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<sst xmlns="http://schemas.openxmlformats.org/spreadsheetml/2006/main" count="1709" uniqueCount="315">
  <si>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</si>
  <si>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</si>
  <si>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</si>
  <si>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</si>
  <si>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</si>
  <si>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</si>
  <si>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</si>
  <si>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</si>
  <si>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</si>
  <si>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</si>
  <si>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</si>
  <si>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</si>
  <si>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</si>
  <si>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</si>
  <si>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</si>
  <si>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</si>
  <si>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</si>
  <si>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</si>
  <si>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</si>
  <si>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</si>
  <si>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</si>
  <si>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</si>
  <si>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</si>
  <si>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</si>
  <si>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</si>
  <si>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</si>
  <si>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</si>
  <si>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</si>
  <si>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</si>
  <si>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</si>
  <si>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</si>
  <si>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</si>
  <si>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</si>
  <si>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</si>
  <si>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</si>
  <si>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</si>
  <si>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</si>
  <si>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</si>
  <si>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</si>
  <si>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</si>
  <si>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</si>
  <si>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</si>
  <si>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</si>
  <si>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</si>
  <si>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</si>
  <si>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</si>
  <si>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</si>
  <si>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</si>
  <si>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</si>
  <si>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</si>
  <si>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</si>
  <si>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</si>
  <si>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</si>
  <si>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</si>
  <si>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</si>
  <si>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</si>
  <si>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</si>
  <si>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</si>
  <si>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</si>
  <si>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</si>
  <si>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</si>
  <si>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</si>
  <si>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</si>
  <si>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</si>
  <si>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</si>
  <si>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</si>
  <si>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</si>
  <si>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</si>
  <si>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</si>
  <si>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</si>
  <si>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</si>
  <si>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</si>
  <si>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</si>
  <si>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</si>
  <si>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</si>
  <si>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</si>
  <si>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</si>
  <si>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</si>
  <si>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</si>
  <si>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</si>
  <si>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</si>
  <si>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</si>
  <si>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</si>
  <si>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</si>
  <si>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</si>
  <si>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</si>
  <si>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</si>
  <si>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</si>
  <si>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</si>
  <si>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</si>
  <si>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</si>
  <si>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</si>
  <si>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</si>
  <si>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</si>
  <si>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</si>
  <si>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</si>
  <si>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</si>
  <si>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</si>
  <si>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</si>
  <si>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</si>
  <si>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</si>
  <si>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</si>
  <si>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</si>
  <si>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</si>
  <si>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</si>
  <si>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</si>
  <si>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</si>
  <si>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</si>
  <si>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</si>
  <si>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</si>
  <si>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</si>
  <si>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</si>
  <si>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</si>
  <si>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</si>
  <si>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</si>
  <si>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</si>
  <si>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</si>
  <si>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</si>
  <si>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</si>
  <si>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</si>
  <si>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</si>
  <si>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</si>
  <si>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</si>
  <si>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</si>
  <si>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</si>
  <si>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</si>
  <si>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</si>
  <si>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</si>
  <si>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</si>
  <si>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</si>
  <si>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</si>
  <si>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</si>
  <si>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</si>
  <si>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</si>
  <si>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</si>
  <si>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</si>
  <si>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</si>
  <si>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</si>
  <si>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</si>
  <si>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</si>
  <si>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</si>
  <si>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</si>
  <si>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</si>
  <si>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</si>
  <si>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</si>
  <si>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</si>
  <si>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</si>
  <si>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</si>
  <si>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</si>
  <si>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</si>
  <si>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</si>
  <si>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</si>
  <si>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</si>
  <si>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</si>
  <si>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</si>
  <si>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</si>
  <si>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</si>
  <si>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</si>
  <si>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</si>
  <si>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</si>
  <si>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</si>
  <si>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</si>
  <si>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</si>
  <si>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</si>
  <si>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</si>
  <si>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</si>
  <si>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</si>
  <si>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</si>
  <si>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</si>
  <si>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</si>
  <si>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</si>
  <si>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</si>
  <si>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</si>
  <si>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</si>
  <si>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</si>
  <si>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</si>
  <si>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</si>
  <si>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</si>
  <si>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</si>
  <si>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</si>
  <si>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</si>
  <si>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</si>
  <si>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</si>
  <si>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</si>
  <si>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</si>
  <si>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</si>
  <si>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</si>
  <si>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</si>
  <si>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</si>
  <si>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</si>
  <si>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</si>
  <si>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</si>
  <si>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</si>
  <si>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</si>
  <si>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</si>
  <si>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</si>
  <si>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</si>
  <si>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</si>
  <si>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</si>
  <si>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</si>
  <si>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</si>
  <si>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</si>
  <si>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</si>
  <si>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</si>
  <si>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</si>
  <si>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</si>
  <si>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</si>
  <si>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</si>
  <si>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</si>
  <si>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</si>
  <si>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</si>
  <si>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</si>
  <si>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</si>
  <si>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</si>
  <si>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</si>
  <si>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</si>
  <si>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</si>
  <si>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</si>
  <si>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</si>
  <si>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</si>
  <si>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</si>
  <si>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</si>
  <si>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</si>
  <si>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</si>
  <si>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</si>
  <si>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</si>
  <si>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</si>
  <si>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</si>
  <si>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</si>
  <si>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</si>
  <si>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</si>
  <si>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</si>
  <si>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</si>
  <si>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</si>
  <si>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</si>
  <si>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</si>
  <si>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</si>
  <si>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</si>
  <si>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</si>
  <si>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</si>
  <si>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</si>
  <si>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</si>
  <si>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</si>
  <si>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</si>
  <si>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</si>
  <si>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</si>
  <si>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</si>
  <si>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</si>
  <si>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</si>
  <si>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</si>
  <si>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</si>
  <si>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</si>
  <si>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</si>
  <si>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</si>
  <si>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</si>
  <si>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</si>
  <si>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</si>
  <si>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</si>
  <si>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</si>
  <si>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</si>
  <si>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</si>
  <si>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</si>
  <si>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</si>
  <si>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</si>
  <si>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</si>
  <si>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</si>
  <si>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</si>
  <si>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</si>
  <si>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</si>
  <si>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</si>
  <si>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</si>
  <si>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</si>
  <si>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</si>
  <si>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</si>
  <si>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</si>
  <si>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</si>
  <si>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</si>
  <si>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</si>
  <si>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</si>
  <si>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</si>
  <si>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</si>
  <si>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</si>
  <si>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</si>
  <si>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</si>
  <si>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</si>
  <si>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Meksyk</t>
  </si>
  <si>
    <t>UE + UK</t>
  </si>
  <si>
    <t>Kazachstan</t>
  </si>
  <si>
    <t>OKRES: I.2017 - VI.2020   (ceny bez VAT)</t>
  </si>
  <si>
    <t>V-2020</t>
  </si>
  <si>
    <t>V-2019</t>
  </si>
  <si>
    <t>Nigeria</t>
  </si>
  <si>
    <t>Kuba</t>
  </si>
  <si>
    <t>Ghana</t>
  </si>
  <si>
    <t>Grenada</t>
  </si>
  <si>
    <t>Zmiana ceny [%] w 2020r. w stos. do lat:</t>
  </si>
  <si>
    <t>czerwiec</t>
  </si>
  <si>
    <t>NR 34/2020</t>
  </si>
  <si>
    <t>27 sierpnia 2020r.</t>
  </si>
  <si>
    <t>Notowania z okresu: 17-23.08.2020r.</t>
  </si>
  <si>
    <t>I-VI 2019r.</t>
  </si>
  <si>
    <t>I-VI 2020r*.</t>
  </si>
  <si>
    <t>Handel zagraniczny produktami mlecznymi w okresie I - VI  2020r. - dane wstępne</t>
  </si>
  <si>
    <t>I - VI 2019r</t>
  </si>
  <si>
    <t>I - VI 2020r</t>
  </si>
  <si>
    <t>Holandia</t>
  </si>
  <si>
    <t>Ceny sprzedaży NETTO (bez VAT) wybranych produktów mleczarskich za okres: 17-23.08.2020r.</t>
  </si>
  <si>
    <t>2020-08-23</t>
  </si>
  <si>
    <t>2020-08-16</t>
  </si>
  <si>
    <t>lipiec</t>
  </si>
  <si>
    <t>lipiec 2020</t>
  </si>
  <si>
    <t>lipiec 2019</t>
  </si>
  <si>
    <t>lipiec 2018</t>
  </si>
  <si>
    <t>aktualna   17-23.08</t>
  </si>
  <si>
    <r>
      <t>Mleko surowe</t>
    </r>
    <r>
      <rPr>
        <b/>
        <sz val="11"/>
        <rFont val="Times New Roman"/>
        <family val="1"/>
        <charset val="238"/>
      </rPr>
      <t xml:space="preserve"> skup     lipiec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</si>
</sst>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5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170" fontId="31" fillId="0" borderId="2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55706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-1</xdr:rowOff>
    </xdr:from>
    <xdr:to>
      <xdr:col>7</xdr:col>
      <xdr:colOff>625816</xdr:colOff>
      <xdr:row>40</xdr:row>
      <xdr:rowOff>130967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48312"/>
          <a:ext cx="6864691" cy="36075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6</xdr:col>
      <xdr:colOff>797718</xdr:colOff>
      <xdr:row>29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298156"/>
          <a:ext cx="4869656" cy="305990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-1</xdr:rowOff>
    </xdr:from>
    <xdr:to>
      <xdr:col>6</xdr:col>
      <xdr:colOff>797718</xdr:colOff>
      <xdr:row>50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834312"/>
          <a:ext cx="4869656" cy="3012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21</xdr:col>
          <xdr:colOff>547688</xdr:colOff>
          <xdr:row>43</xdr:row>
          <xdr:rowOff>35719</xdr:rowOff>
        </xdr:to>
        <xdr:pic>
          <xdr:nvPicPr>
            <xdr:cNvPr id="5" name="Obraz 4"/>
            <xdr:cNvPicPr>
              <a:picLocks noChangeAspect="1" noChangeArrowheads="1"/>
              <a:extLst>
                <a:ext uri="{84589F7E-364E-4C9E-8A38-B11213B215E9}">
                  <a14:cameraTool cellRange="'[1]2017-2019'!$AA$4:$AO$17" spid="_x0000_s41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91063" y="2464594"/>
              <a:ext cx="11727656" cy="50363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1</xdr:row>
      <xdr:rowOff>0</xdr:rowOff>
    </xdr:from>
    <xdr:to>
      <xdr:col>15</xdr:col>
      <xdr:colOff>254169</xdr:colOff>
      <xdr:row>20</xdr:row>
      <xdr:rowOff>57041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485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95250</xdr:colOff>
      <xdr:row>49</xdr:row>
      <xdr:rowOff>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5285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600075</xdr:colOff>
      <xdr:row>34</xdr:row>
      <xdr:rowOff>19050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48075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9526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16</xdr:col>
      <xdr:colOff>311398</xdr:colOff>
      <xdr:row>69</xdr:row>
      <xdr:rowOff>114300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258175"/>
          <a:ext cx="5797798" cy="3028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36</xdr:row>
      <xdr:rowOff>19049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4"/>
          <a:ext cx="6187976" cy="36099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10</xdr:col>
      <xdr:colOff>66675</xdr:colOff>
      <xdr:row>83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200" y="10363200"/>
          <a:ext cx="4943475" cy="32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63</xdr:row>
      <xdr:rowOff>0</xdr:rowOff>
    </xdr:from>
    <xdr:to>
      <xdr:col>19</xdr:col>
      <xdr:colOff>461504</xdr:colOff>
      <xdr:row>83</xdr:row>
      <xdr:rowOff>19050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43650" y="10363200"/>
          <a:ext cx="5700254" cy="3276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581025</xdr:colOff>
      <xdr:row>46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29025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257175</xdr:colOff>
      <xdr:row>46</xdr:row>
      <xdr:rowOff>47626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6"/>
          <a:ext cx="3305175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76200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48075" cy="23431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266701</xdr:colOff>
      <xdr:row>61</xdr:row>
      <xdr:rowOff>80213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314700" cy="2347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K33" sqref="K33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9" t="s">
        <v>281</v>
      </c>
      <c r="C3" s="129"/>
    </row>
    <row r="4" spans="2:5" x14ac:dyDescent="0.2">
      <c r="B4" s="234" t="s">
        <v>279</v>
      </c>
      <c r="C4" s="234"/>
      <c r="D4" s="234"/>
      <c r="E4" s="234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297</v>
      </c>
      <c r="D9" s="1" t="s">
        <v>22</v>
      </c>
    </row>
    <row r="10" spans="2:5" x14ac:dyDescent="0.2">
      <c r="B10" s="1" t="s">
        <v>298</v>
      </c>
    </row>
    <row r="11" spans="2:5" x14ac:dyDescent="0.2">
      <c r="B11" s="1"/>
    </row>
    <row r="12" spans="2:5" x14ac:dyDescent="0.2">
      <c r="B12" s="37" t="s">
        <v>299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280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258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5" sqref="S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84"/>
  <sheetViews>
    <sheetView workbookViewId="0">
      <selection activeCell="M60" sqref="M60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8" ht="13.5" thickBot="1" x14ac:dyDescent="0.25">
      <c r="BF1" s="87"/>
    </row>
    <row r="3" spans="2:198" x14ac:dyDescent="0.2">
      <c r="B3" s="30" t="s">
        <v>81</v>
      </c>
    </row>
    <row r="5" spans="2:198" x14ac:dyDescent="0.2">
      <c r="B5" t="s">
        <v>115</v>
      </c>
    </row>
    <row r="6" spans="2:198" x14ac:dyDescent="0.2">
      <c r="K6" s="333"/>
      <c r="BL6" s="88"/>
      <c r="BZ6" s="41"/>
    </row>
    <row r="7" spans="2:198" ht="13.5" thickBot="1" x14ac:dyDescent="0.25"/>
    <row r="8" spans="2:198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6" t="s">
        <v>146</v>
      </c>
      <c r="BL8" s="89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284</v>
      </c>
      <c r="GN8" s="20" t="s">
        <v>65</v>
      </c>
      <c r="GO8" s="20" t="s">
        <v>66</v>
      </c>
      <c r="GP8" s="20" t="s">
        <v>67</v>
      </c>
    </row>
    <row r="9" spans="2:198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9">
        <v>30.45</v>
      </c>
      <c r="AN9" s="79">
        <v>28.97</v>
      </c>
      <c r="AO9" s="79">
        <v>28.37</v>
      </c>
      <c r="AP9" s="79">
        <v>26.32</v>
      </c>
      <c r="AQ9" s="79">
        <v>26.32</v>
      </c>
      <c r="AR9" s="79">
        <v>27.2</v>
      </c>
      <c r="AS9" s="79">
        <v>30.85</v>
      </c>
      <c r="AT9" s="79">
        <v>32.47</v>
      </c>
      <c r="AU9" s="79">
        <v>33.659999999999997</v>
      </c>
      <c r="AV9" s="79">
        <v>37.79</v>
      </c>
      <c r="AW9" s="79">
        <v>37.950000000000003</v>
      </c>
      <c r="AX9" s="79">
        <v>36.270000000000003</v>
      </c>
      <c r="AY9" s="79">
        <v>40.94</v>
      </c>
      <c r="AZ9" s="79">
        <v>40.229999999999997</v>
      </c>
      <c r="BA9" s="79">
        <v>38.54</v>
      </c>
      <c r="BB9" s="79">
        <v>33.590000000000003</v>
      </c>
      <c r="BC9" s="79">
        <v>33.479999999999997</v>
      </c>
      <c r="BD9" s="79">
        <v>34.31</v>
      </c>
      <c r="BE9" s="79">
        <v>35.86</v>
      </c>
      <c r="BF9" s="79">
        <v>37.69</v>
      </c>
      <c r="BG9" s="79">
        <v>38.78</v>
      </c>
      <c r="BH9" s="79">
        <v>34.39</v>
      </c>
      <c r="BI9" s="79">
        <v>34.21</v>
      </c>
      <c r="BJ9" s="79">
        <v>33.619999999999997</v>
      </c>
      <c r="BK9" s="79">
        <v>32.5</v>
      </c>
      <c r="BL9" s="79">
        <v>34.869999999999997</v>
      </c>
      <c r="BM9" s="79">
        <v>32.03</v>
      </c>
      <c r="BN9" s="79">
        <v>24.27</v>
      </c>
      <c r="BO9" s="79">
        <v>26.89</v>
      </c>
      <c r="BP9" s="79">
        <v>27.02</v>
      </c>
      <c r="BQ9" s="79">
        <v>28.79</v>
      </c>
      <c r="BR9" s="79">
        <v>29.95</v>
      </c>
      <c r="BS9" s="79">
        <v>31.01</v>
      </c>
      <c r="BT9" s="79">
        <v>29.3</v>
      </c>
      <c r="BU9" s="79">
        <v>28.68</v>
      </c>
      <c r="BV9" s="79">
        <v>28.9</v>
      </c>
      <c r="BW9" s="79">
        <v>30.99</v>
      </c>
      <c r="BX9" s="79">
        <v>29.89</v>
      </c>
      <c r="BY9" s="79">
        <v>28.4</v>
      </c>
      <c r="BZ9" s="79">
        <v>27.67</v>
      </c>
      <c r="CA9" s="79">
        <v>27.85</v>
      </c>
      <c r="CB9" s="79">
        <v>29.66</v>
      </c>
      <c r="CC9" s="79">
        <v>31.25</v>
      </c>
      <c r="CD9" s="79">
        <v>33.96</v>
      </c>
      <c r="CE9" s="79">
        <v>34.299999999999997</v>
      </c>
      <c r="CF9" s="79">
        <v>32.39</v>
      </c>
      <c r="CG9" s="79">
        <v>32.47</v>
      </c>
      <c r="CH9" s="79">
        <v>32.11</v>
      </c>
      <c r="CI9" s="79">
        <v>33.049999999999997</v>
      </c>
      <c r="CJ9" s="79">
        <v>32.979999999999997</v>
      </c>
      <c r="CK9" s="79">
        <v>31.95</v>
      </c>
      <c r="CL9" s="79">
        <v>30.35</v>
      </c>
      <c r="CM9" s="79">
        <v>30.64</v>
      </c>
      <c r="CN9" s="79">
        <v>33.58</v>
      </c>
      <c r="CO9" s="79">
        <v>35.46</v>
      </c>
      <c r="CP9" s="79">
        <v>35.61</v>
      </c>
      <c r="CQ9" s="79">
        <v>36.44</v>
      </c>
      <c r="CR9" s="79">
        <v>34.58</v>
      </c>
      <c r="CS9" s="79">
        <v>33.130000000000003</v>
      </c>
      <c r="CT9" s="79">
        <v>32.21</v>
      </c>
      <c r="CU9" s="79">
        <v>34.159999999999997</v>
      </c>
      <c r="CV9" s="79">
        <v>34.49</v>
      </c>
      <c r="CW9" s="79">
        <v>32.74</v>
      </c>
      <c r="CX9" s="79">
        <v>29.9</v>
      </c>
      <c r="CY9" s="79">
        <v>29.7</v>
      </c>
      <c r="CZ9" s="79">
        <v>32.18</v>
      </c>
      <c r="DA9" s="79">
        <v>32.67</v>
      </c>
      <c r="DB9" s="79">
        <v>32.11</v>
      </c>
      <c r="DC9" s="79">
        <v>32.28</v>
      </c>
      <c r="DD9" s="79">
        <v>31.22</v>
      </c>
      <c r="DE9" s="79">
        <v>31.35</v>
      </c>
      <c r="DF9" s="79">
        <v>30.59</v>
      </c>
      <c r="DG9" s="79">
        <v>32.61</v>
      </c>
      <c r="DH9" s="79">
        <v>32.880000000000003</v>
      </c>
      <c r="DI9" s="79">
        <v>30.9</v>
      </c>
      <c r="DJ9" s="79">
        <v>32</v>
      </c>
      <c r="DK9" s="79">
        <v>32.299999999999997</v>
      </c>
      <c r="DL9" s="79">
        <v>34.74</v>
      </c>
      <c r="DM9" s="79">
        <v>36.090000000000003</v>
      </c>
      <c r="DN9" s="79">
        <v>36.44</v>
      </c>
      <c r="DO9" s="79">
        <v>37.22</v>
      </c>
      <c r="DP9" s="79">
        <v>36.69</v>
      </c>
      <c r="DQ9" s="79">
        <v>35.83</v>
      </c>
      <c r="DR9" s="79">
        <v>37.869999999999997</v>
      </c>
      <c r="DS9" s="79">
        <v>38.53</v>
      </c>
      <c r="DT9" s="79">
        <v>38.24</v>
      </c>
      <c r="DU9" s="79">
        <v>36.44</v>
      </c>
      <c r="DV9" s="79">
        <v>33.83</v>
      </c>
      <c r="DW9" s="79">
        <v>33.61</v>
      </c>
      <c r="DX9" s="79">
        <v>35.909999999999997</v>
      </c>
      <c r="DY9" s="79">
        <v>37.229999999999997</v>
      </c>
      <c r="DZ9" s="79">
        <v>38.26</v>
      </c>
      <c r="EA9" s="79">
        <v>38.47</v>
      </c>
      <c r="EB9" s="79">
        <v>36.25</v>
      </c>
      <c r="EC9" s="79">
        <v>34.93</v>
      </c>
      <c r="ED9" s="79">
        <v>33.21</v>
      </c>
      <c r="EE9" s="79">
        <v>33.200000000000003</v>
      </c>
      <c r="EF9" s="79">
        <v>31.52</v>
      </c>
      <c r="EG9" s="79">
        <v>30.33</v>
      </c>
      <c r="EH9" s="79">
        <v>29.93</v>
      </c>
      <c r="EI9" s="79">
        <v>29.64</v>
      </c>
      <c r="EJ9" s="79">
        <v>30.11</v>
      </c>
      <c r="EK9" s="79">
        <v>30.94</v>
      </c>
      <c r="EL9" s="79">
        <v>32.46</v>
      </c>
      <c r="EM9" s="79">
        <v>32.229999999999997</v>
      </c>
      <c r="EN9" s="79">
        <v>31.52</v>
      </c>
      <c r="EO9" s="79">
        <v>31.1</v>
      </c>
      <c r="EP9" s="79">
        <v>30.16</v>
      </c>
      <c r="EQ9" s="79">
        <v>29.07</v>
      </c>
      <c r="ER9" s="79">
        <v>28.89</v>
      </c>
      <c r="ES9" s="79">
        <v>27.96</v>
      </c>
      <c r="ET9" s="79">
        <v>28.43</v>
      </c>
      <c r="EU9" s="79">
        <v>28.78</v>
      </c>
      <c r="EV9" s="79">
        <v>28.65</v>
      </c>
      <c r="EW9" s="79">
        <v>28.4</v>
      </c>
      <c r="EX9" s="79">
        <v>29.42</v>
      </c>
      <c r="EY9" s="79">
        <v>30.2</v>
      </c>
      <c r="EZ9" s="79">
        <v>31.59</v>
      </c>
      <c r="FA9" s="79">
        <v>32.340000000000003</v>
      </c>
      <c r="FB9" s="79">
        <v>32.72</v>
      </c>
      <c r="FC9" s="79">
        <v>34.229999999999997</v>
      </c>
      <c r="FD9" s="79">
        <v>33.26</v>
      </c>
      <c r="FE9" s="79">
        <v>30.49</v>
      </c>
      <c r="FF9" s="79">
        <v>33.61</v>
      </c>
      <c r="FG9" s="79">
        <v>32.43</v>
      </c>
      <c r="FH9" s="79">
        <v>32.32</v>
      </c>
      <c r="FI9" s="79">
        <v>34.04</v>
      </c>
      <c r="FJ9" s="79">
        <v>34.979999999999997</v>
      </c>
      <c r="FK9" s="79">
        <v>36.6</v>
      </c>
      <c r="FL9" s="79">
        <v>36.17</v>
      </c>
      <c r="FM9" s="79">
        <v>36.4</v>
      </c>
      <c r="FN9" s="79">
        <v>36.01</v>
      </c>
      <c r="FO9" s="79">
        <v>35.270000000000003</v>
      </c>
      <c r="FP9" s="79">
        <v>35.04</v>
      </c>
      <c r="FQ9" s="79">
        <v>33.85</v>
      </c>
      <c r="FR9" s="79">
        <v>32.33</v>
      </c>
      <c r="FS9" s="79">
        <v>32.43</v>
      </c>
      <c r="FT9" s="79">
        <v>33.56</v>
      </c>
      <c r="FU9" s="79">
        <v>33.700000000000003</v>
      </c>
      <c r="FV9" s="79">
        <v>35.76</v>
      </c>
      <c r="FW9" s="79">
        <v>35.979999999999997</v>
      </c>
      <c r="FX9" s="79">
        <v>36.71</v>
      </c>
      <c r="FY9" s="79">
        <v>36.729999999999997</v>
      </c>
      <c r="FZ9" s="79">
        <v>36</v>
      </c>
      <c r="GA9" s="79">
        <v>35.979999999999997</v>
      </c>
      <c r="GB9" s="79">
        <v>35.909999999999997</v>
      </c>
      <c r="GC9" s="79">
        <v>33.54</v>
      </c>
      <c r="GD9" s="79">
        <v>35.659999999999997</v>
      </c>
      <c r="GE9" s="79">
        <v>34.840000000000003</v>
      </c>
      <c r="GF9" s="79">
        <v>34</v>
      </c>
      <c r="GG9" s="79">
        <v>35.86</v>
      </c>
      <c r="GH9" s="79">
        <v>36.4</v>
      </c>
      <c r="GI9" s="79">
        <v>37.340000000000003</v>
      </c>
      <c r="GJ9" s="79">
        <v>37.659999999999997</v>
      </c>
      <c r="GK9" s="79">
        <v>37.46</v>
      </c>
      <c r="GL9" s="79">
        <v>36.78</v>
      </c>
      <c r="GM9" s="79">
        <v>36.42</v>
      </c>
      <c r="GN9" s="79">
        <v>36.86</v>
      </c>
      <c r="GO9" s="79">
        <v>35.799999999999997</v>
      </c>
      <c r="GP9" s="79">
        <v>35.94</v>
      </c>
    </row>
    <row r="10" spans="2:198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9">
        <v>27.05</v>
      </c>
      <c r="AN10" s="79">
        <v>27.15</v>
      </c>
      <c r="AO10" s="79">
        <v>27.15</v>
      </c>
      <c r="AP10" s="79">
        <v>27.4</v>
      </c>
      <c r="AQ10" s="79">
        <v>27.5</v>
      </c>
      <c r="AR10" s="79">
        <v>29.1</v>
      </c>
      <c r="AS10" s="79">
        <v>31.85</v>
      </c>
      <c r="AT10" s="79">
        <v>35</v>
      </c>
      <c r="AU10" s="79">
        <v>37</v>
      </c>
      <c r="AV10" s="79">
        <v>40.5</v>
      </c>
      <c r="AW10" s="79">
        <v>41</v>
      </c>
      <c r="AX10" s="79">
        <v>40.799999999999997</v>
      </c>
      <c r="AY10" s="79">
        <v>38.5</v>
      </c>
      <c r="AZ10" s="79">
        <v>37</v>
      </c>
      <c r="BA10" s="79">
        <v>35.299999999999997</v>
      </c>
      <c r="BB10" s="79">
        <v>34</v>
      </c>
      <c r="BC10" s="79">
        <v>34</v>
      </c>
      <c r="BD10" s="79">
        <v>32.799999999999997</v>
      </c>
      <c r="BE10" s="79">
        <v>33.6</v>
      </c>
      <c r="BF10" s="79">
        <v>34.1</v>
      </c>
      <c r="BG10" s="79">
        <v>33.4</v>
      </c>
      <c r="BH10" s="79">
        <v>31.8</v>
      </c>
      <c r="BI10" s="79">
        <v>29.8</v>
      </c>
      <c r="BJ10" s="79">
        <v>27.8</v>
      </c>
      <c r="BK10" s="79">
        <v>26</v>
      </c>
      <c r="BL10" s="79">
        <v>25.2</v>
      </c>
      <c r="BM10" s="79">
        <v>24</v>
      </c>
      <c r="BN10" s="79">
        <v>23</v>
      </c>
      <c r="BO10" s="79">
        <v>22.4</v>
      </c>
      <c r="BP10" s="79">
        <v>22</v>
      </c>
      <c r="BQ10" s="79">
        <v>22</v>
      </c>
      <c r="BR10" s="79">
        <v>22.18</v>
      </c>
      <c r="BS10" s="79">
        <v>22.07</v>
      </c>
      <c r="BT10" s="79">
        <v>23.1</v>
      </c>
      <c r="BU10" s="79">
        <v>25.5</v>
      </c>
      <c r="BV10" s="79">
        <v>26</v>
      </c>
      <c r="BW10" s="79">
        <v>28.4</v>
      </c>
      <c r="BX10" s="79">
        <v>28.14</v>
      </c>
      <c r="BY10" s="79">
        <v>27.95</v>
      </c>
      <c r="BZ10" s="79">
        <v>28.37</v>
      </c>
      <c r="CA10" s="79">
        <v>29.41</v>
      </c>
      <c r="CB10" s="79">
        <v>30.07</v>
      </c>
      <c r="CC10" s="79">
        <v>30.59</v>
      </c>
      <c r="CD10" s="79">
        <v>31.83</v>
      </c>
      <c r="CE10" s="79">
        <v>33.4</v>
      </c>
      <c r="CF10" s="79">
        <v>34.409999999999997</v>
      </c>
      <c r="CG10" s="79">
        <v>34.65</v>
      </c>
      <c r="CH10" s="79">
        <v>34.42</v>
      </c>
      <c r="CI10" s="79">
        <v>33.119999999999997</v>
      </c>
      <c r="CJ10" s="79">
        <v>33.200000000000003</v>
      </c>
      <c r="CK10" s="79">
        <v>34.06</v>
      </c>
      <c r="CL10" s="79">
        <v>34.18</v>
      </c>
      <c r="CM10" s="79">
        <v>34.44</v>
      </c>
      <c r="CN10" s="79">
        <v>34.39</v>
      </c>
      <c r="CO10" s="79">
        <v>34.53</v>
      </c>
      <c r="CP10" s="79">
        <v>34.729999999999997</v>
      </c>
      <c r="CQ10" s="79">
        <v>35.479999999999997</v>
      </c>
      <c r="CR10" s="79">
        <v>36.42</v>
      </c>
      <c r="CS10" s="79">
        <v>36.9</v>
      </c>
      <c r="CT10" s="79">
        <v>35.71</v>
      </c>
      <c r="CU10" s="79">
        <v>33.75</v>
      </c>
      <c r="CV10" s="79">
        <v>33.4</v>
      </c>
      <c r="CW10" s="79">
        <v>32.700000000000003</v>
      </c>
      <c r="CX10" s="79">
        <v>31.95</v>
      </c>
      <c r="CY10" s="79">
        <v>30.85</v>
      </c>
      <c r="CZ10" s="79">
        <v>29.15</v>
      </c>
      <c r="DA10" s="79">
        <v>29.04</v>
      </c>
      <c r="DB10" s="79">
        <v>29.13</v>
      </c>
      <c r="DC10" s="79">
        <v>30.84</v>
      </c>
      <c r="DD10" s="79">
        <v>33.6</v>
      </c>
      <c r="DE10" s="79">
        <v>34.97</v>
      </c>
      <c r="DF10" s="79">
        <v>35.020000000000003</v>
      </c>
      <c r="DG10" s="79">
        <v>34.770000000000003</v>
      </c>
      <c r="DH10" s="79">
        <v>34.58</v>
      </c>
      <c r="DI10" s="79">
        <v>34.68</v>
      </c>
      <c r="DJ10" s="79">
        <v>34.65</v>
      </c>
      <c r="DK10" s="79">
        <v>32.99</v>
      </c>
      <c r="DL10" s="79">
        <v>36.1</v>
      </c>
      <c r="DM10" s="79">
        <v>37.56</v>
      </c>
      <c r="DN10" s="79">
        <v>37.700000000000003</v>
      </c>
      <c r="DO10" s="79">
        <v>40</v>
      </c>
      <c r="DP10" s="79">
        <v>41.74</v>
      </c>
      <c r="DQ10" s="79">
        <v>42.46</v>
      </c>
      <c r="DR10" s="79">
        <v>42.24</v>
      </c>
      <c r="DS10" s="79">
        <v>41.26</v>
      </c>
      <c r="DT10" s="79">
        <v>40.94</v>
      </c>
      <c r="DU10" s="79">
        <v>40.549999999999997</v>
      </c>
      <c r="DV10" s="79">
        <v>39.72</v>
      </c>
      <c r="DW10" s="79">
        <v>38.869999999999997</v>
      </c>
      <c r="DX10" s="79">
        <v>37.97</v>
      </c>
      <c r="DY10" s="79">
        <v>37.18</v>
      </c>
      <c r="DZ10" s="79">
        <v>37.090000000000003</v>
      </c>
      <c r="EA10" s="79">
        <v>36.44</v>
      </c>
      <c r="EB10" s="79">
        <v>35.14</v>
      </c>
      <c r="EC10" s="79">
        <v>33.99</v>
      </c>
      <c r="ED10" s="79">
        <v>32.479999999999997</v>
      </c>
      <c r="EE10" s="79">
        <v>31.52</v>
      </c>
      <c r="EF10" s="79">
        <v>31.52</v>
      </c>
      <c r="EG10" s="79">
        <v>30.79</v>
      </c>
      <c r="EH10" s="79">
        <v>30.85</v>
      </c>
      <c r="EI10" s="79">
        <v>29.83</v>
      </c>
      <c r="EJ10" s="79">
        <v>28.83</v>
      </c>
      <c r="EK10" s="79">
        <v>27.94</v>
      </c>
      <c r="EL10" s="79">
        <v>27.78</v>
      </c>
      <c r="EM10" s="79">
        <v>28.38</v>
      </c>
      <c r="EN10" s="79">
        <v>29.5</v>
      </c>
      <c r="EO10" s="79">
        <v>29.77</v>
      </c>
      <c r="EP10" s="79">
        <v>29.74</v>
      </c>
      <c r="EQ10" s="79">
        <v>28.87</v>
      </c>
      <c r="ER10" s="79">
        <v>28.13</v>
      </c>
      <c r="ES10" s="79">
        <v>27.31</v>
      </c>
      <c r="ET10" s="79">
        <v>25.74</v>
      </c>
      <c r="EU10" s="79">
        <v>23.96</v>
      </c>
      <c r="EV10" s="79">
        <v>23.22</v>
      </c>
      <c r="EW10" s="79">
        <v>23.42</v>
      </c>
      <c r="EX10" s="79">
        <v>24.3</v>
      </c>
      <c r="EY10" s="79">
        <v>26.37</v>
      </c>
      <c r="EZ10" s="79">
        <v>30.42</v>
      </c>
      <c r="FA10" s="79">
        <v>33.14</v>
      </c>
      <c r="FB10" s="79">
        <v>33.67</v>
      </c>
      <c r="FC10" s="79">
        <v>34.130000000000003</v>
      </c>
      <c r="FD10" s="79">
        <v>33.97</v>
      </c>
      <c r="FE10" s="79">
        <v>33.56</v>
      </c>
      <c r="FF10" s="79">
        <v>33.49</v>
      </c>
      <c r="FG10" s="79">
        <v>33.83</v>
      </c>
      <c r="FH10" s="79">
        <v>34.380000000000003</v>
      </c>
      <c r="FI10" s="79">
        <v>35.89</v>
      </c>
      <c r="FJ10" s="79">
        <v>37.44</v>
      </c>
      <c r="FK10" s="79">
        <v>39.39</v>
      </c>
      <c r="FL10" s="79">
        <v>40.340000000000003</v>
      </c>
      <c r="FM10" s="79">
        <v>40.520000000000003</v>
      </c>
      <c r="FN10" s="79">
        <v>39.96</v>
      </c>
      <c r="FO10" s="79">
        <v>36.76</v>
      </c>
      <c r="FP10" s="79">
        <v>34.880000000000003</v>
      </c>
      <c r="FQ10" s="79">
        <v>34.21</v>
      </c>
      <c r="FR10" s="79">
        <v>32.99</v>
      </c>
      <c r="FS10" s="79">
        <v>32.380000000000003</v>
      </c>
      <c r="FT10" s="79">
        <v>32.56</v>
      </c>
      <c r="FU10" s="79">
        <v>33.19</v>
      </c>
      <c r="FV10" s="79">
        <v>33.83</v>
      </c>
      <c r="FW10" s="79">
        <v>35.43</v>
      </c>
      <c r="FX10" s="79">
        <v>36.630000000000003</v>
      </c>
      <c r="FY10" s="79">
        <v>37.159999999999997</v>
      </c>
      <c r="FZ10" s="79">
        <v>36.47</v>
      </c>
      <c r="GA10" s="79">
        <v>35.47</v>
      </c>
      <c r="GB10" s="79">
        <v>36.22</v>
      </c>
      <c r="GC10" s="79">
        <v>34.979999999999997</v>
      </c>
      <c r="GD10" s="79">
        <v>34.49</v>
      </c>
      <c r="GE10" s="79">
        <v>33.97</v>
      </c>
      <c r="GF10" s="79">
        <v>33.46</v>
      </c>
      <c r="GG10" s="79">
        <v>32.93</v>
      </c>
      <c r="GH10" s="79">
        <v>33.01</v>
      </c>
      <c r="GI10" s="79">
        <v>33.880000000000003</v>
      </c>
      <c r="GJ10" s="79">
        <v>34.65</v>
      </c>
      <c r="GK10" s="79">
        <v>35.19</v>
      </c>
      <c r="GL10" s="79">
        <v>35.29</v>
      </c>
      <c r="GM10" s="79">
        <v>34.94</v>
      </c>
      <c r="GN10" s="79">
        <v>34.81</v>
      </c>
      <c r="GO10" s="79">
        <v>34.909999999999997</v>
      </c>
      <c r="GP10" s="79">
        <v>34.049999999999997</v>
      </c>
    </row>
    <row r="11" spans="2:198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9">
        <v>26.49</v>
      </c>
      <c r="AN11" s="79">
        <v>26.52</v>
      </c>
      <c r="AO11" s="79">
        <v>26.62</v>
      </c>
      <c r="AP11" s="79">
        <v>26.94</v>
      </c>
      <c r="AQ11" s="79">
        <v>27.26</v>
      </c>
      <c r="AR11" s="79">
        <v>27.02</v>
      </c>
      <c r="AS11" s="79">
        <v>28.09</v>
      </c>
      <c r="AT11" s="79">
        <v>28.84</v>
      </c>
      <c r="AU11" s="79">
        <v>30.9</v>
      </c>
      <c r="AV11" s="79">
        <v>33.47</v>
      </c>
      <c r="AW11" s="79">
        <v>35.69</v>
      </c>
      <c r="AX11" s="79">
        <v>36.700000000000003</v>
      </c>
      <c r="AY11" s="79">
        <v>34.299999999999997</v>
      </c>
      <c r="AZ11" s="79">
        <v>33.799999999999997</v>
      </c>
      <c r="BA11" s="79">
        <v>33.22</v>
      </c>
      <c r="BB11" s="79">
        <v>32.43</v>
      </c>
      <c r="BC11" s="79">
        <v>31.46</v>
      </c>
      <c r="BD11" s="79">
        <v>30.73</v>
      </c>
      <c r="BE11" s="79">
        <v>31.14</v>
      </c>
      <c r="BF11" s="79">
        <v>30.32</v>
      </c>
      <c r="BG11" s="79">
        <v>29.46</v>
      </c>
      <c r="BH11" s="79">
        <v>27.16</v>
      </c>
      <c r="BI11" s="79">
        <v>25.78</v>
      </c>
      <c r="BJ11" s="79">
        <v>24.02</v>
      </c>
      <c r="BK11" s="79">
        <v>22.27</v>
      </c>
      <c r="BL11" s="79">
        <v>20.28</v>
      </c>
      <c r="BM11" s="79">
        <v>20.5</v>
      </c>
      <c r="BN11" s="79">
        <v>21.05</v>
      </c>
      <c r="BO11" s="79">
        <v>21</v>
      </c>
      <c r="BP11" s="79">
        <v>20.54</v>
      </c>
      <c r="BQ11" s="79">
        <v>21.33</v>
      </c>
      <c r="BR11" s="79">
        <v>22.45</v>
      </c>
      <c r="BS11" s="79">
        <v>22.73</v>
      </c>
      <c r="BT11" s="79">
        <v>23.18</v>
      </c>
      <c r="BU11" s="79">
        <v>25.23</v>
      </c>
      <c r="BV11" s="79">
        <v>25.73</v>
      </c>
      <c r="BW11" s="79">
        <v>26.02</v>
      </c>
      <c r="BX11" s="79">
        <v>26.6</v>
      </c>
      <c r="BY11" s="79">
        <v>26.92</v>
      </c>
      <c r="BZ11" s="79">
        <v>26.91</v>
      </c>
      <c r="CA11" s="79">
        <v>25.81</v>
      </c>
      <c r="CB11" s="79">
        <v>25.6</v>
      </c>
      <c r="CC11" s="79">
        <v>25.82</v>
      </c>
      <c r="CD11" s="79">
        <v>27.19</v>
      </c>
      <c r="CE11" s="79">
        <v>28.2</v>
      </c>
      <c r="CF11" s="79">
        <v>28.94</v>
      </c>
      <c r="CG11" s="79">
        <v>30.1</v>
      </c>
      <c r="CH11" s="79">
        <v>29.79</v>
      </c>
      <c r="CI11" s="79">
        <v>30.02</v>
      </c>
      <c r="CJ11" s="79">
        <v>30.26</v>
      </c>
      <c r="CK11" s="79">
        <v>30.28</v>
      </c>
      <c r="CL11" s="79">
        <v>30.24</v>
      </c>
      <c r="CM11" s="79">
        <v>30.24</v>
      </c>
      <c r="CN11" s="79">
        <v>29.9</v>
      </c>
      <c r="CO11" s="79">
        <v>30.08</v>
      </c>
      <c r="CP11" s="79">
        <v>29.13</v>
      </c>
      <c r="CQ11" s="79">
        <v>27.98</v>
      </c>
      <c r="CR11" s="79">
        <v>28.33</v>
      </c>
      <c r="CS11" s="79">
        <v>28.91</v>
      </c>
      <c r="CT11" s="79">
        <v>28.74</v>
      </c>
      <c r="CU11" s="79">
        <v>28.82</v>
      </c>
      <c r="CV11" s="79">
        <v>30.34</v>
      </c>
      <c r="CW11" s="79">
        <v>30.25</v>
      </c>
      <c r="CX11" s="79">
        <v>28.79</v>
      </c>
      <c r="CY11" s="79">
        <v>27.46</v>
      </c>
      <c r="CZ11" s="79">
        <v>26.84</v>
      </c>
      <c r="DA11" s="79">
        <v>27.34</v>
      </c>
      <c r="DB11" s="79">
        <v>28.19</v>
      </c>
      <c r="DC11" s="79">
        <v>28.13</v>
      </c>
      <c r="DD11" s="79">
        <v>28.95</v>
      </c>
      <c r="DE11" s="79">
        <v>29.73</v>
      </c>
      <c r="DF11" s="79">
        <v>30.1</v>
      </c>
      <c r="DG11" s="79">
        <v>29.75</v>
      </c>
      <c r="DH11" s="79">
        <v>29.63</v>
      </c>
      <c r="DI11" s="79">
        <v>30.02</v>
      </c>
      <c r="DJ11" s="79">
        <v>30.26</v>
      </c>
      <c r="DK11" s="79">
        <v>30.03</v>
      </c>
      <c r="DL11" s="79">
        <v>29.48</v>
      </c>
      <c r="DM11" s="79">
        <v>30.21</v>
      </c>
      <c r="DN11" s="79">
        <v>31.17</v>
      </c>
      <c r="DO11" s="79">
        <v>32.64</v>
      </c>
      <c r="DP11" s="79">
        <v>34.07</v>
      </c>
      <c r="DQ11" s="79">
        <v>36.549999999999997</v>
      </c>
      <c r="DR11" s="79">
        <v>37.17</v>
      </c>
      <c r="DS11" s="79">
        <v>35.799999999999997</v>
      </c>
      <c r="DT11" s="79">
        <v>35.6</v>
      </c>
      <c r="DU11" s="79">
        <v>35.159999999999997</v>
      </c>
      <c r="DV11" s="79">
        <v>33.83</v>
      </c>
      <c r="DW11" s="79">
        <v>32.94</v>
      </c>
      <c r="DX11" s="79">
        <v>32.43</v>
      </c>
      <c r="DY11" s="79">
        <v>32.04</v>
      </c>
      <c r="DZ11" s="79">
        <v>30.18</v>
      </c>
      <c r="EA11" s="79">
        <v>29.74</v>
      </c>
      <c r="EB11" s="79">
        <v>29.64</v>
      </c>
      <c r="EC11" s="79">
        <v>29.61</v>
      </c>
      <c r="ED11" s="79">
        <v>29.98</v>
      </c>
      <c r="EE11" s="79">
        <v>28.55</v>
      </c>
      <c r="EF11" s="79">
        <v>29.09</v>
      </c>
      <c r="EG11" s="79">
        <v>29.57</v>
      </c>
      <c r="EH11" s="79">
        <v>29.35</v>
      </c>
      <c r="EI11" s="79">
        <v>28.23</v>
      </c>
      <c r="EJ11" s="79">
        <v>26.98</v>
      </c>
      <c r="EK11" s="79">
        <v>26.96</v>
      </c>
      <c r="EL11" s="79">
        <v>26.54</v>
      </c>
      <c r="EM11" s="79">
        <v>26.56</v>
      </c>
      <c r="EN11" s="79">
        <v>27.31</v>
      </c>
      <c r="EO11" s="79">
        <v>27.41</v>
      </c>
      <c r="EP11" s="79">
        <v>27.39</v>
      </c>
      <c r="EQ11" s="79">
        <v>26.14</v>
      </c>
      <c r="ER11" s="79">
        <v>25.6</v>
      </c>
      <c r="ES11" s="79">
        <v>25.71</v>
      </c>
      <c r="ET11" s="79">
        <v>24.43</v>
      </c>
      <c r="EU11" s="79">
        <v>23.33</v>
      </c>
      <c r="EV11" s="79">
        <v>23.12</v>
      </c>
      <c r="EW11" s="79">
        <v>23.29</v>
      </c>
      <c r="EX11" s="79">
        <v>24.95</v>
      </c>
      <c r="EY11" s="79">
        <v>26.41</v>
      </c>
      <c r="EZ11" s="79">
        <v>28.3</v>
      </c>
      <c r="FA11" s="79">
        <v>29.62</v>
      </c>
      <c r="FB11" s="79">
        <v>30.67</v>
      </c>
      <c r="FC11" s="79">
        <v>30.21</v>
      </c>
      <c r="FD11" s="79">
        <v>30.57</v>
      </c>
      <c r="FE11" s="79">
        <v>30.52</v>
      </c>
      <c r="FF11" s="79">
        <v>30.66</v>
      </c>
      <c r="FG11" s="79">
        <v>30.95</v>
      </c>
      <c r="FH11" s="79">
        <v>31.25</v>
      </c>
      <c r="FI11" s="79">
        <v>31.64</v>
      </c>
      <c r="FJ11" s="79">
        <v>32.57</v>
      </c>
      <c r="FK11" s="79">
        <v>33.71</v>
      </c>
      <c r="FL11" s="79">
        <v>34.75</v>
      </c>
      <c r="FM11" s="79">
        <v>36.020000000000003</v>
      </c>
      <c r="FN11" s="79">
        <v>36.07</v>
      </c>
      <c r="FO11" s="79">
        <v>34.020000000000003</v>
      </c>
      <c r="FP11" s="79">
        <v>32.950000000000003</v>
      </c>
      <c r="FQ11" s="79">
        <v>32.409999999999997</v>
      </c>
      <c r="FR11" s="79">
        <v>31.96</v>
      </c>
      <c r="FS11" s="79">
        <v>30.69</v>
      </c>
      <c r="FT11" s="79">
        <v>30.4</v>
      </c>
      <c r="FU11" s="79">
        <v>30.42</v>
      </c>
      <c r="FV11" s="79">
        <v>30.72</v>
      </c>
      <c r="FW11" s="79">
        <v>31.6</v>
      </c>
      <c r="FX11" s="79">
        <v>32.57</v>
      </c>
      <c r="FY11" s="79">
        <v>32.85</v>
      </c>
      <c r="FZ11" s="79">
        <v>33.200000000000003</v>
      </c>
      <c r="GA11" s="79">
        <v>32.479999999999997</v>
      </c>
      <c r="GB11" s="79">
        <v>32.229999999999997</v>
      </c>
      <c r="GC11" s="79">
        <v>32.39</v>
      </c>
      <c r="GD11" s="79">
        <v>31.77</v>
      </c>
      <c r="GE11" s="79">
        <v>31.49</v>
      </c>
      <c r="GF11" s="79">
        <v>31.02</v>
      </c>
      <c r="GG11" s="79">
        <v>30.78</v>
      </c>
      <c r="GH11" s="79">
        <v>30.12</v>
      </c>
      <c r="GI11" s="79">
        <v>30.41</v>
      </c>
      <c r="GJ11" s="79">
        <v>31.42</v>
      </c>
      <c r="GK11" s="79">
        <v>32.85</v>
      </c>
      <c r="GL11" s="79">
        <v>33.33</v>
      </c>
      <c r="GM11" s="79">
        <v>32.76</v>
      </c>
      <c r="GN11" s="79">
        <v>32.54</v>
      </c>
      <c r="GO11" s="79">
        <v>31.17</v>
      </c>
      <c r="GP11" s="79">
        <v>29.55</v>
      </c>
    </row>
    <row r="12" spans="2:198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0">
        <v>27.39</v>
      </c>
      <c r="AN12" s="80">
        <v>27.46</v>
      </c>
      <c r="AO12" s="80">
        <v>28.24</v>
      </c>
      <c r="AP12" s="80">
        <v>27.8</v>
      </c>
      <c r="AQ12" s="80">
        <v>27.57</v>
      </c>
      <c r="AR12" s="80">
        <v>27.2</v>
      </c>
      <c r="AS12" s="80">
        <v>27.75</v>
      </c>
      <c r="AT12" s="80">
        <v>27.82</v>
      </c>
      <c r="AU12" s="80">
        <v>28.85</v>
      </c>
      <c r="AV12" s="80">
        <v>30.9</v>
      </c>
      <c r="AW12" s="80">
        <v>32.68</v>
      </c>
      <c r="AX12" s="80">
        <v>33.729999999999997</v>
      </c>
      <c r="AY12" s="80">
        <v>35.22</v>
      </c>
      <c r="AZ12" s="80">
        <v>35.22</v>
      </c>
      <c r="BA12" s="80">
        <v>35.61</v>
      </c>
      <c r="BB12" s="80">
        <v>33.869999999999997</v>
      </c>
      <c r="BC12" s="80">
        <v>33.44</v>
      </c>
      <c r="BD12" s="80">
        <v>33.28</v>
      </c>
      <c r="BE12" s="80">
        <v>32.32</v>
      </c>
      <c r="BF12" s="80">
        <v>31.61</v>
      </c>
      <c r="BG12" s="80">
        <v>31.24</v>
      </c>
      <c r="BH12" s="80">
        <v>30.45</v>
      </c>
      <c r="BI12" s="80">
        <v>27.99</v>
      </c>
      <c r="BJ12" s="80">
        <v>27.3</v>
      </c>
      <c r="BK12" s="80">
        <v>24.39</v>
      </c>
      <c r="BL12" s="80">
        <v>21.39</v>
      </c>
      <c r="BM12" s="80">
        <v>18.7</v>
      </c>
      <c r="BN12" s="80">
        <v>17.68</v>
      </c>
      <c r="BO12" s="80">
        <v>17.670000000000002</v>
      </c>
      <c r="BP12" s="80">
        <v>18</v>
      </c>
      <c r="BQ12" s="80">
        <v>18.600000000000001</v>
      </c>
      <c r="BR12" s="80">
        <v>19.54</v>
      </c>
      <c r="BS12" s="80">
        <v>20.96</v>
      </c>
      <c r="BT12" s="80">
        <v>23.24</v>
      </c>
      <c r="BU12" s="80">
        <v>25.16</v>
      </c>
      <c r="BV12" s="80">
        <v>25.99</v>
      </c>
      <c r="BW12" s="80">
        <v>25.84</v>
      </c>
      <c r="BX12" s="80">
        <v>25.84</v>
      </c>
      <c r="BY12" s="80">
        <v>26.08</v>
      </c>
      <c r="BZ12" s="80">
        <v>26.03</v>
      </c>
      <c r="CA12" s="80">
        <v>26.09</v>
      </c>
      <c r="CB12" s="80">
        <v>26.35</v>
      </c>
      <c r="CC12" s="80">
        <v>26.59</v>
      </c>
      <c r="CD12" s="80">
        <v>26.96</v>
      </c>
      <c r="CE12" s="80">
        <v>27.93</v>
      </c>
      <c r="CF12" s="80">
        <v>29.27</v>
      </c>
      <c r="CG12" s="80">
        <v>29.93</v>
      </c>
      <c r="CH12" s="80">
        <v>30.57</v>
      </c>
      <c r="CI12" s="80">
        <v>30.86</v>
      </c>
      <c r="CJ12" s="80">
        <v>31.21</v>
      </c>
      <c r="CK12" s="80">
        <v>31.21</v>
      </c>
      <c r="CL12" s="80">
        <v>31.79</v>
      </c>
      <c r="CM12" s="80">
        <v>31.64</v>
      </c>
      <c r="CN12" s="80">
        <v>31.61</v>
      </c>
      <c r="CO12" s="80">
        <v>31.39</v>
      </c>
      <c r="CP12" s="80">
        <v>31.58</v>
      </c>
      <c r="CQ12" s="80">
        <v>31.65</v>
      </c>
      <c r="CR12" s="80">
        <v>32.01</v>
      </c>
      <c r="CS12" s="80">
        <v>32.31</v>
      </c>
      <c r="CT12" s="80">
        <v>32.21</v>
      </c>
      <c r="CU12" s="80">
        <v>31.72</v>
      </c>
      <c r="CV12" s="80">
        <v>31.63</v>
      </c>
      <c r="CW12" s="80">
        <v>30.84</v>
      </c>
      <c r="CX12" s="80">
        <v>29.75</v>
      </c>
      <c r="CY12" s="80">
        <v>30.52</v>
      </c>
      <c r="CZ12" s="80">
        <v>27.69</v>
      </c>
      <c r="DA12" s="80">
        <v>27.18</v>
      </c>
      <c r="DB12" s="80">
        <v>27.24</v>
      </c>
      <c r="DC12" s="80">
        <v>28.05</v>
      </c>
      <c r="DD12" s="80">
        <v>29.33</v>
      </c>
      <c r="DE12" s="80">
        <v>30.43</v>
      </c>
      <c r="DF12" s="80">
        <v>31.03</v>
      </c>
      <c r="DG12" s="80">
        <v>31.4</v>
      </c>
      <c r="DH12" s="80">
        <v>31.66</v>
      </c>
      <c r="DI12" s="80">
        <v>31.73</v>
      </c>
      <c r="DJ12" s="80">
        <v>31.78</v>
      </c>
      <c r="DK12" s="80">
        <v>31.54</v>
      </c>
      <c r="DL12" s="80">
        <v>31.72</v>
      </c>
      <c r="DM12" s="80">
        <v>32.020000000000003</v>
      </c>
      <c r="DN12" s="80">
        <v>32.28</v>
      </c>
      <c r="DO12" s="80">
        <v>33.299999999999997</v>
      </c>
      <c r="DP12" s="80">
        <v>34.409999999999997</v>
      </c>
      <c r="DQ12" s="80">
        <v>35.03</v>
      </c>
      <c r="DR12" s="80">
        <v>35.549999999999997</v>
      </c>
      <c r="DS12" s="80">
        <v>35.799999999999997</v>
      </c>
      <c r="DT12" s="80">
        <v>35.950000000000003</v>
      </c>
      <c r="DU12" s="80">
        <v>35.799999999999997</v>
      </c>
      <c r="DV12" s="80">
        <v>35.049999999999997</v>
      </c>
      <c r="DW12" s="80">
        <v>34.47</v>
      </c>
      <c r="DX12" s="80">
        <v>33.630000000000003</v>
      </c>
      <c r="DY12" s="80">
        <v>33.18</v>
      </c>
      <c r="DZ12" s="80">
        <v>32.840000000000003</v>
      </c>
      <c r="EA12" s="80">
        <v>32.630000000000003</v>
      </c>
      <c r="EB12" s="80">
        <v>32.49</v>
      </c>
      <c r="EC12" s="80">
        <v>32.06</v>
      </c>
      <c r="ED12" s="80">
        <v>31.79</v>
      </c>
      <c r="EE12" s="80">
        <v>30.79</v>
      </c>
      <c r="EF12" s="80">
        <v>29.92</v>
      </c>
      <c r="EG12" s="80">
        <v>29.41</v>
      </c>
      <c r="EH12" s="80">
        <v>29.08</v>
      </c>
      <c r="EI12" s="80">
        <v>27.89</v>
      </c>
      <c r="EJ12" s="80">
        <v>27</v>
      </c>
      <c r="EK12" s="80">
        <v>26.43</v>
      </c>
      <c r="EL12" s="80">
        <v>26.25</v>
      </c>
      <c r="EM12" s="80">
        <v>26.63</v>
      </c>
      <c r="EN12" s="80">
        <v>27.08</v>
      </c>
      <c r="EO12" s="80">
        <v>27.41</v>
      </c>
      <c r="EP12" s="80">
        <v>27.43</v>
      </c>
      <c r="EQ12" s="80">
        <v>27.53</v>
      </c>
      <c r="ER12" s="80">
        <v>26.83</v>
      </c>
      <c r="ES12" s="80">
        <v>25.89</v>
      </c>
      <c r="ET12" s="80">
        <v>24.72</v>
      </c>
      <c r="EU12" s="80">
        <v>23.67</v>
      </c>
      <c r="EV12" s="80">
        <v>23.17</v>
      </c>
      <c r="EW12" s="80">
        <v>23.12</v>
      </c>
      <c r="EX12" s="80">
        <v>23.39</v>
      </c>
      <c r="EY12" s="80">
        <v>24.21</v>
      </c>
      <c r="EZ12" s="80">
        <v>25.78</v>
      </c>
      <c r="FA12" s="80">
        <v>27.05</v>
      </c>
      <c r="FB12" s="80">
        <v>28.29</v>
      </c>
      <c r="FC12" s="80">
        <v>29.15</v>
      </c>
      <c r="FD12" s="80">
        <v>29.52</v>
      </c>
      <c r="FE12" s="80">
        <v>29.51</v>
      </c>
      <c r="FF12" s="80">
        <v>29.79</v>
      </c>
      <c r="FG12" s="80">
        <v>29.86</v>
      </c>
      <c r="FH12" s="80">
        <v>29.99</v>
      </c>
      <c r="FI12" s="80">
        <v>30.49</v>
      </c>
      <c r="FJ12" s="80">
        <v>30.91</v>
      </c>
      <c r="FK12" s="80">
        <v>31.97</v>
      </c>
      <c r="FL12" s="80">
        <v>33.06</v>
      </c>
      <c r="FM12" s="80">
        <v>33.61</v>
      </c>
      <c r="FN12" s="80">
        <v>33.97</v>
      </c>
      <c r="FO12" s="80">
        <v>33.71</v>
      </c>
      <c r="FP12" s="80">
        <v>33.020000000000003</v>
      </c>
      <c r="FQ12" s="80">
        <v>32.42</v>
      </c>
      <c r="FR12" s="80">
        <v>30.87</v>
      </c>
      <c r="FS12" s="80">
        <v>30.65</v>
      </c>
      <c r="FT12" s="80">
        <v>30.59</v>
      </c>
      <c r="FU12" s="80">
        <v>30.77</v>
      </c>
      <c r="FV12" s="80">
        <v>30.82</v>
      </c>
      <c r="FW12" s="80">
        <v>31.71</v>
      </c>
      <c r="FX12" s="80">
        <v>32.450000000000003</v>
      </c>
      <c r="FY12" s="80">
        <v>32.92</v>
      </c>
      <c r="FZ12" s="80">
        <v>33.159999999999997</v>
      </c>
      <c r="GA12" s="80">
        <v>33.26</v>
      </c>
      <c r="GB12" s="80">
        <v>33.03</v>
      </c>
      <c r="GC12" s="80">
        <v>32.78</v>
      </c>
      <c r="GD12" s="80">
        <v>32.6</v>
      </c>
      <c r="GE12" s="80">
        <v>32.950000000000003</v>
      </c>
      <c r="GF12" s="80">
        <v>32.18</v>
      </c>
      <c r="GG12" s="80">
        <v>31.99</v>
      </c>
      <c r="GH12" s="80">
        <v>31.67</v>
      </c>
      <c r="GI12" s="80">
        <v>32.26</v>
      </c>
      <c r="GJ12" s="80">
        <v>32.68</v>
      </c>
      <c r="GK12" s="80">
        <v>33.03</v>
      </c>
      <c r="GL12" s="80">
        <v>33.130000000000003</v>
      </c>
      <c r="GM12" s="80">
        <v>33.229999999999997</v>
      </c>
      <c r="GN12" s="80">
        <v>33.28</v>
      </c>
      <c r="GO12" s="80">
        <v>33.21</v>
      </c>
      <c r="GP12" s="80">
        <v>32.89</v>
      </c>
    </row>
    <row r="13" spans="2:198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1">
        <v>26.9</v>
      </c>
      <c r="AN13" s="81">
        <v>27.18</v>
      </c>
      <c r="AO13" s="81">
        <v>27.03</v>
      </c>
      <c r="AP13" s="81">
        <v>27.08</v>
      </c>
      <c r="AQ13" s="81">
        <v>26.9</v>
      </c>
      <c r="AR13" s="81">
        <v>26.6</v>
      </c>
      <c r="AS13" s="81">
        <v>27.06</v>
      </c>
      <c r="AT13" s="81">
        <v>28.24</v>
      </c>
      <c r="AU13" s="81">
        <v>29.95</v>
      </c>
      <c r="AV13" s="81">
        <v>33.380000000000003</v>
      </c>
      <c r="AW13" s="81">
        <v>36.35</v>
      </c>
      <c r="AX13" s="81">
        <v>36.96</v>
      </c>
      <c r="AY13" s="81">
        <v>36.99</v>
      </c>
      <c r="AZ13" s="81">
        <v>37.479999999999997</v>
      </c>
      <c r="BA13" s="81">
        <v>37.65</v>
      </c>
      <c r="BB13" s="81">
        <v>35.56</v>
      </c>
      <c r="BC13" s="81">
        <v>33.9</v>
      </c>
      <c r="BD13" s="81">
        <v>34.26</v>
      </c>
      <c r="BE13" s="81">
        <v>33.409999999999997</v>
      </c>
      <c r="BF13" s="81">
        <v>31.62</v>
      </c>
      <c r="BG13" s="81">
        <v>30.74</v>
      </c>
      <c r="BH13" s="81">
        <v>29.31</v>
      </c>
      <c r="BI13" s="81">
        <v>27.55</v>
      </c>
      <c r="BJ13" s="81">
        <v>25.46</v>
      </c>
      <c r="BK13" s="81">
        <v>23.04</v>
      </c>
      <c r="BL13" s="81">
        <v>21.12</v>
      </c>
      <c r="BM13" s="81">
        <v>21.7</v>
      </c>
      <c r="BN13" s="81">
        <v>22.04</v>
      </c>
      <c r="BO13" s="81">
        <v>21.92</v>
      </c>
      <c r="BP13" s="81">
        <v>21.81</v>
      </c>
      <c r="BQ13" s="81">
        <v>22.25</v>
      </c>
      <c r="BR13" s="81">
        <v>22.42</v>
      </c>
      <c r="BS13" s="81">
        <v>23</v>
      </c>
      <c r="BT13" s="81">
        <v>23.24</v>
      </c>
      <c r="BU13" s="81">
        <v>24.1</v>
      </c>
      <c r="BV13" s="81">
        <v>24.88</v>
      </c>
      <c r="BW13" s="81">
        <v>25.71</v>
      </c>
      <c r="BX13" s="81">
        <v>26.52</v>
      </c>
      <c r="BY13" s="81">
        <v>27.29</v>
      </c>
      <c r="BZ13" s="81">
        <v>27.82</v>
      </c>
      <c r="CA13" s="81">
        <v>27.9</v>
      </c>
      <c r="CB13" s="81">
        <v>27.76</v>
      </c>
      <c r="CC13" s="81">
        <v>28.35</v>
      </c>
      <c r="CD13" s="81">
        <v>28.13</v>
      </c>
      <c r="CE13" s="81">
        <v>30.1</v>
      </c>
      <c r="CF13" s="81">
        <v>27.6</v>
      </c>
      <c r="CG13" s="81">
        <v>31.18</v>
      </c>
      <c r="CH13" s="81">
        <v>31.02</v>
      </c>
      <c r="CI13" s="81">
        <v>32.19</v>
      </c>
      <c r="CJ13" s="81">
        <v>32.19</v>
      </c>
      <c r="CK13" s="81">
        <v>32.71</v>
      </c>
      <c r="CL13" s="81">
        <v>33</v>
      </c>
      <c r="CM13" s="81">
        <v>33.020000000000003</v>
      </c>
      <c r="CN13" s="81">
        <v>33.15</v>
      </c>
      <c r="CO13" s="81">
        <v>33.159999999999997</v>
      </c>
      <c r="CP13" s="81">
        <v>33.159999999999997</v>
      </c>
      <c r="CQ13" s="81">
        <v>32.86</v>
      </c>
      <c r="CR13" s="81">
        <v>32.86</v>
      </c>
      <c r="CS13" s="81">
        <v>32.01</v>
      </c>
      <c r="CT13" s="81">
        <v>31.98</v>
      </c>
      <c r="CU13" s="81">
        <v>31.98</v>
      </c>
      <c r="CV13" s="81">
        <v>32.270000000000003</v>
      </c>
      <c r="CW13" s="81">
        <v>32.14</v>
      </c>
      <c r="CX13" s="81">
        <v>30.71</v>
      </c>
      <c r="CY13" s="81">
        <v>28.96</v>
      </c>
      <c r="CZ13" s="81">
        <v>27.73</v>
      </c>
      <c r="DA13" s="81">
        <v>27.51</v>
      </c>
      <c r="DB13" s="81">
        <v>28.06</v>
      </c>
      <c r="DC13" s="81">
        <v>28.72</v>
      </c>
      <c r="DD13" s="81">
        <v>29.19</v>
      </c>
      <c r="DE13" s="81">
        <v>29.49</v>
      </c>
      <c r="DF13" s="81">
        <v>30.1</v>
      </c>
      <c r="DG13" s="81">
        <v>32</v>
      </c>
      <c r="DH13" s="81">
        <v>31.4</v>
      </c>
      <c r="DI13" s="81">
        <v>31.75</v>
      </c>
      <c r="DJ13" s="81">
        <v>31.8</v>
      </c>
      <c r="DK13" s="81">
        <v>32.03</v>
      </c>
      <c r="DL13" s="81">
        <v>32.020000000000003</v>
      </c>
      <c r="DM13" s="81">
        <v>32.229999999999997</v>
      </c>
      <c r="DN13" s="81">
        <v>32.79</v>
      </c>
      <c r="DO13" s="81">
        <v>33.94</v>
      </c>
      <c r="DP13" s="81">
        <v>35.06</v>
      </c>
      <c r="DQ13" s="81">
        <v>33.57</v>
      </c>
      <c r="DR13" s="81">
        <v>33.57</v>
      </c>
      <c r="DS13" s="81">
        <v>34.24</v>
      </c>
      <c r="DT13" s="81">
        <v>34.47</v>
      </c>
      <c r="DU13" s="81">
        <v>34.64</v>
      </c>
      <c r="DV13" s="81">
        <v>34.46</v>
      </c>
      <c r="DW13" s="81">
        <v>34.11</v>
      </c>
      <c r="DX13" s="81">
        <v>33.729999999999997</v>
      </c>
      <c r="DY13" s="81">
        <v>33.54</v>
      </c>
      <c r="DZ13" s="81">
        <v>32.54</v>
      </c>
      <c r="EA13" s="81">
        <v>31.99</v>
      </c>
      <c r="EB13" s="81">
        <v>30.93</v>
      </c>
      <c r="EC13" s="81">
        <v>31.19</v>
      </c>
      <c r="ED13" s="81">
        <v>31.13</v>
      </c>
      <c r="EE13" s="81">
        <v>29.76</v>
      </c>
      <c r="EF13" s="81">
        <v>29.57</v>
      </c>
      <c r="EG13" s="81">
        <v>29.55</v>
      </c>
      <c r="EH13" s="81">
        <v>28.9</v>
      </c>
      <c r="EI13" s="81">
        <v>27.57</v>
      </c>
      <c r="EJ13" s="81">
        <v>26.6</v>
      </c>
      <c r="EK13" s="81">
        <v>25.87</v>
      </c>
      <c r="EL13" s="81">
        <v>25.32</v>
      </c>
      <c r="EM13" s="81">
        <v>25.42</v>
      </c>
      <c r="EN13" s="81">
        <v>26.01</v>
      </c>
      <c r="EO13" s="81">
        <v>26.4</v>
      </c>
      <c r="EP13" s="81">
        <v>26.7</v>
      </c>
      <c r="EQ13" s="81">
        <v>26.37</v>
      </c>
      <c r="ER13" s="81">
        <v>25.49</v>
      </c>
      <c r="ES13" s="81">
        <v>24.51</v>
      </c>
      <c r="ET13" s="81">
        <v>23.56</v>
      </c>
      <c r="EU13" s="81">
        <v>22.52</v>
      </c>
      <c r="EV13" s="81">
        <v>22.02</v>
      </c>
      <c r="EW13" s="81">
        <v>21.96</v>
      </c>
      <c r="EX13" s="81">
        <v>22.34</v>
      </c>
      <c r="EY13" s="81">
        <v>23.13</v>
      </c>
      <c r="EZ13" s="81">
        <v>24.36</v>
      </c>
      <c r="FA13" s="81">
        <v>25.68</v>
      </c>
      <c r="FB13" s="81">
        <v>27.02</v>
      </c>
      <c r="FC13" s="81">
        <v>28</v>
      </c>
      <c r="FD13" s="81">
        <v>28.79</v>
      </c>
      <c r="FE13" s="81">
        <v>29.26</v>
      </c>
      <c r="FF13" s="81">
        <v>29.88</v>
      </c>
      <c r="FG13" s="81">
        <v>30.42</v>
      </c>
      <c r="FH13" s="81">
        <v>31.02</v>
      </c>
      <c r="FI13" s="81">
        <v>31.53</v>
      </c>
      <c r="FJ13" s="81">
        <v>31.6</v>
      </c>
      <c r="FK13" s="81">
        <v>33.08</v>
      </c>
      <c r="FL13" s="81">
        <v>34.68</v>
      </c>
      <c r="FM13" s="81">
        <v>35.21</v>
      </c>
      <c r="FN13" s="81">
        <v>35.4</v>
      </c>
      <c r="FO13" s="81">
        <v>34.479999999999997</v>
      </c>
      <c r="FP13" s="81">
        <v>33.82</v>
      </c>
      <c r="FQ13" s="81">
        <v>32.82</v>
      </c>
      <c r="FR13" s="81">
        <v>32.049999999999997</v>
      </c>
      <c r="FS13" s="81">
        <v>31.21</v>
      </c>
      <c r="FT13" s="81">
        <v>30.78</v>
      </c>
      <c r="FU13" s="81">
        <v>28.23</v>
      </c>
      <c r="FV13" s="81">
        <v>31.17</v>
      </c>
      <c r="FW13" s="81">
        <v>31.96</v>
      </c>
      <c r="FX13" s="81">
        <v>32.82</v>
      </c>
      <c r="FY13" s="81">
        <v>33.54</v>
      </c>
      <c r="FZ13" s="81">
        <v>34.5</v>
      </c>
      <c r="GA13" s="81">
        <v>34.659999999999997</v>
      </c>
      <c r="GB13" s="81">
        <v>34.17</v>
      </c>
      <c r="GC13" s="81">
        <v>34.21</v>
      </c>
      <c r="GD13" s="81">
        <v>33.71</v>
      </c>
      <c r="GE13" s="81">
        <v>33.42</v>
      </c>
      <c r="GF13" s="81">
        <v>32.99</v>
      </c>
      <c r="GG13" s="81">
        <v>32.83</v>
      </c>
      <c r="GH13" s="81">
        <v>32.39</v>
      </c>
      <c r="GI13" s="81">
        <v>32.56</v>
      </c>
      <c r="GJ13" s="81">
        <v>33.270000000000003</v>
      </c>
      <c r="GK13" s="81">
        <v>33.950000000000003</v>
      </c>
      <c r="GL13" s="81">
        <v>34.25</v>
      </c>
      <c r="GM13" s="81">
        <v>34.58</v>
      </c>
      <c r="GN13" s="81">
        <v>34.479999999999997</v>
      </c>
      <c r="GO13" s="81">
        <v>32.43</v>
      </c>
      <c r="GP13" s="81">
        <v>30.82</v>
      </c>
    </row>
    <row r="14" spans="2:198" ht="13.5" thickBot="1" x14ac:dyDescent="0.25"/>
    <row r="15" spans="2:198" ht="13.5" thickBot="1" x14ac:dyDescent="0.25">
      <c r="B15" s="40"/>
      <c r="C15" t="s">
        <v>94</v>
      </c>
      <c r="CF15" s="87"/>
      <c r="CG15" s="505" t="s">
        <v>289</v>
      </c>
      <c r="CH15" s="506" t="s">
        <v>290</v>
      </c>
    </row>
    <row r="16" spans="2:198" x14ac:dyDescent="0.2">
      <c r="CF16" s="212" t="s">
        <v>189</v>
      </c>
      <c r="CG16" s="212">
        <v>57.51</v>
      </c>
      <c r="CH16" s="213">
        <v>57.14</v>
      </c>
    </row>
    <row r="17" spans="3:86" x14ac:dyDescent="0.2">
      <c r="Z17" s="41"/>
      <c r="CF17" s="214" t="s">
        <v>191</v>
      </c>
      <c r="CG17" s="214">
        <v>48.99</v>
      </c>
      <c r="CH17" s="215">
        <v>45.74</v>
      </c>
    </row>
    <row r="18" spans="3:86" x14ac:dyDescent="0.2">
      <c r="CF18" s="214" t="s">
        <v>137</v>
      </c>
      <c r="CG18" s="214">
        <v>38.71</v>
      </c>
      <c r="CH18" s="215">
        <v>37.409999999999997</v>
      </c>
    </row>
    <row r="19" spans="3:86" x14ac:dyDescent="0.2">
      <c r="CF19" s="214" t="s">
        <v>156</v>
      </c>
      <c r="CG19" s="214">
        <v>38.479999999999997</v>
      </c>
      <c r="CH19" s="215">
        <v>37.86</v>
      </c>
    </row>
    <row r="20" spans="3:86" x14ac:dyDescent="0.2">
      <c r="CF20" s="214" t="s">
        <v>130</v>
      </c>
      <c r="CG20" s="214">
        <v>36.39</v>
      </c>
      <c r="CH20" s="215">
        <v>37.450000000000003</v>
      </c>
    </row>
    <row r="21" spans="3:86" x14ac:dyDescent="0.2">
      <c r="CF21" s="214" t="s">
        <v>125</v>
      </c>
      <c r="CG21" s="214">
        <v>36.06</v>
      </c>
      <c r="CH21" s="215">
        <v>39.090000000000003</v>
      </c>
    </row>
    <row r="22" spans="3:86" x14ac:dyDescent="0.2">
      <c r="CF22" s="214" t="s">
        <v>145</v>
      </c>
      <c r="CG22" s="214">
        <v>35.840000000000003</v>
      </c>
      <c r="CH22" s="215">
        <v>34</v>
      </c>
    </row>
    <row r="23" spans="3:86" x14ac:dyDescent="0.2">
      <c r="CF23" s="214" t="s">
        <v>76</v>
      </c>
      <c r="CG23" s="214">
        <v>35.450000000000003</v>
      </c>
      <c r="CH23" s="215">
        <v>34.840000000000003</v>
      </c>
    </row>
    <row r="24" spans="3:86" x14ac:dyDescent="0.2">
      <c r="CF24" s="214" t="s">
        <v>135</v>
      </c>
      <c r="CG24" s="214">
        <v>34.06</v>
      </c>
      <c r="CH24" s="215">
        <v>34.15</v>
      </c>
    </row>
    <row r="25" spans="3:86" x14ac:dyDescent="0.2">
      <c r="CF25" s="214" t="s">
        <v>192</v>
      </c>
      <c r="CG25" s="214">
        <v>33.590000000000003</v>
      </c>
      <c r="CH25" s="215">
        <v>33.590000000000003</v>
      </c>
    </row>
    <row r="26" spans="3:86" x14ac:dyDescent="0.2">
      <c r="CF26" s="214" t="s">
        <v>186</v>
      </c>
      <c r="CG26" s="214">
        <v>32.89</v>
      </c>
      <c r="CH26" s="215">
        <v>33.28</v>
      </c>
    </row>
    <row r="27" spans="3:86" x14ac:dyDescent="0.2">
      <c r="CF27" s="214" t="s">
        <v>77</v>
      </c>
      <c r="CG27" s="214">
        <v>32.520000000000003</v>
      </c>
      <c r="CH27" s="215">
        <v>33.99</v>
      </c>
    </row>
    <row r="28" spans="3:86" x14ac:dyDescent="0.2">
      <c r="CF28" s="214" t="s">
        <v>264</v>
      </c>
      <c r="CG28" s="214">
        <v>32.5</v>
      </c>
      <c r="CH28" s="215">
        <v>35.25</v>
      </c>
    </row>
    <row r="29" spans="3:86" x14ac:dyDescent="0.2">
      <c r="CF29" s="214" t="s">
        <v>79</v>
      </c>
      <c r="CG29" s="214">
        <v>32.08</v>
      </c>
      <c r="CH29" s="215">
        <v>32.61</v>
      </c>
    </row>
    <row r="30" spans="3:86" x14ac:dyDescent="0.2">
      <c r="CF30" s="214" t="s">
        <v>127</v>
      </c>
      <c r="CG30" s="214">
        <v>31.94</v>
      </c>
      <c r="CH30" s="215">
        <v>31.55</v>
      </c>
    </row>
    <row r="31" spans="3:86" x14ac:dyDescent="0.2">
      <c r="CF31" s="214" t="s">
        <v>138</v>
      </c>
      <c r="CG31" s="214">
        <v>31.42</v>
      </c>
      <c r="CH31" s="215">
        <v>28.7</v>
      </c>
    </row>
    <row r="32" spans="3:86" ht="14.25" x14ac:dyDescent="0.2">
      <c r="C32" s="30" t="s">
        <v>260</v>
      </c>
      <c r="CF32" s="214" t="s">
        <v>134</v>
      </c>
      <c r="CG32" s="214">
        <v>31.2</v>
      </c>
      <c r="CH32" s="215">
        <v>29.72</v>
      </c>
    </row>
    <row r="33" spans="84:86" x14ac:dyDescent="0.2">
      <c r="CF33" s="214" t="s">
        <v>143</v>
      </c>
      <c r="CG33" s="214">
        <v>30.04</v>
      </c>
      <c r="CH33" s="215">
        <v>30.25</v>
      </c>
    </row>
    <row r="34" spans="84:86" x14ac:dyDescent="0.2">
      <c r="CF34" s="214" t="s">
        <v>193</v>
      </c>
      <c r="CG34" s="214">
        <v>30</v>
      </c>
      <c r="CH34" s="215">
        <v>32.1</v>
      </c>
    </row>
    <row r="35" spans="84:86" x14ac:dyDescent="0.2">
      <c r="CF35" s="214" t="s">
        <v>80</v>
      </c>
      <c r="CG35" s="214">
        <v>29.87</v>
      </c>
      <c r="CH35" s="215">
        <v>33.42</v>
      </c>
    </row>
    <row r="36" spans="84:86" x14ac:dyDescent="0.2">
      <c r="CF36" s="214" t="s">
        <v>131</v>
      </c>
      <c r="CG36" s="214">
        <v>29.81</v>
      </c>
      <c r="CH36" s="215">
        <v>32.479999999999997</v>
      </c>
    </row>
    <row r="37" spans="84:86" x14ac:dyDescent="0.2">
      <c r="CF37" s="214" t="s">
        <v>126</v>
      </c>
      <c r="CG37" s="214">
        <v>29.65</v>
      </c>
      <c r="CH37" s="215">
        <v>31.47</v>
      </c>
    </row>
    <row r="38" spans="84:86" x14ac:dyDescent="0.2">
      <c r="CF38" s="214" t="s">
        <v>194</v>
      </c>
      <c r="CG38" s="214">
        <v>29.45</v>
      </c>
      <c r="CH38" s="215">
        <v>31.09</v>
      </c>
    </row>
    <row r="39" spans="84:86" x14ac:dyDescent="0.2">
      <c r="CF39" s="343" t="s">
        <v>78</v>
      </c>
      <c r="CG39" s="343">
        <v>29.4</v>
      </c>
      <c r="CH39" s="216">
        <v>31.49</v>
      </c>
    </row>
    <row r="40" spans="84:86" x14ac:dyDescent="0.2">
      <c r="CF40" s="214" t="s">
        <v>195</v>
      </c>
      <c r="CG40" s="214">
        <v>29.37</v>
      </c>
      <c r="CH40" s="215">
        <v>30.34</v>
      </c>
    </row>
    <row r="41" spans="84:86" x14ac:dyDescent="0.2">
      <c r="CF41" s="214" t="s">
        <v>178</v>
      </c>
      <c r="CG41" s="214">
        <v>28.42</v>
      </c>
      <c r="CH41" s="215">
        <v>31.08</v>
      </c>
    </row>
    <row r="42" spans="84:86" x14ac:dyDescent="0.2">
      <c r="CF42" s="214" t="s">
        <v>128</v>
      </c>
      <c r="CG42" s="214">
        <v>25.6</v>
      </c>
      <c r="CH42" s="215">
        <v>29.35</v>
      </c>
    </row>
    <row r="43" spans="84:86" ht="13.5" thickBot="1" x14ac:dyDescent="0.25">
      <c r="CF43" s="214" t="s">
        <v>147</v>
      </c>
      <c r="CG43" s="214">
        <v>25.37</v>
      </c>
      <c r="CH43" s="215">
        <v>28.09</v>
      </c>
    </row>
    <row r="44" spans="84:86" ht="13.5" thickBot="1" x14ac:dyDescent="0.25">
      <c r="CF44" s="87" t="s">
        <v>196</v>
      </c>
      <c r="CG44" s="87">
        <v>32.92</v>
      </c>
      <c r="CH44" s="211">
        <v>34.119999999999997</v>
      </c>
    </row>
    <row r="45" spans="84:86" ht="13.5" thickBot="1" x14ac:dyDescent="0.25">
      <c r="CF45" s="507" t="s">
        <v>286</v>
      </c>
      <c r="CG45" s="87">
        <v>32.6</v>
      </c>
      <c r="CH45" s="211">
        <v>33.83</v>
      </c>
    </row>
    <row r="46" spans="84:86" ht="13.5" thickBot="1" x14ac:dyDescent="0.25"/>
    <row r="47" spans="84:86" ht="13.5" thickBot="1" x14ac:dyDescent="0.25">
      <c r="CF47" s="87"/>
      <c r="CG47" s="332" t="s">
        <v>274</v>
      </c>
      <c r="CH47" s="87" t="s">
        <v>223</v>
      </c>
    </row>
    <row r="48" spans="84:86" x14ac:dyDescent="0.2">
      <c r="CF48" s="214" t="s">
        <v>189</v>
      </c>
      <c r="CG48" s="215">
        <v>57.63</v>
      </c>
      <c r="CH48" s="215">
        <v>55.97</v>
      </c>
    </row>
    <row r="49" spans="2:86" x14ac:dyDescent="0.2">
      <c r="B49" s="37"/>
      <c r="C49" s="37"/>
      <c r="D49" s="37"/>
      <c r="E49" s="37"/>
      <c r="CF49" s="214" t="s">
        <v>125</v>
      </c>
      <c r="CG49" s="215">
        <v>39.32</v>
      </c>
      <c r="CH49" s="215">
        <v>35.869999999999997</v>
      </c>
    </row>
    <row r="50" spans="2:86" x14ac:dyDescent="0.2">
      <c r="CF50" s="214" t="s">
        <v>156</v>
      </c>
      <c r="CG50" s="215">
        <v>38.369999999999997</v>
      </c>
      <c r="CH50" s="215">
        <v>39.619999999999997</v>
      </c>
    </row>
    <row r="51" spans="2:86" x14ac:dyDescent="0.2">
      <c r="CF51" s="214" t="s">
        <v>137</v>
      </c>
      <c r="CG51" s="215">
        <v>38.03</v>
      </c>
      <c r="CH51" s="215">
        <v>37.840000000000003</v>
      </c>
    </row>
    <row r="52" spans="2:86" x14ac:dyDescent="0.2">
      <c r="CF52" s="214" t="s">
        <v>130</v>
      </c>
      <c r="CG52" s="215">
        <v>36.97</v>
      </c>
      <c r="CH52" s="215">
        <v>36.950000000000003</v>
      </c>
    </row>
    <row r="53" spans="2:86" x14ac:dyDescent="0.2">
      <c r="CF53" s="214" t="s">
        <v>76</v>
      </c>
      <c r="CG53" s="215">
        <v>35.950000000000003</v>
      </c>
      <c r="CH53" s="215">
        <v>34.659999999999997</v>
      </c>
    </row>
    <row r="54" spans="2:86" x14ac:dyDescent="0.2">
      <c r="CF54" s="214" t="s">
        <v>264</v>
      </c>
      <c r="CG54" s="215">
        <v>35.659999999999997</v>
      </c>
      <c r="CH54" s="215">
        <v>36.04</v>
      </c>
    </row>
    <row r="55" spans="2:86" x14ac:dyDescent="0.2">
      <c r="CF55" s="214" t="s">
        <v>145</v>
      </c>
      <c r="CG55" s="215">
        <v>34.82</v>
      </c>
      <c r="CH55" s="215">
        <v>34.64</v>
      </c>
    </row>
    <row r="56" spans="2:86" x14ac:dyDescent="0.2">
      <c r="CF56" s="214" t="s">
        <v>77</v>
      </c>
      <c r="CG56" s="215">
        <v>34.35</v>
      </c>
      <c r="CH56" s="215">
        <v>34.71</v>
      </c>
    </row>
    <row r="57" spans="2:86" x14ac:dyDescent="0.2">
      <c r="CF57" s="214" t="s">
        <v>192</v>
      </c>
      <c r="CG57" s="215">
        <v>34.22</v>
      </c>
      <c r="CH57" s="215">
        <v>33.19</v>
      </c>
    </row>
    <row r="58" spans="2:86" x14ac:dyDescent="0.2">
      <c r="CF58" s="214" t="s">
        <v>135</v>
      </c>
      <c r="CG58" s="215">
        <v>34.11</v>
      </c>
      <c r="CH58" s="215">
        <v>35.96</v>
      </c>
    </row>
    <row r="59" spans="2:86" x14ac:dyDescent="0.2">
      <c r="CF59" s="214" t="s">
        <v>126</v>
      </c>
      <c r="CG59" s="215">
        <v>33.69</v>
      </c>
      <c r="CH59" s="215">
        <v>35.04</v>
      </c>
    </row>
    <row r="60" spans="2:86" x14ac:dyDescent="0.2">
      <c r="CF60" s="214" t="s">
        <v>80</v>
      </c>
      <c r="CG60" s="215">
        <v>33.53</v>
      </c>
      <c r="CH60" s="215">
        <v>32.5</v>
      </c>
    </row>
    <row r="61" spans="2:86" x14ac:dyDescent="0.2">
      <c r="CF61" s="214" t="s">
        <v>131</v>
      </c>
      <c r="CG61" s="215">
        <v>33.049999999999997</v>
      </c>
      <c r="CH61" s="215">
        <v>32.19</v>
      </c>
    </row>
    <row r="62" spans="2:86" x14ac:dyDescent="0.2">
      <c r="CF62" s="214" t="s">
        <v>193</v>
      </c>
      <c r="CG62" s="215">
        <v>32.619999999999997</v>
      </c>
      <c r="CH62" s="215">
        <v>30.3</v>
      </c>
    </row>
    <row r="63" spans="2:86" x14ac:dyDescent="0.2">
      <c r="CF63" s="214" t="s">
        <v>79</v>
      </c>
      <c r="CG63" s="215">
        <v>32.6</v>
      </c>
      <c r="CH63" s="215">
        <v>31.96</v>
      </c>
    </row>
    <row r="64" spans="2:86" x14ac:dyDescent="0.2">
      <c r="CF64" s="484" t="s">
        <v>194</v>
      </c>
      <c r="CG64" s="376">
        <v>32.08</v>
      </c>
      <c r="CH64" s="376">
        <v>32.369999999999997</v>
      </c>
    </row>
    <row r="65" spans="84:86" x14ac:dyDescent="0.2">
      <c r="CF65" s="214" t="s">
        <v>127</v>
      </c>
      <c r="CG65" s="215">
        <v>31.85</v>
      </c>
      <c r="CH65" s="215">
        <v>31.23</v>
      </c>
    </row>
    <row r="66" spans="84:86" x14ac:dyDescent="0.2">
      <c r="CF66" s="343" t="s">
        <v>78</v>
      </c>
      <c r="CG66" s="216">
        <v>31.69</v>
      </c>
      <c r="CH66" s="216">
        <v>31.98</v>
      </c>
    </row>
    <row r="67" spans="84:86" x14ac:dyDescent="0.2">
      <c r="CF67" s="214" t="s">
        <v>178</v>
      </c>
      <c r="CG67" s="215">
        <v>31</v>
      </c>
      <c r="CH67" s="215">
        <v>30.74</v>
      </c>
    </row>
    <row r="68" spans="84:86" x14ac:dyDescent="0.2">
      <c r="CF68" s="214" t="s">
        <v>195</v>
      </c>
      <c r="CG68" s="215">
        <v>30.98</v>
      </c>
      <c r="CH68" s="215">
        <v>29.75</v>
      </c>
    </row>
    <row r="69" spans="84:86" x14ac:dyDescent="0.2">
      <c r="CF69" s="214" t="s">
        <v>143</v>
      </c>
      <c r="CG69" s="215">
        <v>30.65</v>
      </c>
      <c r="CH69" s="215">
        <v>30.75</v>
      </c>
    </row>
    <row r="70" spans="84:86" x14ac:dyDescent="0.2">
      <c r="CF70" s="214" t="s">
        <v>138</v>
      </c>
      <c r="CG70" s="215">
        <v>30.46</v>
      </c>
      <c r="CH70" s="215">
        <v>30.12</v>
      </c>
    </row>
    <row r="71" spans="84:86" x14ac:dyDescent="0.2">
      <c r="CF71" s="214" t="s">
        <v>128</v>
      </c>
      <c r="CG71" s="215">
        <v>29.39</v>
      </c>
      <c r="CH71" s="215">
        <v>28.38</v>
      </c>
    </row>
    <row r="72" spans="84:86" ht="13.5" thickBot="1" x14ac:dyDescent="0.25">
      <c r="CF72" s="214" t="s">
        <v>147</v>
      </c>
      <c r="CG72" s="215">
        <v>28.88</v>
      </c>
      <c r="CH72" s="215">
        <v>33.19</v>
      </c>
    </row>
    <row r="73" spans="84:86" ht="13.5" thickBot="1" x14ac:dyDescent="0.25">
      <c r="CF73" s="87" t="s">
        <v>196</v>
      </c>
      <c r="CG73" s="211">
        <v>34.43</v>
      </c>
      <c r="CH73" s="211">
        <v>34.11</v>
      </c>
    </row>
    <row r="84" spans="2:7" ht="18.75" x14ac:dyDescent="0.25">
      <c r="B84" s="583" t="s">
        <v>199</v>
      </c>
      <c r="C84" s="584"/>
      <c r="D84" s="584"/>
      <c r="E84" s="584"/>
      <c r="F84" s="584"/>
      <c r="G84" s="58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M5" sqref="M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0"/>
      <c r="H3" s="150"/>
    </row>
    <row r="4" spans="1:21" ht="22.5" x14ac:dyDescent="0.3">
      <c r="B4" s="278" t="s">
        <v>302</v>
      </c>
    </row>
    <row r="5" spans="1:21" ht="15.75" x14ac:dyDescent="0.25">
      <c r="B5" s="279" t="s">
        <v>117</v>
      </c>
      <c r="F5" s="150"/>
      <c r="J5" s="41"/>
      <c r="L5" s="125"/>
      <c r="M5" s="125"/>
      <c r="N5" s="41"/>
      <c r="O5" s="41"/>
      <c r="P5" s="128"/>
      <c r="Q5" s="128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5"/>
      <c r="B7" s="196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0"/>
      <c r="S7" s="91"/>
    </row>
    <row r="8" spans="1:21" ht="14.25" x14ac:dyDescent="0.2">
      <c r="A8" s="195"/>
      <c r="B8" s="197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2" t="s">
        <v>150</v>
      </c>
      <c r="S8" s="57"/>
    </row>
    <row r="9" spans="1:21" ht="13.5" thickBot="1" x14ac:dyDescent="0.25">
      <c r="A9" s="195"/>
      <c r="B9" s="198"/>
      <c r="C9" s="50"/>
      <c r="D9" s="141" t="s">
        <v>300</v>
      </c>
      <c r="E9" s="132" t="s">
        <v>301</v>
      </c>
      <c r="F9" s="131" t="s">
        <v>300</v>
      </c>
      <c r="G9" s="132" t="s">
        <v>301</v>
      </c>
      <c r="H9" s="134" t="s">
        <v>300</v>
      </c>
      <c r="I9" s="135" t="s">
        <v>301</v>
      </c>
      <c r="J9" s="143" t="s">
        <v>300</v>
      </c>
      <c r="K9" s="74" t="s">
        <v>301</v>
      </c>
      <c r="L9" s="93" t="s">
        <v>300</v>
      </c>
      <c r="M9" s="74" t="s">
        <v>301</v>
      </c>
      <c r="N9" s="73" t="s">
        <v>300</v>
      </c>
      <c r="O9" s="75" t="s">
        <v>301</v>
      </c>
      <c r="P9" s="143" t="s">
        <v>300</v>
      </c>
      <c r="Q9" s="74" t="s">
        <v>301</v>
      </c>
      <c r="R9" s="94" t="s">
        <v>300</v>
      </c>
      <c r="S9" s="76" t="s">
        <v>301</v>
      </c>
    </row>
    <row r="10" spans="1:21" ht="15.75" x14ac:dyDescent="0.25">
      <c r="A10" s="195"/>
      <c r="B10" s="201" t="s">
        <v>102</v>
      </c>
      <c r="C10" s="236"/>
      <c r="D10" s="224">
        <f t="shared" ref="D10:O10" si="0">SUM(D11:D16)</f>
        <v>1073865.4750000001</v>
      </c>
      <c r="E10" s="133">
        <f t="shared" si="0"/>
        <v>1081144.8689999999</v>
      </c>
      <c r="F10" s="136">
        <f>SUM(F11:F16)</f>
        <v>4614051.9379999992</v>
      </c>
      <c r="G10" s="137">
        <f>SUM(G11:G16)</f>
        <v>4745233.1239999998</v>
      </c>
      <c r="H10" s="140">
        <f t="shared" si="0"/>
        <v>814859.43799999985</v>
      </c>
      <c r="I10" s="144">
        <f t="shared" si="0"/>
        <v>837871.09699999995</v>
      </c>
      <c r="J10" s="142">
        <f t="shared" si="0"/>
        <v>473545.46799999999</v>
      </c>
      <c r="K10" s="122">
        <f t="shared" si="0"/>
        <v>449672.63500000001</v>
      </c>
      <c r="L10" s="123">
        <f t="shared" si="0"/>
        <v>2034503.2659999998</v>
      </c>
      <c r="M10" s="122">
        <f t="shared" si="0"/>
        <v>1969054.5350000001</v>
      </c>
      <c r="N10" s="124">
        <f t="shared" si="0"/>
        <v>303847.26299999998</v>
      </c>
      <c r="O10" s="146">
        <f t="shared" si="0"/>
        <v>280603.239</v>
      </c>
      <c r="P10" s="142">
        <f t="shared" ref="P10:Q10" si="1">SUM(P11:P16)</f>
        <v>600320.00699999998</v>
      </c>
      <c r="Q10" s="116">
        <f t="shared" si="1"/>
        <v>631472.23399999994</v>
      </c>
      <c r="R10" s="115">
        <f>SUM(R11:R16)</f>
        <v>2579548.6719999998</v>
      </c>
      <c r="S10" s="116">
        <f>SUM(S11:S16)</f>
        <v>2776178.5890000002</v>
      </c>
      <c r="T10" s="127"/>
      <c r="U10" s="210"/>
    </row>
    <row r="11" spans="1:21" x14ac:dyDescent="0.2">
      <c r="A11" s="195"/>
      <c r="B11" s="202" t="s">
        <v>103</v>
      </c>
      <c r="C11" s="237" t="s">
        <v>161</v>
      </c>
      <c r="D11" s="239">
        <v>217770.022</v>
      </c>
      <c r="E11" s="161">
        <v>200233.62</v>
      </c>
      <c r="F11" s="95">
        <v>935662.53200000001</v>
      </c>
      <c r="G11" s="52">
        <v>878854.50100000005</v>
      </c>
      <c r="H11" s="160">
        <v>401859.435</v>
      </c>
      <c r="I11" s="162">
        <v>414464.935</v>
      </c>
      <c r="J11" s="160">
        <v>80003.445999999996</v>
      </c>
      <c r="K11" s="161">
        <v>66305.928</v>
      </c>
      <c r="L11" s="95">
        <v>343633.397</v>
      </c>
      <c r="M11" s="52">
        <v>290115.26799999998</v>
      </c>
      <c r="N11" s="160">
        <v>107164.931</v>
      </c>
      <c r="O11" s="162">
        <v>83115.630999999994</v>
      </c>
      <c r="P11" s="163">
        <v>137766.576</v>
      </c>
      <c r="Q11" s="164">
        <v>133927.69199999998</v>
      </c>
      <c r="R11" s="96">
        <f t="shared" ref="R11:S16" si="2">F11-L11</f>
        <v>592029.13500000001</v>
      </c>
      <c r="S11" s="97">
        <f t="shared" si="2"/>
        <v>588739.23300000001</v>
      </c>
      <c r="T11" s="127"/>
      <c r="U11" s="210"/>
    </row>
    <row r="12" spans="1:21" x14ac:dyDescent="0.2">
      <c r="A12" s="195"/>
      <c r="B12" s="202" t="s">
        <v>104</v>
      </c>
      <c r="C12" s="237" t="s">
        <v>105</v>
      </c>
      <c r="D12" s="239">
        <v>164131.61900000001</v>
      </c>
      <c r="E12" s="161">
        <v>185520.69699999999</v>
      </c>
      <c r="F12" s="95">
        <v>705294.79599999997</v>
      </c>
      <c r="G12" s="52">
        <v>816190.03700000001</v>
      </c>
      <c r="H12" s="160">
        <v>93317.823000000004</v>
      </c>
      <c r="I12" s="162">
        <v>85774.364000000001</v>
      </c>
      <c r="J12" s="160">
        <v>98151.29</v>
      </c>
      <c r="K12" s="161">
        <v>100673.548</v>
      </c>
      <c r="L12" s="95">
        <v>421771.17099999997</v>
      </c>
      <c r="M12" s="52">
        <v>440267.56699999998</v>
      </c>
      <c r="N12" s="160">
        <v>60813.923999999999</v>
      </c>
      <c r="O12" s="162">
        <v>59113.087</v>
      </c>
      <c r="P12" s="163">
        <v>65980.329000000012</v>
      </c>
      <c r="Q12" s="164">
        <v>84847.14899999999</v>
      </c>
      <c r="R12" s="96">
        <f t="shared" si="2"/>
        <v>283523.625</v>
      </c>
      <c r="S12" s="97">
        <f t="shared" si="2"/>
        <v>375922.47000000003</v>
      </c>
      <c r="T12" s="127"/>
      <c r="U12" s="210"/>
    </row>
    <row r="13" spans="1:21" x14ac:dyDescent="0.2">
      <c r="A13" s="195"/>
      <c r="B13" s="202" t="s">
        <v>106</v>
      </c>
      <c r="C13" s="237" t="s">
        <v>107</v>
      </c>
      <c r="D13" s="239">
        <v>68306.679999999993</v>
      </c>
      <c r="E13" s="161">
        <v>61600.233999999997</v>
      </c>
      <c r="F13" s="95">
        <v>293485.88299999997</v>
      </c>
      <c r="G13" s="52">
        <v>270493.93300000002</v>
      </c>
      <c r="H13" s="160">
        <v>57371.695</v>
      </c>
      <c r="I13" s="162">
        <v>57025.438999999998</v>
      </c>
      <c r="J13" s="160">
        <v>42768.521000000001</v>
      </c>
      <c r="K13" s="161">
        <v>35860.552000000003</v>
      </c>
      <c r="L13" s="95">
        <v>183708.58100000001</v>
      </c>
      <c r="M13" s="52">
        <v>156919.67800000001</v>
      </c>
      <c r="N13" s="160">
        <v>37694.79</v>
      </c>
      <c r="O13" s="162">
        <v>28865.025000000001</v>
      </c>
      <c r="P13" s="163">
        <v>25538.158999999992</v>
      </c>
      <c r="Q13" s="164">
        <v>25739.681999999993</v>
      </c>
      <c r="R13" s="96">
        <f t="shared" si="2"/>
        <v>109777.30199999997</v>
      </c>
      <c r="S13" s="97">
        <f t="shared" si="2"/>
        <v>113574.255</v>
      </c>
      <c r="T13" s="127"/>
      <c r="U13" s="210"/>
    </row>
    <row r="14" spans="1:21" x14ac:dyDescent="0.2">
      <c r="A14" s="195"/>
      <c r="B14" s="202" t="s">
        <v>108</v>
      </c>
      <c r="C14" s="237" t="s">
        <v>109</v>
      </c>
      <c r="D14" s="239">
        <v>98347.231</v>
      </c>
      <c r="E14" s="161">
        <v>108278.86</v>
      </c>
      <c r="F14" s="95">
        <v>422570.28499999997</v>
      </c>
      <c r="G14" s="52">
        <v>474973.69400000002</v>
      </c>
      <c r="H14" s="160">
        <v>100487.72199999999</v>
      </c>
      <c r="I14" s="162">
        <v>115717.586</v>
      </c>
      <c r="J14" s="160">
        <v>23693.386999999999</v>
      </c>
      <c r="K14" s="161">
        <v>28950.012999999999</v>
      </c>
      <c r="L14" s="95">
        <v>101788.079</v>
      </c>
      <c r="M14" s="52">
        <v>127108.183</v>
      </c>
      <c r="N14" s="160">
        <v>38475.934999999998</v>
      </c>
      <c r="O14" s="162">
        <v>53562.201999999997</v>
      </c>
      <c r="P14" s="163">
        <v>74653.843999999997</v>
      </c>
      <c r="Q14" s="164">
        <v>79328.847000000009</v>
      </c>
      <c r="R14" s="96">
        <f t="shared" si="2"/>
        <v>320782.20600000001</v>
      </c>
      <c r="S14" s="97">
        <f t="shared" si="2"/>
        <v>347865.511</v>
      </c>
      <c r="T14" s="127"/>
      <c r="U14" s="210"/>
    </row>
    <row r="15" spans="1:21" x14ac:dyDescent="0.2">
      <c r="A15" s="195"/>
      <c r="B15" s="202" t="s">
        <v>110</v>
      </c>
      <c r="C15" s="237" t="s">
        <v>111</v>
      </c>
      <c r="D15" s="239">
        <v>129023.671</v>
      </c>
      <c r="E15" s="161">
        <v>122954.98</v>
      </c>
      <c r="F15" s="95">
        <v>554366.93400000001</v>
      </c>
      <c r="G15" s="52">
        <v>538421.43900000001</v>
      </c>
      <c r="H15" s="160">
        <v>30896.291000000001</v>
      </c>
      <c r="I15" s="162">
        <v>36290.148999999998</v>
      </c>
      <c r="J15" s="160">
        <v>43465.067000000003</v>
      </c>
      <c r="K15" s="161">
        <v>36029.701000000001</v>
      </c>
      <c r="L15" s="95">
        <v>186711.46400000001</v>
      </c>
      <c r="M15" s="52">
        <v>158266.929</v>
      </c>
      <c r="N15" s="160">
        <v>8347.6959999999999</v>
      </c>
      <c r="O15" s="162">
        <v>8369.7360000000008</v>
      </c>
      <c r="P15" s="163">
        <v>85558.603999999992</v>
      </c>
      <c r="Q15" s="164">
        <v>86925.278999999995</v>
      </c>
      <c r="R15" s="96">
        <f t="shared" si="2"/>
        <v>367655.47</v>
      </c>
      <c r="S15" s="97">
        <f t="shared" si="2"/>
        <v>380154.51</v>
      </c>
      <c r="T15" s="127"/>
      <c r="U15" s="210"/>
    </row>
    <row r="16" spans="1:21" ht="13.5" thickBot="1" x14ac:dyDescent="0.25">
      <c r="A16" s="195"/>
      <c r="B16" s="203" t="s">
        <v>112</v>
      </c>
      <c r="C16" s="238" t="s">
        <v>113</v>
      </c>
      <c r="D16" s="240">
        <v>396286.25199999998</v>
      </c>
      <c r="E16" s="169">
        <v>402556.478</v>
      </c>
      <c r="F16" s="98">
        <v>1702671.5079999999</v>
      </c>
      <c r="G16" s="54">
        <v>1766299.52</v>
      </c>
      <c r="H16" s="168">
        <v>130926.47199999999</v>
      </c>
      <c r="I16" s="170">
        <v>128598.624</v>
      </c>
      <c r="J16" s="168">
        <v>185463.75700000001</v>
      </c>
      <c r="K16" s="169">
        <v>181852.89300000001</v>
      </c>
      <c r="L16" s="98">
        <v>796890.57400000002</v>
      </c>
      <c r="M16" s="54">
        <v>796376.91</v>
      </c>
      <c r="N16" s="168">
        <v>51349.987000000001</v>
      </c>
      <c r="O16" s="170">
        <v>47577.557999999997</v>
      </c>
      <c r="P16" s="171">
        <v>210822.49499999997</v>
      </c>
      <c r="Q16" s="172">
        <v>220703.58499999999</v>
      </c>
      <c r="R16" s="99">
        <f t="shared" si="2"/>
        <v>905780.93399999989</v>
      </c>
      <c r="S16" s="100">
        <f t="shared" si="2"/>
        <v>969922.61</v>
      </c>
      <c r="U16" s="210"/>
    </row>
    <row r="17" spans="1:19" x14ac:dyDescent="0.2">
      <c r="E17" s="117"/>
      <c r="G17" s="117"/>
      <c r="H17" s="117"/>
      <c r="I17" s="117"/>
      <c r="L17" s="117"/>
      <c r="M17" s="117"/>
      <c r="N17" s="117"/>
      <c r="O17" s="117"/>
      <c r="R17" s="184"/>
    </row>
    <row r="18" spans="1:19" ht="27.75" thickBot="1" x14ac:dyDescent="0.4">
      <c r="B18" s="58" t="s">
        <v>265</v>
      </c>
      <c r="G18" s="117"/>
      <c r="I18" s="117"/>
      <c r="L18" s="117"/>
    </row>
    <row r="19" spans="1:19" ht="14.25" x14ac:dyDescent="0.2">
      <c r="A19" s="195"/>
      <c r="B19" s="196"/>
      <c r="C19" s="101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49" t="s">
        <v>116</v>
      </c>
      <c r="Q19" s="56"/>
      <c r="R19" s="90"/>
      <c r="S19" s="91"/>
    </row>
    <row r="20" spans="1:19" ht="14.25" x14ac:dyDescent="0.2">
      <c r="A20" s="195"/>
      <c r="B20" s="197" t="s">
        <v>98</v>
      </c>
      <c r="C20" s="102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2" t="s">
        <v>100</v>
      </c>
      <c r="Q20" s="48"/>
      <c r="R20" s="92" t="s">
        <v>150</v>
      </c>
      <c r="S20" s="57"/>
    </row>
    <row r="21" spans="1:19" ht="13.5" thickBot="1" x14ac:dyDescent="0.25">
      <c r="A21" s="195"/>
      <c r="B21" s="198"/>
      <c r="C21" s="103"/>
      <c r="D21" s="141" t="s">
        <v>300</v>
      </c>
      <c r="E21" s="132" t="s">
        <v>301</v>
      </c>
      <c r="F21" s="131" t="s">
        <v>300</v>
      </c>
      <c r="G21" s="132" t="s">
        <v>301</v>
      </c>
      <c r="H21" s="134" t="s">
        <v>300</v>
      </c>
      <c r="I21" s="135" t="s">
        <v>301</v>
      </c>
      <c r="J21" s="143" t="s">
        <v>300</v>
      </c>
      <c r="K21" s="74" t="s">
        <v>301</v>
      </c>
      <c r="L21" s="93" t="s">
        <v>300</v>
      </c>
      <c r="M21" s="74" t="s">
        <v>301</v>
      </c>
      <c r="N21" s="73" t="s">
        <v>300</v>
      </c>
      <c r="O21" s="75" t="s">
        <v>301</v>
      </c>
      <c r="P21" s="141" t="s">
        <v>300</v>
      </c>
      <c r="Q21" s="132" t="s">
        <v>301</v>
      </c>
      <c r="R21" s="241" t="s">
        <v>300</v>
      </c>
      <c r="S21" s="242" t="s">
        <v>301</v>
      </c>
    </row>
    <row r="22" spans="1:19" ht="15.75" x14ac:dyDescent="0.25">
      <c r="A22" s="195"/>
      <c r="B22" s="201" t="s">
        <v>102</v>
      </c>
      <c r="C22" s="145"/>
      <c r="D22" s="142">
        <f t="shared" ref="D22:S22" si="3">SUM(D23:D28)</f>
        <v>68136.433999999994</v>
      </c>
      <c r="E22" s="122">
        <f t="shared" si="3"/>
        <v>56227.947999999997</v>
      </c>
      <c r="F22" s="123">
        <f t="shared" si="3"/>
        <v>292695.13699999999</v>
      </c>
      <c r="G22" s="122">
        <f t="shared" si="3"/>
        <v>246940.31399999998</v>
      </c>
      <c r="H22" s="124">
        <f t="shared" si="3"/>
        <v>39576.362999999998</v>
      </c>
      <c r="I22" s="146">
        <f t="shared" si="3"/>
        <v>35826.080000000002</v>
      </c>
      <c r="J22" s="142">
        <f t="shared" si="3"/>
        <v>62514.979999999996</v>
      </c>
      <c r="K22" s="122">
        <f>SUM(K23:K28)</f>
        <v>40903.149000000005</v>
      </c>
      <c r="L22" s="123">
        <f>SUM(L23:L28)</f>
        <v>268471.74199999997</v>
      </c>
      <c r="M22" s="122">
        <f>SUM(M23:M28)</f>
        <v>178930.93799999999</v>
      </c>
      <c r="N22" s="124">
        <f t="shared" si="3"/>
        <v>21940.741999999998</v>
      </c>
      <c r="O22" s="133">
        <f t="shared" si="3"/>
        <v>18561.09</v>
      </c>
      <c r="P22" s="243">
        <f t="shared" si="3"/>
        <v>5621.4539999999979</v>
      </c>
      <c r="Q22" s="244">
        <f t="shared" si="3"/>
        <v>15324.798999999999</v>
      </c>
      <c r="R22" s="338">
        <f t="shared" si="3"/>
        <v>24223.395000000004</v>
      </c>
      <c r="S22" s="244">
        <f t="shared" si="3"/>
        <v>68009.375999999989</v>
      </c>
    </row>
    <row r="23" spans="1:19" x14ac:dyDescent="0.2">
      <c r="A23" s="195"/>
      <c r="B23" s="202" t="s">
        <v>103</v>
      </c>
      <c r="C23" s="159" t="s">
        <v>161</v>
      </c>
      <c r="D23" s="160">
        <v>811.024</v>
      </c>
      <c r="E23" s="161">
        <v>1218.4880000000001</v>
      </c>
      <c r="F23" s="51">
        <v>3482.145</v>
      </c>
      <c r="G23" s="52">
        <v>5378.1629999999996</v>
      </c>
      <c r="H23" s="160">
        <v>989.92499999999995</v>
      </c>
      <c r="I23" s="162">
        <v>1359.248</v>
      </c>
      <c r="J23" s="120">
        <v>927.66300000000001</v>
      </c>
      <c r="K23" s="52">
        <v>2153.8879999999999</v>
      </c>
      <c r="L23" s="95">
        <v>3976.1849999999999</v>
      </c>
      <c r="M23" s="52">
        <v>9310.4869999999992</v>
      </c>
      <c r="N23" s="51">
        <v>821.17200000000003</v>
      </c>
      <c r="O23" s="227">
        <v>1680.1130000000001</v>
      </c>
      <c r="P23" s="334">
        <f t="shared" ref="P23:P28" si="4">D23-J23</f>
        <v>-116.63900000000001</v>
      </c>
      <c r="Q23" s="335">
        <f t="shared" ref="Q23:Q28" si="5">E23-K23</f>
        <v>-935.39999999999986</v>
      </c>
      <c r="R23" s="339">
        <f t="shared" ref="P23:S28" si="6">F23-L23</f>
        <v>-494.03999999999996</v>
      </c>
      <c r="S23" s="340">
        <f t="shared" si="6"/>
        <v>-3932.3239999999996</v>
      </c>
    </row>
    <row r="24" spans="1:19" x14ac:dyDescent="0.2">
      <c r="A24" s="195"/>
      <c r="B24" s="202" t="s">
        <v>104</v>
      </c>
      <c r="C24" s="159" t="s">
        <v>105</v>
      </c>
      <c r="D24" s="160">
        <v>8211.2800000000007</v>
      </c>
      <c r="E24" s="161">
        <v>4273.59</v>
      </c>
      <c r="F24" s="51">
        <v>35297.368000000002</v>
      </c>
      <c r="G24" s="52">
        <v>18993.056</v>
      </c>
      <c r="H24" s="160">
        <v>4166.5540000000001</v>
      </c>
      <c r="I24" s="162">
        <v>2432.5459999999998</v>
      </c>
      <c r="J24" s="120">
        <v>14949.67</v>
      </c>
      <c r="K24" s="52">
        <v>10291.842000000001</v>
      </c>
      <c r="L24" s="95">
        <v>64234.739000000001</v>
      </c>
      <c r="M24" s="52">
        <v>45359.375999999997</v>
      </c>
      <c r="N24" s="51">
        <v>6563.87</v>
      </c>
      <c r="O24" s="227">
        <v>5034.5739999999996</v>
      </c>
      <c r="P24" s="334">
        <f t="shared" si="4"/>
        <v>-6738.3899999999994</v>
      </c>
      <c r="Q24" s="335">
        <f t="shared" si="5"/>
        <v>-6018.2520000000004</v>
      </c>
      <c r="R24" s="339">
        <f t="shared" si="6"/>
        <v>-28937.370999999999</v>
      </c>
      <c r="S24" s="340">
        <f t="shared" si="6"/>
        <v>-26366.319999999996</v>
      </c>
    </row>
    <row r="25" spans="1:19" x14ac:dyDescent="0.2">
      <c r="A25" s="195"/>
      <c r="B25" s="202" t="s">
        <v>106</v>
      </c>
      <c r="C25" s="159" t="s">
        <v>107</v>
      </c>
      <c r="D25" s="160">
        <v>2564.6729999999998</v>
      </c>
      <c r="E25" s="161">
        <v>1711.8309999999999</v>
      </c>
      <c r="F25" s="51">
        <v>11012.286</v>
      </c>
      <c r="G25" s="52">
        <v>7524.2939999999999</v>
      </c>
      <c r="H25" s="160">
        <v>1583.828</v>
      </c>
      <c r="I25" s="162">
        <v>1171.7280000000001</v>
      </c>
      <c r="J25" s="120">
        <v>201.827</v>
      </c>
      <c r="K25" s="52">
        <v>327.54000000000002</v>
      </c>
      <c r="L25" s="95">
        <v>865.678</v>
      </c>
      <c r="M25" s="52">
        <v>1407.3869999999999</v>
      </c>
      <c r="N25" s="51">
        <v>83.132000000000005</v>
      </c>
      <c r="O25" s="227">
        <v>139.88399999999999</v>
      </c>
      <c r="P25" s="334">
        <f t="shared" si="4"/>
        <v>2362.8459999999995</v>
      </c>
      <c r="Q25" s="335">
        <f t="shared" si="5"/>
        <v>1384.2909999999999</v>
      </c>
      <c r="R25" s="339">
        <f t="shared" si="6"/>
        <v>10146.608</v>
      </c>
      <c r="S25" s="340">
        <f t="shared" si="6"/>
        <v>6116.9070000000002</v>
      </c>
    </row>
    <row r="26" spans="1:19" x14ac:dyDescent="0.2">
      <c r="A26" s="195"/>
      <c r="B26" s="202" t="s">
        <v>108</v>
      </c>
      <c r="C26" s="159" t="s">
        <v>109</v>
      </c>
      <c r="D26" s="160">
        <v>31302.957999999999</v>
      </c>
      <c r="E26" s="161">
        <v>26758.809000000001</v>
      </c>
      <c r="F26" s="51">
        <v>134482.386</v>
      </c>
      <c r="G26" s="52">
        <v>117131.067</v>
      </c>
      <c r="H26" s="160">
        <v>25977.225999999999</v>
      </c>
      <c r="I26" s="162">
        <v>23859.882000000001</v>
      </c>
      <c r="J26" s="120">
        <v>3552.9319999999998</v>
      </c>
      <c r="K26" s="52">
        <v>4619.8239999999996</v>
      </c>
      <c r="L26" s="95">
        <v>15252.741</v>
      </c>
      <c r="M26" s="52">
        <v>20298.248</v>
      </c>
      <c r="N26" s="51">
        <v>3569.9920000000002</v>
      </c>
      <c r="O26" s="227">
        <v>5324.4740000000002</v>
      </c>
      <c r="P26" s="334">
        <f t="shared" si="6"/>
        <v>27750.025999999998</v>
      </c>
      <c r="Q26" s="335">
        <f t="shared" si="5"/>
        <v>22138.985000000001</v>
      </c>
      <c r="R26" s="339">
        <f t="shared" si="6"/>
        <v>119229.645</v>
      </c>
      <c r="S26" s="340">
        <f t="shared" si="6"/>
        <v>96832.818999999989</v>
      </c>
    </row>
    <row r="27" spans="1:19" x14ac:dyDescent="0.2">
      <c r="A27" s="195"/>
      <c r="B27" s="202" t="s">
        <v>110</v>
      </c>
      <c r="C27" s="159" t="s">
        <v>111</v>
      </c>
      <c r="D27" s="160">
        <v>17627.726999999999</v>
      </c>
      <c r="E27" s="161">
        <v>14052.977999999999</v>
      </c>
      <c r="F27" s="51">
        <v>75695.697</v>
      </c>
      <c r="G27" s="52">
        <v>61372.983999999997</v>
      </c>
      <c r="H27" s="160">
        <v>4225.5349999999999</v>
      </c>
      <c r="I27" s="162">
        <v>4398.1689999999999</v>
      </c>
      <c r="J27" s="120">
        <v>17850.883999999998</v>
      </c>
      <c r="K27" s="52">
        <v>3413.558</v>
      </c>
      <c r="L27" s="95">
        <v>76604.817999999999</v>
      </c>
      <c r="M27" s="52">
        <v>15135.210999999999</v>
      </c>
      <c r="N27" s="51">
        <v>3296.4720000000002</v>
      </c>
      <c r="O27" s="227">
        <v>969.91499999999996</v>
      </c>
      <c r="P27" s="334">
        <f t="shared" si="4"/>
        <v>-223.15699999999924</v>
      </c>
      <c r="Q27" s="335">
        <f t="shared" si="5"/>
        <v>10639.419999999998</v>
      </c>
      <c r="R27" s="339">
        <f t="shared" si="6"/>
        <v>-909.12099999999919</v>
      </c>
      <c r="S27" s="340">
        <f t="shared" si="6"/>
        <v>46237.773000000001</v>
      </c>
    </row>
    <row r="28" spans="1:19" ht="13.5" thickBot="1" x14ac:dyDescent="0.25">
      <c r="A28" s="195"/>
      <c r="B28" s="203" t="s">
        <v>112</v>
      </c>
      <c r="C28" s="167" t="s">
        <v>113</v>
      </c>
      <c r="D28" s="168">
        <v>7618.7719999999999</v>
      </c>
      <c r="E28" s="169">
        <v>8212.2520000000004</v>
      </c>
      <c r="F28" s="53">
        <v>32725.255000000001</v>
      </c>
      <c r="G28" s="54">
        <v>36540.75</v>
      </c>
      <c r="H28" s="168">
        <v>2633.2950000000001</v>
      </c>
      <c r="I28" s="170">
        <v>2604.5070000000001</v>
      </c>
      <c r="J28" s="121">
        <v>25032.004000000001</v>
      </c>
      <c r="K28" s="54">
        <v>20096.496999999999</v>
      </c>
      <c r="L28" s="98">
        <v>107537.58100000001</v>
      </c>
      <c r="M28" s="54">
        <v>87420.229000000007</v>
      </c>
      <c r="N28" s="53">
        <v>7606.1040000000003</v>
      </c>
      <c r="O28" s="228">
        <v>5412.13</v>
      </c>
      <c r="P28" s="336">
        <f t="shared" si="4"/>
        <v>-17413.232</v>
      </c>
      <c r="Q28" s="337">
        <f t="shared" si="5"/>
        <v>-11884.244999999999</v>
      </c>
      <c r="R28" s="341">
        <f t="shared" si="6"/>
        <v>-74812.326000000001</v>
      </c>
      <c r="S28" s="342">
        <f t="shared" si="6"/>
        <v>-50879.479000000007</v>
      </c>
    </row>
    <row r="29" spans="1:19" x14ac:dyDescent="0.2">
      <c r="G29" s="117"/>
      <c r="H29" s="117"/>
    </row>
    <row r="30" spans="1:19" ht="27" customHeight="1" thickBot="1" x14ac:dyDescent="0.4">
      <c r="B30" s="58" t="s">
        <v>154</v>
      </c>
      <c r="G30" s="117"/>
    </row>
    <row r="31" spans="1:19" ht="14.25" x14ac:dyDescent="0.2">
      <c r="A31" s="195"/>
      <c r="B31" s="196"/>
      <c r="C31" s="101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0"/>
      <c r="S31" s="91"/>
    </row>
    <row r="32" spans="1:19" ht="14.25" x14ac:dyDescent="0.2">
      <c r="A32" s="195"/>
      <c r="B32" s="197" t="s">
        <v>98</v>
      </c>
      <c r="C32" s="102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2" t="s">
        <v>150</v>
      </c>
      <c r="S32" s="57"/>
    </row>
    <row r="33" spans="1:21" ht="13.5" thickBot="1" x14ac:dyDescent="0.25">
      <c r="A33" s="195"/>
      <c r="B33" s="198"/>
      <c r="C33" s="103"/>
      <c r="D33" s="141" t="s">
        <v>300</v>
      </c>
      <c r="E33" s="132" t="s">
        <v>301</v>
      </c>
      <c r="F33" s="131" t="s">
        <v>300</v>
      </c>
      <c r="G33" s="132" t="s">
        <v>301</v>
      </c>
      <c r="H33" s="134" t="s">
        <v>300</v>
      </c>
      <c r="I33" s="135" t="s">
        <v>301</v>
      </c>
      <c r="J33" s="143" t="s">
        <v>300</v>
      </c>
      <c r="K33" s="74" t="s">
        <v>301</v>
      </c>
      <c r="L33" s="93" t="s">
        <v>300</v>
      </c>
      <c r="M33" s="74" t="s">
        <v>301</v>
      </c>
      <c r="N33" s="73" t="s">
        <v>300</v>
      </c>
      <c r="O33" s="75" t="s">
        <v>301</v>
      </c>
      <c r="P33" s="143" t="s">
        <v>300</v>
      </c>
      <c r="Q33" s="74" t="s">
        <v>301</v>
      </c>
      <c r="R33" s="94" t="s">
        <v>300</v>
      </c>
      <c r="S33" s="76" t="s">
        <v>301</v>
      </c>
      <c r="T33" s="218"/>
    </row>
    <row r="34" spans="1:21" ht="15.75" x14ac:dyDescent="0.25">
      <c r="A34" s="195"/>
      <c r="B34" s="201" t="s">
        <v>102</v>
      </c>
      <c r="C34" s="145"/>
      <c r="D34" s="142">
        <f t="shared" ref="D34:S34" si="7">SUM(D35:D40)</f>
        <v>232239.74300000002</v>
      </c>
      <c r="E34" s="122">
        <f t="shared" si="7"/>
        <v>188114.693</v>
      </c>
      <c r="F34" s="123">
        <f t="shared" si="7"/>
        <v>997809.36499999999</v>
      </c>
      <c r="G34" s="122">
        <f t="shared" si="7"/>
        <v>825820.20499999996</v>
      </c>
      <c r="H34" s="124">
        <f t="shared" si="7"/>
        <v>310791.34600000002</v>
      </c>
      <c r="I34" s="146">
        <f t="shared" si="7"/>
        <v>301496.55900000001</v>
      </c>
      <c r="J34" s="142">
        <f t="shared" si="7"/>
        <v>172116.96600000001</v>
      </c>
      <c r="K34" s="122">
        <f t="shared" si="7"/>
        <v>164662.51200000002</v>
      </c>
      <c r="L34" s="123">
        <f t="shared" si="7"/>
        <v>739536.10100000002</v>
      </c>
      <c r="M34" s="122">
        <f t="shared" si="7"/>
        <v>722485.26800000004</v>
      </c>
      <c r="N34" s="124">
        <f t="shared" si="7"/>
        <v>105270.255</v>
      </c>
      <c r="O34" s="133">
        <f t="shared" si="7"/>
        <v>98579.978000000003</v>
      </c>
      <c r="P34" s="224">
        <f t="shared" ref="P34:Q34" si="8">SUM(P35:P40)</f>
        <v>60122.777000000009</v>
      </c>
      <c r="Q34" s="116">
        <f t="shared" si="8"/>
        <v>23452.180999999997</v>
      </c>
      <c r="R34" s="115">
        <f t="shared" si="7"/>
        <v>258273.26399999991</v>
      </c>
      <c r="S34" s="116">
        <f t="shared" si="7"/>
        <v>103334.93700000009</v>
      </c>
      <c r="T34" s="218"/>
    </row>
    <row r="35" spans="1:21" x14ac:dyDescent="0.2">
      <c r="A35" s="195"/>
      <c r="B35" s="202" t="s">
        <v>103</v>
      </c>
      <c r="C35" s="159" t="s">
        <v>161</v>
      </c>
      <c r="D35" s="160">
        <v>127801.04700000001</v>
      </c>
      <c r="E35" s="161">
        <v>103168.461</v>
      </c>
      <c r="F35" s="95">
        <v>549033.53399999999</v>
      </c>
      <c r="G35" s="52">
        <v>452523.234</v>
      </c>
      <c r="H35" s="160">
        <v>249932.82699999999</v>
      </c>
      <c r="I35" s="162">
        <v>249632.96900000001</v>
      </c>
      <c r="J35" s="192">
        <v>22180.437000000002</v>
      </c>
      <c r="K35" s="161">
        <v>21736.064999999999</v>
      </c>
      <c r="L35" s="95">
        <v>95292.428</v>
      </c>
      <c r="M35" s="52">
        <v>95595.502999999997</v>
      </c>
      <c r="N35" s="160">
        <v>25673.116000000002</v>
      </c>
      <c r="O35" s="222">
        <v>24981.006000000001</v>
      </c>
      <c r="P35" s="225">
        <v>105620.61</v>
      </c>
      <c r="Q35" s="164">
        <v>81432.395999999993</v>
      </c>
      <c r="R35" s="96">
        <f t="shared" ref="R35:R40" si="9">F35-L35</f>
        <v>453741.10599999997</v>
      </c>
      <c r="S35" s="97">
        <f t="shared" ref="S35:S40" si="10">G35-M35</f>
        <v>356927.73100000003</v>
      </c>
      <c r="T35" s="218"/>
      <c r="U35" s="184"/>
    </row>
    <row r="36" spans="1:21" x14ac:dyDescent="0.2">
      <c r="A36" s="195"/>
      <c r="B36" s="202" t="s">
        <v>104</v>
      </c>
      <c r="C36" s="159" t="s">
        <v>105</v>
      </c>
      <c r="D36" s="160">
        <v>20714.094000000001</v>
      </c>
      <c r="E36" s="161">
        <v>20804.055</v>
      </c>
      <c r="F36" s="95">
        <v>88983.960999999996</v>
      </c>
      <c r="G36" s="52">
        <v>91894.926999999996</v>
      </c>
      <c r="H36" s="160">
        <v>15763.983</v>
      </c>
      <c r="I36" s="162">
        <v>13153.992</v>
      </c>
      <c r="J36" s="192">
        <v>36844.040999999997</v>
      </c>
      <c r="K36" s="161">
        <v>38690.069000000003</v>
      </c>
      <c r="L36" s="95">
        <v>158325.99400000001</v>
      </c>
      <c r="M36" s="52">
        <v>169493.973</v>
      </c>
      <c r="N36" s="160">
        <v>29991</v>
      </c>
      <c r="O36" s="222">
        <v>29270.188999999998</v>
      </c>
      <c r="P36" s="225">
        <v>-16129.946999999996</v>
      </c>
      <c r="Q36" s="164">
        <v>-17886.014000000003</v>
      </c>
      <c r="R36" s="96">
        <f t="shared" si="9"/>
        <v>-69342.03300000001</v>
      </c>
      <c r="S36" s="97">
        <f t="shared" si="10"/>
        <v>-77599.046000000002</v>
      </c>
    </row>
    <row r="37" spans="1:21" x14ac:dyDescent="0.2">
      <c r="A37" s="195"/>
      <c r="B37" s="202" t="s">
        <v>106</v>
      </c>
      <c r="C37" s="159" t="s">
        <v>107</v>
      </c>
      <c r="D37" s="160">
        <v>4133.8500000000004</v>
      </c>
      <c r="E37" s="161">
        <v>4977.66</v>
      </c>
      <c r="F37" s="95">
        <v>17767.907999999999</v>
      </c>
      <c r="G37" s="52">
        <v>21887.502</v>
      </c>
      <c r="H37" s="160">
        <v>3959.761</v>
      </c>
      <c r="I37" s="162">
        <v>4782.49</v>
      </c>
      <c r="J37" s="192">
        <v>19457.539000000001</v>
      </c>
      <c r="K37" s="161">
        <v>13423.141</v>
      </c>
      <c r="L37" s="95">
        <v>83574.77</v>
      </c>
      <c r="M37" s="52">
        <v>58831.127999999997</v>
      </c>
      <c r="N37" s="160">
        <v>17565.351999999999</v>
      </c>
      <c r="O37" s="222">
        <v>9786.027</v>
      </c>
      <c r="P37" s="225">
        <v>-15323.689</v>
      </c>
      <c r="Q37" s="164">
        <v>-8445.4809999999998</v>
      </c>
      <c r="R37" s="96">
        <f t="shared" si="9"/>
        <v>-65806.862000000008</v>
      </c>
      <c r="S37" s="97">
        <f t="shared" si="10"/>
        <v>-36943.625999999997</v>
      </c>
      <c r="T37" s="218"/>
    </row>
    <row r="38" spans="1:21" x14ac:dyDescent="0.2">
      <c r="A38" s="195"/>
      <c r="B38" s="202" t="s">
        <v>108</v>
      </c>
      <c r="C38" s="159" t="s">
        <v>109</v>
      </c>
      <c r="D38" s="160">
        <v>6446.7349999999997</v>
      </c>
      <c r="E38" s="161">
        <v>5064.9840000000004</v>
      </c>
      <c r="F38" s="95">
        <v>27702.352999999999</v>
      </c>
      <c r="G38" s="52">
        <v>22093.1</v>
      </c>
      <c r="H38" s="160">
        <v>14667.33</v>
      </c>
      <c r="I38" s="162">
        <v>12722.521000000001</v>
      </c>
      <c r="J38" s="192">
        <v>5132.8180000000002</v>
      </c>
      <c r="K38" s="161">
        <v>6448.0619999999999</v>
      </c>
      <c r="L38" s="95">
        <v>22037.451000000001</v>
      </c>
      <c r="M38" s="52">
        <v>28369.758999999998</v>
      </c>
      <c r="N38" s="160">
        <v>6475.933</v>
      </c>
      <c r="O38" s="222">
        <v>9594.3060000000005</v>
      </c>
      <c r="P38" s="225">
        <v>1313.9169999999995</v>
      </c>
      <c r="Q38" s="164">
        <v>-1383.0779999999995</v>
      </c>
      <c r="R38" s="96">
        <f t="shared" si="9"/>
        <v>5664.9019999999982</v>
      </c>
      <c r="S38" s="97">
        <f t="shared" si="10"/>
        <v>-6276.6589999999997</v>
      </c>
      <c r="T38" s="218"/>
    </row>
    <row r="39" spans="1:21" x14ac:dyDescent="0.2">
      <c r="A39" s="195"/>
      <c r="B39" s="202" t="s">
        <v>110</v>
      </c>
      <c r="C39" s="159" t="s">
        <v>111</v>
      </c>
      <c r="D39" s="160">
        <v>16854.306</v>
      </c>
      <c r="E39" s="161">
        <v>9045.8320000000003</v>
      </c>
      <c r="F39" s="95">
        <v>72418.558999999994</v>
      </c>
      <c r="G39" s="52">
        <v>40001.017999999996</v>
      </c>
      <c r="H39" s="160">
        <v>4244.4740000000002</v>
      </c>
      <c r="I39" s="162">
        <v>2696.0320000000002</v>
      </c>
      <c r="J39" s="192">
        <v>12266.611999999999</v>
      </c>
      <c r="K39" s="161">
        <v>11359.142</v>
      </c>
      <c r="L39" s="95">
        <v>52714.243000000002</v>
      </c>
      <c r="M39" s="52">
        <v>49979.881000000001</v>
      </c>
      <c r="N39" s="160">
        <v>2286.3670000000002</v>
      </c>
      <c r="O39" s="222">
        <v>2515.3519999999999</v>
      </c>
      <c r="P39" s="225">
        <v>4587.6940000000013</v>
      </c>
      <c r="Q39" s="164">
        <v>-2313.3099999999995</v>
      </c>
      <c r="R39" s="96">
        <f t="shared" si="9"/>
        <v>19704.315999999992</v>
      </c>
      <c r="S39" s="97">
        <f t="shared" si="10"/>
        <v>-9978.8630000000048</v>
      </c>
    </row>
    <row r="40" spans="1:21" ht="13.5" thickBot="1" x14ac:dyDescent="0.25">
      <c r="A40" s="195"/>
      <c r="B40" s="203" t="s">
        <v>112</v>
      </c>
      <c r="C40" s="167" t="s">
        <v>113</v>
      </c>
      <c r="D40" s="168">
        <v>56289.711000000003</v>
      </c>
      <c r="E40" s="169">
        <v>45053.701000000001</v>
      </c>
      <c r="F40" s="98">
        <v>241903.05</v>
      </c>
      <c r="G40" s="54">
        <v>197420.424</v>
      </c>
      <c r="H40" s="168">
        <v>22222.971000000001</v>
      </c>
      <c r="I40" s="170">
        <v>18508.555</v>
      </c>
      <c r="J40" s="193">
        <v>76235.519</v>
      </c>
      <c r="K40" s="169">
        <v>73006.032999999996</v>
      </c>
      <c r="L40" s="98">
        <v>327591.21500000003</v>
      </c>
      <c r="M40" s="54">
        <v>320215.02399999998</v>
      </c>
      <c r="N40" s="168">
        <v>23278.487000000001</v>
      </c>
      <c r="O40" s="223">
        <v>22433.098000000002</v>
      </c>
      <c r="P40" s="226">
        <v>-19945.807999999997</v>
      </c>
      <c r="Q40" s="172">
        <v>-27952.331999999995</v>
      </c>
      <c r="R40" s="99">
        <f t="shared" si="9"/>
        <v>-85688.165000000037</v>
      </c>
      <c r="S40" s="100">
        <f t="shared" si="10"/>
        <v>-122794.59999999998</v>
      </c>
    </row>
    <row r="41" spans="1:21" x14ac:dyDescent="0.2">
      <c r="G41" s="117"/>
      <c r="H41" s="117"/>
      <c r="L41" s="117"/>
    </row>
    <row r="42" spans="1:21" ht="27.75" thickBot="1" x14ac:dyDescent="0.4">
      <c r="B42" s="58" t="s">
        <v>177</v>
      </c>
      <c r="H42" s="117"/>
    </row>
    <row r="43" spans="1:21" ht="14.25" x14ac:dyDescent="0.2">
      <c r="A43" s="195"/>
      <c r="B43" s="196"/>
      <c r="C43" s="101"/>
      <c r="D43" s="149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0"/>
      <c r="S43" s="91"/>
    </row>
    <row r="44" spans="1:21" ht="14.25" x14ac:dyDescent="0.2">
      <c r="A44" s="195"/>
      <c r="B44" s="197" t="s">
        <v>98</v>
      </c>
      <c r="C44" s="102" t="s">
        <v>99</v>
      </c>
      <c r="D44" s="92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2" t="s">
        <v>150</v>
      </c>
      <c r="S44" s="57"/>
    </row>
    <row r="45" spans="1:21" ht="13.5" thickBot="1" x14ac:dyDescent="0.25">
      <c r="A45" s="195"/>
      <c r="B45" s="198"/>
      <c r="C45" s="103"/>
      <c r="D45" s="143" t="s">
        <v>300</v>
      </c>
      <c r="E45" s="74" t="s">
        <v>301</v>
      </c>
      <c r="F45" s="93" t="s">
        <v>300</v>
      </c>
      <c r="G45" s="74" t="s">
        <v>301</v>
      </c>
      <c r="H45" s="73" t="s">
        <v>300</v>
      </c>
      <c r="I45" s="75" t="s">
        <v>301</v>
      </c>
      <c r="J45" s="143" t="s">
        <v>300</v>
      </c>
      <c r="K45" s="74" t="s">
        <v>301</v>
      </c>
      <c r="L45" s="93" t="s">
        <v>300</v>
      </c>
      <c r="M45" s="74" t="s">
        <v>301</v>
      </c>
      <c r="N45" s="73" t="s">
        <v>300</v>
      </c>
      <c r="O45" s="75" t="s">
        <v>301</v>
      </c>
      <c r="P45" s="143" t="s">
        <v>300</v>
      </c>
      <c r="Q45" s="74" t="s">
        <v>301</v>
      </c>
      <c r="R45" s="94" t="s">
        <v>300</v>
      </c>
      <c r="S45" s="76" t="s">
        <v>301</v>
      </c>
    </row>
    <row r="46" spans="1:21" ht="15.75" x14ac:dyDescent="0.25">
      <c r="A46" s="195"/>
      <c r="B46" s="173" t="s">
        <v>102</v>
      </c>
      <c r="C46" s="174"/>
      <c r="D46" s="142">
        <f t="shared" ref="D46:S46" si="11">SUM(D47:D52)</f>
        <v>791765.49899999995</v>
      </c>
      <c r="E46" s="122">
        <f t="shared" si="11"/>
        <v>683692.55599999998</v>
      </c>
      <c r="F46" s="123">
        <f>(SUM(F47:F52))/1</f>
        <v>3401833.9750000001</v>
      </c>
      <c r="G46" s="122">
        <f>(SUM(G47:G52))/1</f>
        <v>2998865.7</v>
      </c>
      <c r="H46" s="124">
        <f t="shared" si="11"/>
        <v>608821.02399999998</v>
      </c>
      <c r="I46" s="146">
        <f t="shared" si="11"/>
        <v>578691.46499999997</v>
      </c>
      <c r="J46" s="142">
        <f t="shared" si="11"/>
        <v>468592.261</v>
      </c>
      <c r="K46" s="122">
        <f t="shared" si="11"/>
        <v>448020.39799999999</v>
      </c>
      <c r="L46" s="123">
        <f>(SUM(L47:L52))/1</f>
        <v>2013209.9839999999</v>
      </c>
      <c r="M46" s="122">
        <f>(SUM(M47:M52))/1</f>
        <v>1961787.75</v>
      </c>
      <c r="N46" s="124">
        <f t="shared" si="11"/>
        <v>300148.68799999997</v>
      </c>
      <c r="O46" s="133">
        <f t="shared" si="11"/>
        <v>279084.27299999999</v>
      </c>
      <c r="P46" s="224">
        <f t="shared" ref="P46:Q46" si="12">SUM(P47:P52)</f>
        <v>323173.23800000001</v>
      </c>
      <c r="Q46" s="116">
        <f t="shared" si="12"/>
        <v>235672.15800000002</v>
      </c>
      <c r="R46" s="115">
        <f t="shared" si="11"/>
        <v>1388623.9909999999</v>
      </c>
      <c r="S46" s="116">
        <f t="shared" si="11"/>
        <v>1037077.9500000001</v>
      </c>
    </row>
    <row r="47" spans="1:21" x14ac:dyDescent="0.2">
      <c r="A47" s="195"/>
      <c r="B47" s="194" t="s">
        <v>103</v>
      </c>
      <c r="C47" s="165" t="s">
        <v>161</v>
      </c>
      <c r="D47" s="120">
        <v>178098.92800000001</v>
      </c>
      <c r="E47" s="52">
        <v>151344.54699999999</v>
      </c>
      <c r="F47" s="95">
        <v>765166.19799999997</v>
      </c>
      <c r="G47" s="52">
        <v>664239.60699999996</v>
      </c>
      <c r="H47" s="51">
        <v>325806.685</v>
      </c>
      <c r="I47" s="147">
        <v>323272.85200000001</v>
      </c>
      <c r="J47" s="120">
        <v>79073.077000000005</v>
      </c>
      <c r="K47" s="52">
        <v>66305.917000000001</v>
      </c>
      <c r="L47" s="95">
        <v>339635.65600000002</v>
      </c>
      <c r="M47" s="52">
        <v>290115.21799999999</v>
      </c>
      <c r="N47" s="51">
        <v>106432.99099999999</v>
      </c>
      <c r="O47" s="227">
        <v>83115.619000000006</v>
      </c>
      <c r="P47" s="229">
        <v>99025.85100000001</v>
      </c>
      <c r="Q47" s="118">
        <v>85038.62999999999</v>
      </c>
      <c r="R47" s="96">
        <f t="shared" ref="R47:S52" si="13">F47-L47</f>
        <v>425530.54199999996</v>
      </c>
      <c r="S47" s="97">
        <f t="shared" si="13"/>
        <v>374124.38899999997</v>
      </c>
    </row>
    <row r="48" spans="1:21" x14ac:dyDescent="0.2">
      <c r="A48" s="195"/>
      <c r="B48" s="199" t="s">
        <v>104</v>
      </c>
      <c r="C48" s="165" t="s">
        <v>105</v>
      </c>
      <c r="D48" s="120">
        <v>61225.762000000002</v>
      </c>
      <c r="E48" s="52">
        <v>57119.65</v>
      </c>
      <c r="F48" s="95">
        <v>263031.554</v>
      </c>
      <c r="G48" s="52">
        <v>251705.80100000001</v>
      </c>
      <c r="H48" s="51">
        <v>38657.686999999998</v>
      </c>
      <c r="I48" s="147">
        <v>31840.775000000001</v>
      </c>
      <c r="J48" s="120">
        <v>96658.01</v>
      </c>
      <c r="K48" s="52">
        <v>100444.929</v>
      </c>
      <c r="L48" s="95">
        <v>415350.04499999998</v>
      </c>
      <c r="M48" s="52">
        <v>439227.49200000003</v>
      </c>
      <c r="N48" s="51">
        <v>60009.341</v>
      </c>
      <c r="O48" s="227">
        <v>59032.978000000003</v>
      </c>
      <c r="P48" s="229">
        <v>-35432.247999999992</v>
      </c>
      <c r="Q48" s="118">
        <v>-43325.279000000002</v>
      </c>
      <c r="R48" s="96">
        <f t="shared" si="13"/>
        <v>-152318.49099999998</v>
      </c>
      <c r="S48" s="97">
        <f t="shared" si="13"/>
        <v>-187521.69100000002</v>
      </c>
    </row>
    <row r="49" spans="1:19" x14ac:dyDescent="0.2">
      <c r="A49" s="195"/>
      <c r="B49" s="199" t="s">
        <v>106</v>
      </c>
      <c r="C49" s="165" t="s">
        <v>107</v>
      </c>
      <c r="D49" s="120">
        <v>61756.578999999998</v>
      </c>
      <c r="E49" s="52">
        <v>52686.034</v>
      </c>
      <c r="F49" s="95">
        <v>265349.84700000001</v>
      </c>
      <c r="G49" s="52">
        <v>231124.23800000001</v>
      </c>
      <c r="H49" s="51">
        <v>52425.633999999998</v>
      </c>
      <c r="I49" s="147">
        <v>51384.762999999999</v>
      </c>
      <c r="J49" s="120">
        <v>42315.192000000003</v>
      </c>
      <c r="K49" s="52">
        <v>35585.237999999998</v>
      </c>
      <c r="L49" s="95">
        <v>181761.291</v>
      </c>
      <c r="M49" s="52">
        <v>155716.15599999999</v>
      </c>
      <c r="N49" s="51">
        <v>37161.908000000003</v>
      </c>
      <c r="O49" s="227">
        <v>28576.577000000001</v>
      </c>
      <c r="P49" s="229">
        <v>19441.386999999995</v>
      </c>
      <c r="Q49" s="118">
        <v>17100.796000000002</v>
      </c>
      <c r="R49" s="96">
        <f t="shared" si="13"/>
        <v>83588.556000000011</v>
      </c>
      <c r="S49" s="97">
        <f t="shared" si="13"/>
        <v>75408.082000000024</v>
      </c>
    </row>
    <row r="50" spans="1:19" x14ac:dyDescent="0.2">
      <c r="A50" s="195"/>
      <c r="B50" s="199" t="s">
        <v>108</v>
      </c>
      <c r="C50" s="165" t="s">
        <v>109</v>
      </c>
      <c r="D50" s="120">
        <v>59877.457999999999</v>
      </c>
      <c r="E50" s="52">
        <v>56768.646000000001</v>
      </c>
      <c r="F50" s="95">
        <v>257254.58600000001</v>
      </c>
      <c r="G50" s="52">
        <v>248236.2</v>
      </c>
      <c r="H50" s="51">
        <v>57406.288999999997</v>
      </c>
      <c r="I50" s="147">
        <v>54304.338000000003</v>
      </c>
      <c r="J50" s="120">
        <v>22747.758000000002</v>
      </c>
      <c r="K50" s="52">
        <v>28478.348999999998</v>
      </c>
      <c r="L50" s="95">
        <v>97720.679000000004</v>
      </c>
      <c r="M50" s="52">
        <v>125051.788</v>
      </c>
      <c r="N50" s="51">
        <v>37092.432999999997</v>
      </c>
      <c r="O50" s="227">
        <v>52562.978999999999</v>
      </c>
      <c r="P50" s="229">
        <v>37129.699999999997</v>
      </c>
      <c r="Q50" s="118">
        <v>28290.297000000002</v>
      </c>
      <c r="R50" s="96">
        <f t="shared" si="13"/>
        <v>159533.90700000001</v>
      </c>
      <c r="S50" s="97">
        <f t="shared" si="13"/>
        <v>123184.41200000001</v>
      </c>
    </row>
    <row r="51" spans="1:19" x14ac:dyDescent="0.2">
      <c r="A51" s="195"/>
      <c r="B51" s="199" t="s">
        <v>110</v>
      </c>
      <c r="C51" s="165" t="s">
        <v>111</v>
      </c>
      <c r="D51" s="120">
        <v>121230.97900000001</v>
      </c>
      <c r="E51" s="52">
        <v>87699.039000000004</v>
      </c>
      <c r="F51" s="95">
        <v>520906.58399999997</v>
      </c>
      <c r="G51" s="52">
        <v>383804.19300000003</v>
      </c>
      <c r="H51" s="51">
        <v>29141.760999999999</v>
      </c>
      <c r="I51" s="147">
        <v>25953.35</v>
      </c>
      <c r="J51" s="120">
        <v>42698.262000000002</v>
      </c>
      <c r="K51" s="52">
        <v>35897.148999999998</v>
      </c>
      <c r="L51" s="95">
        <v>183414.31899999999</v>
      </c>
      <c r="M51" s="52">
        <v>157666.08799999999</v>
      </c>
      <c r="N51" s="51">
        <v>8147.692</v>
      </c>
      <c r="O51" s="227">
        <v>8327.7360000000008</v>
      </c>
      <c r="P51" s="229">
        <v>78532.717000000004</v>
      </c>
      <c r="Q51" s="118">
        <v>51801.890000000007</v>
      </c>
      <c r="R51" s="96">
        <f t="shared" si="13"/>
        <v>337492.26500000001</v>
      </c>
      <c r="S51" s="97">
        <f t="shared" si="13"/>
        <v>226138.10500000004</v>
      </c>
    </row>
    <row r="52" spans="1:19" ht="13.5" thickBot="1" x14ac:dyDescent="0.25">
      <c r="A52" s="195"/>
      <c r="B52" s="200" t="s">
        <v>112</v>
      </c>
      <c r="C52" s="166" t="s">
        <v>113</v>
      </c>
      <c r="D52" s="121">
        <v>309575.79300000001</v>
      </c>
      <c r="E52" s="54">
        <v>278074.64</v>
      </c>
      <c r="F52" s="98">
        <v>1330125.206</v>
      </c>
      <c r="G52" s="54">
        <v>1219755.6610000001</v>
      </c>
      <c r="H52" s="53">
        <v>105382.96799999999</v>
      </c>
      <c r="I52" s="148">
        <v>91935.387000000002</v>
      </c>
      <c r="J52" s="121">
        <v>185099.962</v>
      </c>
      <c r="K52" s="54">
        <v>181308.81599999999</v>
      </c>
      <c r="L52" s="98">
        <v>795327.99399999995</v>
      </c>
      <c r="M52" s="54">
        <v>794011.00800000003</v>
      </c>
      <c r="N52" s="53">
        <v>51304.322999999997</v>
      </c>
      <c r="O52" s="228">
        <v>47468.383999999998</v>
      </c>
      <c r="P52" s="230">
        <v>124475.83100000001</v>
      </c>
      <c r="Q52" s="119">
        <v>96765.824000000022</v>
      </c>
      <c r="R52" s="99">
        <f t="shared" si="13"/>
        <v>534797.21200000006</v>
      </c>
      <c r="S52" s="100">
        <f t="shared" si="13"/>
        <v>425744.65300000005</v>
      </c>
    </row>
    <row r="53" spans="1:19" x14ac:dyDescent="0.2">
      <c r="J53" s="117"/>
      <c r="O53" s="117"/>
    </row>
    <row r="54" spans="1:19" ht="14.25" x14ac:dyDescent="0.2">
      <c r="C54" s="59" t="s">
        <v>119</v>
      </c>
      <c r="H54" s="117"/>
      <c r="I54" s="117"/>
      <c r="J54" s="117"/>
      <c r="K54" s="117"/>
      <c r="L54" s="117"/>
      <c r="M54" s="117"/>
      <c r="Q54" s="184"/>
    </row>
    <row r="55" spans="1:19" x14ac:dyDescent="0.2">
      <c r="G55" s="117"/>
      <c r="J55" s="117"/>
      <c r="K55" s="117"/>
      <c r="L55" s="117"/>
      <c r="N55" s="117"/>
      <c r="O55" s="117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W133" sqref="W133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4" t="s">
        <v>208</v>
      </c>
      <c r="C2" s="104"/>
      <c r="D2" s="104"/>
      <c r="E2" s="104"/>
      <c r="F2" s="104"/>
      <c r="G2" s="104"/>
      <c r="H2" s="104"/>
      <c r="I2" s="104"/>
      <c r="J2" s="104"/>
      <c r="K2" s="104" t="s">
        <v>209</v>
      </c>
      <c r="L2" s="104"/>
      <c r="M2" s="104"/>
      <c r="N2" s="104"/>
      <c r="O2" s="104"/>
      <c r="P2" s="104"/>
    </row>
    <row r="3" spans="2:18" ht="17.25" thickBot="1" x14ac:dyDescent="0.3">
      <c r="B3" s="277" t="s">
        <v>207</v>
      </c>
      <c r="C3" s="104"/>
      <c r="D3" s="104"/>
      <c r="E3" s="104"/>
      <c r="F3" s="104"/>
      <c r="G3" s="104"/>
      <c r="H3" s="104"/>
      <c r="I3" s="104"/>
      <c r="J3" s="104"/>
      <c r="K3" s="277" t="s">
        <v>207</v>
      </c>
      <c r="L3" s="104"/>
      <c r="M3" s="104"/>
      <c r="N3" s="104"/>
      <c r="O3" s="104"/>
      <c r="P3" s="104"/>
    </row>
    <row r="4" spans="2:18" ht="21" thickBot="1" x14ac:dyDescent="0.35">
      <c r="B4" s="106" t="s">
        <v>121</v>
      </c>
      <c r="C4" s="107"/>
      <c r="D4" s="107"/>
      <c r="E4" s="107"/>
      <c r="F4" s="107"/>
      <c r="G4" s="107"/>
      <c r="H4" s="107"/>
      <c r="I4" s="108"/>
      <c r="J4" s="109"/>
      <c r="K4" s="106" t="s">
        <v>122</v>
      </c>
      <c r="L4" s="107"/>
      <c r="M4" s="107"/>
      <c r="N4" s="107"/>
      <c r="O4" s="107"/>
      <c r="P4" s="107"/>
      <c r="Q4" s="107"/>
      <c r="R4" s="108"/>
    </row>
    <row r="5" spans="2:18" ht="19.5" thickBot="1" x14ac:dyDescent="0.35">
      <c r="B5" s="273" t="s">
        <v>303</v>
      </c>
      <c r="C5" s="274"/>
      <c r="D5" s="275"/>
      <c r="E5" s="276"/>
      <c r="F5" s="273" t="s">
        <v>304</v>
      </c>
      <c r="G5" s="274"/>
      <c r="H5" s="275"/>
      <c r="I5" s="276"/>
      <c r="J5" s="109"/>
      <c r="K5" s="273" t="s">
        <v>303</v>
      </c>
      <c r="L5" s="274"/>
      <c r="M5" s="275"/>
      <c r="N5" s="276"/>
      <c r="O5" s="273" t="s">
        <v>304</v>
      </c>
      <c r="P5" s="274"/>
      <c r="Q5" s="275"/>
      <c r="R5" s="276"/>
    </row>
    <row r="6" spans="2:18" ht="29.25" thickBot="1" x14ac:dyDescent="0.25">
      <c r="B6" s="110" t="s">
        <v>123</v>
      </c>
      <c r="C6" s="111" t="s">
        <v>100</v>
      </c>
      <c r="D6" s="112" t="s">
        <v>150</v>
      </c>
      <c r="E6" s="113" t="s">
        <v>124</v>
      </c>
      <c r="F6" s="110" t="s">
        <v>123</v>
      </c>
      <c r="G6" s="111" t="s">
        <v>100</v>
      </c>
      <c r="H6" s="112" t="s">
        <v>150</v>
      </c>
      <c r="I6" s="113" t="s">
        <v>124</v>
      </c>
      <c r="J6" s="109"/>
      <c r="K6" s="110" t="s">
        <v>123</v>
      </c>
      <c r="L6" s="111" t="s">
        <v>100</v>
      </c>
      <c r="M6" s="112" t="s">
        <v>150</v>
      </c>
      <c r="N6" s="113" t="s">
        <v>124</v>
      </c>
      <c r="O6" s="110" t="s">
        <v>123</v>
      </c>
      <c r="P6" s="111" t="s">
        <v>100</v>
      </c>
      <c r="Q6" s="112" t="s">
        <v>150</v>
      </c>
      <c r="R6" s="113" t="s">
        <v>124</v>
      </c>
    </row>
    <row r="7" spans="2:18" ht="16.5" thickBot="1" x14ac:dyDescent="0.3">
      <c r="B7" s="245" t="s">
        <v>114</v>
      </c>
      <c r="C7" s="246">
        <v>217770.022</v>
      </c>
      <c r="D7" s="247">
        <v>935662.53200000001</v>
      </c>
      <c r="E7" s="248">
        <v>401859.435</v>
      </c>
      <c r="F7" s="249" t="s">
        <v>114</v>
      </c>
      <c r="G7" s="250">
        <v>200233.62</v>
      </c>
      <c r="H7" s="251">
        <v>878854.50100000005</v>
      </c>
      <c r="I7" s="248">
        <v>414464.935</v>
      </c>
      <c r="J7" s="109"/>
      <c r="K7" s="245" t="s">
        <v>114</v>
      </c>
      <c r="L7" s="246">
        <v>80003.445999999996</v>
      </c>
      <c r="M7" s="247">
        <v>343633.397</v>
      </c>
      <c r="N7" s="248">
        <v>107164.931</v>
      </c>
      <c r="O7" s="249" t="s">
        <v>114</v>
      </c>
      <c r="P7" s="250">
        <v>66305.928</v>
      </c>
      <c r="Q7" s="251">
        <v>290115.26799999998</v>
      </c>
      <c r="R7" s="248">
        <v>83115.630999999994</v>
      </c>
    </row>
    <row r="8" spans="2:18" ht="15.75" x14ac:dyDescent="0.25">
      <c r="B8" s="252" t="s">
        <v>77</v>
      </c>
      <c r="C8" s="253">
        <v>127801.04700000001</v>
      </c>
      <c r="D8" s="254">
        <v>549033.53399999999</v>
      </c>
      <c r="E8" s="253">
        <v>249932.82699999999</v>
      </c>
      <c r="F8" s="255" t="s">
        <v>77</v>
      </c>
      <c r="G8" s="256">
        <v>103168.461</v>
      </c>
      <c r="H8" s="257">
        <v>452523.234</v>
      </c>
      <c r="I8" s="258">
        <v>249632.96900000001</v>
      </c>
      <c r="J8" s="109"/>
      <c r="K8" s="252" t="s">
        <v>128</v>
      </c>
      <c r="L8" s="253">
        <v>40762.258999999998</v>
      </c>
      <c r="M8" s="254">
        <v>175059.592</v>
      </c>
      <c r="N8" s="253">
        <v>45083.732000000004</v>
      </c>
      <c r="O8" s="255" t="s">
        <v>128</v>
      </c>
      <c r="P8" s="256">
        <v>33325.887000000002</v>
      </c>
      <c r="Q8" s="257">
        <v>145383.07999999999</v>
      </c>
      <c r="R8" s="258">
        <v>41335.434999999998</v>
      </c>
    </row>
    <row r="9" spans="2:18" ht="15.75" x14ac:dyDescent="0.25">
      <c r="B9" s="259" t="s">
        <v>160</v>
      </c>
      <c r="C9" s="260">
        <v>20523.092000000001</v>
      </c>
      <c r="D9" s="261">
        <v>88133.494999999995</v>
      </c>
      <c r="E9" s="260">
        <v>41326.68</v>
      </c>
      <c r="F9" s="262" t="s">
        <v>160</v>
      </c>
      <c r="G9" s="263">
        <v>25767.155999999999</v>
      </c>
      <c r="H9" s="264">
        <v>113437.046</v>
      </c>
      <c r="I9" s="265">
        <v>51660.021000000001</v>
      </c>
      <c r="J9" s="109"/>
      <c r="K9" s="259" t="s">
        <v>77</v>
      </c>
      <c r="L9" s="260">
        <v>22180.437000000002</v>
      </c>
      <c r="M9" s="261">
        <v>95292.428</v>
      </c>
      <c r="N9" s="260">
        <v>25673.116000000002</v>
      </c>
      <c r="O9" s="262" t="s">
        <v>77</v>
      </c>
      <c r="P9" s="263">
        <v>21736.064999999999</v>
      </c>
      <c r="Q9" s="264">
        <v>95595.502999999997</v>
      </c>
      <c r="R9" s="265">
        <v>24981.006000000001</v>
      </c>
    </row>
    <row r="10" spans="2:18" ht="15.75" x14ac:dyDescent="0.25">
      <c r="B10" s="259" t="s">
        <v>136</v>
      </c>
      <c r="C10" s="260">
        <v>8566.3289999999997</v>
      </c>
      <c r="D10" s="261">
        <v>36775.127</v>
      </c>
      <c r="E10" s="260">
        <v>13287.42</v>
      </c>
      <c r="F10" s="262" t="s">
        <v>128</v>
      </c>
      <c r="G10" s="263">
        <v>10825.843999999999</v>
      </c>
      <c r="H10" s="264">
        <v>47759.063000000002</v>
      </c>
      <c r="I10" s="265">
        <v>24829.61</v>
      </c>
      <c r="J10" s="109"/>
      <c r="K10" s="259" t="s">
        <v>129</v>
      </c>
      <c r="L10" s="260">
        <v>7418.1239999999998</v>
      </c>
      <c r="M10" s="261">
        <v>31867.433000000001</v>
      </c>
      <c r="N10" s="260">
        <v>20866.006000000001</v>
      </c>
      <c r="O10" s="262" t="s">
        <v>131</v>
      </c>
      <c r="P10" s="263">
        <v>2594.355</v>
      </c>
      <c r="Q10" s="264">
        <v>11390.724</v>
      </c>
      <c r="R10" s="265">
        <v>3012.1</v>
      </c>
    </row>
    <row r="11" spans="2:18" ht="15.75" x14ac:dyDescent="0.25">
      <c r="B11" s="259" t="s">
        <v>128</v>
      </c>
      <c r="C11" s="260">
        <v>7714.7889999999998</v>
      </c>
      <c r="D11" s="261">
        <v>33152.841</v>
      </c>
      <c r="E11" s="260">
        <v>17405.725999999999</v>
      </c>
      <c r="F11" s="262" t="s">
        <v>136</v>
      </c>
      <c r="G11" s="263">
        <v>6631.393</v>
      </c>
      <c r="H11" s="264">
        <v>29149.834999999999</v>
      </c>
      <c r="I11" s="265">
        <v>8484.8799999999992</v>
      </c>
      <c r="J11" s="109"/>
      <c r="K11" s="259" t="s">
        <v>130</v>
      </c>
      <c r="L11" s="260">
        <v>2245.0529999999999</v>
      </c>
      <c r="M11" s="261">
        <v>9637.8289999999997</v>
      </c>
      <c r="N11" s="260">
        <v>4800.0730000000003</v>
      </c>
      <c r="O11" s="262" t="s">
        <v>305</v>
      </c>
      <c r="P11" s="263">
        <v>2153.8879999999999</v>
      </c>
      <c r="Q11" s="264">
        <v>9310.4869999999992</v>
      </c>
      <c r="R11" s="265">
        <v>1680.1130000000001</v>
      </c>
    </row>
    <row r="12" spans="2:18" ht="15.75" x14ac:dyDescent="0.25">
      <c r="B12" s="259" t="s">
        <v>187</v>
      </c>
      <c r="C12" s="260">
        <v>7461.9369999999999</v>
      </c>
      <c r="D12" s="261">
        <v>32106.716</v>
      </c>
      <c r="E12" s="260">
        <v>15031.959000000001</v>
      </c>
      <c r="F12" s="262" t="s">
        <v>276</v>
      </c>
      <c r="G12" s="263">
        <v>4519.1629999999996</v>
      </c>
      <c r="H12" s="264">
        <v>19833.18</v>
      </c>
      <c r="I12" s="265">
        <v>9202.277</v>
      </c>
      <c r="J12" s="109"/>
      <c r="K12" s="259" t="s">
        <v>131</v>
      </c>
      <c r="L12" s="260">
        <v>2181.3130000000001</v>
      </c>
      <c r="M12" s="261">
        <v>9365.357</v>
      </c>
      <c r="N12" s="260">
        <v>2394.5720000000001</v>
      </c>
      <c r="O12" s="262" t="s">
        <v>129</v>
      </c>
      <c r="P12" s="263">
        <v>2119.672</v>
      </c>
      <c r="Q12" s="264">
        <v>9292.0280000000002</v>
      </c>
      <c r="R12" s="265">
        <v>6891.5010000000002</v>
      </c>
    </row>
    <row r="13" spans="2:18" ht="15.75" x14ac:dyDescent="0.25">
      <c r="B13" s="259" t="s">
        <v>133</v>
      </c>
      <c r="C13" s="260">
        <v>4679.2879999999996</v>
      </c>
      <c r="D13" s="261">
        <v>20116.292000000001</v>
      </c>
      <c r="E13" s="260">
        <v>4372.4089999999997</v>
      </c>
      <c r="F13" s="262" t="s">
        <v>133</v>
      </c>
      <c r="G13" s="263">
        <v>3992.297</v>
      </c>
      <c r="H13" s="264">
        <v>17483.642</v>
      </c>
      <c r="I13" s="265">
        <v>3185.826</v>
      </c>
      <c r="J13" s="109"/>
      <c r="K13" s="259" t="s">
        <v>198</v>
      </c>
      <c r="L13" s="260">
        <v>930.36900000000003</v>
      </c>
      <c r="M13" s="261">
        <v>3997.741</v>
      </c>
      <c r="N13" s="260">
        <v>731.94</v>
      </c>
      <c r="O13" s="262" t="s">
        <v>178</v>
      </c>
      <c r="P13" s="263">
        <v>1307.1420000000001</v>
      </c>
      <c r="Q13" s="264">
        <v>5596.08</v>
      </c>
      <c r="R13" s="265">
        <v>664.46199999999999</v>
      </c>
    </row>
    <row r="14" spans="2:18" ht="15.75" x14ac:dyDescent="0.25">
      <c r="B14" s="259" t="s">
        <v>125</v>
      </c>
      <c r="C14" s="260">
        <v>4540.7380000000003</v>
      </c>
      <c r="D14" s="261">
        <v>19528.859</v>
      </c>
      <c r="E14" s="260">
        <v>6491.4309999999996</v>
      </c>
      <c r="F14" s="262" t="s">
        <v>79</v>
      </c>
      <c r="G14" s="263">
        <v>3972.4870000000001</v>
      </c>
      <c r="H14" s="264">
        <v>17439.723000000002</v>
      </c>
      <c r="I14" s="265">
        <v>2544.4110000000001</v>
      </c>
      <c r="J14" s="109"/>
      <c r="K14" s="259" t="s">
        <v>305</v>
      </c>
      <c r="L14" s="260">
        <v>927.66300000000001</v>
      </c>
      <c r="M14" s="261">
        <v>3976.1849999999999</v>
      </c>
      <c r="N14" s="260">
        <v>821.17200000000003</v>
      </c>
      <c r="O14" s="262" t="s">
        <v>79</v>
      </c>
      <c r="P14" s="263">
        <v>1144.0170000000001</v>
      </c>
      <c r="Q14" s="264">
        <v>5025.4470000000001</v>
      </c>
      <c r="R14" s="265">
        <v>2884.7759999999998</v>
      </c>
    </row>
    <row r="15" spans="2:18" ht="15.75" x14ac:dyDescent="0.25">
      <c r="B15" s="259" t="s">
        <v>204</v>
      </c>
      <c r="C15" s="260">
        <v>4485.2569999999996</v>
      </c>
      <c r="D15" s="261">
        <v>19328.577000000001</v>
      </c>
      <c r="E15" s="260">
        <v>8608.8680000000004</v>
      </c>
      <c r="F15" s="262" t="s">
        <v>147</v>
      </c>
      <c r="G15" s="263">
        <v>3423.58</v>
      </c>
      <c r="H15" s="264">
        <v>15044.311</v>
      </c>
      <c r="I15" s="265">
        <v>7632.7920000000004</v>
      </c>
      <c r="J15" s="109"/>
      <c r="K15" s="259" t="s">
        <v>133</v>
      </c>
      <c r="L15" s="260">
        <v>867.65499999999997</v>
      </c>
      <c r="M15" s="261">
        <v>3734.0459999999998</v>
      </c>
      <c r="N15" s="260">
        <v>4518.3860000000004</v>
      </c>
      <c r="O15" s="262" t="s">
        <v>135</v>
      </c>
      <c r="P15" s="263">
        <v>710.68799999999999</v>
      </c>
      <c r="Q15" s="264">
        <v>3135.875</v>
      </c>
      <c r="R15" s="265">
        <v>447.20100000000002</v>
      </c>
    </row>
    <row r="16" spans="2:18" ht="15.75" x14ac:dyDescent="0.25">
      <c r="B16" s="259" t="s">
        <v>156</v>
      </c>
      <c r="C16" s="260">
        <v>3127.2280000000001</v>
      </c>
      <c r="D16" s="261">
        <v>13437.093999999999</v>
      </c>
      <c r="E16" s="260">
        <v>6106.2240000000002</v>
      </c>
      <c r="F16" s="262" t="s">
        <v>198</v>
      </c>
      <c r="G16" s="263">
        <v>3236.7350000000001</v>
      </c>
      <c r="H16" s="264">
        <v>14307.501</v>
      </c>
      <c r="I16" s="265">
        <v>4838.18</v>
      </c>
      <c r="J16" s="109"/>
      <c r="K16" s="259" t="s">
        <v>178</v>
      </c>
      <c r="L16" s="260">
        <v>790.94299999999998</v>
      </c>
      <c r="M16" s="261">
        <v>3407.9780000000001</v>
      </c>
      <c r="N16" s="260">
        <v>398.15199999999999</v>
      </c>
      <c r="O16" s="262" t="s">
        <v>136</v>
      </c>
      <c r="P16" s="263">
        <v>442.71100000000001</v>
      </c>
      <c r="Q16" s="264">
        <v>1969.798</v>
      </c>
      <c r="R16" s="265">
        <v>395.33100000000002</v>
      </c>
    </row>
    <row r="17" spans="2:18" ht="15.75" x14ac:dyDescent="0.25">
      <c r="B17" s="259" t="s">
        <v>134</v>
      </c>
      <c r="C17" s="260">
        <v>2858.654</v>
      </c>
      <c r="D17" s="261">
        <v>12289.099</v>
      </c>
      <c r="E17" s="260">
        <v>5955.4870000000001</v>
      </c>
      <c r="F17" s="262" t="s">
        <v>204</v>
      </c>
      <c r="G17" s="263">
        <v>2806.8969999999999</v>
      </c>
      <c r="H17" s="264">
        <v>12062.13</v>
      </c>
      <c r="I17" s="265">
        <v>5584.0129999999999</v>
      </c>
      <c r="J17" s="109"/>
      <c r="K17" s="259" t="s">
        <v>79</v>
      </c>
      <c r="L17" s="260">
        <v>576.70699999999999</v>
      </c>
      <c r="M17" s="261">
        <v>2473.1129999999998</v>
      </c>
      <c r="N17" s="260">
        <v>647.28200000000004</v>
      </c>
      <c r="O17" s="262" t="s">
        <v>130</v>
      </c>
      <c r="P17" s="263">
        <v>237.60499999999999</v>
      </c>
      <c r="Q17" s="264">
        <v>1063.0250000000001</v>
      </c>
      <c r="R17" s="265">
        <v>384.15300000000002</v>
      </c>
    </row>
    <row r="18" spans="2:18" ht="15.75" x14ac:dyDescent="0.25">
      <c r="B18" s="259" t="s">
        <v>147</v>
      </c>
      <c r="C18" s="260">
        <v>2717.386</v>
      </c>
      <c r="D18" s="261">
        <v>11674.507</v>
      </c>
      <c r="E18" s="260">
        <v>6071.5020000000004</v>
      </c>
      <c r="F18" s="262" t="s">
        <v>134</v>
      </c>
      <c r="G18" s="263">
        <v>2552.348</v>
      </c>
      <c r="H18" s="264">
        <v>11201.804</v>
      </c>
      <c r="I18" s="265">
        <v>5012.6390000000001</v>
      </c>
      <c r="J18" s="109"/>
      <c r="K18" s="259" t="s">
        <v>145</v>
      </c>
      <c r="L18" s="260">
        <v>451.19799999999998</v>
      </c>
      <c r="M18" s="261">
        <v>1941.443</v>
      </c>
      <c r="N18" s="260">
        <v>750.70600000000002</v>
      </c>
      <c r="O18" s="262" t="s">
        <v>76</v>
      </c>
      <c r="P18" s="263">
        <v>171.17500000000001</v>
      </c>
      <c r="Q18" s="264">
        <v>751.60599999999999</v>
      </c>
      <c r="R18" s="265">
        <v>173.136</v>
      </c>
    </row>
    <row r="19" spans="2:18" ht="15.75" x14ac:dyDescent="0.25">
      <c r="B19" s="259" t="s">
        <v>79</v>
      </c>
      <c r="C19" s="260">
        <v>2572.9279999999999</v>
      </c>
      <c r="D19" s="261">
        <v>11059.456</v>
      </c>
      <c r="E19" s="260">
        <v>1569.1780000000001</v>
      </c>
      <c r="F19" s="262" t="s">
        <v>138</v>
      </c>
      <c r="G19" s="263">
        <v>2492.0340000000001</v>
      </c>
      <c r="H19" s="264">
        <v>10870.831</v>
      </c>
      <c r="I19" s="265">
        <v>2750.721</v>
      </c>
      <c r="J19" s="109"/>
      <c r="K19" s="259" t="s">
        <v>125</v>
      </c>
      <c r="L19" s="260">
        <v>237.43799999999999</v>
      </c>
      <c r="M19" s="261">
        <v>1015.047</v>
      </c>
      <c r="N19" s="260">
        <v>80.695999999999998</v>
      </c>
      <c r="O19" s="262" t="s">
        <v>133</v>
      </c>
      <c r="P19" s="263">
        <v>149.98699999999999</v>
      </c>
      <c r="Q19" s="264">
        <v>676.79600000000005</v>
      </c>
      <c r="R19" s="265">
        <v>140.56899999999999</v>
      </c>
    </row>
    <row r="20" spans="2:18" ht="15.75" x14ac:dyDescent="0.25">
      <c r="B20" s="259" t="s">
        <v>138</v>
      </c>
      <c r="C20" s="260">
        <v>2455.1080000000002</v>
      </c>
      <c r="D20" s="261">
        <v>10547.833000000001</v>
      </c>
      <c r="E20" s="260">
        <v>3318.6990000000001</v>
      </c>
      <c r="F20" s="262" t="s">
        <v>156</v>
      </c>
      <c r="G20" s="263">
        <v>2317.578</v>
      </c>
      <c r="H20" s="264">
        <v>10116.978999999999</v>
      </c>
      <c r="I20" s="265">
        <v>4412.8509999999997</v>
      </c>
      <c r="J20" s="109"/>
      <c r="K20" s="259" t="s">
        <v>136</v>
      </c>
      <c r="L20" s="260">
        <v>234.179</v>
      </c>
      <c r="M20" s="261">
        <v>1005.295</v>
      </c>
      <c r="N20" s="260">
        <v>258.48399999999998</v>
      </c>
      <c r="O20" s="262" t="s">
        <v>145</v>
      </c>
      <c r="P20" s="263">
        <v>124.84399999999999</v>
      </c>
      <c r="Q20" s="264">
        <v>532.38800000000003</v>
      </c>
      <c r="R20" s="265">
        <v>73.39</v>
      </c>
    </row>
    <row r="21" spans="2:18" ht="15.75" x14ac:dyDescent="0.25">
      <c r="B21" s="259" t="s">
        <v>76</v>
      </c>
      <c r="C21" s="260">
        <v>2158.4050000000002</v>
      </c>
      <c r="D21" s="261">
        <v>9260.5830000000005</v>
      </c>
      <c r="E21" s="260">
        <v>1302.982</v>
      </c>
      <c r="F21" s="262" t="s">
        <v>129</v>
      </c>
      <c r="G21" s="263">
        <v>2105.8560000000002</v>
      </c>
      <c r="H21" s="264">
        <v>9300.4529999999995</v>
      </c>
      <c r="I21" s="265">
        <v>2360.9090000000001</v>
      </c>
      <c r="J21" s="109"/>
      <c r="K21" s="259" t="s">
        <v>76</v>
      </c>
      <c r="L21" s="260">
        <v>181.65899999999999</v>
      </c>
      <c r="M21" s="261">
        <v>780.62199999999996</v>
      </c>
      <c r="N21" s="260">
        <v>134.108</v>
      </c>
      <c r="O21" s="262" t="s">
        <v>125</v>
      </c>
      <c r="P21" s="263">
        <v>33.055999999999997</v>
      </c>
      <c r="Q21" s="264">
        <v>150.01300000000001</v>
      </c>
      <c r="R21" s="265">
        <v>13.619</v>
      </c>
    </row>
    <row r="22" spans="2:18" ht="15.75" x14ac:dyDescent="0.25">
      <c r="B22" s="259" t="s">
        <v>129</v>
      </c>
      <c r="C22" s="260">
        <v>2016.009</v>
      </c>
      <c r="D22" s="261">
        <v>8669.5589999999993</v>
      </c>
      <c r="E22" s="260">
        <v>2627.587</v>
      </c>
      <c r="F22" s="262" t="s">
        <v>125</v>
      </c>
      <c r="G22" s="263">
        <v>1933.3869999999999</v>
      </c>
      <c r="H22" s="264">
        <v>8575.4619999999995</v>
      </c>
      <c r="I22" s="265">
        <v>3876.8339999999998</v>
      </c>
      <c r="J22" s="109"/>
      <c r="K22" s="259" t="s">
        <v>147</v>
      </c>
      <c r="L22" s="260">
        <v>18.449000000000002</v>
      </c>
      <c r="M22" s="261">
        <v>79.287999999999997</v>
      </c>
      <c r="N22" s="260">
        <v>6.5060000000000002</v>
      </c>
      <c r="O22" s="262" t="s">
        <v>147</v>
      </c>
      <c r="P22" s="263">
        <v>30.827999999999999</v>
      </c>
      <c r="Q22" s="264">
        <v>134.30799999999999</v>
      </c>
      <c r="R22" s="265">
        <v>10.672000000000001</v>
      </c>
    </row>
    <row r="23" spans="2:18" ht="16.5" thickBot="1" x14ac:dyDescent="0.3">
      <c r="B23" s="266" t="s">
        <v>282</v>
      </c>
      <c r="C23" s="267">
        <v>1486.7180000000001</v>
      </c>
      <c r="D23" s="268">
        <v>6392.9849999999997</v>
      </c>
      <c r="E23" s="267">
        <v>524.70000000000005</v>
      </c>
      <c r="F23" s="269" t="s">
        <v>277</v>
      </c>
      <c r="G23" s="270">
        <v>1655.376</v>
      </c>
      <c r="H23" s="271">
        <v>7207.4290000000001</v>
      </c>
      <c r="I23" s="272">
        <v>668</v>
      </c>
      <c r="J23" s="109"/>
      <c r="K23" s="266"/>
      <c r="L23" s="267"/>
      <c r="M23" s="268"/>
      <c r="N23" s="267"/>
      <c r="O23" s="269" t="s">
        <v>193</v>
      </c>
      <c r="P23" s="270">
        <v>21.393999999999998</v>
      </c>
      <c r="Q23" s="271">
        <v>96.977999999999994</v>
      </c>
      <c r="R23" s="272">
        <v>17.71</v>
      </c>
    </row>
    <row r="27" spans="2:18" ht="16.5" x14ac:dyDescent="0.25">
      <c r="B27" s="104" t="s">
        <v>210</v>
      </c>
      <c r="C27" s="328"/>
      <c r="D27" s="104"/>
      <c r="E27" s="104"/>
      <c r="F27" s="104"/>
      <c r="G27" s="105"/>
      <c r="H27" s="104"/>
      <c r="I27" s="105"/>
      <c r="J27" s="105"/>
      <c r="K27" s="104" t="s">
        <v>211</v>
      </c>
      <c r="L27" s="104"/>
      <c r="M27" s="104"/>
      <c r="N27" s="104"/>
      <c r="O27" s="104"/>
      <c r="P27" s="105"/>
      <c r="Q27" s="104"/>
      <c r="R27" s="105"/>
    </row>
    <row r="28" spans="2:18" ht="17.25" thickBot="1" x14ac:dyDescent="0.3">
      <c r="B28" s="277" t="s">
        <v>207</v>
      </c>
      <c r="C28" s="104"/>
      <c r="D28" s="104"/>
      <c r="E28" s="104"/>
      <c r="F28" s="104"/>
      <c r="G28" s="105"/>
      <c r="H28" s="104"/>
      <c r="I28" s="105"/>
      <c r="J28" s="105"/>
      <c r="K28" s="277" t="s">
        <v>207</v>
      </c>
      <c r="L28" s="104"/>
      <c r="M28" s="104"/>
      <c r="N28" s="104"/>
      <c r="O28" s="104"/>
      <c r="P28" s="105"/>
      <c r="Q28" s="104"/>
      <c r="R28" s="105"/>
    </row>
    <row r="29" spans="2:18" ht="21" thickBot="1" x14ac:dyDescent="0.35">
      <c r="B29" s="106" t="s">
        <v>121</v>
      </c>
      <c r="C29" s="107"/>
      <c r="D29" s="107"/>
      <c r="E29" s="107"/>
      <c r="F29" s="107"/>
      <c r="G29" s="107"/>
      <c r="H29" s="107"/>
      <c r="I29" s="108"/>
      <c r="J29" s="109"/>
      <c r="K29" s="106" t="s">
        <v>122</v>
      </c>
      <c r="L29" s="107"/>
      <c r="M29" s="107"/>
      <c r="N29" s="107"/>
      <c r="O29" s="107"/>
      <c r="P29" s="107"/>
      <c r="Q29" s="107"/>
      <c r="R29" s="108"/>
    </row>
    <row r="30" spans="2:18" ht="19.5" thickBot="1" x14ac:dyDescent="0.35">
      <c r="B30" s="273" t="s">
        <v>303</v>
      </c>
      <c r="C30" s="274"/>
      <c r="D30" s="275"/>
      <c r="E30" s="276"/>
      <c r="F30" s="273" t="s">
        <v>304</v>
      </c>
      <c r="G30" s="274"/>
      <c r="H30" s="275"/>
      <c r="I30" s="276"/>
      <c r="J30" s="109"/>
      <c r="K30" s="273" t="s">
        <v>303</v>
      </c>
      <c r="L30" s="274"/>
      <c r="M30" s="275"/>
      <c r="N30" s="276"/>
      <c r="O30" s="273" t="s">
        <v>304</v>
      </c>
      <c r="P30" s="274"/>
      <c r="Q30" s="275"/>
      <c r="R30" s="276"/>
    </row>
    <row r="31" spans="2:18" ht="29.25" thickBot="1" x14ac:dyDescent="0.25">
      <c r="B31" s="110" t="s">
        <v>123</v>
      </c>
      <c r="C31" s="111" t="s">
        <v>100</v>
      </c>
      <c r="D31" s="112" t="s">
        <v>150</v>
      </c>
      <c r="E31" s="113" t="s">
        <v>124</v>
      </c>
      <c r="F31" s="110" t="s">
        <v>123</v>
      </c>
      <c r="G31" s="111" t="s">
        <v>100</v>
      </c>
      <c r="H31" s="112" t="s">
        <v>150</v>
      </c>
      <c r="I31" s="113" t="s">
        <v>124</v>
      </c>
      <c r="J31" s="109"/>
      <c r="K31" s="110" t="s">
        <v>123</v>
      </c>
      <c r="L31" s="111" t="s">
        <v>100</v>
      </c>
      <c r="M31" s="112" t="s">
        <v>150</v>
      </c>
      <c r="N31" s="113" t="s">
        <v>124</v>
      </c>
      <c r="O31" s="110" t="s">
        <v>123</v>
      </c>
      <c r="P31" s="111" t="s">
        <v>100</v>
      </c>
      <c r="Q31" s="112" t="s">
        <v>150</v>
      </c>
      <c r="R31" s="113" t="s">
        <v>124</v>
      </c>
    </row>
    <row r="32" spans="2:18" ht="16.5" thickBot="1" x14ac:dyDescent="0.3">
      <c r="B32" s="245" t="s">
        <v>114</v>
      </c>
      <c r="C32" s="246">
        <v>164131.61900000001</v>
      </c>
      <c r="D32" s="247">
        <v>705294.79599999997</v>
      </c>
      <c r="E32" s="248">
        <v>93317.823000000004</v>
      </c>
      <c r="F32" s="249" t="s">
        <v>114</v>
      </c>
      <c r="G32" s="250">
        <v>185520.69699999999</v>
      </c>
      <c r="H32" s="251">
        <v>816190.03700000001</v>
      </c>
      <c r="I32" s="248">
        <v>85774.364000000001</v>
      </c>
      <c r="J32" s="109"/>
      <c r="K32" s="245" t="s">
        <v>114</v>
      </c>
      <c r="L32" s="246">
        <v>98151.29</v>
      </c>
      <c r="M32" s="247">
        <v>421771.17099999997</v>
      </c>
      <c r="N32" s="248">
        <v>60813.923999999999</v>
      </c>
      <c r="O32" s="249" t="s">
        <v>114</v>
      </c>
      <c r="P32" s="250">
        <v>100673.548</v>
      </c>
      <c r="Q32" s="251">
        <v>440267.56699999998</v>
      </c>
      <c r="R32" s="248">
        <v>59113.087</v>
      </c>
    </row>
    <row r="33" spans="2:20" ht="15.75" x14ac:dyDescent="0.25">
      <c r="B33" s="252" t="s">
        <v>151</v>
      </c>
      <c r="C33" s="253">
        <v>23020.394</v>
      </c>
      <c r="D33" s="254">
        <v>98824.945000000007</v>
      </c>
      <c r="E33" s="253">
        <v>12687</v>
      </c>
      <c r="F33" s="255" t="s">
        <v>151</v>
      </c>
      <c r="G33" s="256">
        <v>57444.860999999997</v>
      </c>
      <c r="H33" s="257">
        <v>250509.462</v>
      </c>
      <c r="I33" s="258">
        <v>22920</v>
      </c>
      <c r="J33" s="109"/>
      <c r="K33" s="252" t="s">
        <v>77</v>
      </c>
      <c r="L33" s="253">
        <v>36844.040999999997</v>
      </c>
      <c r="M33" s="254">
        <v>158325.99400000001</v>
      </c>
      <c r="N33" s="253">
        <v>29991</v>
      </c>
      <c r="O33" s="255" t="s">
        <v>77</v>
      </c>
      <c r="P33" s="256">
        <v>38690.069000000003</v>
      </c>
      <c r="Q33" s="257">
        <v>169493.973</v>
      </c>
      <c r="R33" s="258">
        <v>29270.188999999998</v>
      </c>
    </row>
    <row r="34" spans="2:20" ht="15.75" x14ac:dyDescent="0.25">
      <c r="B34" s="259" t="s">
        <v>77</v>
      </c>
      <c r="C34" s="260">
        <v>20714.094000000001</v>
      </c>
      <c r="D34" s="261">
        <v>88983.960999999996</v>
      </c>
      <c r="E34" s="260">
        <v>15763.983</v>
      </c>
      <c r="F34" s="262" t="s">
        <v>77</v>
      </c>
      <c r="G34" s="263">
        <v>20804.055</v>
      </c>
      <c r="H34" s="264">
        <v>91894.926999999996</v>
      </c>
      <c r="I34" s="265">
        <v>13153.992</v>
      </c>
      <c r="J34" s="109"/>
      <c r="K34" s="259" t="s">
        <v>305</v>
      </c>
      <c r="L34" s="260">
        <v>14949.67</v>
      </c>
      <c r="M34" s="261">
        <v>64234.739000000001</v>
      </c>
      <c r="N34" s="260">
        <v>6563.87</v>
      </c>
      <c r="O34" s="262" t="s">
        <v>136</v>
      </c>
      <c r="P34" s="263">
        <v>13513.093999999999</v>
      </c>
      <c r="Q34" s="264">
        <v>58715.131999999998</v>
      </c>
      <c r="R34" s="265">
        <v>5975.7240000000002</v>
      </c>
    </row>
    <row r="35" spans="2:20" ht="15.75" x14ac:dyDescent="0.25">
      <c r="B35" s="259" t="s">
        <v>285</v>
      </c>
      <c r="C35" s="260">
        <v>11384.893</v>
      </c>
      <c r="D35" s="261">
        <v>49051.815999999999</v>
      </c>
      <c r="E35" s="260">
        <v>5242.0249999999996</v>
      </c>
      <c r="F35" s="262" t="s">
        <v>283</v>
      </c>
      <c r="G35" s="263">
        <v>14042.246999999999</v>
      </c>
      <c r="H35" s="264">
        <v>63459.436999999998</v>
      </c>
      <c r="I35" s="265">
        <v>7401.9849999999997</v>
      </c>
      <c r="J35" s="109"/>
      <c r="K35" s="259" t="s">
        <v>128</v>
      </c>
      <c r="L35" s="260">
        <v>12230.450999999999</v>
      </c>
      <c r="M35" s="261">
        <v>52529.928</v>
      </c>
      <c r="N35" s="260">
        <v>7705.6859999999997</v>
      </c>
      <c r="O35" s="262" t="s">
        <v>305</v>
      </c>
      <c r="P35" s="263">
        <v>10291.842000000001</v>
      </c>
      <c r="Q35" s="264">
        <v>45359.375999999997</v>
      </c>
      <c r="R35" s="265">
        <v>5034.5739999999996</v>
      </c>
    </row>
    <row r="36" spans="2:20" ht="15.75" x14ac:dyDescent="0.25">
      <c r="B36" s="259" t="s">
        <v>225</v>
      </c>
      <c r="C36" s="260">
        <v>10157.951999999999</v>
      </c>
      <c r="D36" s="261">
        <v>43599.737999999998</v>
      </c>
      <c r="E36" s="260">
        <v>6208.4250000000002</v>
      </c>
      <c r="F36" s="262" t="s">
        <v>160</v>
      </c>
      <c r="G36" s="263">
        <v>7924.0540000000001</v>
      </c>
      <c r="H36" s="264">
        <v>34956.112999999998</v>
      </c>
      <c r="I36" s="265">
        <v>3407.6909999999998</v>
      </c>
      <c r="J36" s="109"/>
      <c r="K36" s="259" t="s">
        <v>76</v>
      </c>
      <c r="L36" s="260">
        <v>9227.2350000000006</v>
      </c>
      <c r="M36" s="261">
        <v>39662.444000000003</v>
      </c>
      <c r="N36" s="260">
        <v>3319.8820000000001</v>
      </c>
      <c r="O36" s="262" t="s">
        <v>76</v>
      </c>
      <c r="P36" s="263">
        <v>10014.558999999999</v>
      </c>
      <c r="Q36" s="264">
        <v>43958.392</v>
      </c>
      <c r="R36" s="265">
        <v>4978.1959999999999</v>
      </c>
    </row>
    <row r="37" spans="2:20" ht="15.75" x14ac:dyDescent="0.25">
      <c r="B37" s="259" t="s">
        <v>125</v>
      </c>
      <c r="C37" s="260">
        <v>8558.0589999999993</v>
      </c>
      <c r="D37" s="261">
        <v>36785.56</v>
      </c>
      <c r="E37" s="260">
        <v>4513.174</v>
      </c>
      <c r="F37" s="262" t="s">
        <v>180</v>
      </c>
      <c r="G37" s="263">
        <v>7490.835</v>
      </c>
      <c r="H37" s="264">
        <v>32957.480000000003</v>
      </c>
      <c r="I37" s="265">
        <v>3036.15</v>
      </c>
      <c r="J37" s="109"/>
      <c r="K37" s="259" t="s">
        <v>126</v>
      </c>
      <c r="L37" s="260">
        <v>9174.66</v>
      </c>
      <c r="M37" s="261">
        <v>39425.963000000003</v>
      </c>
      <c r="N37" s="260">
        <v>4224.3180000000002</v>
      </c>
      <c r="O37" s="262" t="s">
        <v>128</v>
      </c>
      <c r="P37" s="263">
        <v>8082.9</v>
      </c>
      <c r="Q37" s="264">
        <v>34694.627999999997</v>
      </c>
      <c r="R37" s="265">
        <v>3625.0250000000001</v>
      </c>
    </row>
    <row r="38" spans="2:20" ht="15.75" x14ac:dyDescent="0.25">
      <c r="B38" s="259" t="s">
        <v>305</v>
      </c>
      <c r="C38" s="260">
        <v>8211.2800000000007</v>
      </c>
      <c r="D38" s="261">
        <v>35297.368000000002</v>
      </c>
      <c r="E38" s="260">
        <v>4166.5540000000001</v>
      </c>
      <c r="F38" s="262" t="s">
        <v>134</v>
      </c>
      <c r="G38" s="263">
        <v>6607.223</v>
      </c>
      <c r="H38" s="264">
        <v>29029.556</v>
      </c>
      <c r="I38" s="265">
        <v>3007.4560000000001</v>
      </c>
      <c r="J38" s="109"/>
      <c r="K38" s="259" t="s">
        <v>125</v>
      </c>
      <c r="L38" s="260">
        <v>4204.5990000000002</v>
      </c>
      <c r="M38" s="261">
        <v>18071.061000000002</v>
      </c>
      <c r="N38" s="260">
        <v>1661.616</v>
      </c>
      <c r="O38" s="262" t="s">
        <v>126</v>
      </c>
      <c r="P38" s="263">
        <v>6940.768</v>
      </c>
      <c r="Q38" s="264">
        <v>30434.517</v>
      </c>
      <c r="R38" s="265">
        <v>2937.723</v>
      </c>
    </row>
    <row r="39" spans="2:20" ht="15.75" x14ac:dyDescent="0.25">
      <c r="B39" s="259" t="s">
        <v>283</v>
      </c>
      <c r="C39" s="260">
        <v>7607.3090000000002</v>
      </c>
      <c r="D39" s="261">
        <v>32751.23</v>
      </c>
      <c r="E39" s="260">
        <v>3844.002</v>
      </c>
      <c r="F39" s="262" t="s">
        <v>125</v>
      </c>
      <c r="G39" s="263">
        <v>5825.223</v>
      </c>
      <c r="H39" s="264">
        <v>25518.11</v>
      </c>
      <c r="I39" s="265">
        <v>2566.0810000000001</v>
      </c>
      <c r="J39" s="109"/>
      <c r="K39" s="259" t="s">
        <v>136</v>
      </c>
      <c r="L39" s="260">
        <v>2241.8879999999999</v>
      </c>
      <c r="M39" s="261">
        <v>9633.7060000000001</v>
      </c>
      <c r="N39" s="260">
        <v>2163.7890000000002</v>
      </c>
      <c r="O39" s="262" t="s">
        <v>131</v>
      </c>
      <c r="P39" s="263">
        <v>2178.3380000000002</v>
      </c>
      <c r="Q39" s="264">
        <v>9742.9599999999991</v>
      </c>
      <c r="R39" s="265">
        <v>875.46799999999996</v>
      </c>
    </row>
    <row r="40" spans="2:20" ht="15.75" x14ac:dyDescent="0.25">
      <c r="B40" s="259" t="s">
        <v>160</v>
      </c>
      <c r="C40" s="260">
        <v>5984.02</v>
      </c>
      <c r="D40" s="261">
        <v>25682.147000000001</v>
      </c>
      <c r="E40" s="260">
        <v>3132.0189999999998</v>
      </c>
      <c r="F40" s="262" t="s">
        <v>291</v>
      </c>
      <c r="G40" s="263">
        <v>5598.2</v>
      </c>
      <c r="H40" s="264">
        <v>25322.647000000001</v>
      </c>
      <c r="I40" s="265">
        <v>2105</v>
      </c>
      <c r="J40" s="109"/>
      <c r="K40" s="259" t="s">
        <v>131</v>
      </c>
      <c r="L40" s="260">
        <v>2221.5790000000002</v>
      </c>
      <c r="M40" s="261">
        <v>9563.9879999999994</v>
      </c>
      <c r="N40" s="260">
        <v>1113.2460000000001</v>
      </c>
      <c r="O40" s="262" t="s">
        <v>178</v>
      </c>
      <c r="P40" s="263">
        <v>2039.0719999999999</v>
      </c>
      <c r="Q40" s="264">
        <v>8771.02</v>
      </c>
      <c r="R40" s="265">
        <v>967.45799999999997</v>
      </c>
    </row>
    <row r="41" spans="2:20" ht="15.75" x14ac:dyDescent="0.25">
      <c r="B41" s="259" t="s">
        <v>180</v>
      </c>
      <c r="C41" s="260">
        <v>5897.3379999999997</v>
      </c>
      <c r="D41" s="261">
        <v>25337.534</v>
      </c>
      <c r="E41" s="260">
        <v>3067</v>
      </c>
      <c r="F41" s="262" t="s">
        <v>132</v>
      </c>
      <c r="G41" s="263">
        <v>5425.7650000000003</v>
      </c>
      <c r="H41" s="264">
        <v>24073.395</v>
      </c>
      <c r="I41" s="265">
        <v>2228.5</v>
      </c>
      <c r="J41" s="109"/>
      <c r="K41" s="259" t="s">
        <v>198</v>
      </c>
      <c r="L41" s="260">
        <v>1480.402</v>
      </c>
      <c r="M41" s="261">
        <v>6365.9219999999996</v>
      </c>
      <c r="N41" s="260">
        <v>804.14</v>
      </c>
      <c r="O41" s="262" t="s">
        <v>145</v>
      </c>
      <c r="P41" s="263">
        <v>2018.749</v>
      </c>
      <c r="Q41" s="264">
        <v>8773.6579999999994</v>
      </c>
      <c r="R41" s="265">
        <v>2482.6</v>
      </c>
    </row>
    <row r="42" spans="2:20" ht="15.75" x14ac:dyDescent="0.25">
      <c r="B42" s="259" t="s">
        <v>226</v>
      </c>
      <c r="C42" s="260">
        <v>5253.8729999999996</v>
      </c>
      <c r="D42" s="261">
        <v>22556.905999999999</v>
      </c>
      <c r="E42" s="260">
        <v>2855.875</v>
      </c>
      <c r="F42" s="262" t="s">
        <v>138</v>
      </c>
      <c r="G42" s="263">
        <v>4542.3710000000001</v>
      </c>
      <c r="H42" s="264">
        <v>19987.402999999998</v>
      </c>
      <c r="I42" s="265">
        <v>2156.6999999999998</v>
      </c>
      <c r="J42" s="109"/>
      <c r="K42" s="259" t="s">
        <v>147</v>
      </c>
      <c r="L42" s="260">
        <v>1064.077</v>
      </c>
      <c r="M42" s="261">
        <v>4568.4080000000004</v>
      </c>
      <c r="N42" s="260">
        <v>573.14400000000001</v>
      </c>
      <c r="O42" s="262" t="s">
        <v>130</v>
      </c>
      <c r="P42" s="263">
        <v>1655.1949999999999</v>
      </c>
      <c r="Q42" s="264">
        <v>7308.6880000000001</v>
      </c>
      <c r="R42" s="265">
        <v>704.52700000000004</v>
      </c>
    </row>
    <row r="43" spans="2:20" ht="15.75" x14ac:dyDescent="0.25">
      <c r="B43" s="259" t="s">
        <v>134</v>
      </c>
      <c r="C43" s="260">
        <v>5097.7550000000001</v>
      </c>
      <c r="D43" s="261">
        <v>21913.539000000001</v>
      </c>
      <c r="E43" s="260">
        <v>2799.1550000000002</v>
      </c>
      <c r="F43" s="262" t="s">
        <v>305</v>
      </c>
      <c r="G43" s="263">
        <v>4273.59</v>
      </c>
      <c r="H43" s="264">
        <v>18993.056</v>
      </c>
      <c r="I43" s="265">
        <v>2432.5459999999998</v>
      </c>
      <c r="J43" s="109"/>
      <c r="K43" s="259" t="s">
        <v>137</v>
      </c>
      <c r="L43" s="260">
        <v>959.43499999999995</v>
      </c>
      <c r="M43" s="261">
        <v>4114.6530000000002</v>
      </c>
      <c r="N43" s="260">
        <v>530.20000000000005</v>
      </c>
      <c r="O43" s="262" t="s">
        <v>129</v>
      </c>
      <c r="P43" s="263">
        <v>1202.8630000000001</v>
      </c>
      <c r="Q43" s="264">
        <v>5317.4430000000002</v>
      </c>
      <c r="R43" s="265">
        <v>450.08</v>
      </c>
    </row>
    <row r="44" spans="2:20" ht="15.75" x14ac:dyDescent="0.25">
      <c r="B44" s="259" t="s">
        <v>206</v>
      </c>
      <c r="C44" s="260">
        <v>4691.5169999999998</v>
      </c>
      <c r="D44" s="261">
        <v>20171.445</v>
      </c>
      <c r="E44" s="260">
        <v>2431</v>
      </c>
      <c r="F44" s="262" t="s">
        <v>182</v>
      </c>
      <c r="G44" s="263">
        <v>2939.96</v>
      </c>
      <c r="H44" s="264">
        <v>12952.308000000001</v>
      </c>
      <c r="I44" s="265">
        <v>1120</v>
      </c>
      <c r="J44" s="109"/>
      <c r="K44" s="259" t="s">
        <v>130</v>
      </c>
      <c r="L44" s="260">
        <v>954.29499999999996</v>
      </c>
      <c r="M44" s="261">
        <v>4098.9679999999998</v>
      </c>
      <c r="N44" s="260">
        <v>460.52100000000002</v>
      </c>
      <c r="O44" s="262" t="s">
        <v>137</v>
      </c>
      <c r="P44" s="263">
        <v>1086.127</v>
      </c>
      <c r="Q44" s="264">
        <v>4686.0050000000001</v>
      </c>
      <c r="R44" s="265">
        <v>498.60599999999999</v>
      </c>
    </row>
    <row r="45" spans="2:20" ht="15.75" x14ac:dyDescent="0.25">
      <c r="B45" s="259" t="s">
        <v>205</v>
      </c>
      <c r="C45" s="260">
        <v>3352.7759999999998</v>
      </c>
      <c r="D45" s="261">
        <v>14455.134</v>
      </c>
      <c r="E45" s="260">
        <v>1727.5</v>
      </c>
      <c r="F45" s="262" t="s">
        <v>292</v>
      </c>
      <c r="G45" s="263">
        <v>2883.1109999999999</v>
      </c>
      <c r="H45" s="264">
        <v>13048.778</v>
      </c>
      <c r="I45" s="265">
        <v>990</v>
      </c>
      <c r="J45" s="109"/>
      <c r="K45" s="259" t="s">
        <v>129</v>
      </c>
      <c r="L45" s="260">
        <v>799.27599999999995</v>
      </c>
      <c r="M45" s="261">
        <v>3434.4490000000001</v>
      </c>
      <c r="N45" s="260">
        <v>381.54700000000003</v>
      </c>
      <c r="O45" s="262" t="s">
        <v>125</v>
      </c>
      <c r="P45" s="263">
        <v>897.27200000000005</v>
      </c>
      <c r="Q45" s="264">
        <v>3892.8829999999998</v>
      </c>
      <c r="R45" s="265">
        <v>376.52800000000002</v>
      </c>
      <c r="T45" s="323"/>
    </row>
    <row r="46" spans="2:20" ht="15.75" x14ac:dyDescent="0.25">
      <c r="B46" s="259" t="s">
        <v>186</v>
      </c>
      <c r="C46" s="260">
        <v>3304.5070000000001</v>
      </c>
      <c r="D46" s="261">
        <v>14192.145</v>
      </c>
      <c r="E46" s="260">
        <v>1643.7950000000001</v>
      </c>
      <c r="F46" s="262" t="s">
        <v>136</v>
      </c>
      <c r="G46" s="263">
        <v>2389.453</v>
      </c>
      <c r="H46" s="264">
        <v>10447.963</v>
      </c>
      <c r="I46" s="265">
        <v>1318.8119999999999</v>
      </c>
      <c r="J46" s="109"/>
      <c r="K46" s="259" t="s">
        <v>145</v>
      </c>
      <c r="L46" s="260">
        <v>562.00699999999995</v>
      </c>
      <c r="M46" s="261">
        <v>2423.931</v>
      </c>
      <c r="N46" s="260">
        <v>782.47299999999996</v>
      </c>
      <c r="O46" s="262" t="s">
        <v>79</v>
      </c>
      <c r="P46" s="263">
        <v>561.47400000000005</v>
      </c>
      <c r="Q46" s="264">
        <v>2519.0450000000001</v>
      </c>
      <c r="R46" s="265">
        <v>273.762</v>
      </c>
    </row>
    <row r="47" spans="2:20" ht="15.75" x14ac:dyDescent="0.25">
      <c r="B47" s="259" t="s">
        <v>291</v>
      </c>
      <c r="C47" s="260">
        <v>3182.8980000000001</v>
      </c>
      <c r="D47" s="261">
        <v>13643.425999999999</v>
      </c>
      <c r="E47" s="260">
        <v>1707</v>
      </c>
      <c r="F47" s="262" t="s">
        <v>128</v>
      </c>
      <c r="G47" s="263">
        <v>2318.5970000000002</v>
      </c>
      <c r="H47" s="264">
        <v>10145.021000000001</v>
      </c>
      <c r="I47" s="265">
        <v>1982.894</v>
      </c>
      <c r="J47" s="109"/>
      <c r="K47" s="259" t="s">
        <v>143</v>
      </c>
      <c r="L47" s="260">
        <v>538.42399999999998</v>
      </c>
      <c r="M47" s="261">
        <v>2312.462</v>
      </c>
      <c r="N47" s="260">
        <v>248.37200000000001</v>
      </c>
      <c r="O47" s="262" t="s">
        <v>135</v>
      </c>
      <c r="P47" s="263">
        <v>519.15800000000002</v>
      </c>
      <c r="Q47" s="264">
        <v>2287.451</v>
      </c>
      <c r="R47" s="265">
        <v>253.77099999999999</v>
      </c>
    </row>
    <row r="48" spans="2:20" ht="16.5" thickBot="1" x14ac:dyDescent="0.3">
      <c r="B48" s="266" t="s">
        <v>132</v>
      </c>
      <c r="C48" s="267">
        <v>3126.0610000000001</v>
      </c>
      <c r="D48" s="268">
        <v>13424.392</v>
      </c>
      <c r="E48" s="267">
        <v>1673.9659999999999</v>
      </c>
      <c r="F48" s="269" t="s">
        <v>276</v>
      </c>
      <c r="G48" s="270">
        <v>2113.1080000000002</v>
      </c>
      <c r="H48" s="271">
        <v>9253.7379999999994</v>
      </c>
      <c r="I48" s="272">
        <v>920.43600000000004</v>
      </c>
      <c r="J48" s="109"/>
      <c r="K48" s="266" t="s">
        <v>135</v>
      </c>
      <c r="L48" s="267">
        <v>315.7</v>
      </c>
      <c r="M48" s="268">
        <v>1357.8309999999999</v>
      </c>
      <c r="N48" s="267">
        <v>116.82</v>
      </c>
      <c r="O48" s="269" t="s">
        <v>143</v>
      </c>
      <c r="P48" s="270">
        <v>327.45400000000001</v>
      </c>
      <c r="Q48" s="271">
        <v>1411.9929999999999</v>
      </c>
      <c r="R48" s="272">
        <v>120.71299999999999</v>
      </c>
    </row>
    <row r="49" spans="2:18" ht="15.75" x14ac:dyDescent="0.25">
      <c r="B49" s="319"/>
      <c r="C49" s="320"/>
      <c r="D49" s="325"/>
      <c r="E49" s="325"/>
      <c r="F49" s="326"/>
      <c r="G49" s="327"/>
      <c r="H49" s="327"/>
      <c r="I49" s="321"/>
      <c r="J49" s="109"/>
      <c r="K49" s="319"/>
      <c r="L49" s="325"/>
      <c r="M49" s="325"/>
      <c r="N49" s="325"/>
      <c r="O49" s="326"/>
      <c r="P49" s="327"/>
      <c r="Q49" s="327"/>
      <c r="R49" s="321"/>
    </row>
    <row r="50" spans="2:18" ht="15.75" x14ac:dyDescent="0.25">
      <c r="B50" s="319"/>
      <c r="C50" s="320"/>
      <c r="D50" s="325"/>
      <c r="E50" s="325"/>
      <c r="F50" s="326"/>
      <c r="G50" s="327"/>
      <c r="H50" s="327"/>
      <c r="I50" s="321"/>
      <c r="J50" s="109"/>
      <c r="K50" s="319"/>
      <c r="L50" s="325"/>
      <c r="M50" s="325"/>
      <c r="N50" s="325"/>
      <c r="O50" s="326"/>
      <c r="P50" s="327"/>
      <c r="Q50" s="327"/>
      <c r="R50" s="321"/>
    </row>
    <row r="51" spans="2:18" ht="15.75" x14ac:dyDescent="0.25">
      <c r="B51" s="319"/>
      <c r="C51" s="320"/>
      <c r="D51" s="325"/>
      <c r="E51" s="325"/>
      <c r="F51" s="326"/>
      <c r="G51" s="327"/>
      <c r="H51" s="327"/>
      <c r="I51" s="321"/>
      <c r="J51" s="109"/>
      <c r="K51" s="319"/>
      <c r="L51" s="325"/>
      <c r="M51" s="325"/>
      <c r="N51" s="325"/>
      <c r="O51" s="326"/>
      <c r="P51" s="327"/>
      <c r="Q51" s="327"/>
      <c r="R51" s="321"/>
    </row>
    <row r="52" spans="2:18" ht="15.75" x14ac:dyDescent="0.25">
      <c r="B52" s="324" t="s">
        <v>216</v>
      </c>
      <c r="C52" s="329"/>
      <c r="D52" s="329"/>
      <c r="E52" s="329"/>
      <c r="F52" s="324"/>
      <c r="G52" s="330"/>
      <c r="H52" s="330"/>
      <c r="I52" s="321"/>
      <c r="J52" s="109"/>
      <c r="K52" s="324" t="s">
        <v>217</v>
      </c>
      <c r="L52" s="329"/>
      <c r="M52" s="329"/>
      <c r="N52" s="329"/>
      <c r="O52" s="324"/>
      <c r="P52" s="330"/>
      <c r="Q52" s="330"/>
      <c r="R52" s="321"/>
    </row>
    <row r="53" spans="2:18" ht="16.5" thickBot="1" x14ac:dyDescent="0.3">
      <c r="B53" s="319" t="s">
        <v>207</v>
      </c>
      <c r="C53" s="320"/>
      <c r="D53" s="325"/>
      <c r="E53" s="325"/>
      <c r="F53" s="326"/>
      <c r="G53" s="327"/>
      <c r="H53" s="327"/>
      <c r="I53" s="321"/>
      <c r="J53" s="109"/>
      <c r="K53" s="319" t="s">
        <v>207</v>
      </c>
      <c r="L53" s="325"/>
      <c r="M53" s="325"/>
      <c r="N53" s="325"/>
      <c r="O53" s="326"/>
      <c r="P53" s="327"/>
      <c r="Q53" s="327"/>
      <c r="R53" s="321"/>
    </row>
    <row r="54" spans="2:18" ht="21" thickBot="1" x14ac:dyDescent="0.35">
      <c r="B54" s="106" t="s">
        <v>121</v>
      </c>
      <c r="C54" s="107"/>
      <c r="D54" s="107"/>
      <c r="E54" s="107"/>
      <c r="F54" s="107"/>
      <c r="G54" s="107"/>
      <c r="H54" s="107"/>
      <c r="I54" s="108"/>
      <c r="J54" s="109"/>
      <c r="K54" s="106" t="s">
        <v>122</v>
      </c>
      <c r="L54" s="107"/>
      <c r="M54" s="107"/>
      <c r="N54" s="107"/>
      <c r="O54" s="107"/>
      <c r="P54" s="107"/>
      <c r="Q54" s="107"/>
      <c r="R54" s="108"/>
    </row>
    <row r="55" spans="2:18" ht="19.5" thickBot="1" x14ac:dyDescent="0.35">
      <c r="B55" s="273" t="s">
        <v>303</v>
      </c>
      <c r="C55" s="274"/>
      <c r="D55" s="275"/>
      <c r="E55" s="276"/>
      <c r="F55" s="273" t="s">
        <v>304</v>
      </c>
      <c r="G55" s="274"/>
      <c r="H55" s="275"/>
      <c r="I55" s="276"/>
      <c r="J55" s="109"/>
      <c r="K55" s="273" t="s">
        <v>303</v>
      </c>
      <c r="L55" s="274"/>
      <c r="M55" s="275"/>
      <c r="N55" s="276"/>
      <c r="O55" s="273" t="s">
        <v>304</v>
      </c>
      <c r="P55" s="274"/>
      <c r="Q55" s="275"/>
      <c r="R55" s="276"/>
    </row>
    <row r="56" spans="2:18" ht="29.25" thickBot="1" x14ac:dyDescent="0.25">
      <c r="B56" s="110" t="s">
        <v>123</v>
      </c>
      <c r="C56" s="111" t="s">
        <v>100</v>
      </c>
      <c r="D56" s="112" t="s">
        <v>150</v>
      </c>
      <c r="E56" s="113" t="s">
        <v>124</v>
      </c>
      <c r="F56" s="110" t="s">
        <v>123</v>
      </c>
      <c r="G56" s="111" t="s">
        <v>100</v>
      </c>
      <c r="H56" s="112" t="s">
        <v>150</v>
      </c>
      <c r="I56" s="113" t="s">
        <v>124</v>
      </c>
      <c r="J56" s="109"/>
      <c r="K56" s="110" t="s">
        <v>123</v>
      </c>
      <c r="L56" s="111" t="s">
        <v>100</v>
      </c>
      <c r="M56" s="112" t="s">
        <v>150</v>
      </c>
      <c r="N56" s="113" t="s">
        <v>124</v>
      </c>
      <c r="O56" s="110" t="s">
        <v>123</v>
      </c>
      <c r="P56" s="111" t="s">
        <v>100</v>
      </c>
      <c r="Q56" s="112" t="s">
        <v>150</v>
      </c>
      <c r="R56" s="113" t="s">
        <v>124</v>
      </c>
    </row>
    <row r="57" spans="2:18" ht="16.5" thickBot="1" x14ac:dyDescent="0.3">
      <c r="B57" s="245" t="s">
        <v>114</v>
      </c>
      <c r="C57" s="246">
        <v>68306.679999999993</v>
      </c>
      <c r="D57" s="247">
        <v>293485.88299999997</v>
      </c>
      <c r="E57" s="248">
        <v>57371.695</v>
      </c>
      <c r="F57" s="249" t="s">
        <v>114</v>
      </c>
      <c r="G57" s="250">
        <v>61600.233999999997</v>
      </c>
      <c r="H57" s="251">
        <v>270493.93300000002</v>
      </c>
      <c r="I57" s="248">
        <v>57025.438999999998</v>
      </c>
      <c r="J57" s="109"/>
      <c r="K57" s="245" t="s">
        <v>114</v>
      </c>
      <c r="L57" s="246">
        <v>42768.521000000001</v>
      </c>
      <c r="M57" s="247">
        <v>183708.58100000001</v>
      </c>
      <c r="N57" s="248">
        <v>37694.79</v>
      </c>
      <c r="O57" s="249" t="s">
        <v>114</v>
      </c>
      <c r="P57" s="250">
        <v>35860.552000000003</v>
      </c>
      <c r="Q57" s="251">
        <v>156919.67800000001</v>
      </c>
      <c r="R57" s="248">
        <v>28865025</v>
      </c>
    </row>
    <row r="58" spans="2:18" ht="15.75" x14ac:dyDescent="0.25">
      <c r="B58" s="252" t="s">
        <v>136</v>
      </c>
      <c r="C58" s="253">
        <v>9104.0709999999999</v>
      </c>
      <c r="D58" s="254">
        <v>39123.377999999997</v>
      </c>
      <c r="E58" s="253">
        <v>8170.2060000000001</v>
      </c>
      <c r="F58" s="255" t="s">
        <v>136</v>
      </c>
      <c r="G58" s="256">
        <v>10738.588</v>
      </c>
      <c r="H58" s="257">
        <v>47204.093999999997</v>
      </c>
      <c r="I58" s="258">
        <v>9798.1970000000001</v>
      </c>
      <c r="J58" s="109"/>
      <c r="K58" s="252" t="s">
        <v>77</v>
      </c>
      <c r="L58" s="253">
        <v>19457.539000000001</v>
      </c>
      <c r="M58" s="254">
        <v>83574.77</v>
      </c>
      <c r="N58" s="253">
        <v>17565.351999999999</v>
      </c>
      <c r="O58" s="255" t="s">
        <v>77</v>
      </c>
      <c r="P58" s="256">
        <v>13423.141</v>
      </c>
      <c r="Q58" s="257">
        <v>58831.127999999997</v>
      </c>
      <c r="R58" s="258">
        <v>9786027</v>
      </c>
    </row>
    <row r="59" spans="2:18" ht="15.75" x14ac:dyDescent="0.25">
      <c r="B59" s="259" t="s">
        <v>128</v>
      </c>
      <c r="C59" s="260">
        <v>6973.0389999999998</v>
      </c>
      <c r="D59" s="261">
        <v>29959.797999999999</v>
      </c>
      <c r="E59" s="260">
        <v>5640.7250000000004</v>
      </c>
      <c r="F59" s="262" t="s">
        <v>133</v>
      </c>
      <c r="G59" s="263">
        <v>7525.4639999999999</v>
      </c>
      <c r="H59" s="264">
        <v>33018.421000000002</v>
      </c>
      <c r="I59" s="265">
        <v>13288.902</v>
      </c>
      <c r="J59" s="109"/>
      <c r="K59" s="259" t="s">
        <v>131</v>
      </c>
      <c r="L59" s="260">
        <v>7640.4830000000002</v>
      </c>
      <c r="M59" s="261">
        <v>32811.074999999997</v>
      </c>
      <c r="N59" s="260">
        <v>8180.6360000000004</v>
      </c>
      <c r="O59" s="262" t="s">
        <v>131</v>
      </c>
      <c r="P59" s="263">
        <v>8707.0519999999997</v>
      </c>
      <c r="Q59" s="264">
        <v>38079.553</v>
      </c>
      <c r="R59" s="265">
        <v>8985395</v>
      </c>
    </row>
    <row r="60" spans="2:18" ht="15.75" x14ac:dyDescent="0.25">
      <c r="B60" s="259" t="s">
        <v>133</v>
      </c>
      <c r="C60" s="260">
        <v>5922.777</v>
      </c>
      <c r="D60" s="261">
        <v>25445.663</v>
      </c>
      <c r="E60" s="260">
        <v>6074.7579999999998</v>
      </c>
      <c r="F60" s="262" t="s">
        <v>128</v>
      </c>
      <c r="G60" s="263">
        <v>6368.3029999999999</v>
      </c>
      <c r="H60" s="264">
        <v>27903.208999999999</v>
      </c>
      <c r="I60" s="265">
        <v>5021.1750000000002</v>
      </c>
      <c r="J60" s="109"/>
      <c r="K60" s="259" t="s">
        <v>129</v>
      </c>
      <c r="L60" s="260">
        <v>7310.4390000000003</v>
      </c>
      <c r="M60" s="261">
        <v>31404.465</v>
      </c>
      <c r="N60" s="260">
        <v>5342.0119999999997</v>
      </c>
      <c r="O60" s="262" t="s">
        <v>129</v>
      </c>
      <c r="P60" s="263">
        <v>5872.7420000000002</v>
      </c>
      <c r="Q60" s="264">
        <v>25647.831999999999</v>
      </c>
      <c r="R60" s="265">
        <v>4039146</v>
      </c>
    </row>
    <row r="61" spans="2:18" ht="15.75" x14ac:dyDescent="0.25">
      <c r="B61" s="259" t="s">
        <v>127</v>
      </c>
      <c r="C61" s="260">
        <v>5251.2070000000003</v>
      </c>
      <c r="D61" s="261">
        <v>22565.255000000001</v>
      </c>
      <c r="E61" s="260">
        <v>4032.9250000000002</v>
      </c>
      <c r="F61" s="262" t="s">
        <v>77</v>
      </c>
      <c r="G61" s="263">
        <v>4977.66</v>
      </c>
      <c r="H61" s="264">
        <v>21887.502</v>
      </c>
      <c r="I61" s="265">
        <v>4782.49</v>
      </c>
      <c r="J61" s="109"/>
      <c r="K61" s="259" t="s">
        <v>130</v>
      </c>
      <c r="L61" s="260">
        <v>3542.0239999999999</v>
      </c>
      <c r="M61" s="261">
        <v>15224.047</v>
      </c>
      <c r="N61" s="260">
        <v>3156.1210000000001</v>
      </c>
      <c r="O61" s="262" t="s">
        <v>130</v>
      </c>
      <c r="P61" s="263">
        <v>4644.1530000000002</v>
      </c>
      <c r="Q61" s="264">
        <v>20354.886999999999</v>
      </c>
      <c r="R61" s="265">
        <v>3949474</v>
      </c>
    </row>
    <row r="62" spans="2:18" ht="15.75" x14ac:dyDescent="0.25">
      <c r="B62" s="259" t="s">
        <v>138</v>
      </c>
      <c r="C62" s="260">
        <v>5060.8959999999997</v>
      </c>
      <c r="D62" s="261">
        <v>21740.142</v>
      </c>
      <c r="E62" s="260">
        <v>5289.32</v>
      </c>
      <c r="F62" s="262" t="s">
        <v>127</v>
      </c>
      <c r="G62" s="263">
        <v>3927.067</v>
      </c>
      <c r="H62" s="264">
        <v>17245.21</v>
      </c>
      <c r="I62" s="265">
        <v>3281.8330000000001</v>
      </c>
      <c r="J62" s="109"/>
      <c r="K62" s="259" t="s">
        <v>76</v>
      </c>
      <c r="L62" s="260">
        <v>1580.7080000000001</v>
      </c>
      <c r="M62" s="261">
        <v>6790.6880000000001</v>
      </c>
      <c r="N62" s="260">
        <v>918.63400000000001</v>
      </c>
      <c r="O62" s="262" t="s">
        <v>76</v>
      </c>
      <c r="P62" s="263">
        <v>1443.405</v>
      </c>
      <c r="Q62" s="264">
        <v>6314.7879999999996</v>
      </c>
      <c r="R62" s="265">
        <v>834331</v>
      </c>
    </row>
    <row r="63" spans="2:18" ht="15.75" x14ac:dyDescent="0.25">
      <c r="B63" s="259" t="s">
        <v>129</v>
      </c>
      <c r="C63" s="260">
        <v>5038.7510000000002</v>
      </c>
      <c r="D63" s="261">
        <v>21652.226999999999</v>
      </c>
      <c r="E63" s="260">
        <v>4900.7709999999997</v>
      </c>
      <c r="F63" s="262" t="s">
        <v>180</v>
      </c>
      <c r="G63" s="263">
        <v>3629.01</v>
      </c>
      <c r="H63" s="264">
        <v>16005.824000000001</v>
      </c>
      <c r="I63" s="265">
        <v>1531.4749999999999</v>
      </c>
      <c r="J63" s="109"/>
      <c r="K63" s="259" t="s">
        <v>128</v>
      </c>
      <c r="L63" s="260">
        <v>976.79700000000003</v>
      </c>
      <c r="M63" s="261">
        <v>4187.3999999999996</v>
      </c>
      <c r="N63" s="260">
        <v>580.58799999999997</v>
      </c>
      <c r="O63" s="262" t="s">
        <v>305</v>
      </c>
      <c r="P63" s="263">
        <v>327.54000000000002</v>
      </c>
      <c r="Q63" s="264">
        <v>1407.3869999999999</v>
      </c>
      <c r="R63" s="265">
        <v>139884</v>
      </c>
    </row>
    <row r="64" spans="2:18" ht="15.75" x14ac:dyDescent="0.25">
      <c r="B64" s="259" t="s">
        <v>77</v>
      </c>
      <c r="C64" s="260">
        <v>4133.8500000000004</v>
      </c>
      <c r="D64" s="261">
        <v>17767.907999999999</v>
      </c>
      <c r="E64" s="260">
        <v>3959.761</v>
      </c>
      <c r="F64" s="262" t="s">
        <v>129</v>
      </c>
      <c r="G64" s="263">
        <v>3172.2089999999998</v>
      </c>
      <c r="H64" s="264">
        <v>13915.01</v>
      </c>
      <c r="I64" s="265">
        <v>3040.82</v>
      </c>
      <c r="J64" s="109"/>
      <c r="K64" s="259" t="s">
        <v>127</v>
      </c>
      <c r="L64" s="260">
        <v>556.19600000000003</v>
      </c>
      <c r="M64" s="261">
        <v>2393.1610000000001</v>
      </c>
      <c r="N64" s="260">
        <v>305.21300000000002</v>
      </c>
      <c r="O64" s="262" t="s">
        <v>198</v>
      </c>
      <c r="P64" s="263">
        <v>275.31400000000002</v>
      </c>
      <c r="Q64" s="264">
        <v>1203.5219999999999</v>
      </c>
      <c r="R64" s="265">
        <v>288448</v>
      </c>
    </row>
    <row r="65" spans="2:18" ht="15.75" x14ac:dyDescent="0.25">
      <c r="B65" s="259" t="s">
        <v>147</v>
      </c>
      <c r="C65" s="260">
        <v>3026.8420000000001</v>
      </c>
      <c r="D65" s="261">
        <v>13011.243</v>
      </c>
      <c r="E65" s="260">
        <v>1774.3109999999999</v>
      </c>
      <c r="F65" s="262" t="s">
        <v>147</v>
      </c>
      <c r="G65" s="263">
        <v>3083.9780000000001</v>
      </c>
      <c r="H65" s="264">
        <v>13524.465</v>
      </c>
      <c r="I65" s="265">
        <v>1645.9449999999999</v>
      </c>
      <c r="J65" s="109"/>
      <c r="K65" s="259" t="s">
        <v>198</v>
      </c>
      <c r="L65" s="260">
        <v>453.03199999999998</v>
      </c>
      <c r="M65" s="261">
        <v>1946.0139999999999</v>
      </c>
      <c r="N65" s="260">
        <v>532.80600000000004</v>
      </c>
      <c r="O65" s="262" t="s">
        <v>127</v>
      </c>
      <c r="P65" s="263">
        <v>248.62899999999999</v>
      </c>
      <c r="Q65" s="264">
        <v>1076.922</v>
      </c>
      <c r="R65" s="265">
        <v>126858</v>
      </c>
    </row>
    <row r="66" spans="2:18" ht="15.75" x14ac:dyDescent="0.25">
      <c r="B66" s="259" t="s">
        <v>180</v>
      </c>
      <c r="C66" s="260">
        <v>2687.7260000000001</v>
      </c>
      <c r="D66" s="261">
        <v>11540.829</v>
      </c>
      <c r="E66" s="260">
        <v>1278.9000000000001</v>
      </c>
      <c r="F66" s="262" t="s">
        <v>198</v>
      </c>
      <c r="G66" s="263">
        <v>2626.3249999999998</v>
      </c>
      <c r="H66" s="264">
        <v>11598.642</v>
      </c>
      <c r="I66" s="265">
        <v>2507.89</v>
      </c>
      <c r="J66" s="109"/>
      <c r="K66" s="259" t="s">
        <v>125</v>
      </c>
      <c r="L66" s="260">
        <v>292.72399999999999</v>
      </c>
      <c r="M66" s="261">
        <v>1257.799</v>
      </c>
      <c r="N66" s="260">
        <v>466.61399999999998</v>
      </c>
      <c r="O66" s="262" t="s">
        <v>126</v>
      </c>
      <c r="P66" s="263">
        <v>234.42099999999999</v>
      </c>
      <c r="Q66" s="264">
        <v>1019.276</v>
      </c>
      <c r="R66" s="265">
        <v>117983</v>
      </c>
    </row>
    <row r="67" spans="2:18" ht="15.75" x14ac:dyDescent="0.25">
      <c r="B67" s="259" t="s">
        <v>305</v>
      </c>
      <c r="C67" s="260">
        <v>2564.6729999999998</v>
      </c>
      <c r="D67" s="261">
        <v>11012.286</v>
      </c>
      <c r="E67" s="260">
        <v>1583.828</v>
      </c>
      <c r="F67" s="262" t="s">
        <v>178</v>
      </c>
      <c r="G67" s="263">
        <v>2166.614</v>
      </c>
      <c r="H67" s="264">
        <v>9506.223</v>
      </c>
      <c r="I67" s="265">
        <v>1038.9649999999999</v>
      </c>
      <c r="J67" s="109"/>
      <c r="K67" s="259" t="s">
        <v>138</v>
      </c>
      <c r="L67" s="260">
        <v>258.608</v>
      </c>
      <c r="M67" s="261">
        <v>1112.9929999999999</v>
      </c>
      <c r="N67" s="260">
        <v>317.08100000000002</v>
      </c>
      <c r="O67" s="262" t="s">
        <v>178</v>
      </c>
      <c r="P67" s="263">
        <v>183.75899999999999</v>
      </c>
      <c r="Q67" s="264">
        <v>789.10799999999995</v>
      </c>
      <c r="R67" s="265">
        <v>131695</v>
      </c>
    </row>
    <row r="68" spans="2:18" ht="15.75" x14ac:dyDescent="0.25">
      <c r="B68" s="259" t="s">
        <v>178</v>
      </c>
      <c r="C68" s="260">
        <v>2469.5949999999998</v>
      </c>
      <c r="D68" s="261">
        <v>10612.814</v>
      </c>
      <c r="E68" s="260">
        <v>1180.9829999999999</v>
      </c>
      <c r="F68" s="262" t="s">
        <v>138</v>
      </c>
      <c r="G68" s="263">
        <v>2043.5540000000001</v>
      </c>
      <c r="H68" s="264">
        <v>8904.2049999999999</v>
      </c>
      <c r="I68" s="265">
        <v>2564.5230000000001</v>
      </c>
      <c r="J68" s="109"/>
      <c r="K68" s="259" t="s">
        <v>305</v>
      </c>
      <c r="L68" s="260">
        <v>201.827</v>
      </c>
      <c r="M68" s="261">
        <v>865.678</v>
      </c>
      <c r="N68" s="260">
        <v>83.132000000000005</v>
      </c>
      <c r="O68" s="262" t="s">
        <v>128</v>
      </c>
      <c r="P68" s="263">
        <v>126.607</v>
      </c>
      <c r="Q68" s="264">
        <v>543.12</v>
      </c>
      <c r="R68" s="265">
        <v>55436</v>
      </c>
    </row>
    <row r="69" spans="2:18" ht="15.75" x14ac:dyDescent="0.25">
      <c r="B69" s="259" t="s">
        <v>137</v>
      </c>
      <c r="C69" s="260">
        <v>2435.652</v>
      </c>
      <c r="D69" s="261">
        <v>10465.289000000001</v>
      </c>
      <c r="E69" s="260">
        <v>1937.3240000000001</v>
      </c>
      <c r="F69" s="262" t="s">
        <v>305</v>
      </c>
      <c r="G69" s="263">
        <v>1711.8309999999999</v>
      </c>
      <c r="H69" s="264">
        <v>7524.2939999999999</v>
      </c>
      <c r="I69" s="265">
        <v>1171.7280000000001</v>
      </c>
      <c r="J69" s="109"/>
      <c r="K69" s="259" t="s">
        <v>145</v>
      </c>
      <c r="L69" s="260">
        <v>126.675</v>
      </c>
      <c r="M69" s="261">
        <v>543.88099999999997</v>
      </c>
      <c r="N69" s="260">
        <v>85.67</v>
      </c>
      <c r="O69" s="262" t="s">
        <v>125</v>
      </c>
      <c r="P69" s="263">
        <v>101.246</v>
      </c>
      <c r="Q69" s="264">
        <v>448.59199999999998</v>
      </c>
      <c r="R69" s="265">
        <v>189819</v>
      </c>
    </row>
    <row r="70" spans="2:18" ht="15.75" x14ac:dyDescent="0.25">
      <c r="B70" s="259" t="s">
        <v>145</v>
      </c>
      <c r="C70" s="260">
        <v>2398.848</v>
      </c>
      <c r="D70" s="261">
        <v>10303.518</v>
      </c>
      <c r="E70" s="260">
        <v>1694.0319999999999</v>
      </c>
      <c r="F70" s="262" t="s">
        <v>131</v>
      </c>
      <c r="G70" s="263">
        <v>1673.0989999999999</v>
      </c>
      <c r="H70" s="264">
        <v>7336.0219999999999</v>
      </c>
      <c r="I70" s="265">
        <v>1330.3309999999999</v>
      </c>
      <c r="J70" s="109"/>
      <c r="K70" s="259" t="s">
        <v>135</v>
      </c>
      <c r="L70" s="260">
        <v>105.33</v>
      </c>
      <c r="M70" s="261">
        <v>452.82299999999998</v>
      </c>
      <c r="N70" s="260">
        <v>30.46</v>
      </c>
      <c r="O70" s="262" t="s">
        <v>138</v>
      </c>
      <c r="P70" s="263">
        <v>99.082999999999998</v>
      </c>
      <c r="Q70" s="264">
        <v>439.56400000000002</v>
      </c>
      <c r="R70" s="265">
        <v>112182</v>
      </c>
    </row>
    <row r="71" spans="2:18" ht="15.75" x14ac:dyDescent="0.25">
      <c r="B71" s="259" t="s">
        <v>131</v>
      </c>
      <c r="C71" s="260">
        <v>1982.0229999999999</v>
      </c>
      <c r="D71" s="261">
        <v>8513.8040000000001</v>
      </c>
      <c r="E71" s="260">
        <v>1476.1780000000001</v>
      </c>
      <c r="F71" s="262" t="s">
        <v>79</v>
      </c>
      <c r="G71" s="263">
        <v>1465.7270000000001</v>
      </c>
      <c r="H71" s="264">
        <v>6424.9679999999998</v>
      </c>
      <c r="I71" s="265">
        <v>1245.259</v>
      </c>
      <c r="J71" s="109"/>
      <c r="K71" s="259" t="s">
        <v>126</v>
      </c>
      <c r="L71" s="260">
        <v>89.283000000000001</v>
      </c>
      <c r="M71" s="261">
        <v>383.35300000000001</v>
      </c>
      <c r="N71" s="260">
        <v>19.5</v>
      </c>
      <c r="O71" s="262" t="s">
        <v>137</v>
      </c>
      <c r="P71" s="263">
        <v>48.197000000000003</v>
      </c>
      <c r="Q71" s="264">
        <v>216.393</v>
      </c>
      <c r="R71" s="265">
        <v>25101</v>
      </c>
    </row>
    <row r="72" spans="2:18" ht="15.75" x14ac:dyDescent="0.25">
      <c r="B72" s="259" t="s">
        <v>198</v>
      </c>
      <c r="C72" s="260">
        <v>1444.1869999999999</v>
      </c>
      <c r="D72" s="261">
        <v>6206.1319999999996</v>
      </c>
      <c r="E72" s="260">
        <v>1255.1510000000001</v>
      </c>
      <c r="F72" s="262" t="s">
        <v>126</v>
      </c>
      <c r="G72" s="263">
        <v>1059.749</v>
      </c>
      <c r="H72" s="264">
        <v>4660.7920000000004</v>
      </c>
      <c r="I72" s="265">
        <v>1064.1369999999999</v>
      </c>
      <c r="J72" s="109"/>
      <c r="K72" s="259" t="s">
        <v>178</v>
      </c>
      <c r="L72" s="260">
        <v>56.959000000000003</v>
      </c>
      <c r="M72" s="261">
        <v>244.02600000000001</v>
      </c>
      <c r="N72" s="260">
        <v>39.311999999999998</v>
      </c>
      <c r="O72" s="262" t="s">
        <v>193</v>
      </c>
      <c r="P72" s="263">
        <v>40.985999999999997</v>
      </c>
      <c r="Q72" s="264">
        <v>179.59100000000001</v>
      </c>
      <c r="R72" s="265">
        <v>34038</v>
      </c>
    </row>
    <row r="73" spans="2:18" ht="16.5" thickBot="1" x14ac:dyDescent="0.3">
      <c r="B73" s="266" t="s">
        <v>79</v>
      </c>
      <c r="C73" s="267">
        <v>1387.7739999999999</v>
      </c>
      <c r="D73" s="268">
        <v>5962.87</v>
      </c>
      <c r="E73" s="267">
        <v>1295.9770000000001</v>
      </c>
      <c r="F73" s="269" t="s">
        <v>221</v>
      </c>
      <c r="G73" s="270">
        <v>648.09500000000003</v>
      </c>
      <c r="H73" s="271">
        <v>2917.33</v>
      </c>
      <c r="I73" s="272">
        <v>369</v>
      </c>
      <c r="J73" s="109"/>
      <c r="K73" s="266" t="s">
        <v>79</v>
      </c>
      <c r="L73" s="267">
        <v>40.627000000000002</v>
      </c>
      <c r="M73" s="268">
        <v>175.51499999999999</v>
      </c>
      <c r="N73" s="267">
        <v>22.056999999999999</v>
      </c>
      <c r="O73" s="269" t="s">
        <v>136</v>
      </c>
      <c r="P73" s="270">
        <v>21.045000000000002</v>
      </c>
      <c r="Q73" s="271">
        <v>90.164000000000001</v>
      </c>
      <c r="R73" s="272">
        <v>8111</v>
      </c>
    </row>
    <row r="74" spans="2:18" ht="15.75" x14ac:dyDescent="0.25">
      <c r="B74" s="319"/>
      <c r="C74" s="325"/>
      <c r="D74" s="325"/>
      <c r="E74" s="325"/>
      <c r="F74" s="326"/>
      <c r="G74" s="327"/>
      <c r="H74" s="327"/>
      <c r="I74" s="321"/>
      <c r="J74" s="109"/>
      <c r="K74" s="326"/>
      <c r="L74" s="325"/>
      <c r="M74" s="325"/>
      <c r="N74" s="325"/>
      <c r="O74" s="326"/>
      <c r="P74" s="327"/>
      <c r="Q74" s="327"/>
      <c r="R74" s="321"/>
    </row>
    <row r="75" spans="2:18" ht="15.75" x14ac:dyDescent="0.25">
      <c r="B75" s="319"/>
      <c r="C75" s="325"/>
      <c r="D75" s="325"/>
      <c r="E75" s="325"/>
      <c r="F75" s="326"/>
      <c r="G75" s="327"/>
      <c r="H75" s="327"/>
      <c r="I75" s="321"/>
      <c r="J75" s="109"/>
      <c r="K75" s="326"/>
      <c r="L75" s="325"/>
      <c r="M75" s="325"/>
      <c r="N75" s="325"/>
      <c r="O75" s="326"/>
      <c r="P75" s="327"/>
      <c r="Q75" s="327"/>
      <c r="R75" s="321"/>
    </row>
    <row r="76" spans="2:18" ht="15.75" x14ac:dyDescent="0.25">
      <c r="B76" s="319"/>
      <c r="C76" s="325"/>
      <c r="D76" s="325"/>
      <c r="E76" s="325"/>
      <c r="F76" s="326"/>
      <c r="G76" s="327"/>
      <c r="H76" s="327"/>
      <c r="I76" s="321"/>
      <c r="J76" s="109"/>
      <c r="K76" s="326"/>
      <c r="L76" s="325"/>
      <c r="M76" s="325"/>
      <c r="N76" s="325"/>
      <c r="O76" s="326"/>
      <c r="P76" s="327"/>
      <c r="Q76" s="327"/>
      <c r="R76" s="321"/>
    </row>
    <row r="77" spans="2:18" ht="15.75" x14ac:dyDescent="0.25">
      <c r="B77" s="322" t="s">
        <v>218</v>
      </c>
      <c r="C77" s="329"/>
      <c r="D77" s="329"/>
      <c r="E77" s="329"/>
      <c r="F77" s="324"/>
      <c r="G77" s="330"/>
      <c r="H77" s="330"/>
      <c r="I77" s="331"/>
      <c r="J77" s="109"/>
      <c r="K77" s="324" t="s">
        <v>219</v>
      </c>
      <c r="L77" s="329"/>
      <c r="M77" s="329"/>
      <c r="N77" s="329"/>
      <c r="O77" s="324"/>
      <c r="P77" s="330"/>
      <c r="Q77" s="330"/>
      <c r="R77" s="331"/>
    </row>
    <row r="78" spans="2:18" ht="16.5" thickBot="1" x14ac:dyDescent="0.3">
      <c r="B78" s="319" t="s">
        <v>207</v>
      </c>
      <c r="C78" s="325"/>
      <c r="D78" s="325"/>
      <c r="E78" s="325"/>
      <c r="F78" s="326"/>
      <c r="G78" s="327"/>
      <c r="H78" s="327"/>
      <c r="I78" s="321"/>
      <c r="J78" s="109"/>
      <c r="K78" s="326" t="s">
        <v>207</v>
      </c>
      <c r="L78" s="325"/>
      <c r="M78" s="325"/>
      <c r="N78" s="325"/>
      <c r="O78" s="326"/>
      <c r="P78" s="327"/>
      <c r="Q78" s="327"/>
      <c r="R78" s="321"/>
    </row>
    <row r="79" spans="2:18" ht="21" thickBot="1" x14ac:dyDescent="0.35">
      <c r="B79" s="106" t="s">
        <v>121</v>
      </c>
      <c r="C79" s="107"/>
      <c r="D79" s="107"/>
      <c r="E79" s="107"/>
      <c r="F79" s="107"/>
      <c r="G79" s="107"/>
      <c r="H79" s="107"/>
      <c r="I79" s="108"/>
      <c r="J79" s="109"/>
      <c r="K79" s="106" t="s">
        <v>122</v>
      </c>
      <c r="L79" s="107"/>
      <c r="M79" s="107"/>
      <c r="N79" s="107"/>
      <c r="O79" s="107"/>
      <c r="P79" s="107"/>
      <c r="Q79" s="107"/>
      <c r="R79" s="108"/>
    </row>
    <row r="80" spans="2:18" ht="19.5" thickBot="1" x14ac:dyDescent="0.35">
      <c r="B80" s="273" t="s">
        <v>303</v>
      </c>
      <c r="C80" s="274"/>
      <c r="D80" s="275"/>
      <c r="E80" s="276"/>
      <c r="F80" s="273" t="s">
        <v>304</v>
      </c>
      <c r="G80" s="274"/>
      <c r="H80" s="275"/>
      <c r="I80" s="276"/>
      <c r="J80" s="109"/>
      <c r="K80" s="273" t="s">
        <v>303</v>
      </c>
      <c r="L80" s="274"/>
      <c r="M80" s="275"/>
      <c r="N80" s="276"/>
      <c r="O80" s="273" t="s">
        <v>304</v>
      </c>
      <c r="P80" s="274"/>
      <c r="Q80" s="275"/>
      <c r="R80" s="276"/>
    </row>
    <row r="81" spans="2:18" ht="29.25" thickBot="1" x14ac:dyDescent="0.25">
      <c r="B81" s="110" t="s">
        <v>123</v>
      </c>
      <c r="C81" s="111" t="s">
        <v>100</v>
      </c>
      <c r="D81" s="112" t="s">
        <v>150</v>
      </c>
      <c r="E81" s="113" t="s">
        <v>124</v>
      </c>
      <c r="F81" s="110" t="s">
        <v>123</v>
      </c>
      <c r="G81" s="111" t="s">
        <v>100</v>
      </c>
      <c r="H81" s="112" t="s">
        <v>150</v>
      </c>
      <c r="I81" s="113" t="s">
        <v>124</v>
      </c>
      <c r="J81" s="109"/>
      <c r="K81" s="110" t="s">
        <v>123</v>
      </c>
      <c r="L81" s="111" t="s">
        <v>100</v>
      </c>
      <c r="M81" s="112" t="s">
        <v>150</v>
      </c>
      <c r="N81" s="113" t="s">
        <v>124</v>
      </c>
      <c r="O81" s="110" t="s">
        <v>123</v>
      </c>
      <c r="P81" s="111" t="s">
        <v>100</v>
      </c>
      <c r="Q81" s="112" t="s">
        <v>150</v>
      </c>
      <c r="R81" s="113" t="s">
        <v>124</v>
      </c>
    </row>
    <row r="82" spans="2:18" ht="16.5" thickBot="1" x14ac:dyDescent="0.3">
      <c r="B82" s="245" t="s">
        <v>114</v>
      </c>
      <c r="C82" s="246">
        <v>98347.231</v>
      </c>
      <c r="D82" s="247">
        <v>422570.28499999997</v>
      </c>
      <c r="E82" s="248">
        <v>100487.72199999999</v>
      </c>
      <c r="F82" s="249" t="s">
        <v>114</v>
      </c>
      <c r="G82" s="250">
        <v>108278.86</v>
      </c>
      <c r="H82" s="251">
        <v>474973.69400000002</v>
      </c>
      <c r="I82" s="248">
        <v>115717.586</v>
      </c>
      <c r="J82" s="109"/>
      <c r="K82" s="245" t="s">
        <v>114</v>
      </c>
      <c r="L82" s="246">
        <v>23693.386999999999</v>
      </c>
      <c r="M82" s="247">
        <v>101788.079</v>
      </c>
      <c r="N82" s="248">
        <v>38475.934999999998</v>
      </c>
      <c r="O82" s="249" t="s">
        <v>114</v>
      </c>
      <c r="P82" s="250">
        <v>28950.012999999999</v>
      </c>
      <c r="Q82" s="251">
        <v>127108.183</v>
      </c>
      <c r="R82" s="248">
        <v>53562.201999999997</v>
      </c>
    </row>
    <row r="83" spans="2:18" ht="15.75" x14ac:dyDescent="0.25">
      <c r="B83" s="252" t="s">
        <v>305</v>
      </c>
      <c r="C83" s="253">
        <v>31302.957999999999</v>
      </c>
      <c r="D83" s="254">
        <v>134482.386</v>
      </c>
      <c r="E83" s="253">
        <v>25977.225999999999</v>
      </c>
      <c r="F83" s="255" t="s">
        <v>305</v>
      </c>
      <c r="G83" s="256">
        <v>26758.809000000001</v>
      </c>
      <c r="H83" s="257">
        <v>117131.067</v>
      </c>
      <c r="I83" s="258">
        <v>23859.882000000001</v>
      </c>
      <c r="J83" s="109"/>
      <c r="K83" s="252" t="s">
        <v>77</v>
      </c>
      <c r="L83" s="253">
        <v>5132.8180000000002</v>
      </c>
      <c r="M83" s="254">
        <v>22037.451000000001</v>
      </c>
      <c r="N83" s="253">
        <v>6475.933</v>
      </c>
      <c r="O83" s="255" t="s">
        <v>77</v>
      </c>
      <c r="P83" s="256">
        <v>6448.0619999999999</v>
      </c>
      <c r="Q83" s="257">
        <v>28369.758999999998</v>
      </c>
      <c r="R83" s="258">
        <v>9594.3060000000005</v>
      </c>
    </row>
    <row r="84" spans="2:18" ht="15.75" x14ac:dyDescent="0.25">
      <c r="B84" s="259" t="s">
        <v>206</v>
      </c>
      <c r="C84" s="260">
        <v>8187.3339999999998</v>
      </c>
      <c r="D84" s="261">
        <v>35202.374000000003</v>
      </c>
      <c r="E84" s="260">
        <v>9277.7639999999992</v>
      </c>
      <c r="F84" s="262" t="s">
        <v>160</v>
      </c>
      <c r="G84" s="263">
        <v>21669.333999999999</v>
      </c>
      <c r="H84" s="264">
        <v>95772.835999999996</v>
      </c>
      <c r="I84" s="265">
        <v>28003.996999999999</v>
      </c>
      <c r="J84" s="109"/>
      <c r="K84" s="259" t="s">
        <v>131</v>
      </c>
      <c r="L84" s="260">
        <v>3787.5340000000001</v>
      </c>
      <c r="M84" s="261">
        <v>16280.062</v>
      </c>
      <c r="N84" s="260">
        <v>5779.7520000000004</v>
      </c>
      <c r="O84" s="262" t="s">
        <v>305</v>
      </c>
      <c r="P84" s="263">
        <v>4619.8239999999996</v>
      </c>
      <c r="Q84" s="264">
        <v>20298.248</v>
      </c>
      <c r="R84" s="265">
        <v>5324.4740000000002</v>
      </c>
    </row>
    <row r="85" spans="2:18" ht="15.75" x14ac:dyDescent="0.25">
      <c r="B85" s="259" t="s">
        <v>160</v>
      </c>
      <c r="C85" s="260">
        <v>6694.2569999999996</v>
      </c>
      <c r="D85" s="261">
        <v>28768.058000000001</v>
      </c>
      <c r="E85" s="260">
        <v>7734.1670000000004</v>
      </c>
      <c r="F85" s="262" t="s">
        <v>77</v>
      </c>
      <c r="G85" s="263">
        <v>5064.9840000000004</v>
      </c>
      <c r="H85" s="264">
        <v>22093.1</v>
      </c>
      <c r="I85" s="265">
        <v>12722.521000000001</v>
      </c>
      <c r="J85" s="109"/>
      <c r="K85" s="259" t="s">
        <v>305</v>
      </c>
      <c r="L85" s="260">
        <v>3552.9319999999998</v>
      </c>
      <c r="M85" s="261">
        <v>15252.741</v>
      </c>
      <c r="N85" s="260">
        <v>3569.9920000000002</v>
      </c>
      <c r="O85" s="262" t="s">
        <v>76</v>
      </c>
      <c r="P85" s="263">
        <v>2898.2820000000002</v>
      </c>
      <c r="Q85" s="264">
        <v>12746.3</v>
      </c>
      <c r="R85" s="265">
        <v>3337.6979999999999</v>
      </c>
    </row>
    <row r="86" spans="2:18" ht="15.75" x14ac:dyDescent="0.25">
      <c r="B86" s="259" t="s">
        <v>77</v>
      </c>
      <c r="C86" s="260">
        <v>6446.7349999999997</v>
      </c>
      <c r="D86" s="261">
        <v>27702.352999999999</v>
      </c>
      <c r="E86" s="260">
        <v>14667.33</v>
      </c>
      <c r="F86" s="262" t="s">
        <v>206</v>
      </c>
      <c r="G86" s="263">
        <v>4896.2020000000002</v>
      </c>
      <c r="H86" s="264">
        <v>21640.661</v>
      </c>
      <c r="I86" s="265">
        <v>5820</v>
      </c>
      <c r="J86" s="109"/>
      <c r="K86" s="259" t="s">
        <v>128</v>
      </c>
      <c r="L86" s="260">
        <v>2848.7640000000001</v>
      </c>
      <c r="M86" s="261">
        <v>12230.906000000001</v>
      </c>
      <c r="N86" s="260">
        <v>14568.49</v>
      </c>
      <c r="O86" s="262" t="s">
        <v>131</v>
      </c>
      <c r="P86" s="263">
        <v>2838.174</v>
      </c>
      <c r="Q86" s="264">
        <v>12499.337</v>
      </c>
      <c r="R86" s="265">
        <v>4299.4189999999999</v>
      </c>
    </row>
    <row r="87" spans="2:18" ht="15.75" x14ac:dyDescent="0.25">
      <c r="B87" s="259" t="s">
        <v>220</v>
      </c>
      <c r="C87" s="260">
        <v>3581.6</v>
      </c>
      <c r="D87" s="261">
        <v>15372.811</v>
      </c>
      <c r="E87" s="260">
        <v>4105</v>
      </c>
      <c r="F87" s="262" t="s">
        <v>133</v>
      </c>
      <c r="G87" s="263">
        <v>4784.42</v>
      </c>
      <c r="H87" s="264">
        <v>20854.798999999999</v>
      </c>
      <c r="I87" s="265">
        <v>1174.9369999999999</v>
      </c>
      <c r="J87" s="109"/>
      <c r="K87" s="259" t="s">
        <v>133</v>
      </c>
      <c r="L87" s="260">
        <v>1407.077</v>
      </c>
      <c r="M87" s="261">
        <v>6048.4709999999995</v>
      </c>
      <c r="N87" s="260">
        <v>987.40800000000002</v>
      </c>
      <c r="O87" s="262" t="s">
        <v>125</v>
      </c>
      <c r="P87" s="263">
        <v>2544.884</v>
      </c>
      <c r="Q87" s="264">
        <v>11074.835999999999</v>
      </c>
      <c r="R87" s="265">
        <v>700.12</v>
      </c>
    </row>
    <row r="88" spans="2:18" ht="15.75" x14ac:dyDescent="0.25">
      <c r="B88" s="259" t="s">
        <v>145</v>
      </c>
      <c r="C88" s="260">
        <v>3018.7919999999999</v>
      </c>
      <c r="D88" s="261">
        <v>12971.795</v>
      </c>
      <c r="E88" s="260">
        <v>793.76900000000001</v>
      </c>
      <c r="F88" s="262" t="s">
        <v>220</v>
      </c>
      <c r="G88" s="263">
        <v>3704.0610000000001</v>
      </c>
      <c r="H88" s="264">
        <v>16139.549000000001</v>
      </c>
      <c r="I88" s="265">
        <v>4288</v>
      </c>
      <c r="J88" s="109"/>
      <c r="K88" s="259" t="s">
        <v>76</v>
      </c>
      <c r="L88" s="260">
        <v>1270.7070000000001</v>
      </c>
      <c r="M88" s="261">
        <v>5460.2740000000003</v>
      </c>
      <c r="N88" s="260">
        <v>881.83699999999999</v>
      </c>
      <c r="O88" s="262" t="s">
        <v>128</v>
      </c>
      <c r="P88" s="263">
        <v>2413.3809999999999</v>
      </c>
      <c r="Q88" s="264">
        <v>10608.919</v>
      </c>
      <c r="R88" s="265">
        <v>21985.100999999999</v>
      </c>
    </row>
    <row r="89" spans="2:18" ht="15.75" x14ac:dyDescent="0.25">
      <c r="B89" s="259" t="s">
        <v>127</v>
      </c>
      <c r="C89" s="260">
        <v>2811.3870000000002</v>
      </c>
      <c r="D89" s="261">
        <v>12080.73</v>
      </c>
      <c r="E89" s="260">
        <v>1916.2180000000001</v>
      </c>
      <c r="F89" s="262" t="s">
        <v>127</v>
      </c>
      <c r="G89" s="263">
        <v>3620.5410000000002</v>
      </c>
      <c r="H89" s="264">
        <v>15788.884</v>
      </c>
      <c r="I89" s="265">
        <v>2315.0659999999998</v>
      </c>
      <c r="J89" s="109"/>
      <c r="K89" s="259" t="s">
        <v>125</v>
      </c>
      <c r="L89" s="260">
        <v>1245.662</v>
      </c>
      <c r="M89" s="261">
        <v>5365.5169999999998</v>
      </c>
      <c r="N89" s="260">
        <v>1873.9290000000001</v>
      </c>
      <c r="O89" s="262" t="s">
        <v>133</v>
      </c>
      <c r="P89" s="263">
        <v>1578.08</v>
      </c>
      <c r="Q89" s="264">
        <v>6903.7979999999998</v>
      </c>
      <c r="R89" s="265">
        <v>292.66000000000003</v>
      </c>
    </row>
    <row r="90" spans="2:18" ht="15.75" x14ac:dyDescent="0.25">
      <c r="B90" s="259" t="s">
        <v>133</v>
      </c>
      <c r="C90" s="260">
        <v>2662.0219999999999</v>
      </c>
      <c r="D90" s="261">
        <v>11432.119000000001</v>
      </c>
      <c r="E90" s="260">
        <v>857.95600000000002</v>
      </c>
      <c r="F90" s="262" t="s">
        <v>283</v>
      </c>
      <c r="G90" s="263">
        <v>3270.0479999999998</v>
      </c>
      <c r="H90" s="264">
        <v>14494.257</v>
      </c>
      <c r="I90" s="265">
        <v>4089.5</v>
      </c>
      <c r="J90" s="109"/>
      <c r="K90" s="259" t="s">
        <v>138</v>
      </c>
      <c r="L90" s="260">
        <v>856.96900000000005</v>
      </c>
      <c r="M90" s="261">
        <v>3679.0520000000001</v>
      </c>
      <c r="N90" s="260">
        <v>265.774</v>
      </c>
      <c r="O90" s="262" t="s">
        <v>129</v>
      </c>
      <c r="P90" s="263">
        <v>1298.0530000000001</v>
      </c>
      <c r="Q90" s="264">
        <v>5659.57</v>
      </c>
      <c r="R90" s="265">
        <v>2261.8960000000002</v>
      </c>
    </row>
    <row r="91" spans="2:18" ht="15.75" x14ac:dyDescent="0.25">
      <c r="B91" s="259" t="s">
        <v>125</v>
      </c>
      <c r="C91" s="260">
        <v>2457.933</v>
      </c>
      <c r="D91" s="261">
        <v>10558.511</v>
      </c>
      <c r="E91" s="260">
        <v>2115.11</v>
      </c>
      <c r="F91" s="262" t="s">
        <v>125</v>
      </c>
      <c r="G91" s="263">
        <v>3110.9740000000002</v>
      </c>
      <c r="H91" s="264">
        <v>13596.724</v>
      </c>
      <c r="I91" s="265">
        <v>2880.37</v>
      </c>
      <c r="J91" s="109"/>
      <c r="K91" s="259" t="s">
        <v>222</v>
      </c>
      <c r="L91" s="260">
        <v>705.57799999999997</v>
      </c>
      <c r="M91" s="261">
        <v>3036.5309999999999</v>
      </c>
      <c r="N91" s="260">
        <v>1060</v>
      </c>
      <c r="O91" s="262" t="s">
        <v>136</v>
      </c>
      <c r="P91" s="263">
        <v>781.34900000000005</v>
      </c>
      <c r="Q91" s="264">
        <v>3405.654</v>
      </c>
      <c r="R91" s="265">
        <v>904.98099999999999</v>
      </c>
    </row>
    <row r="92" spans="2:18" ht="15.75" x14ac:dyDescent="0.25">
      <c r="B92" s="259" t="s">
        <v>221</v>
      </c>
      <c r="C92" s="260">
        <v>2154.3690000000001</v>
      </c>
      <c r="D92" s="261">
        <v>9236.4030000000002</v>
      </c>
      <c r="E92" s="260">
        <v>2324</v>
      </c>
      <c r="F92" s="262" t="s">
        <v>76</v>
      </c>
      <c r="G92" s="263">
        <v>2969.9090000000001</v>
      </c>
      <c r="H92" s="264">
        <v>12961.039000000001</v>
      </c>
      <c r="I92" s="265">
        <v>2580.94</v>
      </c>
      <c r="J92" s="109"/>
      <c r="K92" s="259" t="s">
        <v>143</v>
      </c>
      <c r="L92" s="260">
        <v>688.149</v>
      </c>
      <c r="M92" s="261">
        <v>2957.2350000000001</v>
      </c>
      <c r="N92" s="260">
        <v>328.53300000000002</v>
      </c>
      <c r="O92" s="262" t="s">
        <v>79</v>
      </c>
      <c r="P92" s="263">
        <v>701.93499999999995</v>
      </c>
      <c r="Q92" s="264">
        <v>3060.9920000000002</v>
      </c>
      <c r="R92" s="265">
        <v>2066.66</v>
      </c>
    </row>
    <row r="93" spans="2:18" ht="15.75" x14ac:dyDescent="0.25">
      <c r="B93" s="259" t="s">
        <v>76</v>
      </c>
      <c r="C93" s="260">
        <v>2093.6970000000001</v>
      </c>
      <c r="D93" s="261">
        <v>8992.6810000000005</v>
      </c>
      <c r="E93" s="260">
        <v>2022.06</v>
      </c>
      <c r="F93" s="262" t="s">
        <v>221</v>
      </c>
      <c r="G93" s="263">
        <v>2825.1260000000002</v>
      </c>
      <c r="H93" s="264">
        <v>12468.477000000001</v>
      </c>
      <c r="I93" s="265">
        <v>2911.5</v>
      </c>
      <c r="J93" s="109"/>
      <c r="K93" s="259" t="s">
        <v>135</v>
      </c>
      <c r="L93" s="260">
        <v>502.94400000000002</v>
      </c>
      <c r="M93" s="261">
        <v>2156.86</v>
      </c>
      <c r="N93" s="260">
        <v>625.50300000000004</v>
      </c>
      <c r="O93" s="262" t="s">
        <v>126</v>
      </c>
      <c r="P93" s="263">
        <v>579.36699999999996</v>
      </c>
      <c r="Q93" s="264">
        <v>2504.0740000000001</v>
      </c>
      <c r="R93" s="265">
        <v>320.8</v>
      </c>
    </row>
    <row r="94" spans="2:18" ht="15.75" x14ac:dyDescent="0.25">
      <c r="B94" s="259" t="s">
        <v>283</v>
      </c>
      <c r="C94" s="260">
        <v>1840.376</v>
      </c>
      <c r="D94" s="261">
        <v>7906.3620000000001</v>
      </c>
      <c r="E94" s="260">
        <v>1973.0260000000001</v>
      </c>
      <c r="F94" s="262" t="s">
        <v>145</v>
      </c>
      <c r="G94" s="263">
        <v>1956.3720000000001</v>
      </c>
      <c r="H94" s="264">
        <v>8620.3160000000007</v>
      </c>
      <c r="I94" s="265">
        <v>733.14499999999998</v>
      </c>
      <c r="J94" s="109"/>
      <c r="K94" s="259" t="s">
        <v>136</v>
      </c>
      <c r="L94" s="260">
        <v>300.84399999999999</v>
      </c>
      <c r="M94" s="261">
        <v>1294.3679999999999</v>
      </c>
      <c r="N94" s="260">
        <v>251.285</v>
      </c>
      <c r="O94" s="262" t="s">
        <v>143</v>
      </c>
      <c r="P94" s="263">
        <v>542.48599999999999</v>
      </c>
      <c r="Q94" s="264">
        <v>2373.0790000000002</v>
      </c>
      <c r="R94" s="265">
        <v>261.36700000000002</v>
      </c>
    </row>
    <row r="95" spans="2:18" ht="15.75" x14ac:dyDescent="0.25">
      <c r="B95" s="259" t="s">
        <v>187</v>
      </c>
      <c r="C95" s="260">
        <v>1776.1949999999999</v>
      </c>
      <c r="D95" s="261">
        <v>7635.3739999999998</v>
      </c>
      <c r="E95" s="260">
        <v>2039</v>
      </c>
      <c r="F95" s="262" t="s">
        <v>228</v>
      </c>
      <c r="G95" s="263">
        <v>1725.18</v>
      </c>
      <c r="H95" s="264">
        <v>7470.2960000000003</v>
      </c>
      <c r="I95" s="265">
        <v>1930.6</v>
      </c>
      <c r="J95" s="109"/>
      <c r="K95" s="259" t="s">
        <v>129</v>
      </c>
      <c r="L95" s="260">
        <v>279.97199999999998</v>
      </c>
      <c r="M95" s="261">
        <v>1206.721</v>
      </c>
      <c r="N95" s="260">
        <v>312.81700000000001</v>
      </c>
      <c r="O95" s="262" t="s">
        <v>137</v>
      </c>
      <c r="P95" s="263">
        <v>303.47199999999998</v>
      </c>
      <c r="Q95" s="264">
        <v>1365.5360000000001</v>
      </c>
      <c r="R95" s="265">
        <v>194.8</v>
      </c>
    </row>
    <row r="96" spans="2:18" ht="15.75" x14ac:dyDescent="0.25">
      <c r="B96" s="259" t="s">
        <v>293</v>
      </c>
      <c r="C96" s="260">
        <v>1462.558</v>
      </c>
      <c r="D96" s="261">
        <v>6285.5379999999996</v>
      </c>
      <c r="E96" s="260">
        <v>1742</v>
      </c>
      <c r="F96" s="262" t="s">
        <v>259</v>
      </c>
      <c r="G96" s="263">
        <v>1523.616</v>
      </c>
      <c r="H96" s="264">
        <v>6658.79</v>
      </c>
      <c r="I96" s="265">
        <v>1607</v>
      </c>
      <c r="J96" s="109"/>
      <c r="K96" s="259" t="s">
        <v>79</v>
      </c>
      <c r="L96" s="260">
        <v>278.61200000000002</v>
      </c>
      <c r="M96" s="261">
        <v>1196.183</v>
      </c>
      <c r="N96" s="260">
        <v>665.16</v>
      </c>
      <c r="O96" s="262" t="s">
        <v>186</v>
      </c>
      <c r="P96" s="263">
        <v>271.096</v>
      </c>
      <c r="Q96" s="264">
        <v>1228.8510000000001</v>
      </c>
      <c r="R96" s="265">
        <v>403.2</v>
      </c>
    </row>
    <row r="97" spans="2:18" ht="15.75" x14ac:dyDescent="0.25">
      <c r="B97" s="259" t="s">
        <v>138</v>
      </c>
      <c r="C97" s="260">
        <v>1395.57</v>
      </c>
      <c r="D97" s="261">
        <v>5998.75</v>
      </c>
      <c r="E97" s="260">
        <v>1104.3779999999999</v>
      </c>
      <c r="F97" s="262" t="s">
        <v>225</v>
      </c>
      <c r="G97" s="263">
        <v>1440.8530000000001</v>
      </c>
      <c r="H97" s="264">
        <v>6353.0439999999999</v>
      </c>
      <c r="I97" s="265">
        <v>1373</v>
      </c>
      <c r="J97" s="109"/>
      <c r="K97" s="259" t="s">
        <v>198</v>
      </c>
      <c r="L97" s="260">
        <v>217.28899999999999</v>
      </c>
      <c r="M97" s="261">
        <v>933.31</v>
      </c>
      <c r="N97" s="260">
        <v>320</v>
      </c>
      <c r="O97" s="262" t="s">
        <v>138</v>
      </c>
      <c r="P97" s="263">
        <v>226.203</v>
      </c>
      <c r="Q97" s="264">
        <v>1025.69</v>
      </c>
      <c r="R97" s="265">
        <v>130.24</v>
      </c>
    </row>
    <row r="98" spans="2:18" ht="16.5" thickBot="1" x14ac:dyDescent="0.3">
      <c r="B98" s="266" t="s">
        <v>259</v>
      </c>
      <c r="C98" s="267">
        <v>1310.155</v>
      </c>
      <c r="D98" s="268">
        <v>5629.0940000000001</v>
      </c>
      <c r="E98" s="267">
        <v>1446</v>
      </c>
      <c r="F98" s="269" t="s">
        <v>182</v>
      </c>
      <c r="G98" s="270">
        <v>1433.2070000000001</v>
      </c>
      <c r="H98" s="271">
        <v>6311.326</v>
      </c>
      <c r="I98" s="272">
        <v>1184.75</v>
      </c>
      <c r="J98" s="109"/>
      <c r="K98" s="266" t="s">
        <v>147</v>
      </c>
      <c r="L98" s="267">
        <v>168.161</v>
      </c>
      <c r="M98" s="268">
        <v>722.04600000000005</v>
      </c>
      <c r="N98" s="267">
        <v>173</v>
      </c>
      <c r="O98" s="269" t="s">
        <v>222</v>
      </c>
      <c r="P98" s="270">
        <v>209.572</v>
      </c>
      <c r="Q98" s="271">
        <v>907.57600000000002</v>
      </c>
      <c r="R98" s="272">
        <v>281.15199999999999</v>
      </c>
    </row>
    <row r="101" spans="2:18" ht="16.5" x14ac:dyDescent="0.25">
      <c r="B101" s="104"/>
      <c r="C101" s="104"/>
      <c r="D101" s="104"/>
      <c r="E101" s="104"/>
      <c r="F101" s="104"/>
      <c r="G101" s="104"/>
      <c r="H101" s="104"/>
      <c r="I101" s="105"/>
      <c r="J101" s="105"/>
      <c r="K101" s="104"/>
      <c r="L101" s="104"/>
      <c r="M101" s="104"/>
      <c r="N101" s="104"/>
      <c r="O101" s="104"/>
      <c r="P101" s="104"/>
      <c r="Q101" s="104"/>
      <c r="R101" s="105"/>
    </row>
    <row r="102" spans="2:18" ht="16.5" x14ac:dyDescent="0.25">
      <c r="B102" s="104" t="s">
        <v>212</v>
      </c>
      <c r="C102" s="104"/>
      <c r="D102" s="104"/>
      <c r="E102" s="104"/>
      <c r="F102" s="104"/>
      <c r="G102" s="105"/>
      <c r="H102" s="105"/>
      <c r="I102" s="105"/>
      <c r="J102" s="105"/>
      <c r="K102" s="104" t="s">
        <v>213</v>
      </c>
      <c r="L102" s="104"/>
      <c r="M102" s="104"/>
      <c r="N102" s="104"/>
      <c r="O102" s="104"/>
      <c r="P102" s="105"/>
      <c r="R102" s="105"/>
    </row>
    <row r="103" spans="2:18" ht="17.25" thickBot="1" x14ac:dyDescent="0.3">
      <c r="B103" s="277" t="s">
        <v>207</v>
      </c>
      <c r="C103" s="104"/>
      <c r="D103" s="104"/>
      <c r="E103" s="104"/>
      <c r="F103" s="104"/>
      <c r="G103" s="105"/>
      <c r="H103" s="105"/>
      <c r="I103" s="105"/>
      <c r="J103" s="105"/>
      <c r="K103" s="277" t="s">
        <v>207</v>
      </c>
      <c r="L103" s="104"/>
      <c r="M103" s="104"/>
      <c r="N103" s="104"/>
      <c r="O103" s="104"/>
      <c r="P103" s="105"/>
      <c r="R103" s="105"/>
    </row>
    <row r="104" spans="2:18" ht="21" thickBot="1" x14ac:dyDescent="0.35">
      <c r="B104" s="106" t="s">
        <v>121</v>
      </c>
      <c r="C104" s="107"/>
      <c r="D104" s="107"/>
      <c r="E104" s="107"/>
      <c r="F104" s="107"/>
      <c r="G104" s="107"/>
      <c r="H104" s="107"/>
      <c r="I104" s="108"/>
      <c r="J104" s="109"/>
      <c r="K104" s="106" t="s">
        <v>122</v>
      </c>
      <c r="L104" s="107"/>
      <c r="M104" s="107"/>
      <c r="N104" s="107"/>
      <c r="O104" s="107"/>
      <c r="P104" s="107"/>
      <c r="Q104" s="107"/>
      <c r="R104" s="108"/>
    </row>
    <row r="105" spans="2:18" ht="19.5" thickBot="1" x14ac:dyDescent="0.35">
      <c r="B105" s="273" t="s">
        <v>303</v>
      </c>
      <c r="C105" s="274"/>
      <c r="D105" s="275"/>
      <c r="E105" s="276"/>
      <c r="F105" s="273" t="s">
        <v>304</v>
      </c>
      <c r="G105" s="274"/>
      <c r="H105" s="275"/>
      <c r="I105" s="276"/>
      <c r="J105" s="109"/>
      <c r="K105" s="273" t="s">
        <v>303</v>
      </c>
      <c r="L105" s="274"/>
      <c r="M105" s="275"/>
      <c r="N105" s="276"/>
      <c r="O105" s="273" t="s">
        <v>304</v>
      </c>
      <c r="P105" s="274"/>
      <c r="Q105" s="275"/>
      <c r="R105" s="276"/>
    </row>
    <row r="106" spans="2:18" ht="29.25" thickBot="1" x14ac:dyDescent="0.25">
      <c r="B106" s="110" t="s">
        <v>123</v>
      </c>
      <c r="C106" s="111" t="s">
        <v>100</v>
      </c>
      <c r="D106" s="112" t="s">
        <v>150</v>
      </c>
      <c r="E106" s="113" t="s">
        <v>124</v>
      </c>
      <c r="F106" s="110" t="s">
        <v>123</v>
      </c>
      <c r="G106" s="111" t="s">
        <v>100</v>
      </c>
      <c r="H106" s="112" t="s">
        <v>150</v>
      </c>
      <c r="I106" s="113" t="s">
        <v>124</v>
      </c>
      <c r="J106" s="109"/>
      <c r="K106" s="110" t="s">
        <v>123</v>
      </c>
      <c r="L106" s="111" t="s">
        <v>100</v>
      </c>
      <c r="M106" s="112" t="s">
        <v>150</v>
      </c>
      <c r="N106" s="113" t="s">
        <v>124</v>
      </c>
      <c r="O106" s="110" t="s">
        <v>123</v>
      </c>
      <c r="P106" s="111" t="s">
        <v>100</v>
      </c>
      <c r="Q106" s="112" t="s">
        <v>150</v>
      </c>
      <c r="R106" s="113" t="s">
        <v>124</v>
      </c>
    </row>
    <row r="107" spans="2:18" ht="16.5" thickBot="1" x14ac:dyDescent="0.3">
      <c r="B107" s="245" t="s">
        <v>114</v>
      </c>
      <c r="C107" s="246">
        <v>129023.671</v>
      </c>
      <c r="D107" s="247">
        <v>554366.93400000001</v>
      </c>
      <c r="E107" s="248">
        <v>30896.291000000001</v>
      </c>
      <c r="F107" s="249" t="s">
        <v>114</v>
      </c>
      <c r="G107" s="250">
        <v>122954.98</v>
      </c>
      <c r="H107" s="251">
        <v>538421.43900000001</v>
      </c>
      <c r="I107" s="248">
        <v>36290.148999999998</v>
      </c>
      <c r="J107" s="109"/>
      <c r="K107" s="245" t="s">
        <v>114</v>
      </c>
      <c r="L107" s="246">
        <v>43465.067000000003</v>
      </c>
      <c r="M107" s="247">
        <v>186711.46400000001</v>
      </c>
      <c r="N107" s="248">
        <v>8347.6959999999999</v>
      </c>
      <c r="O107" s="249" t="s">
        <v>114</v>
      </c>
      <c r="P107" s="250">
        <v>36029.701000000001</v>
      </c>
      <c r="Q107" s="251">
        <v>158266.929</v>
      </c>
      <c r="R107" s="248">
        <v>8369.7360000000008</v>
      </c>
    </row>
    <row r="108" spans="2:18" ht="15.75" x14ac:dyDescent="0.25">
      <c r="B108" s="252" t="s">
        <v>129</v>
      </c>
      <c r="C108" s="253">
        <v>24087.771000000001</v>
      </c>
      <c r="D108" s="254">
        <v>103485.33900000001</v>
      </c>
      <c r="E108" s="253">
        <v>5905.3819999999996</v>
      </c>
      <c r="F108" s="255" t="s">
        <v>129</v>
      </c>
      <c r="G108" s="256">
        <v>15629.27</v>
      </c>
      <c r="H108" s="257">
        <v>68360.154999999999</v>
      </c>
      <c r="I108" s="258">
        <v>4911.2860000000001</v>
      </c>
      <c r="J108" s="109"/>
      <c r="K108" s="252" t="s">
        <v>305</v>
      </c>
      <c r="L108" s="253">
        <v>17850.883999999998</v>
      </c>
      <c r="M108" s="254">
        <v>76604.817999999999</v>
      </c>
      <c r="N108" s="253">
        <v>3296.4720000000002</v>
      </c>
      <c r="O108" s="255" t="s">
        <v>77</v>
      </c>
      <c r="P108" s="256">
        <v>11359.142</v>
      </c>
      <c r="Q108" s="257">
        <v>49979.881000000001</v>
      </c>
      <c r="R108" s="258">
        <v>2515.3519999999999</v>
      </c>
    </row>
    <row r="109" spans="2:18" ht="15.75" x14ac:dyDescent="0.25">
      <c r="B109" s="259" t="s">
        <v>305</v>
      </c>
      <c r="C109" s="260">
        <v>17627.726999999999</v>
      </c>
      <c r="D109" s="261">
        <v>75695.697</v>
      </c>
      <c r="E109" s="260">
        <v>4225.5349999999999</v>
      </c>
      <c r="F109" s="262" t="s">
        <v>198</v>
      </c>
      <c r="G109" s="263">
        <v>14540.786</v>
      </c>
      <c r="H109" s="264">
        <v>64079.014000000003</v>
      </c>
      <c r="I109" s="265">
        <v>4584.4719999999998</v>
      </c>
      <c r="J109" s="109"/>
      <c r="K109" s="259" t="s">
        <v>77</v>
      </c>
      <c r="L109" s="260">
        <v>12266.611999999999</v>
      </c>
      <c r="M109" s="261">
        <v>52714.243000000002</v>
      </c>
      <c r="N109" s="260">
        <v>2286.3670000000002</v>
      </c>
      <c r="O109" s="262" t="s">
        <v>136</v>
      </c>
      <c r="P109" s="263">
        <v>5189.9549999999999</v>
      </c>
      <c r="Q109" s="264">
        <v>22513.069</v>
      </c>
      <c r="R109" s="265">
        <v>1036.6310000000001</v>
      </c>
    </row>
    <row r="110" spans="2:18" ht="15.75" x14ac:dyDescent="0.25">
      <c r="B110" s="259" t="s">
        <v>77</v>
      </c>
      <c r="C110" s="260">
        <v>16854.306</v>
      </c>
      <c r="D110" s="261">
        <v>72418.558999999994</v>
      </c>
      <c r="E110" s="260">
        <v>4244.4740000000002</v>
      </c>
      <c r="F110" s="262" t="s">
        <v>305</v>
      </c>
      <c r="G110" s="263">
        <v>14052.977999999999</v>
      </c>
      <c r="H110" s="264">
        <v>61372.983999999997</v>
      </c>
      <c r="I110" s="265">
        <v>4398.1689999999999</v>
      </c>
      <c r="J110" s="109"/>
      <c r="K110" s="259" t="s">
        <v>131</v>
      </c>
      <c r="L110" s="260">
        <v>2220.89</v>
      </c>
      <c r="M110" s="261">
        <v>9572.0010000000002</v>
      </c>
      <c r="N110" s="260">
        <v>405.58</v>
      </c>
      <c r="O110" s="262" t="s">
        <v>131</v>
      </c>
      <c r="P110" s="263">
        <v>4668.0360000000001</v>
      </c>
      <c r="Q110" s="264">
        <v>20434.32</v>
      </c>
      <c r="R110" s="265">
        <v>1163.7380000000001</v>
      </c>
    </row>
    <row r="111" spans="2:18" ht="15.75" x14ac:dyDescent="0.25">
      <c r="B111" s="259" t="s">
        <v>76</v>
      </c>
      <c r="C111" s="260">
        <v>11010.353999999999</v>
      </c>
      <c r="D111" s="261">
        <v>47290.332999999999</v>
      </c>
      <c r="E111" s="260">
        <v>2683.143</v>
      </c>
      <c r="F111" s="262" t="s">
        <v>138</v>
      </c>
      <c r="G111" s="263">
        <v>11590.495000000001</v>
      </c>
      <c r="H111" s="264">
        <v>50434.2</v>
      </c>
      <c r="I111" s="265">
        <v>3299.8209999999999</v>
      </c>
      <c r="J111" s="109"/>
      <c r="K111" s="259" t="s">
        <v>126</v>
      </c>
      <c r="L111" s="260">
        <v>1951.6610000000001</v>
      </c>
      <c r="M111" s="261">
        <v>8380.0220000000008</v>
      </c>
      <c r="N111" s="260">
        <v>498.25</v>
      </c>
      <c r="O111" s="262" t="s">
        <v>305</v>
      </c>
      <c r="P111" s="263">
        <v>3413.558</v>
      </c>
      <c r="Q111" s="264">
        <v>15135.210999999999</v>
      </c>
      <c r="R111" s="265">
        <v>969.91499999999996</v>
      </c>
    </row>
    <row r="112" spans="2:18" ht="15.75" x14ac:dyDescent="0.25">
      <c r="B112" s="259" t="s">
        <v>138</v>
      </c>
      <c r="C112" s="260">
        <v>10082.325999999999</v>
      </c>
      <c r="D112" s="261">
        <v>43335.875</v>
      </c>
      <c r="E112" s="260">
        <v>2426.5509999999999</v>
      </c>
      <c r="F112" s="262" t="s">
        <v>77</v>
      </c>
      <c r="G112" s="263">
        <v>9045.8320000000003</v>
      </c>
      <c r="H112" s="264">
        <v>40001.017999999996</v>
      </c>
      <c r="I112" s="265">
        <v>2696.0320000000002</v>
      </c>
      <c r="J112" s="109"/>
      <c r="K112" s="259" t="s">
        <v>136</v>
      </c>
      <c r="L112" s="260">
        <v>1908.1949999999999</v>
      </c>
      <c r="M112" s="261">
        <v>8207.4740000000002</v>
      </c>
      <c r="N112" s="260">
        <v>406.96100000000001</v>
      </c>
      <c r="O112" s="262" t="s">
        <v>126</v>
      </c>
      <c r="P112" s="263">
        <v>2904.9520000000002</v>
      </c>
      <c r="Q112" s="264">
        <v>12750.244000000001</v>
      </c>
      <c r="R112" s="265">
        <v>587.72299999999996</v>
      </c>
    </row>
    <row r="113" spans="2:18" ht="15.75" x14ac:dyDescent="0.25">
      <c r="B113" s="259" t="s">
        <v>79</v>
      </c>
      <c r="C113" s="260">
        <v>9260.69</v>
      </c>
      <c r="D113" s="261">
        <v>39802.845000000001</v>
      </c>
      <c r="E113" s="260">
        <v>2228.9780000000001</v>
      </c>
      <c r="F113" s="262" t="s">
        <v>79</v>
      </c>
      <c r="G113" s="263">
        <v>7918.3289999999997</v>
      </c>
      <c r="H113" s="264">
        <v>34615.659</v>
      </c>
      <c r="I113" s="265">
        <v>2349.0949999999998</v>
      </c>
      <c r="J113" s="109"/>
      <c r="K113" s="259" t="s">
        <v>135</v>
      </c>
      <c r="L113" s="260">
        <v>1493.8679999999999</v>
      </c>
      <c r="M113" s="261">
        <v>6422.848</v>
      </c>
      <c r="N113" s="260">
        <v>299.18099999999998</v>
      </c>
      <c r="O113" s="262" t="s">
        <v>135</v>
      </c>
      <c r="P113" s="263">
        <v>1970.135</v>
      </c>
      <c r="Q113" s="264">
        <v>8552.4110000000001</v>
      </c>
      <c r="R113" s="265">
        <v>427.20699999999999</v>
      </c>
    </row>
    <row r="114" spans="2:18" ht="15.75" x14ac:dyDescent="0.25">
      <c r="B114" s="259" t="s">
        <v>128</v>
      </c>
      <c r="C114" s="260">
        <v>7827.2330000000002</v>
      </c>
      <c r="D114" s="261">
        <v>33637.987000000001</v>
      </c>
      <c r="E114" s="260">
        <v>1875.11</v>
      </c>
      <c r="F114" s="262" t="s">
        <v>128</v>
      </c>
      <c r="G114" s="263">
        <v>7646.674</v>
      </c>
      <c r="H114" s="264">
        <v>33543.180999999997</v>
      </c>
      <c r="I114" s="265">
        <v>2212.0189999999998</v>
      </c>
      <c r="J114" s="109"/>
      <c r="K114" s="259" t="s">
        <v>130</v>
      </c>
      <c r="L114" s="260">
        <v>1456.799</v>
      </c>
      <c r="M114" s="261">
        <v>6255.8940000000002</v>
      </c>
      <c r="N114" s="260">
        <v>194.84</v>
      </c>
      <c r="O114" s="262" t="s">
        <v>128</v>
      </c>
      <c r="P114" s="263">
        <v>1582.0409999999999</v>
      </c>
      <c r="Q114" s="264">
        <v>7082.4459999999999</v>
      </c>
      <c r="R114" s="265">
        <v>480.80700000000002</v>
      </c>
    </row>
    <row r="115" spans="2:18" ht="15.75" x14ac:dyDescent="0.25">
      <c r="B115" s="259" t="s">
        <v>147</v>
      </c>
      <c r="C115" s="260">
        <v>4813.0870000000004</v>
      </c>
      <c r="D115" s="261">
        <v>20687.227999999999</v>
      </c>
      <c r="E115" s="260">
        <v>1111.568</v>
      </c>
      <c r="F115" s="262" t="s">
        <v>147</v>
      </c>
      <c r="G115" s="263">
        <v>4171.116</v>
      </c>
      <c r="H115" s="264">
        <v>18265.462</v>
      </c>
      <c r="I115" s="265">
        <v>1208.8209999999999</v>
      </c>
      <c r="J115" s="109"/>
      <c r="K115" s="259" t="s">
        <v>137</v>
      </c>
      <c r="L115" s="260">
        <v>1414.796</v>
      </c>
      <c r="M115" s="261">
        <v>6083.7389999999996</v>
      </c>
      <c r="N115" s="260">
        <v>320.12099999999998</v>
      </c>
      <c r="O115" s="262" t="s">
        <v>137</v>
      </c>
      <c r="P115" s="263">
        <v>1525.1379999999999</v>
      </c>
      <c r="Q115" s="264">
        <v>6750.6980000000003</v>
      </c>
      <c r="R115" s="265">
        <v>423.42200000000003</v>
      </c>
    </row>
    <row r="116" spans="2:18" ht="15.75" x14ac:dyDescent="0.25">
      <c r="B116" s="259" t="s">
        <v>125</v>
      </c>
      <c r="C116" s="260">
        <v>3892.4769999999999</v>
      </c>
      <c r="D116" s="261">
        <v>16715.350999999999</v>
      </c>
      <c r="E116" s="260">
        <v>861.61900000000003</v>
      </c>
      <c r="F116" s="262" t="s">
        <v>76</v>
      </c>
      <c r="G116" s="263">
        <v>3981.509</v>
      </c>
      <c r="H116" s="264">
        <v>17413.526999999998</v>
      </c>
      <c r="I116" s="265">
        <v>1236.6669999999999</v>
      </c>
      <c r="J116" s="109"/>
      <c r="K116" s="259" t="s">
        <v>76</v>
      </c>
      <c r="L116" s="260">
        <v>767.50099999999998</v>
      </c>
      <c r="M116" s="261">
        <v>3301.335</v>
      </c>
      <c r="N116" s="260">
        <v>151.453</v>
      </c>
      <c r="O116" s="262" t="s">
        <v>76</v>
      </c>
      <c r="P116" s="263">
        <v>1195.4839999999999</v>
      </c>
      <c r="Q116" s="264">
        <v>5318.8519999999999</v>
      </c>
      <c r="R116" s="265">
        <v>252.65100000000001</v>
      </c>
    </row>
    <row r="117" spans="2:18" ht="15.75" x14ac:dyDescent="0.25">
      <c r="B117" s="259" t="s">
        <v>182</v>
      </c>
      <c r="C117" s="260">
        <v>3790.8560000000002</v>
      </c>
      <c r="D117" s="261">
        <v>16291.290999999999</v>
      </c>
      <c r="E117" s="260">
        <v>840.01300000000003</v>
      </c>
      <c r="F117" s="262" t="s">
        <v>132</v>
      </c>
      <c r="G117" s="263">
        <v>3000.1210000000001</v>
      </c>
      <c r="H117" s="264">
        <v>13162.651</v>
      </c>
      <c r="I117" s="265">
        <v>705.6</v>
      </c>
      <c r="J117" s="109"/>
      <c r="K117" s="259" t="s">
        <v>198</v>
      </c>
      <c r="L117" s="260">
        <v>676.32600000000002</v>
      </c>
      <c r="M117" s="261">
        <v>2909.3130000000001</v>
      </c>
      <c r="N117" s="260">
        <v>180</v>
      </c>
      <c r="O117" s="262" t="s">
        <v>130</v>
      </c>
      <c r="P117" s="263">
        <v>998.91399999999999</v>
      </c>
      <c r="Q117" s="264">
        <v>4430.3649999999998</v>
      </c>
      <c r="R117" s="265">
        <v>195.36</v>
      </c>
    </row>
    <row r="118" spans="2:18" ht="15.75" x14ac:dyDescent="0.25">
      <c r="B118" s="259" t="s">
        <v>133</v>
      </c>
      <c r="C118" s="260">
        <v>3260.44</v>
      </c>
      <c r="D118" s="261">
        <v>13998.093000000001</v>
      </c>
      <c r="E118" s="260">
        <v>739.93399999999997</v>
      </c>
      <c r="F118" s="262" t="s">
        <v>125</v>
      </c>
      <c r="G118" s="263">
        <v>2889.194</v>
      </c>
      <c r="H118" s="264">
        <v>12833.346</v>
      </c>
      <c r="I118" s="265">
        <v>905.70500000000004</v>
      </c>
      <c r="J118" s="109"/>
      <c r="K118" s="259" t="s">
        <v>125</v>
      </c>
      <c r="L118" s="260">
        <v>370.88400000000001</v>
      </c>
      <c r="M118" s="261">
        <v>1593.1130000000001</v>
      </c>
      <c r="N118" s="260">
        <v>81.221999999999994</v>
      </c>
      <c r="O118" s="262" t="s">
        <v>125</v>
      </c>
      <c r="P118" s="263">
        <v>672.601</v>
      </c>
      <c r="Q118" s="264">
        <v>2904.3580000000002</v>
      </c>
      <c r="R118" s="265">
        <v>154.96700000000001</v>
      </c>
    </row>
    <row r="119" spans="2:18" ht="15.75" x14ac:dyDescent="0.25">
      <c r="B119" s="259" t="s">
        <v>136</v>
      </c>
      <c r="C119" s="260">
        <v>3185.357</v>
      </c>
      <c r="D119" s="261">
        <v>13683.582</v>
      </c>
      <c r="E119" s="260">
        <v>660.24099999999999</v>
      </c>
      <c r="F119" s="262" t="s">
        <v>136</v>
      </c>
      <c r="G119" s="263">
        <v>2839.9810000000002</v>
      </c>
      <c r="H119" s="264">
        <v>12463.161</v>
      </c>
      <c r="I119" s="265">
        <v>634.91600000000005</v>
      </c>
      <c r="J119" s="109"/>
      <c r="K119" s="259" t="s">
        <v>145</v>
      </c>
      <c r="L119" s="260">
        <v>339.274</v>
      </c>
      <c r="M119" s="261">
        <v>1459.6</v>
      </c>
      <c r="N119" s="260">
        <v>67.900000000000006</v>
      </c>
      <c r="O119" s="262" t="s">
        <v>294</v>
      </c>
      <c r="P119" s="263">
        <v>132.499</v>
      </c>
      <c r="Q119" s="264">
        <v>600.60500000000002</v>
      </c>
      <c r="R119" s="265">
        <v>42</v>
      </c>
    </row>
    <row r="120" spans="2:18" ht="15.75" x14ac:dyDescent="0.25">
      <c r="B120" s="259" t="s">
        <v>186</v>
      </c>
      <c r="C120" s="260">
        <v>2251.1</v>
      </c>
      <c r="D120" s="261">
        <v>9675.8870000000006</v>
      </c>
      <c r="E120" s="260">
        <v>492.827</v>
      </c>
      <c r="F120" s="262" t="s">
        <v>278</v>
      </c>
      <c r="G120" s="263">
        <v>2800.1320000000001</v>
      </c>
      <c r="H120" s="264">
        <v>11996.298000000001</v>
      </c>
      <c r="I120" s="265">
        <v>823.37</v>
      </c>
      <c r="J120" s="109"/>
      <c r="K120" s="259" t="s">
        <v>128</v>
      </c>
      <c r="L120" s="260">
        <v>288.56099999999998</v>
      </c>
      <c r="M120" s="261">
        <v>1238.8699999999999</v>
      </c>
      <c r="N120" s="260">
        <v>64.236000000000004</v>
      </c>
      <c r="O120" s="262" t="s">
        <v>147</v>
      </c>
      <c r="P120" s="263">
        <v>103.825</v>
      </c>
      <c r="Q120" s="264">
        <v>440.91199999999998</v>
      </c>
      <c r="R120" s="265">
        <v>32.305999999999997</v>
      </c>
    </row>
    <row r="121" spans="2:18" ht="15.75" x14ac:dyDescent="0.25">
      <c r="B121" s="259" t="s">
        <v>131</v>
      </c>
      <c r="C121" s="260">
        <v>2163.8020000000001</v>
      </c>
      <c r="D121" s="261">
        <v>9340.7070000000003</v>
      </c>
      <c r="E121" s="260">
        <v>519.19000000000005</v>
      </c>
      <c r="F121" s="262" t="s">
        <v>131</v>
      </c>
      <c r="G121" s="263">
        <v>2123.585</v>
      </c>
      <c r="H121" s="264">
        <v>9073.0769999999993</v>
      </c>
      <c r="I121" s="265">
        <v>593.73699999999997</v>
      </c>
      <c r="J121" s="109"/>
      <c r="K121" s="259" t="s">
        <v>129</v>
      </c>
      <c r="L121" s="260">
        <v>182.809</v>
      </c>
      <c r="M121" s="261">
        <v>783.34299999999996</v>
      </c>
      <c r="N121" s="260">
        <v>43.878999999999998</v>
      </c>
      <c r="O121" s="262" t="s">
        <v>145</v>
      </c>
      <c r="P121" s="263">
        <v>81.906000000000006</v>
      </c>
      <c r="Q121" s="264">
        <v>349.279</v>
      </c>
      <c r="R121" s="265">
        <v>20.824999999999999</v>
      </c>
    </row>
    <row r="122" spans="2:18" ht="15.75" x14ac:dyDescent="0.25">
      <c r="B122" s="259" t="s">
        <v>134</v>
      </c>
      <c r="C122" s="260">
        <v>1548.201</v>
      </c>
      <c r="D122" s="261">
        <v>6659.3980000000001</v>
      </c>
      <c r="E122" s="260">
        <v>386.541</v>
      </c>
      <c r="F122" s="262" t="s">
        <v>287</v>
      </c>
      <c r="G122" s="263">
        <v>2080.2759999999998</v>
      </c>
      <c r="H122" s="264">
        <v>9197.4480000000003</v>
      </c>
      <c r="I122" s="265">
        <v>634.92499999999995</v>
      </c>
      <c r="J122" s="109"/>
      <c r="K122" s="259" t="s">
        <v>79</v>
      </c>
      <c r="L122" s="260">
        <v>127.846</v>
      </c>
      <c r="M122" s="261">
        <v>549.80200000000002</v>
      </c>
      <c r="N122" s="260">
        <v>21.198</v>
      </c>
      <c r="O122" s="262" t="s">
        <v>79</v>
      </c>
      <c r="P122" s="263">
        <v>74.350999999999999</v>
      </c>
      <c r="Q122" s="264">
        <v>319.75299999999999</v>
      </c>
      <c r="R122" s="265">
        <v>15.351000000000001</v>
      </c>
    </row>
    <row r="123" spans="2:18" ht="16.5" thickBot="1" x14ac:dyDescent="0.3">
      <c r="B123" s="266" t="s">
        <v>292</v>
      </c>
      <c r="C123" s="267">
        <v>1327.5550000000001</v>
      </c>
      <c r="D123" s="268">
        <v>5684.1360000000004</v>
      </c>
      <c r="E123" s="267">
        <v>290.90600000000001</v>
      </c>
      <c r="F123" s="269" t="s">
        <v>190</v>
      </c>
      <c r="G123" s="270">
        <v>2009.4010000000001</v>
      </c>
      <c r="H123" s="271">
        <v>8921.2389999999996</v>
      </c>
      <c r="I123" s="272">
        <v>539.125</v>
      </c>
      <c r="J123" s="109"/>
      <c r="K123" s="266" t="s">
        <v>222</v>
      </c>
      <c r="L123" s="267">
        <v>90.3</v>
      </c>
      <c r="M123" s="268">
        <v>387.06200000000001</v>
      </c>
      <c r="N123" s="267">
        <v>20</v>
      </c>
      <c r="O123" s="269" t="s">
        <v>129</v>
      </c>
      <c r="P123" s="270">
        <v>61.726999999999997</v>
      </c>
      <c r="Q123" s="271">
        <v>279.37700000000001</v>
      </c>
      <c r="R123" s="272">
        <v>22.55</v>
      </c>
    </row>
    <row r="127" spans="2:18" ht="16.5" x14ac:dyDescent="0.25">
      <c r="B127" s="104"/>
      <c r="C127" s="104"/>
      <c r="D127" s="104"/>
      <c r="E127" s="104"/>
      <c r="F127" s="104"/>
      <c r="G127" s="104"/>
      <c r="H127" s="104"/>
      <c r="I127" s="105"/>
      <c r="J127" s="105"/>
      <c r="K127" s="104"/>
      <c r="L127" s="104"/>
      <c r="M127" s="104"/>
      <c r="N127" s="104"/>
      <c r="O127" s="104"/>
      <c r="P127" s="114"/>
      <c r="Q127" s="114"/>
      <c r="R127" s="109"/>
    </row>
    <row r="128" spans="2:18" ht="16.5" x14ac:dyDescent="0.25">
      <c r="B128" s="104" t="s">
        <v>214</v>
      </c>
      <c r="C128" s="104"/>
      <c r="D128" s="104"/>
      <c r="E128" s="104"/>
      <c r="F128" s="104"/>
      <c r="G128" s="104"/>
      <c r="H128" s="104"/>
      <c r="I128" s="105"/>
      <c r="J128" s="105"/>
      <c r="K128" s="104" t="s">
        <v>215</v>
      </c>
      <c r="L128" s="104"/>
      <c r="M128" s="104"/>
      <c r="N128" s="104"/>
      <c r="O128" s="104"/>
      <c r="P128" s="114"/>
      <c r="Q128" s="114"/>
      <c r="R128" s="109"/>
    </row>
    <row r="129" spans="2:31" ht="17.25" thickBot="1" x14ac:dyDescent="0.3">
      <c r="B129" s="277" t="s">
        <v>207</v>
      </c>
      <c r="C129" s="104"/>
      <c r="D129" s="104"/>
      <c r="E129" s="104"/>
      <c r="F129" s="109"/>
      <c r="G129" s="109"/>
      <c r="H129" s="109"/>
      <c r="I129" s="109"/>
      <c r="J129" s="109"/>
      <c r="K129" s="277" t="s">
        <v>207</v>
      </c>
      <c r="L129" s="104"/>
      <c r="M129" s="104"/>
      <c r="N129" s="104"/>
      <c r="O129" s="109"/>
      <c r="P129" s="109"/>
      <c r="Q129" s="109"/>
      <c r="R129" s="109"/>
    </row>
    <row r="130" spans="2:31" ht="21" thickBot="1" x14ac:dyDescent="0.35">
      <c r="B130" s="106" t="s">
        <v>121</v>
      </c>
      <c r="C130" s="107"/>
      <c r="D130" s="107"/>
      <c r="E130" s="107"/>
      <c r="F130" s="107"/>
      <c r="G130" s="107"/>
      <c r="H130" s="107"/>
      <c r="I130" s="108"/>
      <c r="J130" s="109"/>
      <c r="K130" s="106" t="s">
        <v>122</v>
      </c>
      <c r="L130" s="107"/>
      <c r="M130" s="107"/>
      <c r="N130" s="107"/>
      <c r="O130" s="107"/>
      <c r="P130" s="107"/>
      <c r="Q130" s="107"/>
      <c r="R130" s="108"/>
    </row>
    <row r="131" spans="2:31" ht="19.5" thickBot="1" x14ac:dyDescent="0.35">
      <c r="B131" s="273" t="s">
        <v>303</v>
      </c>
      <c r="C131" s="274"/>
      <c r="D131" s="275"/>
      <c r="E131" s="276"/>
      <c r="F131" s="273" t="s">
        <v>304</v>
      </c>
      <c r="G131" s="274"/>
      <c r="H131" s="275"/>
      <c r="I131" s="276"/>
      <c r="J131" s="109"/>
      <c r="K131" s="273" t="s">
        <v>303</v>
      </c>
      <c r="L131" s="274"/>
      <c r="M131" s="275"/>
      <c r="N131" s="276"/>
      <c r="O131" s="273" t="s">
        <v>304</v>
      </c>
      <c r="P131" s="274"/>
      <c r="Q131" s="275"/>
      <c r="R131" s="276"/>
    </row>
    <row r="132" spans="2:31" ht="29.25" thickBot="1" x14ac:dyDescent="0.25">
      <c r="B132" s="110" t="s">
        <v>123</v>
      </c>
      <c r="C132" s="111" t="s">
        <v>100</v>
      </c>
      <c r="D132" s="112" t="s">
        <v>150</v>
      </c>
      <c r="E132" s="113" t="s">
        <v>124</v>
      </c>
      <c r="F132" s="110" t="s">
        <v>123</v>
      </c>
      <c r="G132" s="111" t="s">
        <v>100</v>
      </c>
      <c r="H132" s="112" t="s">
        <v>150</v>
      </c>
      <c r="I132" s="113" t="s">
        <v>124</v>
      </c>
      <c r="J132" s="109"/>
      <c r="K132" s="110" t="s">
        <v>123</v>
      </c>
      <c r="L132" s="111" t="s">
        <v>100</v>
      </c>
      <c r="M132" s="112" t="s">
        <v>150</v>
      </c>
      <c r="N132" s="113" t="s">
        <v>124</v>
      </c>
      <c r="O132" s="110" t="s">
        <v>123</v>
      </c>
      <c r="P132" s="111" t="s">
        <v>100</v>
      </c>
      <c r="Q132" s="112" t="s">
        <v>150</v>
      </c>
      <c r="R132" s="113" t="s">
        <v>124</v>
      </c>
    </row>
    <row r="133" spans="2:31" ht="16.5" thickBot="1" x14ac:dyDescent="0.3">
      <c r="B133" s="245" t="s">
        <v>114</v>
      </c>
      <c r="C133" s="246">
        <v>396286.25199999998</v>
      </c>
      <c r="D133" s="247">
        <v>1702671.5079999999</v>
      </c>
      <c r="E133" s="248">
        <v>130926.47199999999</v>
      </c>
      <c r="F133" s="249" t="s">
        <v>114</v>
      </c>
      <c r="G133" s="250">
        <v>402556.478</v>
      </c>
      <c r="H133" s="251">
        <v>1766299.52</v>
      </c>
      <c r="I133" s="248">
        <v>128598.624</v>
      </c>
      <c r="J133" s="109"/>
      <c r="K133" s="245" t="s">
        <v>114</v>
      </c>
      <c r="L133" s="246">
        <v>185463.75700000001</v>
      </c>
      <c r="M133" s="247">
        <v>796890.57400000002</v>
      </c>
      <c r="N133" s="248">
        <v>51349.987000000001</v>
      </c>
      <c r="O133" s="249" t="s">
        <v>114</v>
      </c>
      <c r="P133" s="250">
        <v>181852.89300000001</v>
      </c>
      <c r="Q133" s="251">
        <v>796376.91</v>
      </c>
      <c r="R133" s="248">
        <v>47577.557999999997</v>
      </c>
    </row>
    <row r="134" spans="2:31" ht="15.75" x14ac:dyDescent="0.25">
      <c r="B134" s="252" t="s">
        <v>77</v>
      </c>
      <c r="C134" s="253">
        <v>56289.711000000003</v>
      </c>
      <c r="D134" s="254">
        <v>241903.05</v>
      </c>
      <c r="E134" s="253">
        <v>22222.971000000001</v>
      </c>
      <c r="F134" s="255" t="s">
        <v>77</v>
      </c>
      <c r="G134" s="256">
        <v>45053.701000000001</v>
      </c>
      <c r="H134" s="257">
        <v>197420.424</v>
      </c>
      <c r="I134" s="258">
        <v>18508.555</v>
      </c>
      <c r="J134" s="109"/>
      <c r="K134" s="252" t="s">
        <v>77</v>
      </c>
      <c r="L134" s="253">
        <v>76235.519</v>
      </c>
      <c r="M134" s="254">
        <v>327591.21500000003</v>
      </c>
      <c r="N134" s="253">
        <v>23278.487000000001</v>
      </c>
      <c r="O134" s="255" t="s">
        <v>77</v>
      </c>
      <c r="P134" s="256">
        <v>73006.032999999996</v>
      </c>
      <c r="Q134" s="257">
        <v>320215.02399999998</v>
      </c>
      <c r="R134" s="258">
        <v>22433.098000000002</v>
      </c>
    </row>
    <row r="135" spans="2:31" ht="15.75" x14ac:dyDescent="0.25">
      <c r="B135" s="259" t="s">
        <v>129</v>
      </c>
      <c r="C135" s="260">
        <v>48716.771000000001</v>
      </c>
      <c r="D135" s="261">
        <v>209275.82399999999</v>
      </c>
      <c r="E135" s="260">
        <v>15589.424999999999</v>
      </c>
      <c r="F135" s="262" t="s">
        <v>129</v>
      </c>
      <c r="G135" s="263">
        <v>44531.243000000002</v>
      </c>
      <c r="H135" s="264">
        <v>195193.71299999999</v>
      </c>
      <c r="I135" s="265">
        <v>13506.195</v>
      </c>
      <c r="J135" s="109"/>
      <c r="K135" s="259" t="s">
        <v>305</v>
      </c>
      <c r="L135" s="260">
        <v>25032.004000000001</v>
      </c>
      <c r="M135" s="261">
        <v>107537.58100000001</v>
      </c>
      <c r="N135" s="260">
        <v>7606.1040000000003</v>
      </c>
      <c r="O135" s="262" t="s">
        <v>125</v>
      </c>
      <c r="P135" s="263">
        <v>20110.371999999999</v>
      </c>
      <c r="Q135" s="264">
        <v>88100.134000000005</v>
      </c>
      <c r="R135" s="265">
        <v>3106.45</v>
      </c>
    </row>
    <row r="136" spans="2:31" ht="15.75" x14ac:dyDescent="0.25">
      <c r="B136" s="259" t="s">
        <v>125</v>
      </c>
      <c r="C136" s="260">
        <v>38726.370999999999</v>
      </c>
      <c r="D136" s="261">
        <v>166404.32500000001</v>
      </c>
      <c r="E136" s="260">
        <v>11771.837</v>
      </c>
      <c r="F136" s="262" t="s">
        <v>198</v>
      </c>
      <c r="G136" s="263">
        <v>40881.781000000003</v>
      </c>
      <c r="H136" s="264">
        <v>180147.731</v>
      </c>
      <c r="I136" s="265">
        <v>11447.58</v>
      </c>
      <c r="J136" s="109"/>
      <c r="K136" s="259" t="s">
        <v>125</v>
      </c>
      <c r="L136" s="260">
        <v>20788.784</v>
      </c>
      <c r="M136" s="261">
        <v>89341.756999999998</v>
      </c>
      <c r="N136" s="260">
        <v>3697.2260000000001</v>
      </c>
      <c r="O136" s="262" t="s">
        <v>305</v>
      </c>
      <c r="P136" s="263">
        <v>20096.496999999999</v>
      </c>
      <c r="Q136" s="264">
        <v>87420.229000000007</v>
      </c>
      <c r="R136" s="265">
        <v>5412.13</v>
      </c>
    </row>
    <row r="137" spans="2:31" ht="15.75" x14ac:dyDescent="0.25">
      <c r="B137" s="259" t="s">
        <v>136</v>
      </c>
      <c r="C137" s="260">
        <v>26060.679</v>
      </c>
      <c r="D137" s="261">
        <v>111991.992</v>
      </c>
      <c r="E137" s="260">
        <v>8023.933</v>
      </c>
      <c r="F137" s="262" t="s">
        <v>125</v>
      </c>
      <c r="G137" s="263">
        <v>26711.862000000001</v>
      </c>
      <c r="H137" s="264">
        <v>117391.59299999999</v>
      </c>
      <c r="I137" s="265">
        <v>7840.0010000000002</v>
      </c>
      <c r="J137" s="109"/>
      <c r="K137" s="259" t="s">
        <v>76</v>
      </c>
      <c r="L137" s="260">
        <v>13105.982</v>
      </c>
      <c r="M137" s="261">
        <v>56334.415000000001</v>
      </c>
      <c r="N137" s="260">
        <v>3649.6039999999998</v>
      </c>
      <c r="O137" s="262" t="s">
        <v>129</v>
      </c>
      <c r="P137" s="263">
        <v>14136.944</v>
      </c>
      <c r="Q137" s="264">
        <v>62108.819000000003</v>
      </c>
      <c r="R137" s="265">
        <v>3718.9160000000002</v>
      </c>
    </row>
    <row r="138" spans="2:31" ht="15.75" x14ac:dyDescent="0.25">
      <c r="B138" s="259" t="s">
        <v>79</v>
      </c>
      <c r="C138" s="260">
        <v>23964.063999999998</v>
      </c>
      <c r="D138" s="261">
        <v>102975.936</v>
      </c>
      <c r="E138" s="260">
        <v>7847.9409999999998</v>
      </c>
      <c r="F138" s="262" t="s">
        <v>136</v>
      </c>
      <c r="G138" s="263">
        <v>26308.446</v>
      </c>
      <c r="H138" s="264">
        <v>115534.94100000001</v>
      </c>
      <c r="I138" s="265">
        <v>8412.098</v>
      </c>
      <c r="J138" s="109"/>
      <c r="K138" s="259" t="s">
        <v>129</v>
      </c>
      <c r="L138" s="260">
        <v>11713.424999999999</v>
      </c>
      <c r="M138" s="261">
        <v>50319.502999999997</v>
      </c>
      <c r="N138" s="260">
        <v>3053.2919999999999</v>
      </c>
      <c r="O138" s="262" t="s">
        <v>135</v>
      </c>
      <c r="P138" s="263">
        <v>10321.396000000001</v>
      </c>
      <c r="Q138" s="264">
        <v>45179.391000000003</v>
      </c>
      <c r="R138" s="265">
        <v>3145.3739999999998</v>
      </c>
    </row>
    <row r="139" spans="2:31" ht="15.75" x14ac:dyDescent="0.25">
      <c r="B139" s="259" t="s">
        <v>132</v>
      </c>
      <c r="C139" s="260">
        <v>18815.462</v>
      </c>
      <c r="D139" s="261">
        <v>80851.561000000002</v>
      </c>
      <c r="E139" s="260">
        <v>5434.5730000000003</v>
      </c>
      <c r="F139" s="262" t="s">
        <v>79</v>
      </c>
      <c r="G139" s="263">
        <v>23748.98</v>
      </c>
      <c r="H139" s="264">
        <v>104052.97100000001</v>
      </c>
      <c r="I139" s="265">
        <v>7284.5190000000002</v>
      </c>
      <c r="J139" s="109"/>
      <c r="K139" s="259" t="s">
        <v>135</v>
      </c>
      <c r="L139" s="260">
        <v>11211.028</v>
      </c>
      <c r="M139" s="261">
        <v>48166.726000000002</v>
      </c>
      <c r="N139" s="260">
        <v>3339.49</v>
      </c>
      <c r="O139" s="262" t="s">
        <v>76</v>
      </c>
      <c r="P139" s="263">
        <v>10072.638999999999</v>
      </c>
      <c r="Q139" s="264">
        <v>44086.807999999997</v>
      </c>
      <c r="R139" s="265">
        <v>2418.7660000000001</v>
      </c>
    </row>
    <row r="140" spans="2:31" ht="15.75" x14ac:dyDescent="0.25">
      <c r="B140" s="259" t="s">
        <v>138</v>
      </c>
      <c r="C140" s="260">
        <v>16910.971000000001</v>
      </c>
      <c r="D140" s="261">
        <v>72652.78</v>
      </c>
      <c r="E140" s="260">
        <v>7212.2370000000001</v>
      </c>
      <c r="F140" s="262" t="s">
        <v>132</v>
      </c>
      <c r="G140" s="263">
        <v>19431.381000000001</v>
      </c>
      <c r="H140" s="264">
        <v>85216.544999999998</v>
      </c>
      <c r="I140" s="265">
        <v>5985.0739999999996</v>
      </c>
      <c r="J140" s="109"/>
      <c r="K140" s="259" t="s">
        <v>156</v>
      </c>
      <c r="L140" s="260">
        <v>4108.085</v>
      </c>
      <c r="M140" s="261">
        <v>17643.52</v>
      </c>
      <c r="N140" s="260">
        <v>725.06600000000003</v>
      </c>
      <c r="O140" s="262" t="s">
        <v>136</v>
      </c>
      <c r="P140" s="263">
        <v>4719.3119999999999</v>
      </c>
      <c r="Q140" s="264">
        <v>20547.620999999999</v>
      </c>
      <c r="R140" s="265">
        <v>1165.739</v>
      </c>
    </row>
    <row r="141" spans="2:31" ht="15.75" x14ac:dyDescent="0.25">
      <c r="B141" s="259" t="s">
        <v>133</v>
      </c>
      <c r="C141" s="260">
        <v>16299.487999999999</v>
      </c>
      <c r="D141" s="261">
        <v>70037.513000000006</v>
      </c>
      <c r="E141" s="260">
        <v>5641.6790000000001</v>
      </c>
      <c r="F141" s="262" t="s">
        <v>138</v>
      </c>
      <c r="G141" s="263">
        <v>18115.219000000001</v>
      </c>
      <c r="H141" s="264">
        <v>79254.014999999999</v>
      </c>
      <c r="I141" s="265">
        <v>7127.8379999999997</v>
      </c>
      <c r="J141" s="109"/>
      <c r="K141" s="259" t="s">
        <v>127</v>
      </c>
      <c r="L141" s="260">
        <v>3560.8310000000001</v>
      </c>
      <c r="M141" s="261">
        <v>15289.593000000001</v>
      </c>
      <c r="N141" s="260">
        <v>545.72699999999998</v>
      </c>
      <c r="O141" s="262" t="s">
        <v>127</v>
      </c>
      <c r="P141" s="263">
        <v>4662.3500000000004</v>
      </c>
      <c r="Q141" s="264">
        <v>20280.296999999999</v>
      </c>
      <c r="R141" s="265">
        <v>585.62699999999995</v>
      </c>
      <c r="AE141" s="78">
        <v>0</v>
      </c>
    </row>
    <row r="142" spans="2:31" ht="15.75" x14ac:dyDescent="0.25">
      <c r="B142" s="259" t="s">
        <v>198</v>
      </c>
      <c r="C142" s="260">
        <v>14177.395</v>
      </c>
      <c r="D142" s="261">
        <v>60916.345000000001</v>
      </c>
      <c r="E142" s="260">
        <v>3915.8319999999999</v>
      </c>
      <c r="F142" s="262" t="s">
        <v>133</v>
      </c>
      <c r="G142" s="263">
        <v>13939.168</v>
      </c>
      <c r="H142" s="264">
        <v>61005.150999999998</v>
      </c>
      <c r="I142" s="265">
        <v>4347.7190000000001</v>
      </c>
      <c r="J142" s="109"/>
      <c r="K142" s="259" t="s">
        <v>128</v>
      </c>
      <c r="L142" s="260">
        <v>3435.761</v>
      </c>
      <c r="M142" s="261">
        <v>14748.16</v>
      </c>
      <c r="N142" s="260">
        <v>778.55100000000004</v>
      </c>
      <c r="O142" s="262" t="s">
        <v>156</v>
      </c>
      <c r="P142" s="263">
        <v>4535.1409999999996</v>
      </c>
      <c r="Q142" s="264">
        <v>19960.704000000002</v>
      </c>
      <c r="R142" s="265">
        <v>839.30700000000002</v>
      </c>
    </row>
    <row r="143" spans="2:31" ht="15.75" x14ac:dyDescent="0.25">
      <c r="B143" s="259" t="s">
        <v>128</v>
      </c>
      <c r="C143" s="260">
        <v>12488.518</v>
      </c>
      <c r="D143" s="261">
        <v>53672.218999999997</v>
      </c>
      <c r="E143" s="260">
        <v>4323.9979999999996</v>
      </c>
      <c r="F143" s="262" t="s">
        <v>127</v>
      </c>
      <c r="G143" s="263">
        <v>13020.758</v>
      </c>
      <c r="H143" s="264">
        <v>56917.43</v>
      </c>
      <c r="I143" s="265">
        <v>3994.3980000000001</v>
      </c>
      <c r="J143" s="109"/>
      <c r="K143" s="259" t="s">
        <v>136</v>
      </c>
      <c r="L143" s="260">
        <v>2872.8649999999998</v>
      </c>
      <c r="M143" s="261">
        <v>12353.501</v>
      </c>
      <c r="N143" s="260">
        <v>631.70100000000002</v>
      </c>
      <c r="O143" s="262" t="s">
        <v>189</v>
      </c>
      <c r="P143" s="263">
        <v>3765.8620000000001</v>
      </c>
      <c r="Q143" s="264">
        <v>16656.831999999999</v>
      </c>
      <c r="R143" s="265">
        <v>512.61199999999997</v>
      </c>
    </row>
    <row r="144" spans="2:31" ht="15.75" x14ac:dyDescent="0.25">
      <c r="B144" s="259" t="s">
        <v>127</v>
      </c>
      <c r="C144" s="260">
        <v>9891.6980000000003</v>
      </c>
      <c r="D144" s="261">
        <v>42496.472000000002</v>
      </c>
      <c r="E144" s="260">
        <v>3080.694</v>
      </c>
      <c r="F144" s="262" t="s">
        <v>128</v>
      </c>
      <c r="G144" s="263">
        <v>11482.237999999999</v>
      </c>
      <c r="H144" s="264">
        <v>50394.978000000003</v>
      </c>
      <c r="I144" s="265">
        <v>3792.0309999999999</v>
      </c>
      <c r="J144" s="109"/>
      <c r="K144" s="259" t="s">
        <v>189</v>
      </c>
      <c r="L144" s="260">
        <v>2641.0610000000001</v>
      </c>
      <c r="M144" s="261">
        <v>11331.761</v>
      </c>
      <c r="N144" s="260">
        <v>366.70800000000003</v>
      </c>
      <c r="O144" s="262" t="s">
        <v>128</v>
      </c>
      <c r="P144" s="263">
        <v>3049.7710000000002</v>
      </c>
      <c r="Q144" s="264">
        <v>13340.933999999999</v>
      </c>
      <c r="R144" s="265">
        <v>550.26900000000001</v>
      </c>
    </row>
    <row r="145" spans="2:18" ht="15.75" x14ac:dyDescent="0.25">
      <c r="B145" s="259" t="s">
        <v>139</v>
      </c>
      <c r="C145" s="260">
        <v>8127.643</v>
      </c>
      <c r="D145" s="261">
        <v>34914</v>
      </c>
      <c r="E145" s="260">
        <v>2433.3710000000001</v>
      </c>
      <c r="F145" s="262" t="s">
        <v>135</v>
      </c>
      <c r="G145" s="263">
        <v>8405.91</v>
      </c>
      <c r="H145" s="264">
        <v>36837.375</v>
      </c>
      <c r="I145" s="265">
        <v>1997.692</v>
      </c>
      <c r="J145" s="109"/>
      <c r="K145" s="259" t="s">
        <v>178</v>
      </c>
      <c r="L145" s="260">
        <v>1520.0830000000001</v>
      </c>
      <c r="M145" s="261">
        <v>6531.2870000000003</v>
      </c>
      <c r="N145" s="260">
        <v>462.81799999999998</v>
      </c>
      <c r="O145" s="262" t="s">
        <v>133</v>
      </c>
      <c r="P145" s="263">
        <v>2340.0230000000001</v>
      </c>
      <c r="Q145" s="264">
        <v>10176.928</v>
      </c>
      <c r="R145" s="265">
        <v>420.51400000000001</v>
      </c>
    </row>
    <row r="146" spans="2:18" ht="15.75" x14ac:dyDescent="0.25">
      <c r="B146" s="259" t="s">
        <v>134</v>
      </c>
      <c r="C146" s="260">
        <v>7847.4440000000004</v>
      </c>
      <c r="D146" s="261">
        <v>33707.574000000001</v>
      </c>
      <c r="E146" s="260">
        <v>2764.9070000000002</v>
      </c>
      <c r="F146" s="262" t="s">
        <v>305</v>
      </c>
      <c r="G146" s="263">
        <v>8212.2520000000004</v>
      </c>
      <c r="H146" s="264">
        <v>36540.75</v>
      </c>
      <c r="I146" s="265">
        <v>2604.5070000000001</v>
      </c>
      <c r="J146" s="109"/>
      <c r="K146" s="259" t="s">
        <v>131</v>
      </c>
      <c r="L146" s="260">
        <v>1460.7260000000001</v>
      </c>
      <c r="M146" s="261">
        <v>6275.8469999999998</v>
      </c>
      <c r="N146" s="260">
        <v>966.63099999999997</v>
      </c>
      <c r="O146" s="262" t="s">
        <v>131</v>
      </c>
      <c r="P146" s="263">
        <v>1754.751</v>
      </c>
      <c r="Q146" s="264">
        <v>7644.6639999999998</v>
      </c>
      <c r="R146" s="265">
        <v>535.721</v>
      </c>
    </row>
    <row r="147" spans="2:18" ht="15.75" x14ac:dyDescent="0.25">
      <c r="B147" s="259" t="s">
        <v>305</v>
      </c>
      <c r="C147" s="260">
        <v>7618.7719999999999</v>
      </c>
      <c r="D147" s="261">
        <v>32725.255000000001</v>
      </c>
      <c r="E147" s="260">
        <v>2633.2950000000001</v>
      </c>
      <c r="F147" s="262" t="s">
        <v>190</v>
      </c>
      <c r="G147" s="263">
        <v>8127.6440000000002</v>
      </c>
      <c r="H147" s="264">
        <v>35537.633999999998</v>
      </c>
      <c r="I147" s="265">
        <v>2243.3609999999999</v>
      </c>
      <c r="J147" s="109"/>
      <c r="K147" s="259" t="s">
        <v>130</v>
      </c>
      <c r="L147" s="260">
        <v>1432.365</v>
      </c>
      <c r="M147" s="261">
        <v>6157.5739999999996</v>
      </c>
      <c r="N147" s="260">
        <v>658.41899999999998</v>
      </c>
      <c r="O147" s="262" t="s">
        <v>178</v>
      </c>
      <c r="P147" s="263">
        <v>1405.145</v>
      </c>
      <c r="Q147" s="264">
        <v>6190.3140000000003</v>
      </c>
      <c r="R147" s="265">
        <v>439.76499999999999</v>
      </c>
    </row>
    <row r="148" spans="2:18" ht="15.75" x14ac:dyDescent="0.25">
      <c r="B148" s="259" t="s">
        <v>135</v>
      </c>
      <c r="C148" s="260">
        <v>7244.9440000000004</v>
      </c>
      <c r="D148" s="261">
        <v>31131.026000000002</v>
      </c>
      <c r="E148" s="260">
        <v>2355.3580000000002</v>
      </c>
      <c r="F148" s="262" t="s">
        <v>134</v>
      </c>
      <c r="G148" s="263">
        <v>7667.1620000000003</v>
      </c>
      <c r="H148" s="264">
        <v>33709.432999999997</v>
      </c>
      <c r="I148" s="265">
        <v>2742.665</v>
      </c>
      <c r="J148" s="109"/>
      <c r="K148" s="259" t="s">
        <v>133</v>
      </c>
      <c r="L148" s="260">
        <v>1331.6569999999999</v>
      </c>
      <c r="M148" s="261">
        <v>5727.35</v>
      </c>
      <c r="N148" s="260">
        <v>236.88399999999999</v>
      </c>
      <c r="O148" s="262" t="s">
        <v>79</v>
      </c>
      <c r="P148" s="263">
        <v>1300.587</v>
      </c>
      <c r="Q148" s="264">
        <v>5706.93</v>
      </c>
      <c r="R148" s="265">
        <v>424.78399999999999</v>
      </c>
    </row>
    <row r="149" spans="2:18" ht="16.5" thickBot="1" x14ac:dyDescent="0.3">
      <c r="B149" s="266" t="s">
        <v>147</v>
      </c>
      <c r="C149" s="267">
        <v>6614.2839999999997</v>
      </c>
      <c r="D149" s="268">
        <v>28410.435000000001</v>
      </c>
      <c r="E149" s="267">
        <v>2028.665</v>
      </c>
      <c r="F149" s="269" t="s">
        <v>147</v>
      </c>
      <c r="G149" s="270">
        <v>6844.0429999999997</v>
      </c>
      <c r="H149" s="271">
        <v>30111.344000000001</v>
      </c>
      <c r="I149" s="272">
        <v>2065.3829999999998</v>
      </c>
      <c r="J149" s="109"/>
      <c r="K149" s="266" t="s">
        <v>79</v>
      </c>
      <c r="L149" s="267">
        <v>1151.8679999999999</v>
      </c>
      <c r="M149" s="268">
        <v>4951.4030000000002</v>
      </c>
      <c r="N149" s="267">
        <v>361.75900000000001</v>
      </c>
      <c r="O149" s="269" t="s">
        <v>137</v>
      </c>
      <c r="P149" s="270">
        <v>1293.4659999999999</v>
      </c>
      <c r="Q149" s="271">
        <v>5619.6279999999997</v>
      </c>
      <c r="R149" s="272">
        <v>464.42899999999997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5" sqref="L45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6" t="s">
        <v>0</v>
      </c>
      <c r="D5" s="529" t="s">
        <v>40</v>
      </c>
      <c r="E5" s="511" t="s">
        <v>1</v>
      </c>
      <c r="F5" s="512"/>
      <c r="G5" s="513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7"/>
      <c r="D6" s="527"/>
      <c r="E6" s="514"/>
      <c r="F6" s="515"/>
      <c r="G6" s="516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7"/>
      <c r="D7" s="527"/>
      <c r="E7" s="34" t="s">
        <v>26</v>
      </c>
      <c r="F7" s="233"/>
      <c r="G7" s="84" t="s">
        <v>157</v>
      </c>
      <c r="H7" s="15" t="s">
        <v>26</v>
      </c>
      <c r="I7" s="447"/>
      <c r="J7" s="448" t="s">
        <v>157</v>
      </c>
      <c r="K7" s="15" t="s">
        <v>26</v>
      </c>
      <c r="L7" s="447"/>
      <c r="M7" s="449" t="s">
        <v>157</v>
      </c>
      <c r="N7" s="15" t="s">
        <v>26</v>
      </c>
      <c r="O7" s="447"/>
      <c r="P7" s="448" t="s">
        <v>157</v>
      </c>
      <c r="Q7" s="15" t="s">
        <v>26</v>
      </c>
      <c r="R7" s="447"/>
      <c r="S7" s="449" t="s">
        <v>157</v>
      </c>
    </row>
    <row r="8" spans="3:19" ht="15.75" customHeight="1" thickBot="1" x14ac:dyDescent="0.25">
      <c r="C8" s="528"/>
      <c r="D8" s="528"/>
      <c r="E8" s="481" t="s">
        <v>307</v>
      </c>
      <c r="F8" s="348" t="s">
        <v>308</v>
      </c>
      <c r="G8" s="379" t="s">
        <v>14</v>
      </c>
      <c r="H8" s="481" t="s">
        <v>307</v>
      </c>
      <c r="I8" s="348" t="s">
        <v>308</v>
      </c>
      <c r="J8" s="416" t="s">
        <v>14</v>
      </c>
      <c r="K8" s="502" t="s">
        <v>307</v>
      </c>
      <c r="L8" s="348" t="s">
        <v>308</v>
      </c>
      <c r="M8" s="379" t="s">
        <v>14</v>
      </c>
      <c r="N8" s="502" t="s">
        <v>307</v>
      </c>
      <c r="O8" s="348" t="s">
        <v>308</v>
      </c>
      <c r="P8" s="416" t="s">
        <v>14</v>
      </c>
      <c r="Q8" s="502" t="s">
        <v>307</v>
      </c>
      <c r="R8" s="348" t="s">
        <v>308</v>
      </c>
      <c r="S8" s="379" t="s">
        <v>14</v>
      </c>
    </row>
    <row r="9" spans="3:19" ht="24" customHeight="1" x14ac:dyDescent="0.2">
      <c r="C9" s="521" t="s">
        <v>38</v>
      </c>
      <c r="D9" s="442" t="s">
        <v>266</v>
      </c>
      <c r="E9" s="285">
        <v>1429.6279999999999</v>
      </c>
      <c r="F9" s="290">
        <v>1432.2760000000001</v>
      </c>
      <c r="G9" s="392">
        <v>-0.18488056771181938</v>
      </c>
      <c r="H9" s="285">
        <v>1417.0119999999999</v>
      </c>
      <c r="I9" s="290">
        <v>1424.912</v>
      </c>
      <c r="J9" s="417">
        <v>-0.55442020279147697</v>
      </c>
      <c r="K9" s="285">
        <v>1576.509</v>
      </c>
      <c r="L9" s="290">
        <v>1603.1210000000001</v>
      </c>
      <c r="M9" s="392">
        <v>-1.6600119392110813</v>
      </c>
      <c r="N9" s="285" t="s">
        <v>92</v>
      </c>
      <c r="O9" s="290">
        <v>1413.433</v>
      </c>
      <c r="P9" s="417" t="s">
        <v>203</v>
      </c>
      <c r="Q9" s="285">
        <v>1452.7819999999999</v>
      </c>
      <c r="R9" s="290">
        <v>1457.4639999999999</v>
      </c>
      <c r="S9" s="392">
        <v>-0.32124292606884403</v>
      </c>
    </row>
    <row r="10" spans="3:19" ht="27" customHeight="1" x14ac:dyDescent="0.2">
      <c r="C10" s="522"/>
      <c r="D10" s="443" t="s">
        <v>267</v>
      </c>
      <c r="E10" s="286">
        <v>1681.5260000000001</v>
      </c>
      <c r="F10" s="291">
        <v>1654.739</v>
      </c>
      <c r="G10" s="385">
        <v>1.6188051408711606</v>
      </c>
      <c r="H10" s="286">
        <v>1676.5820000000001</v>
      </c>
      <c r="I10" s="291">
        <v>1651.1990000000001</v>
      </c>
      <c r="J10" s="418">
        <v>1.5372465705223923</v>
      </c>
      <c r="K10" s="286">
        <v>1668.0060000000001</v>
      </c>
      <c r="L10" s="291">
        <v>1664.1469999999999</v>
      </c>
      <c r="M10" s="385">
        <v>0.23189057216701117</v>
      </c>
      <c r="N10" s="286">
        <v>1791.21</v>
      </c>
      <c r="O10" s="291">
        <v>1748.6010000000001</v>
      </c>
      <c r="P10" s="418">
        <v>2.4367480059773454</v>
      </c>
      <c r="Q10" s="286">
        <v>1700.4159999999999</v>
      </c>
      <c r="R10" s="291">
        <v>1625.941</v>
      </c>
      <c r="S10" s="385">
        <v>4.5804245049482057</v>
      </c>
    </row>
    <row r="11" spans="3:19" ht="30" customHeight="1" thickBot="1" x14ac:dyDescent="0.25">
      <c r="C11" s="157" t="s">
        <v>268</v>
      </c>
      <c r="D11" s="444" t="s">
        <v>266</v>
      </c>
      <c r="E11" s="287" t="s">
        <v>27</v>
      </c>
      <c r="F11" s="294" t="s">
        <v>27</v>
      </c>
      <c r="G11" s="386" t="s">
        <v>27</v>
      </c>
      <c r="H11" s="287" t="s">
        <v>27</v>
      </c>
      <c r="I11" s="294" t="s">
        <v>27</v>
      </c>
      <c r="J11" s="419" t="s">
        <v>27</v>
      </c>
      <c r="K11" s="287" t="s">
        <v>27</v>
      </c>
      <c r="L11" s="294" t="s">
        <v>27</v>
      </c>
      <c r="M11" s="386" t="s">
        <v>27</v>
      </c>
      <c r="N11" s="287" t="s">
        <v>27</v>
      </c>
      <c r="O11" s="294" t="s">
        <v>27</v>
      </c>
      <c r="P11" s="419" t="s">
        <v>27</v>
      </c>
      <c r="Q11" s="287" t="s">
        <v>27</v>
      </c>
      <c r="R11" s="294" t="s">
        <v>27</v>
      </c>
      <c r="S11" s="386" t="s">
        <v>27</v>
      </c>
    </row>
    <row r="12" spans="3:19" ht="24.75" customHeight="1" thickBot="1" x14ac:dyDescent="0.25">
      <c r="C12" s="158" t="s">
        <v>39</v>
      </c>
      <c r="D12" s="445" t="s">
        <v>24</v>
      </c>
      <c r="E12" s="424">
        <v>1634.9230504489942</v>
      </c>
      <c r="F12" s="425">
        <v>1611.3238738008442</v>
      </c>
      <c r="G12" s="426">
        <v>1.4645830693542357</v>
      </c>
      <c r="H12" s="424">
        <v>1628.8168870667505</v>
      </c>
      <c r="I12" s="425">
        <v>1604.519967366693</v>
      </c>
      <c r="J12" s="427">
        <v>1.514279672064982</v>
      </c>
      <c r="K12" s="424">
        <v>1665.6710081518213</v>
      </c>
      <c r="L12" s="425">
        <v>1663.2287211839082</v>
      </c>
      <c r="M12" s="426">
        <v>0.14684011506094324</v>
      </c>
      <c r="N12" s="424">
        <v>1791.2196992834374</v>
      </c>
      <c r="O12" s="425">
        <v>1735.3852482791551</v>
      </c>
      <c r="P12" s="427">
        <v>3.2174095671061469</v>
      </c>
      <c r="Q12" s="424">
        <v>1552.5837661782755</v>
      </c>
      <c r="R12" s="425">
        <v>1570.9731208993103</v>
      </c>
      <c r="S12" s="426">
        <v>-1.1705709331619718</v>
      </c>
    </row>
    <row r="13" spans="3:19" ht="20.25" customHeight="1" x14ac:dyDescent="0.2">
      <c r="C13" s="521" t="s">
        <v>28</v>
      </c>
      <c r="D13" s="446" t="s">
        <v>29</v>
      </c>
      <c r="E13" s="285">
        <v>1155.826</v>
      </c>
      <c r="F13" s="290">
        <v>1166.2159999999999</v>
      </c>
      <c r="G13" s="392">
        <v>-0.89091557653126641</v>
      </c>
      <c r="H13" s="285">
        <v>1151.3530000000001</v>
      </c>
      <c r="I13" s="290">
        <v>1135.3710000000001</v>
      </c>
      <c r="J13" s="417">
        <v>1.4076456065902661</v>
      </c>
      <c r="K13" s="285">
        <v>1199.106</v>
      </c>
      <c r="L13" s="290">
        <v>1201.4559999999999</v>
      </c>
      <c r="M13" s="392">
        <v>-0.19559601017431427</v>
      </c>
      <c r="N13" s="285" t="s">
        <v>92</v>
      </c>
      <c r="O13" s="290" t="s">
        <v>27</v>
      </c>
      <c r="P13" s="417" t="s">
        <v>27</v>
      </c>
      <c r="Q13" s="285" t="s">
        <v>92</v>
      </c>
      <c r="R13" s="290" t="s">
        <v>92</v>
      </c>
      <c r="S13" s="392" t="s">
        <v>203</v>
      </c>
    </row>
    <row r="14" spans="3:19" ht="20.25" customHeight="1" thickBot="1" x14ac:dyDescent="0.25">
      <c r="C14" s="522"/>
      <c r="D14" s="441" t="s">
        <v>30</v>
      </c>
      <c r="E14" s="287">
        <v>897.31700000000001</v>
      </c>
      <c r="F14" s="294">
        <v>887.54399999999998</v>
      </c>
      <c r="G14" s="386">
        <v>1.101128507431747</v>
      </c>
      <c r="H14" s="287">
        <v>880.76800000000003</v>
      </c>
      <c r="I14" s="294">
        <v>889.27</v>
      </c>
      <c r="J14" s="419">
        <v>-0.95606508709390314</v>
      </c>
      <c r="K14" s="287">
        <v>941.678</v>
      </c>
      <c r="L14" s="294">
        <v>869.77300000000002</v>
      </c>
      <c r="M14" s="386">
        <v>8.2670995765561788</v>
      </c>
      <c r="N14" s="287">
        <v>906.05</v>
      </c>
      <c r="O14" s="294">
        <v>928</v>
      </c>
      <c r="P14" s="419">
        <v>-2.3653017241379359</v>
      </c>
      <c r="Q14" s="287">
        <v>914.99599999999998</v>
      </c>
      <c r="R14" s="294">
        <v>908.43200000000002</v>
      </c>
      <c r="S14" s="386">
        <v>0.72256371418003384</v>
      </c>
    </row>
    <row r="15" spans="3:19" ht="20.25" customHeight="1" thickBot="1" x14ac:dyDescent="0.25">
      <c r="C15" s="523"/>
      <c r="D15" s="158" t="s">
        <v>24</v>
      </c>
      <c r="E15" s="424">
        <v>977.68960579345867</v>
      </c>
      <c r="F15" s="425">
        <v>914.10339390000922</v>
      </c>
      <c r="G15" s="426">
        <v>6.9561290678683259</v>
      </c>
      <c r="H15" s="424">
        <v>957.11346440042837</v>
      </c>
      <c r="I15" s="425">
        <v>904.73992216953388</v>
      </c>
      <c r="J15" s="427">
        <v>5.7887953153768885</v>
      </c>
      <c r="K15" s="424">
        <v>1014.6656745214343</v>
      </c>
      <c r="L15" s="425">
        <v>933.03491224822039</v>
      </c>
      <c r="M15" s="426">
        <v>8.7489504627986783</v>
      </c>
      <c r="N15" s="424">
        <v>967.12078722071396</v>
      </c>
      <c r="O15" s="425">
        <v>928</v>
      </c>
      <c r="P15" s="427">
        <v>4.2156020711976261</v>
      </c>
      <c r="Q15" s="424">
        <v>1015.1153764245425</v>
      </c>
      <c r="R15" s="425">
        <v>957.2014703874321</v>
      </c>
      <c r="S15" s="426">
        <v>6.0503360921154359</v>
      </c>
    </row>
    <row r="16" spans="3:19" ht="18.75" customHeight="1" x14ac:dyDescent="0.2">
      <c r="C16" s="521" t="s">
        <v>31</v>
      </c>
      <c r="D16" s="440" t="s">
        <v>32</v>
      </c>
      <c r="E16" s="285" t="s">
        <v>92</v>
      </c>
      <c r="F16" s="290" t="s">
        <v>92</v>
      </c>
      <c r="G16" s="392" t="s">
        <v>203</v>
      </c>
      <c r="H16" s="285" t="s">
        <v>27</v>
      </c>
      <c r="I16" s="290" t="s">
        <v>27</v>
      </c>
      <c r="J16" s="417" t="s">
        <v>27</v>
      </c>
      <c r="K16" s="285" t="s">
        <v>27</v>
      </c>
      <c r="L16" s="290" t="s">
        <v>27</v>
      </c>
      <c r="M16" s="392" t="s">
        <v>27</v>
      </c>
      <c r="N16" s="285" t="s">
        <v>27</v>
      </c>
      <c r="O16" s="290" t="s">
        <v>27</v>
      </c>
      <c r="P16" s="417" t="s">
        <v>27</v>
      </c>
      <c r="Q16" s="390" t="s">
        <v>92</v>
      </c>
      <c r="R16" s="391" t="s">
        <v>92</v>
      </c>
      <c r="S16" s="382" t="s">
        <v>203</v>
      </c>
    </row>
    <row r="17" spans="3:19" ht="18" customHeight="1" thickBot="1" x14ac:dyDescent="0.25">
      <c r="C17" s="522"/>
      <c r="D17" s="441" t="s">
        <v>33</v>
      </c>
      <c r="E17" s="393">
        <v>520.447</v>
      </c>
      <c r="F17" s="394">
        <v>591.61199999999997</v>
      </c>
      <c r="G17" s="395">
        <v>-12.028998735657824</v>
      </c>
      <c r="H17" s="393" t="s">
        <v>92</v>
      </c>
      <c r="I17" s="394" t="s">
        <v>92</v>
      </c>
      <c r="J17" s="428" t="s">
        <v>203</v>
      </c>
      <c r="K17" s="393" t="s">
        <v>27</v>
      </c>
      <c r="L17" s="394" t="s">
        <v>27</v>
      </c>
      <c r="M17" s="395" t="s">
        <v>27</v>
      </c>
      <c r="N17" s="393" t="s">
        <v>27</v>
      </c>
      <c r="O17" s="394" t="s">
        <v>27</v>
      </c>
      <c r="P17" s="428" t="s">
        <v>27</v>
      </c>
      <c r="Q17" s="429" t="s">
        <v>92</v>
      </c>
      <c r="R17" s="430" t="s">
        <v>92</v>
      </c>
      <c r="S17" s="386" t="s">
        <v>203</v>
      </c>
    </row>
    <row r="18" spans="3:19" ht="18.75" customHeight="1" thickBot="1" x14ac:dyDescent="0.25">
      <c r="C18" s="523" t="s">
        <v>25</v>
      </c>
      <c r="D18" s="158" t="s">
        <v>24</v>
      </c>
      <c r="E18" s="424">
        <v>596.63716983016991</v>
      </c>
      <c r="F18" s="425">
        <v>679.22683320867611</v>
      </c>
      <c r="G18" s="426">
        <v>-12.15936405049718</v>
      </c>
      <c r="H18" s="396" t="s">
        <v>92</v>
      </c>
      <c r="I18" s="397" t="s">
        <v>92</v>
      </c>
      <c r="J18" s="431" t="s">
        <v>203</v>
      </c>
      <c r="K18" s="432" t="s">
        <v>27</v>
      </c>
      <c r="L18" s="433" t="s">
        <v>27</v>
      </c>
      <c r="M18" s="434" t="s">
        <v>27</v>
      </c>
      <c r="N18" s="432" t="s">
        <v>27</v>
      </c>
      <c r="O18" s="433" t="s">
        <v>27</v>
      </c>
      <c r="P18" s="435" t="s">
        <v>27</v>
      </c>
      <c r="Q18" s="396" t="s">
        <v>92</v>
      </c>
      <c r="R18" s="397" t="s">
        <v>92</v>
      </c>
      <c r="S18" s="398" t="s">
        <v>203</v>
      </c>
    </row>
    <row r="19" spans="3:19" ht="18.75" customHeight="1" x14ac:dyDescent="0.2">
      <c r="C19" s="524" t="s">
        <v>37</v>
      </c>
      <c r="D19" s="525"/>
      <c r="E19" s="285" t="s">
        <v>92</v>
      </c>
      <c r="F19" s="290" t="s">
        <v>92</v>
      </c>
      <c r="G19" s="392" t="s">
        <v>203</v>
      </c>
      <c r="H19" s="289" t="s">
        <v>92</v>
      </c>
      <c r="I19" s="293" t="s">
        <v>92</v>
      </c>
      <c r="J19" s="422" t="s">
        <v>203</v>
      </c>
      <c r="K19" s="289" t="s">
        <v>27</v>
      </c>
      <c r="L19" s="293" t="s">
        <v>27</v>
      </c>
      <c r="M19" s="423" t="s">
        <v>27</v>
      </c>
      <c r="N19" s="289" t="s">
        <v>27</v>
      </c>
      <c r="O19" s="293" t="s">
        <v>27</v>
      </c>
      <c r="P19" s="422" t="s">
        <v>27</v>
      </c>
      <c r="Q19" s="436" t="s">
        <v>27</v>
      </c>
      <c r="R19" s="437" t="s">
        <v>27</v>
      </c>
      <c r="S19" s="423" t="s">
        <v>27</v>
      </c>
    </row>
    <row r="20" spans="3:19" ht="20.25" customHeight="1" x14ac:dyDescent="0.2">
      <c r="C20" s="517" t="s">
        <v>34</v>
      </c>
      <c r="D20" s="518"/>
      <c r="E20" s="286">
        <v>319.87900000000002</v>
      </c>
      <c r="F20" s="291">
        <v>320.31900000000002</v>
      </c>
      <c r="G20" s="385">
        <v>-0.13736306619338776</v>
      </c>
      <c r="H20" s="286">
        <v>323.95400000000001</v>
      </c>
      <c r="I20" s="291">
        <v>325.54599999999999</v>
      </c>
      <c r="J20" s="418">
        <v>-0.48902459253069758</v>
      </c>
      <c r="K20" s="286">
        <v>306.99400000000003</v>
      </c>
      <c r="L20" s="291">
        <v>299.35700000000003</v>
      </c>
      <c r="M20" s="385">
        <v>2.5511345984894289</v>
      </c>
      <c r="N20" s="286">
        <v>298.017</v>
      </c>
      <c r="O20" s="291">
        <v>296.92</v>
      </c>
      <c r="P20" s="418">
        <v>0.36945978714804661</v>
      </c>
      <c r="Q20" s="383" t="s">
        <v>27</v>
      </c>
      <c r="R20" s="384" t="s">
        <v>27</v>
      </c>
      <c r="S20" s="385" t="s">
        <v>27</v>
      </c>
    </row>
    <row r="21" spans="3:19" ht="18" customHeight="1" x14ac:dyDescent="0.2">
      <c r="C21" s="517" t="s">
        <v>35</v>
      </c>
      <c r="D21" s="518"/>
      <c r="E21" s="286" t="s">
        <v>27</v>
      </c>
      <c r="F21" s="291" t="s">
        <v>27</v>
      </c>
      <c r="G21" s="385" t="s">
        <v>27</v>
      </c>
      <c r="H21" s="286" t="s">
        <v>27</v>
      </c>
      <c r="I21" s="291" t="s">
        <v>27</v>
      </c>
      <c r="J21" s="418" t="s">
        <v>27</v>
      </c>
      <c r="K21" s="286" t="s">
        <v>27</v>
      </c>
      <c r="L21" s="291" t="s">
        <v>27</v>
      </c>
      <c r="M21" s="385" t="s">
        <v>27</v>
      </c>
      <c r="N21" s="286" t="s">
        <v>27</v>
      </c>
      <c r="O21" s="291" t="s">
        <v>27</v>
      </c>
      <c r="P21" s="418" t="s">
        <v>27</v>
      </c>
      <c r="Q21" s="383" t="s">
        <v>27</v>
      </c>
      <c r="R21" s="384" t="s">
        <v>27</v>
      </c>
      <c r="S21" s="385" t="s">
        <v>27</v>
      </c>
    </row>
    <row r="22" spans="3:19" ht="21" customHeight="1" thickBot="1" x14ac:dyDescent="0.25">
      <c r="C22" s="519" t="s">
        <v>36</v>
      </c>
      <c r="D22" s="520"/>
      <c r="E22" s="288" t="s">
        <v>27</v>
      </c>
      <c r="F22" s="292" t="s">
        <v>27</v>
      </c>
      <c r="G22" s="421" t="s">
        <v>27</v>
      </c>
      <c r="H22" s="288" t="s">
        <v>27</v>
      </c>
      <c r="I22" s="292" t="s">
        <v>27</v>
      </c>
      <c r="J22" s="420" t="s">
        <v>27</v>
      </c>
      <c r="K22" s="288" t="s">
        <v>27</v>
      </c>
      <c r="L22" s="292" t="s">
        <v>27</v>
      </c>
      <c r="M22" s="421" t="s">
        <v>27</v>
      </c>
      <c r="N22" s="288" t="s">
        <v>27</v>
      </c>
      <c r="O22" s="292" t="s">
        <v>27</v>
      </c>
      <c r="P22" s="420" t="s">
        <v>27</v>
      </c>
      <c r="Q22" s="438" t="s">
        <v>27</v>
      </c>
      <c r="R22" s="439" t="s">
        <v>27</v>
      </c>
      <c r="S22" s="421" t="s">
        <v>27</v>
      </c>
    </row>
    <row r="24" spans="3:19" ht="21" x14ac:dyDescent="0.25">
      <c r="C24" s="32"/>
      <c r="D24" s="232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4" sqref="L34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306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6" t="s">
        <v>0</v>
      </c>
      <c r="C4" s="530" t="s">
        <v>269</v>
      </c>
      <c r="D4" s="511" t="s">
        <v>1</v>
      </c>
      <c r="E4" s="512"/>
      <c r="F4" s="513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7"/>
      <c r="C5" s="531"/>
      <c r="D5" s="514"/>
      <c r="E5" s="515"/>
      <c r="F5" s="516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7"/>
      <c r="C6" s="531"/>
      <c r="D6" s="34" t="s">
        <v>26</v>
      </c>
      <c r="E6" s="233"/>
      <c r="F6" s="84" t="s">
        <v>157</v>
      </c>
      <c r="G6" s="15" t="s">
        <v>26</v>
      </c>
      <c r="H6" s="83"/>
      <c r="I6" s="84" t="s">
        <v>157</v>
      </c>
      <c r="J6" s="33" t="s">
        <v>26</v>
      </c>
      <c r="K6" s="33"/>
      <c r="L6" s="84" t="s">
        <v>157</v>
      </c>
      <c r="M6" s="34" t="s">
        <v>26</v>
      </c>
      <c r="N6" s="233"/>
      <c r="O6" s="84" t="s">
        <v>157</v>
      </c>
      <c r="P6" s="16" t="s">
        <v>26</v>
      </c>
      <c r="Q6" s="83"/>
      <c r="R6" s="84" t="s">
        <v>157</v>
      </c>
    </row>
    <row r="7" spans="2:18" ht="15.75" customHeight="1" thickBot="1" x14ac:dyDescent="0.25">
      <c r="B7" s="528"/>
      <c r="C7" s="532"/>
      <c r="D7" s="11" t="s">
        <v>307</v>
      </c>
      <c r="E7" s="348" t="s">
        <v>308</v>
      </c>
      <c r="F7" s="379" t="s">
        <v>14</v>
      </c>
      <c r="G7" s="11" t="s">
        <v>307</v>
      </c>
      <c r="H7" s="348" t="s">
        <v>308</v>
      </c>
      <c r="I7" s="416" t="s">
        <v>14</v>
      </c>
      <c r="J7" s="11" t="s">
        <v>307</v>
      </c>
      <c r="K7" s="348" t="s">
        <v>308</v>
      </c>
      <c r="L7" s="416" t="s">
        <v>14</v>
      </c>
      <c r="M7" s="11" t="s">
        <v>307</v>
      </c>
      <c r="N7" s="348" t="s">
        <v>308</v>
      </c>
      <c r="O7" s="416" t="s">
        <v>14</v>
      </c>
      <c r="P7" s="11" t="s">
        <v>307</v>
      </c>
      <c r="Q7" s="348" t="s">
        <v>308</v>
      </c>
      <c r="R7" s="379" t="s">
        <v>14</v>
      </c>
    </row>
    <row r="8" spans="2:18" ht="27" customHeight="1" x14ac:dyDescent="0.2">
      <c r="B8" s="521" t="s">
        <v>55</v>
      </c>
      <c r="C8" s="450" t="s">
        <v>270</v>
      </c>
      <c r="D8" s="451">
        <v>1314.729</v>
      </c>
      <c r="E8" s="452">
        <v>1320.951</v>
      </c>
      <c r="F8" s="453">
        <v>-0.47102428477664804</v>
      </c>
      <c r="G8" s="285">
        <v>1296.636</v>
      </c>
      <c r="H8" s="290">
        <v>1299.9770000000001</v>
      </c>
      <c r="I8" s="417">
        <v>-0.25700454700353326</v>
      </c>
      <c r="J8" s="285">
        <v>1338.8510000000001</v>
      </c>
      <c r="K8" s="290">
        <v>1355.9059999999999</v>
      </c>
      <c r="L8" s="417">
        <v>-1.2578305575755131</v>
      </c>
      <c r="M8" s="285" t="s">
        <v>27</v>
      </c>
      <c r="N8" s="290" t="s">
        <v>27</v>
      </c>
      <c r="O8" s="417" t="s">
        <v>27</v>
      </c>
      <c r="P8" s="285">
        <v>1386.153</v>
      </c>
      <c r="Q8" s="290">
        <v>1358</v>
      </c>
      <c r="R8" s="392">
        <v>2.0731222385861576</v>
      </c>
    </row>
    <row r="9" spans="2:18" ht="23.25" customHeight="1" x14ac:dyDescent="0.2">
      <c r="B9" s="534"/>
      <c r="C9" s="454" t="s">
        <v>271</v>
      </c>
      <c r="D9" s="455">
        <v>1356.4849999999999</v>
      </c>
      <c r="E9" s="456">
        <v>1320.9110000000001</v>
      </c>
      <c r="F9" s="457">
        <v>2.6931413244344125</v>
      </c>
      <c r="G9" s="286">
        <v>1365.3309999999999</v>
      </c>
      <c r="H9" s="291">
        <v>1315.8</v>
      </c>
      <c r="I9" s="418">
        <v>3.7643258853929136</v>
      </c>
      <c r="J9" s="286">
        <v>1375.683</v>
      </c>
      <c r="K9" s="291">
        <v>1373.6369999999999</v>
      </c>
      <c r="L9" s="418">
        <v>0.14894764774100064</v>
      </c>
      <c r="M9" s="286">
        <v>1316.31</v>
      </c>
      <c r="N9" s="291">
        <v>1340.0239999999999</v>
      </c>
      <c r="O9" s="418">
        <v>-1.7696697969588564</v>
      </c>
      <c r="P9" s="286">
        <v>1356.624</v>
      </c>
      <c r="Q9" s="291">
        <v>1324.623</v>
      </c>
      <c r="R9" s="385">
        <v>2.4158571910649274</v>
      </c>
    </row>
    <row r="10" spans="2:18" ht="27" customHeight="1" x14ac:dyDescent="0.2">
      <c r="B10" s="534"/>
      <c r="C10" s="454" t="s">
        <v>272</v>
      </c>
      <c r="D10" s="455">
        <v>1333.5820000000001</v>
      </c>
      <c r="E10" s="456">
        <v>1336.903</v>
      </c>
      <c r="F10" s="457">
        <v>-0.2484099444761447</v>
      </c>
      <c r="G10" s="286" t="s">
        <v>92</v>
      </c>
      <c r="H10" s="291" t="s">
        <v>92</v>
      </c>
      <c r="I10" s="418" t="s">
        <v>203</v>
      </c>
      <c r="J10" s="286" t="s">
        <v>92</v>
      </c>
      <c r="K10" s="291" t="s">
        <v>92</v>
      </c>
      <c r="L10" s="418" t="s">
        <v>203</v>
      </c>
      <c r="M10" s="286" t="s">
        <v>27</v>
      </c>
      <c r="N10" s="291" t="s">
        <v>27</v>
      </c>
      <c r="O10" s="418" t="s">
        <v>27</v>
      </c>
      <c r="P10" s="286" t="s">
        <v>27</v>
      </c>
      <c r="Q10" s="291" t="s">
        <v>27</v>
      </c>
      <c r="R10" s="385" t="s">
        <v>27</v>
      </c>
    </row>
    <row r="11" spans="2:18" ht="27.75" customHeight="1" x14ac:dyDescent="0.2">
      <c r="B11" s="534"/>
      <c r="C11" s="454" t="s">
        <v>273</v>
      </c>
      <c r="D11" s="455">
        <v>1482.2190000000001</v>
      </c>
      <c r="E11" s="456">
        <v>1526.3389999999999</v>
      </c>
      <c r="F11" s="457">
        <v>-2.8905767329538126</v>
      </c>
      <c r="G11" s="286">
        <v>1562.3789999999999</v>
      </c>
      <c r="H11" s="291">
        <v>1637.8</v>
      </c>
      <c r="I11" s="418">
        <v>-4.6050189278300184</v>
      </c>
      <c r="J11" s="286" t="s">
        <v>92</v>
      </c>
      <c r="K11" s="291" t="s">
        <v>92</v>
      </c>
      <c r="L11" s="418" t="s">
        <v>203</v>
      </c>
      <c r="M11" s="286" t="s">
        <v>92</v>
      </c>
      <c r="N11" s="291" t="s">
        <v>92</v>
      </c>
      <c r="O11" s="418" t="s">
        <v>203</v>
      </c>
      <c r="P11" s="286" t="s">
        <v>92</v>
      </c>
      <c r="Q11" s="291" t="s">
        <v>92</v>
      </c>
      <c r="R11" s="385" t="s">
        <v>203</v>
      </c>
    </row>
    <row r="12" spans="2:18" ht="47.25" x14ac:dyDescent="0.2">
      <c r="B12" s="534"/>
      <c r="C12" s="454" t="s">
        <v>56</v>
      </c>
      <c r="D12" s="455">
        <v>1362.5309999999999</v>
      </c>
      <c r="E12" s="456">
        <v>1356.9860000000001</v>
      </c>
      <c r="F12" s="457">
        <v>0.40862617595169326</v>
      </c>
      <c r="G12" s="286">
        <v>1371.549</v>
      </c>
      <c r="H12" s="291">
        <v>1356.453</v>
      </c>
      <c r="I12" s="418">
        <v>1.1129025480425789</v>
      </c>
      <c r="J12" s="286">
        <v>1349.0940000000001</v>
      </c>
      <c r="K12" s="291">
        <v>1353.7049999999999</v>
      </c>
      <c r="L12" s="418">
        <v>-0.34062074085564259</v>
      </c>
      <c r="M12" s="286">
        <v>1297.4739999999999</v>
      </c>
      <c r="N12" s="291">
        <v>1278.2049999999999</v>
      </c>
      <c r="O12" s="418">
        <v>1.507504664744701</v>
      </c>
      <c r="P12" s="286" t="s">
        <v>92</v>
      </c>
      <c r="Q12" s="291" t="s">
        <v>92</v>
      </c>
      <c r="R12" s="385" t="s">
        <v>203</v>
      </c>
    </row>
    <row r="13" spans="2:18" ht="23.25" customHeight="1" x14ac:dyDescent="0.2">
      <c r="B13" s="534"/>
      <c r="C13" s="454" t="s">
        <v>57</v>
      </c>
      <c r="D13" s="286" t="s">
        <v>92</v>
      </c>
      <c r="E13" s="291" t="s">
        <v>27</v>
      </c>
      <c r="F13" s="385" t="s">
        <v>27</v>
      </c>
      <c r="G13" s="286" t="s">
        <v>92</v>
      </c>
      <c r="H13" s="291" t="s">
        <v>27</v>
      </c>
      <c r="I13" s="418" t="s">
        <v>27</v>
      </c>
      <c r="J13" s="286" t="s">
        <v>27</v>
      </c>
      <c r="K13" s="291" t="s">
        <v>27</v>
      </c>
      <c r="L13" s="418" t="s">
        <v>27</v>
      </c>
      <c r="M13" s="286" t="s">
        <v>27</v>
      </c>
      <c r="N13" s="291" t="s">
        <v>27</v>
      </c>
      <c r="O13" s="418" t="s">
        <v>27</v>
      </c>
      <c r="P13" s="286" t="s">
        <v>27</v>
      </c>
      <c r="Q13" s="291" t="s">
        <v>27</v>
      </c>
      <c r="R13" s="385" t="s">
        <v>27</v>
      </c>
    </row>
    <row r="14" spans="2:18" ht="16.5" thickBot="1" x14ac:dyDescent="0.25">
      <c r="B14" s="534"/>
      <c r="C14" s="458" t="s">
        <v>58</v>
      </c>
      <c r="D14" s="287" t="s">
        <v>92</v>
      </c>
      <c r="E14" s="294" t="s">
        <v>92</v>
      </c>
      <c r="F14" s="386" t="s">
        <v>203</v>
      </c>
      <c r="G14" s="287" t="s">
        <v>27</v>
      </c>
      <c r="H14" s="294" t="s">
        <v>27</v>
      </c>
      <c r="I14" s="419" t="s">
        <v>27</v>
      </c>
      <c r="J14" s="287" t="s">
        <v>27</v>
      </c>
      <c r="K14" s="294" t="s">
        <v>27</v>
      </c>
      <c r="L14" s="419" t="s">
        <v>27</v>
      </c>
      <c r="M14" s="287" t="s">
        <v>92</v>
      </c>
      <c r="N14" s="294" t="s">
        <v>92</v>
      </c>
      <c r="O14" s="419" t="s">
        <v>203</v>
      </c>
      <c r="P14" s="287" t="s">
        <v>27</v>
      </c>
      <c r="Q14" s="294" t="s">
        <v>27</v>
      </c>
      <c r="R14" s="386" t="s">
        <v>27</v>
      </c>
    </row>
    <row r="15" spans="2:18" ht="15.75" customHeight="1" x14ac:dyDescent="0.2">
      <c r="B15" s="535" t="s">
        <v>59</v>
      </c>
      <c r="C15" s="536"/>
      <c r="D15" s="451">
        <v>1419.3009999999999</v>
      </c>
      <c r="E15" s="452">
        <v>1387.453</v>
      </c>
      <c r="F15" s="453">
        <v>2.295429106427386</v>
      </c>
      <c r="G15" s="285">
        <v>1420.2280000000001</v>
      </c>
      <c r="H15" s="290">
        <v>1385.825</v>
      </c>
      <c r="I15" s="417">
        <v>2.4824923781862802</v>
      </c>
      <c r="J15" s="285">
        <v>1463.36</v>
      </c>
      <c r="K15" s="290">
        <v>1515.92</v>
      </c>
      <c r="L15" s="417">
        <v>-3.46720143543196</v>
      </c>
      <c r="M15" s="285">
        <v>1391.953</v>
      </c>
      <c r="N15" s="290">
        <v>1386.7629999999999</v>
      </c>
      <c r="O15" s="417">
        <v>0.37425284637678213</v>
      </c>
      <c r="P15" s="285" t="s">
        <v>27</v>
      </c>
      <c r="Q15" s="290" t="s">
        <v>27</v>
      </c>
      <c r="R15" s="392" t="s">
        <v>27</v>
      </c>
    </row>
    <row r="16" spans="2:18" ht="15.75" x14ac:dyDescent="0.2">
      <c r="B16" s="537" t="s">
        <v>60</v>
      </c>
      <c r="C16" s="538"/>
      <c r="D16" s="455">
        <v>1047.914</v>
      </c>
      <c r="E16" s="456">
        <v>1038.6590000000001</v>
      </c>
      <c r="F16" s="457">
        <v>0.89105279018425498</v>
      </c>
      <c r="G16" s="286" t="s">
        <v>92</v>
      </c>
      <c r="H16" s="291" t="s">
        <v>92</v>
      </c>
      <c r="I16" s="418" t="s">
        <v>203</v>
      </c>
      <c r="J16" s="286" t="s">
        <v>92</v>
      </c>
      <c r="K16" s="291" t="s">
        <v>92</v>
      </c>
      <c r="L16" s="418" t="s">
        <v>203</v>
      </c>
      <c r="M16" s="286" t="s">
        <v>92</v>
      </c>
      <c r="N16" s="291" t="s">
        <v>92</v>
      </c>
      <c r="O16" s="418" t="s">
        <v>203</v>
      </c>
      <c r="P16" s="286" t="s">
        <v>27</v>
      </c>
      <c r="Q16" s="291" t="s">
        <v>27</v>
      </c>
      <c r="R16" s="385" t="s">
        <v>27</v>
      </c>
    </row>
    <row r="17" spans="2:18" ht="15" customHeight="1" thickBot="1" x14ac:dyDescent="0.25">
      <c r="B17" s="539" t="s">
        <v>61</v>
      </c>
      <c r="C17" s="540"/>
      <c r="D17" s="459">
        <v>1985.289</v>
      </c>
      <c r="E17" s="460">
        <v>2094.67</v>
      </c>
      <c r="F17" s="461">
        <v>-5.2218726577456156</v>
      </c>
      <c r="G17" s="288">
        <v>1939.8340000000001</v>
      </c>
      <c r="H17" s="292">
        <v>1940.963</v>
      </c>
      <c r="I17" s="420">
        <v>-5.816700266825825E-2</v>
      </c>
      <c r="J17" s="288" t="s">
        <v>27</v>
      </c>
      <c r="K17" s="292" t="s">
        <v>27</v>
      </c>
      <c r="L17" s="420" t="s">
        <v>27</v>
      </c>
      <c r="M17" s="288" t="s">
        <v>27</v>
      </c>
      <c r="N17" s="292" t="s">
        <v>27</v>
      </c>
      <c r="O17" s="420" t="s">
        <v>27</v>
      </c>
      <c r="P17" s="288">
        <v>2015.961</v>
      </c>
      <c r="Q17" s="292">
        <v>2238.116</v>
      </c>
      <c r="R17" s="421">
        <v>-9.9259823887591168</v>
      </c>
    </row>
    <row r="18" spans="2:18" ht="15.75" customHeight="1" x14ac:dyDescent="0.2">
      <c r="B18" s="522" t="s">
        <v>62</v>
      </c>
      <c r="C18" s="462" t="s">
        <v>53</v>
      </c>
      <c r="D18" s="463">
        <v>920.98599999999999</v>
      </c>
      <c r="E18" s="464">
        <v>932.28399999999999</v>
      </c>
      <c r="F18" s="465">
        <v>-1.211862479673576</v>
      </c>
      <c r="G18" s="289">
        <v>959.55899999999997</v>
      </c>
      <c r="H18" s="293">
        <v>1011.516</v>
      </c>
      <c r="I18" s="422">
        <v>-5.136547518773801</v>
      </c>
      <c r="J18" s="289">
        <v>1007.211</v>
      </c>
      <c r="K18" s="293">
        <v>1010.551</v>
      </c>
      <c r="L18" s="422">
        <v>-0.33051275987060841</v>
      </c>
      <c r="M18" s="289">
        <v>968.56299999999999</v>
      </c>
      <c r="N18" s="293">
        <v>987.53800000000001</v>
      </c>
      <c r="O18" s="422">
        <v>-1.921445048190553</v>
      </c>
      <c r="P18" s="289">
        <v>802.22299999999996</v>
      </c>
      <c r="Q18" s="293">
        <v>803.77800000000002</v>
      </c>
      <c r="R18" s="423">
        <v>-0.19346137863938345</v>
      </c>
    </row>
    <row r="19" spans="2:18" ht="37.5" customHeight="1" thickBot="1" x14ac:dyDescent="0.25">
      <c r="B19" s="533"/>
      <c r="C19" s="466" t="s">
        <v>63</v>
      </c>
      <c r="D19" s="459">
        <v>686.79100000000005</v>
      </c>
      <c r="E19" s="460">
        <v>684.73599999999999</v>
      </c>
      <c r="F19" s="461">
        <v>0.3001156650154313</v>
      </c>
      <c r="G19" s="288" t="s">
        <v>92</v>
      </c>
      <c r="H19" s="292" t="s">
        <v>92</v>
      </c>
      <c r="I19" s="420" t="s">
        <v>203</v>
      </c>
      <c r="J19" s="288" t="s">
        <v>92</v>
      </c>
      <c r="K19" s="292" t="s">
        <v>92</v>
      </c>
      <c r="L19" s="420" t="s">
        <v>203</v>
      </c>
      <c r="M19" s="288" t="s">
        <v>92</v>
      </c>
      <c r="N19" s="292" t="s">
        <v>92</v>
      </c>
      <c r="O19" s="420" t="s">
        <v>203</v>
      </c>
      <c r="P19" s="288" t="s">
        <v>92</v>
      </c>
      <c r="Q19" s="292" t="s">
        <v>92</v>
      </c>
      <c r="R19" s="421" t="s">
        <v>203</v>
      </c>
    </row>
    <row r="21" spans="2:18" ht="24" x14ac:dyDescent="0.3">
      <c r="B21" s="126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22" sqref="Z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7"/>
      <c r="D6" s="468"/>
      <c r="E6" s="469" t="s">
        <v>1</v>
      </c>
      <c r="F6" s="470"/>
      <c r="G6" s="4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2"/>
      <c r="D7" s="473" t="s">
        <v>41</v>
      </c>
      <c r="E7" s="474"/>
      <c r="F7" s="475"/>
      <c r="G7" s="4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7" t="s">
        <v>0</v>
      </c>
      <c r="D8" s="473" t="s">
        <v>42</v>
      </c>
      <c r="E8" s="17" t="s">
        <v>26</v>
      </c>
      <c r="F8" s="235"/>
      <c r="G8" s="478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79"/>
      <c r="D9" s="479"/>
      <c r="E9" s="480" t="s">
        <v>307</v>
      </c>
      <c r="F9" s="481" t="s">
        <v>308</v>
      </c>
      <c r="G9" s="379" t="s">
        <v>14</v>
      </c>
      <c r="H9" s="480" t="s">
        <v>307</v>
      </c>
      <c r="I9" s="481" t="s">
        <v>308</v>
      </c>
      <c r="J9" s="399" t="s">
        <v>14</v>
      </c>
      <c r="K9" s="480" t="s">
        <v>307</v>
      </c>
      <c r="L9" s="481" t="s">
        <v>308</v>
      </c>
      <c r="M9" s="399" t="s">
        <v>14</v>
      </c>
      <c r="N9" s="480" t="s">
        <v>307</v>
      </c>
      <c r="O9" s="481" t="s">
        <v>308</v>
      </c>
      <c r="P9" s="399" t="s">
        <v>14</v>
      </c>
      <c r="Q9" s="480" t="s">
        <v>307</v>
      </c>
      <c r="R9" s="481" t="s">
        <v>308</v>
      </c>
      <c r="S9" s="379" t="s">
        <v>14</v>
      </c>
    </row>
    <row r="10" spans="3:19" ht="17.25" customHeight="1" x14ac:dyDescent="0.2">
      <c r="C10" s="521" t="s">
        <v>82</v>
      </c>
      <c r="D10" s="151" t="s">
        <v>43</v>
      </c>
      <c r="E10" s="380" t="s">
        <v>27</v>
      </c>
      <c r="F10" s="381" t="s">
        <v>27</v>
      </c>
      <c r="G10" s="382" t="s">
        <v>27</v>
      </c>
      <c r="H10" s="295" t="s">
        <v>27</v>
      </c>
      <c r="I10" s="400" t="s">
        <v>27</v>
      </c>
      <c r="J10" s="401" t="s">
        <v>27</v>
      </c>
      <c r="K10" s="295" t="s">
        <v>27</v>
      </c>
      <c r="L10" s="400" t="s">
        <v>27</v>
      </c>
      <c r="M10" s="401" t="s">
        <v>27</v>
      </c>
      <c r="N10" s="295" t="s">
        <v>27</v>
      </c>
      <c r="O10" s="400" t="s">
        <v>27</v>
      </c>
      <c r="P10" s="401" t="s">
        <v>27</v>
      </c>
      <c r="Q10" s="295" t="s">
        <v>27</v>
      </c>
      <c r="R10" s="400" t="s">
        <v>27</v>
      </c>
      <c r="S10" s="382" t="s">
        <v>27</v>
      </c>
    </row>
    <row r="11" spans="3:19" ht="15" customHeight="1" x14ac:dyDescent="0.2">
      <c r="C11" s="541"/>
      <c r="D11" s="152" t="s">
        <v>44</v>
      </c>
      <c r="E11" s="383" t="s">
        <v>27</v>
      </c>
      <c r="F11" s="384" t="s">
        <v>27</v>
      </c>
      <c r="G11" s="385" t="s">
        <v>27</v>
      </c>
      <c r="H11" s="281" t="s">
        <v>27</v>
      </c>
      <c r="I11" s="402" t="s">
        <v>27</v>
      </c>
      <c r="J11" s="403" t="s">
        <v>27</v>
      </c>
      <c r="K11" s="281" t="s">
        <v>27</v>
      </c>
      <c r="L11" s="402" t="s">
        <v>27</v>
      </c>
      <c r="M11" s="403" t="s">
        <v>27</v>
      </c>
      <c r="N11" s="281" t="s">
        <v>27</v>
      </c>
      <c r="O11" s="402" t="s">
        <v>27</v>
      </c>
      <c r="P11" s="403" t="s">
        <v>27</v>
      </c>
      <c r="Q11" s="281" t="s">
        <v>27</v>
      </c>
      <c r="R11" s="402" t="s">
        <v>27</v>
      </c>
      <c r="S11" s="385" t="s">
        <v>27</v>
      </c>
    </row>
    <row r="12" spans="3:19" ht="15" customHeight="1" x14ac:dyDescent="0.2">
      <c r="C12" s="541"/>
      <c r="D12" s="152" t="s">
        <v>45</v>
      </c>
      <c r="E12" s="286">
        <v>186.804</v>
      </c>
      <c r="F12" s="291">
        <v>187.947</v>
      </c>
      <c r="G12" s="385">
        <v>-0.60815016999473293</v>
      </c>
      <c r="H12" s="281">
        <v>190.66300000000001</v>
      </c>
      <c r="I12" s="402">
        <v>192.756</v>
      </c>
      <c r="J12" s="403">
        <v>-1.085828716097029</v>
      </c>
      <c r="K12" s="281">
        <v>184.422</v>
      </c>
      <c r="L12" s="402">
        <v>184.12799999999999</v>
      </c>
      <c r="M12" s="403">
        <v>0.15967153284672139</v>
      </c>
      <c r="N12" s="281">
        <v>173.71</v>
      </c>
      <c r="O12" s="402">
        <v>173.654</v>
      </c>
      <c r="P12" s="403">
        <v>3.224803344582422E-2</v>
      </c>
      <c r="Q12" s="281">
        <v>173.69399999999999</v>
      </c>
      <c r="R12" s="402">
        <v>175.76300000000001</v>
      </c>
      <c r="S12" s="385">
        <v>-1.1771533257853</v>
      </c>
    </row>
    <row r="13" spans="3:19" ht="15" customHeight="1" x14ac:dyDescent="0.2">
      <c r="C13" s="541"/>
      <c r="D13" s="153" t="s">
        <v>46</v>
      </c>
      <c r="E13" s="286">
        <v>200.45400000000001</v>
      </c>
      <c r="F13" s="291">
        <v>201.26400000000001</v>
      </c>
      <c r="G13" s="385">
        <v>-0.40245647507751126</v>
      </c>
      <c r="H13" s="281">
        <v>200.96700000000001</v>
      </c>
      <c r="I13" s="402">
        <v>201.80799999999999</v>
      </c>
      <c r="J13" s="403">
        <v>-0.41673273606595373</v>
      </c>
      <c r="K13" s="281">
        <v>196.07499999999999</v>
      </c>
      <c r="L13" s="402">
        <v>197.245</v>
      </c>
      <c r="M13" s="403">
        <v>-0.59317092955462281</v>
      </c>
      <c r="N13" s="281" t="s">
        <v>92</v>
      </c>
      <c r="O13" s="402" t="s">
        <v>92</v>
      </c>
      <c r="P13" s="403" t="s">
        <v>203</v>
      </c>
      <c r="Q13" s="281" t="s">
        <v>92</v>
      </c>
      <c r="R13" s="402" t="s">
        <v>92</v>
      </c>
      <c r="S13" s="385" t="s">
        <v>203</v>
      </c>
    </row>
    <row r="14" spans="3:19" ht="15" customHeight="1" thickBot="1" x14ac:dyDescent="0.25">
      <c r="C14" s="541"/>
      <c r="D14" s="154" t="s">
        <v>47</v>
      </c>
      <c r="E14" s="287">
        <v>343.91800000000001</v>
      </c>
      <c r="F14" s="294">
        <v>329.08</v>
      </c>
      <c r="G14" s="386">
        <v>4.5089339978120888</v>
      </c>
      <c r="H14" s="282" t="s">
        <v>92</v>
      </c>
      <c r="I14" s="404" t="s">
        <v>92</v>
      </c>
      <c r="J14" s="405" t="s">
        <v>203</v>
      </c>
      <c r="K14" s="282" t="s">
        <v>27</v>
      </c>
      <c r="L14" s="404" t="s">
        <v>27</v>
      </c>
      <c r="M14" s="405" t="s">
        <v>27</v>
      </c>
      <c r="N14" s="282" t="s">
        <v>92</v>
      </c>
      <c r="O14" s="404" t="s">
        <v>92</v>
      </c>
      <c r="P14" s="405" t="s">
        <v>203</v>
      </c>
      <c r="Q14" s="282" t="s">
        <v>27</v>
      </c>
      <c r="R14" s="404" t="s">
        <v>27</v>
      </c>
      <c r="S14" s="386" t="s">
        <v>27</v>
      </c>
    </row>
    <row r="15" spans="3:19" ht="15" customHeight="1" thickBot="1" x14ac:dyDescent="0.25">
      <c r="C15" s="542"/>
      <c r="D15" s="482" t="s">
        <v>24</v>
      </c>
      <c r="E15" s="387">
        <v>195.26126534454446</v>
      </c>
      <c r="F15" s="388">
        <v>194.95249911235533</v>
      </c>
      <c r="G15" s="389">
        <v>0.15838023805541473</v>
      </c>
      <c r="H15" s="296">
        <v>197.77030182902146</v>
      </c>
      <c r="I15" s="406">
        <v>198.63557411884381</v>
      </c>
      <c r="J15" s="407">
        <v>-0.43560791850137082</v>
      </c>
      <c r="K15" s="296">
        <v>189.13656853061744</v>
      </c>
      <c r="L15" s="406">
        <v>188.39785081719964</v>
      </c>
      <c r="M15" s="407">
        <v>0.39210517010333018</v>
      </c>
      <c r="N15" s="296">
        <v>185.15442964101686</v>
      </c>
      <c r="O15" s="406">
        <v>177.19927818399094</v>
      </c>
      <c r="P15" s="407">
        <v>4.4893814120201245</v>
      </c>
      <c r="Q15" s="296">
        <v>173.23051135792235</v>
      </c>
      <c r="R15" s="406">
        <v>175.18010570091892</v>
      </c>
      <c r="S15" s="389">
        <v>-1.1129085321623571</v>
      </c>
    </row>
    <row r="16" spans="3:19" ht="15.75" customHeight="1" x14ac:dyDescent="0.2">
      <c r="C16" s="521" t="s">
        <v>25</v>
      </c>
      <c r="D16" s="151" t="s">
        <v>43</v>
      </c>
      <c r="E16" s="390">
        <v>188.82400000000001</v>
      </c>
      <c r="F16" s="391">
        <v>191.21700000000001</v>
      </c>
      <c r="G16" s="382">
        <v>-1.2514577678762875</v>
      </c>
      <c r="H16" s="295">
        <v>190.364</v>
      </c>
      <c r="I16" s="400">
        <v>194.30500000000001</v>
      </c>
      <c r="J16" s="401">
        <v>-2.0282545482617547</v>
      </c>
      <c r="K16" s="295">
        <v>184.977</v>
      </c>
      <c r="L16" s="400">
        <v>184.20599999999999</v>
      </c>
      <c r="M16" s="401">
        <v>0.41855314159148732</v>
      </c>
      <c r="N16" s="295" t="s">
        <v>27</v>
      </c>
      <c r="O16" s="400" t="s">
        <v>27</v>
      </c>
      <c r="P16" s="401" t="s">
        <v>27</v>
      </c>
      <c r="Q16" s="295" t="s">
        <v>27</v>
      </c>
      <c r="R16" s="400" t="s">
        <v>27</v>
      </c>
      <c r="S16" s="382" t="s">
        <v>27</v>
      </c>
    </row>
    <row r="17" spans="3:19" ht="15" customHeight="1" x14ac:dyDescent="0.2">
      <c r="C17" s="534"/>
      <c r="D17" s="155" t="s">
        <v>44</v>
      </c>
      <c r="E17" s="286">
        <v>192.79599999999999</v>
      </c>
      <c r="F17" s="291">
        <v>194.09100000000001</v>
      </c>
      <c r="G17" s="385">
        <v>-0.66721280224225532</v>
      </c>
      <c r="H17" s="281">
        <v>192.11799999999999</v>
      </c>
      <c r="I17" s="402">
        <v>194.023</v>
      </c>
      <c r="J17" s="403">
        <v>-0.98184235889559546</v>
      </c>
      <c r="K17" s="281">
        <v>194.61099999999999</v>
      </c>
      <c r="L17" s="402">
        <v>194.25899999999999</v>
      </c>
      <c r="M17" s="403">
        <v>0.18120138577878186</v>
      </c>
      <c r="N17" s="281" t="s">
        <v>27</v>
      </c>
      <c r="O17" s="402" t="s">
        <v>27</v>
      </c>
      <c r="P17" s="403" t="s">
        <v>27</v>
      </c>
      <c r="Q17" s="281" t="s">
        <v>27</v>
      </c>
      <c r="R17" s="402" t="s">
        <v>27</v>
      </c>
      <c r="S17" s="385" t="s">
        <v>27</v>
      </c>
    </row>
    <row r="18" spans="3:19" ht="15" customHeight="1" x14ac:dyDescent="0.2">
      <c r="C18" s="534"/>
      <c r="D18" s="155" t="s">
        <v>45</v>
      </c>
      <c r="E18" s="286">
        <v>208.35900000000001</v>
      </c>
      <c r="F18" s="291">
        <v>213.20099999999999</v>
      </c>
      <c r="G18" s="385">
        <v>-2.2710962894170219</v>
      </c>
      <c r="H18" s="281">
        <v>214.02</v>
      </c>
      <c r="I18" s="402">
        <v>218.84399999999999</v>
      </c>
      <c r="J18" s="403">
        <v>-2.2043099193946301</v>
      </c>
      <c r="K18" s="281">
        <v>194.08799999999999</v>
      </c>
      <c r="L18" s="402">
        <v>197.51400000000001</v>
      </c>
      <c r="M18" s="403">
        <v>-1.7345605881102182</v>
      </c>
      <c r="N18" s="281" t="s">
        <v>92</v>
      </c>
      <c r="O18" s="402" t="s">
        <v>92</v>
      </c>
      <c r="P18" s="403" t="s">
        <v>203</v>
      </c>
      <c r="Q18" s="281" t="s">
        <v>92</v>
      </c>
      <c r="R18" s="402" t="s">
        <v>92</v>
      </c>
      <c r="S18" s="385" t="s">
        <v>203</v>
      </c>
    </row>
    <row r="19" spans="3:19" ht="15" customHeight="1" x14ac:dyDescent="0.2">
      <c r="C19" s="534"/>
      <c r="D19" s="155" t="s">
        <v>46</v>
      </c>
      <c r="E19" s="286">
        <v>207.471</v>
      </c>
      <c r="F19" s="291">
        <v>210.33699999999999</v>
      </c>
      <c r="G19" s="385">
        <v>-1.3625752958347725</v>
      </c>
      <c r="H19" s="281">
        <v>208.97399999999999</v>
      </c>
      <c r="I19" s="402">
        <v>212.40299999999999</v>
      </c>
      <c r="J19" s="403">
        <v>-1.6143839776274358</v>
      </c>
      <c r="K19" s="281">
        <v>203.40199999999999</v>
      </c>
      <c r="L19" s="402">
        <v>203.15700000000001</v>
      </c>
      <c r="M19" s="403">
        <v>0.12059638604624803</v>
      </c>
      <c r="N19" s="281" t="s">
        <v>27</v>
      </c>
      <c r="O19" s="402" t="s">
        <v>27</v>
      </c>
      <c r="P19" s="403" t="s">
        <v>27</v>
      </c>
      <c r="Q19" s="281" t="s">
        <v>92</v>
      </c>
      <c r="R19" s="402" t="s">
        <v>92</v>
      </c>
      <c r="S19" s="385" t="s">
        <v>203</v>
      </c>
    </row>
    <row r="20" spans="3:19" ht="15" customHeight="1" thickBot="1" x14ac:dyDescent="0.25">
      <c r="C20" s="534"/>
      <c r="D20" s="155" t="s">
        <v>47</v>
      </c>
      <c r="E20" s="287">
        <v>219.01</v>
      </c>
      <c r="F20" s="294">
        <v>217.99100000000001</v>
      </c>
      <c r="G20" s="386">
        <v>0.46745049107530906</v>
      </c>
      <c r="H20" s="282">
        <v>220.20599999999999</v>
      </c>
      <c r="I20" s="404">
        <v>210.39099999999999</v>
      </c>
      <c r="J20" s="405">
        <v>4.6651235081348528</v>
      </c>
      <c r="K20" s="282">
        <v>210.23099999999999</v>
      </c>
      <c r="L20" s="404">
        <v>246.654</v>
      </c>
      <c r="M20" s="405">
        <v>-14.766839378238341</v>
      </c>
      <c r="N20" s="282" t="s">
        <v>92</v>
      </c>
      <c r="O20" s="404" t="s">
        <v>92</v>
      </c>
      <c r="P20" s="405" t="s">
        <v>203</v>
      </c>
      <c r="Q20" s="282" t="s">
        <v>27</v>
      </c>
      <c r="R20" s="404" t="s">
        <v>27</v>
      </c>
      <c r="S20" s="386" t="s">
        <v>27</v>
      </c>
    </row>
    <row r="21" spans="3:19" ht="15" customHeight="1" thickBot="1" x14ac:dyDescent="0.25">
      <c r="C21" s="544"/>
      <c r="D21" s="482" t="s">
        <v>24</v>
      </c>
      <c r="E21" s="387">
        <v>205.3228466987384</v>
      </c>
      <c r="F21" s="388">
        <v>209.03984968801572</v>
      </c>
      <c r="G21" s="389">
        <v>-1.7781312964130085</v>
      </c>
      <c r="H21" s="296">
        <v>207.24291631988157</v>
      </c>
      <c r="I21" s="406">
        <v>209.95663734167502</v>
      </c>
      <c r="J21" s="407">
        <v>-1.2925149955498887</v>
      </c>
      <c r="K21" s="296">
        <v>200.32258953711849</v>
      </c>
      <c r="L21" s="406">
        <v>207.08172515435234</v>
      </c>
      <c r="M21" s="407">
        <v>-3.2639942574342573</v>
      </c>
      <c r="N21" s="408" t="s">
        <v>92</v>
      </c>
      <c r="O21" s="409" t="s">
        <v>92</v>
      </c>
      <c r="P21" s="410" t="s">
        <v>203</v>
      </c>
      <c r="Q21" s="408" t="s">
        <v>92</v>
      </c>
      <c r="R21" s="409" t="s">
        <v>92</v>
      </c>
      <c r="S21" s="411" t="s">
        <v>203</v>
      </c>
    </row>
    <row r="22" spans="3:19" ht="15.75" customHeight="1" x14ac:dyDescent="0.2">
      <c r="C22" s="521" t="s">
        <v>48</v>
      </c>
      <c r="D22" s="156" t="s">
        <v>43</v>
      </c>
      <c r="E22" s="390">
        <v>256.41800000000001</v>
      </c>
      <c r="F22" s="391">
        <v>258.08999999999997</v>
      </c>
      <c r="G22" s="382">
        <v>-0.64783602619240144</v>
      </c>
      <c r="H22" s="295" t="s">
        <v>92</v>
      </c>
      <c r="I22" s="400" t="s">
        <v>92</v>
      </c>
      <c r="J22" s="401" t="s">
        <v>203</v>
      </c>
      <c r="K22" s="295" t="s">
        <v>92</v>
      </c>
      <c r="L22" s="400" t="s">
        <v>92</v>
      </c>
      <c r="M22" s="401" t="s">
        <v>203</v>
      </c>
      <c r="N22" s="295" t="s">
        <v>27</v>
      </c>
      <c r="O22" s="400" t="s">
        <v>27</v>
      </c>
      <c r="P22" s="401" t="s">
        <v>27</v>
      </c>
      <c r="Q22" s="295" t="s">
        <v>27</v>
      </c>
      <c r="R22" s="400" t="s">
        <v>27</v>
      </c>
      <c r="S22" s="382" t="s">
        <v>27</v>
      </c>
    </row>
    <row r="23" spans="3:19" ht="15" customHeight="1" x14ac:dyDescent="0.2">
      <c r="C23" s="534"/>
      <c r="D23" s="155" t="s">
        <v>44</v>
      </c>
      <c r="E23" s="287">
        <v>445.15199999999999</v>
      </c>
      <c r="F23" s="294">
        <v>434.76299999999998</v>
      </c>
      <c r="G23" s="386">
        <v>2.3895777699574272</v>
      </c>
      <c r="H23" s="281" t="s">
        <v>92</v>
      </c>
      <c r="I23" s="402" t="s">
        <v>92</v>
      </c>
      <c r="J23" s="403" t="s">
        <v>203</v>
      </c>
      <c r="K23" s="281" t="s">
        <v>92</v>
      </c>
      <c r="L23" s="402" t="s">
        <v>92</v>
      </c>
      <c r="M23" s="403" t="s">
        <v>203</v>
      </c>
      <c r="N23" s="282">
        <v>277.25400000000002</v>
      </c>
      <c r="O23" s="404">
        <v>265.90199999999999</v>
      </c>
      <c r="P23" s="405">
        <v>4.2692420515829266</v>
      </c>
      <c r="Q23" s="282" t="s">
        <v>92</v>
      </c>
      <c r="R23" s="404" t="s">
        <v>92</v>
      </c>
      <c r="S23" s="386" t="s">
        <v>203</v>
      </c>
    </row>
    <row r="24" spans="3:19" ht="15" customHeight="1" x14ac:dyDescent="0.2">
      <c r="C24" s="534"/>
      <c r="D24" s="155" t="s">
        <v>45</v>
      </c>
      <c r="E24" s="287">
        <v>391.30700000000002</v>
      </c>
      <c r="F24" s="294">
        <v>384.70699999999999</v>
      </c>
      <c r="G24" s="386">
        <v>1.7155913461413552</v>
      </c>
      <c r="H24" s="282">
        <v>453.38400000000001</v>
      </c>
      <c r="I24" s="404">
        <v>446.459</v>
      </c>
      <c r="J24" s="405">
        <v>1.5510942774140539</v>
      </c>
      <c r="K24" s="282" t="s">
        <v>92</v>
      </c>
      <c r="L24" s="404" t="s">
        <v>92</v>
      </c>
      <c r="M24" s="405" t="s">
        <v>203</v>
      </c>
      <c r="N24" s="282">
        <v>380.51100000000002</v>
      </c>
      <c r="O24" s="404">
        <v>368.29300000000001</v>
      </c>
      <c r="P24" s="405">
        <v>3.3174673425777894</v>
      </c>
      <c r="Q24" s="282" t="s">
        <v>92</v>
      </c>
      <c r="R24" s="404" t="s">
        <v>92</v>
      </c>
      <c r="S24" s="386" t="s">
        <v>203</v>
      </c>
    </row>
    <row r="25" spans="3:19" ht="15" customHeight="1" x14ac:dyDescent="0.2">
      <c r="C25" s="534"/>
      <c r="D25" s="155" t="s">
        <v>46</v>
      </c>
      <c r="E25" s="287">
        <v>439.12</v>
      </c>
      <c r="F25" s="294">
        <v>441.14</v>
      </c>
      <c r="G25" s="386">
        <v>-0.45790452010699134</v>
      </c>
      <c r="H25" s="282" t="s">
        <v>27</v>
      </c>
      <c r="I25" s="404" t="s">
        <v>27</v>
      </c>
      <c r="J25" s="405" t="s">
        <v>27</v>
      </c>
      <c r="K25" s="281" t="s">
        <v>92</v>
      </c>
      <c r="L25" s="402" t="s">
        <v>92</v>
      </c>
      <c r="M25" s="403" t="s">
        <v>203</v>
      </c>
      <c r="N25" s="282" t="s">
        <v>27</v>
      </c>
      <c r="O25" s="404" t="s">
        <v>27</v>
      </c>
      <c r="P25" s="405" t="s">
        <v>27</v>
      </c>
      <c r="Q25" s="282" t="s">
        <v>92</v>
      </c>
      <c r="R25" s="404" t="s">
        <v>92</v>
      </c>
      <c r="S25" s="386" t="s">
        <v>203</v>
      </c>
    </row>
    <row r="26" spans="3:19" ht="15" customHeight="1" thickBot="1" x14ac:dyDescent="0.25">
      <c r="C26" s="534"/>
      <c r="D26" s="155" t="s">
        <v>47</v>
      </c>
      <c r="E26" s="287">
        <v>396.245</v>
      </c>
      <c r="F26" s="294">
        <v>403.86200000000002</v>
      </c>
      <c r="G26" s="386">
        <v>-1.8860402810861183</v>
      </c>
      <c r="H26" s="282" t="s">
        <v>92</v>
      </c>
      <c r="I26" s="404" t="s">
        <v>92</v>
      </c>
      <c r="J26" s="405" t="s">
        <v>203</v>
      </c>
      <c r="K26" s="282" t="s">
        <v>92</v>
      </c>
      <c r="L26" s="404" t="s">
        <v>92</v>
      </c>
      <c r="M26" s="405" t="s">
        <v>203</v>
      </c>
      <c r="N26" s="282">
        <v>471.06400000000002</v>
      </c>
      <c r="O26" s="404">
        <v>459.541</v>
      </c>
      <c r="P26" s="405">
        <v>2.5075020509595496</v>
      </c>
      <c r="Q26" s="282" t="s">
        <v>27</v>
      </c>
      <c r="R26" s="404" t="s">
        <v>27</v>
      </c>
      <c r="S26" s="386" t="s">
        <v>27</v>
      </c>
    </row>
    <row r="27" spans="3:19" ht="15" customHeight="1" thickBot="1" x14ac:dyDescent="0.25">
      <c r="C27" s="543"/>
      <c r="D27" s="482" t="s">
        <v>24</v>
      </c>
      <c r="E27" s="387">
        <v>416.48436197002314</v>
      </c>
      <c r="F27" s="388">
        <v>418.41277818556654</v>
      </c>
      <c r="G27" s="389">
        <v>-0.46088846136724304</v>
      </c>
      <c r="H27" s="296">
        <v>387.41878269072208</v>
      </c>
      <c r="I27" s="406">
        <v>394.73536857611737</v>
      </c>
      <c r="J27" s="407">
        <v>-1.8535420101288482</v>
      </c>
      <c r="K27" s="296">
        <v>396.45410150077754</v>
      </c>
      <c r="L27" s="406">
        <v>401.24148523540293</v>
      </c>
      <c r="M27" s="407">
        <v>-1.1931427608530312</v>
      </c>
      <c r="N27" s="296">
        <v>387.16695883309166</v>
      </c>
      <c r="O27" s="406">
        <v>376.09212374187041</v>
      </c>
      <c r="P27" s="407">
        <v>2.9447133806031052</v>
      </c>
      <c r="Q27" s="296">
        <v>438.06919501325143</v>
      </c>
      <c r="R27" s="406">
        <v>440.27841140069563</v>
      </c>
      <c r="S27" s="389">
        <v>-0.50177713243214228</v>
      </c>
    </row>
    <row r="28" spans="3:19" ht="15.75" customHeight="1" x14ac:dyDescent="0.2">
      <c r="C28" s="521" t="s">
        <v>49</v>
      </c>
      <c r="D28" s="156" t="s">
        <v>43</v>
      </c>
      <c r="E28" s="390">
        <v>309.88900000000001</v>
      </c>
      <c r="F28" s="391">
        <v>303.76400000000001</v>
      </c>
      <c r="G28" s="382">
        <v>2.0163679698713475</v>
      </c>
      <c r="H28" s="295">
        <v>309.88900000000001</v>
      </c>
      <c r="I28" s="400">
        <v>303.76400000000001</v>
      </c>
      <c r="J28" s="401">
        <v>2.0163679698713475</v>
      </c>
      <c r="K28" s="295" t="s">
        <v>27</v>
      </c>
      <c r="L28" s="400" t="s">
        <v>27</v>
      </c>
      <c r="M28" s="401" t="s">
        <v>27</v>
      </c>
      <c r="N28" s="295" t="s">
        <v>27</v>
      </c>
      <c r="O28" s="400" t="s">
        <v>27</v>
      </c>
      <c r="P28" s="401" t="s">
        <v>27</v>
      </c>
      <c r="Q28" s="295" t="s">
        <v>27</v>
      </c>
      <c r="R28" s="400" t="s">
        <v>27</v>
      </c>
      <c r="S28" s="382" t="s">
        <v>27</v>
      </c>
    </row>
    <row r="29" spans="3:19" ht="15" customHeight="1" x14ac:dyDescent="0.2">
      <c r="C29" s="534"/>
      <c r="D29" s="155" t="s">
        <v>44</v>
      </c>
      <c r="E29" s="287">
        <v>273.815</v>
      </c>
      <c r="F29" s="294">
        <v>278.73500000000001</v>
      </c>
      <c r="G29" s="386">
        <v>-1.7651174054209251</v>
      </c>
      <c r="H29" s="282">
        <v>249.12100000000001</v>
      </c>
      <c r="I29" s="404">
        <v>258.74299999999999</v>
      </c>
      <c r="J29" s="405">
        <v>-3.7187479468043523</v>
      </c>
      <c r="K29" s="282">
        <v>282.71600000000001</v>
      </c>
      <c r="L29" s="404">
        <v>279.75299999999999</v>
      </c>
      <c r="M29" s="405">
        <v>1.0591486060918105</v>
      </c>
      <c r="N29" s="282">
        <v>321.791</v>
      </c>
      <c r="O29" s="404">
        <v>310</v>
      </c>
      <c r="P29" s="405">
        <v>3.803548387096773</v>
      </c>
      <c r="Q29" s="282">
        <v>276.53699999999998</v>
      </c>
      <c r="R29" s="404">
        <v>281.40600000000001</v>
      </c>
      <c r="S29" s="386">
        <v>-1.7302402933839462</v>
      </c>
    </row>
    <row r="30" spans="3:19" ht="15" customHeight="1" x14ac:dyDescent="0.2">
      <c r="C30" s="534"/>
      <c r="D30" s="155" t="s">
        <v>45</v>
      </c>
      <c r="E30" s="287">
        <v>273.44400000000002</v>
      </c>
      <c r="F30" s="294">
        <v>268.20499999999998</v>
      </c>
      <c r="G30" s="386">
        <v>1.9533565742622372</v>
      </c>
      <c r="H30" s="282">
        <v>368.51799999999997</v>
      </c>
      <c r="I30" s="404">
        <v>368.62400000000002</v>
      </c>
      <c r="J30" s="405">
        <v>-2.8755588350202751E-2</v>
      </c>
      <c r="K30" s="282">
        <v>227.27099999999999</v>
      </c>
      <c r="L30" s="404">
        <v>208.602</v>
      </c>
      <c r="M30" s="405">
        <v>8.9495786234072447</v>
      </c>
      <c r="N30" s="282">
        <v>276.59100000000001</v>
      </c>
      <c r="O30" s="404">
        <v>277.565</v>
      </c>
      <c r="P30" s="405">
        <v>-0.35090879613783782</v>
      </c>
      <c r="Q30" s="282">
        <v>329.39800000000002</v>
      </c>
      <c r="R30" s="404">
        <v>335.005</v>
      </c>
      <c r="S30" s="386">
        <v>-1.6737063625915944</v>
      </c>
    </row>
    <row r="31" spans="3:19" ht="15" customHeight="1" x14ac:dyDescent="0.2">
      <c r="C31" s="534"/>
      <c r="D31" s="155" t="s">
        <v>46</v>
      </c>
      <c r="E31" s="287" t="s">
        <v>27</v>
      </c>
      <c r="F31" s="294" t="s">
        <v>27</v>
      </c>
      <c r="G31" s="386" t="s">
        <v>27</v>
      </c>
      <c r="H31" s="282" t="s">
        <v>27</v>
      </c>
      <c r="I31" s="404" t="s">
        <v>27</v>
      </c>
      <c r="J31" s="405" t="s">
        <v>27</v>
      </c>
      <c r="K31" s="282" t="s">
        <v>27</v>
      </c>
      <c r="L31" s="404" t="s">
        <v>27</v>
      </c>
      <c r="M31" s="405" t="s">
        <v>27</v>
      </c>
      <c r="N31" s="282" t="s">
        <v>27</v>
      </c>
      <c r="O31" s="404" t="s">
        <v>27</v>
      </c>
      <c r="P31" s="405" t="s">
        <v>27</v>
      </c>
      <c r="Q31" s="282" t="s">
        <v>27</v>
      </c>
      <c r="R31" s="404" t="s">
        <v>27</v>
      </c>
      <c r="S31" s="386" t="s">
        <v>27</v>
      </c>
    </row>
    <row r="32" spans="3:19" ht="15" customHeight="1" thickBot="1" x14ac:dyDescent="0.25">
      <c r="C32" s="534"/>
      <c r="D32" s="155" t="s">
        <v>47</v>
      </c>
      <c r="E32" s="287" t="s">
        <v>27</v>
      </c>
      <c r="F32" s="294" t="s">
        <v>27</v>
      </c>
      <c r="G32" s="386" t="s">
        <v>27</v>
      </c>
      <c r="H32" s="282" t="s">
        <v>27</v>
      </c>
      <c r="I32" s="404" t="s">
        <v>27</v>
      </c>
      <c r="J32" s="405" t="s">
        <v>27</v>
      </c>
      <c r="K32" s="282" t="s">
        <v>27</v>
      </c>
      <c r="L32" s="404" t="s">
        <v>27</v>
      </c>
      <c r="M32" s="405" t="s">
        <v>27</v>
      </c>
      <c r="N32" s="282" t="s">
        <v>27</v>
      </c>
      <c r="O32" s="404" t="s">
        <v>27</v>
      </c>
      <c r="P32" s="405" t="s">
        <v>27</v>
      </c>
      <c r="Q32" s="282" t="s">
        <v>27</v>
      </c>
      <c r="R32" s="404" t="s">
        <v>27</v>
      </c>
      <c r="S32" s="386" t="s">
        <v>27</v>
      </c>
    </row>
    <row r="33" spans="3:19" ht="15" customHeight="1" thickBot="1" x14ac:dyDescent="0.25">
      <c r="C33" s="543"/>
      <c r="D33" s="482" t="s">
        <v>24</v>
      </c>
      <c r="E33" s="387">
        <v>274.02825296293702</v>
      </c>
      <c r="F33" s="388">
        <v>272.11061701559112</v>
      </c>
      <c r="G33" s="389">
        <v>0.70472661757112742</v>
      </c>
      <c r="H33" s="296">
        <v>279.64904488650666</v>
      </c>
      <c r="I33" s="406">
        <v>297.4376954597542</v>
      </c>
      <c r="J33" s="407">
        <v>-5.9806308496814218</v>
      </c>
      <c r="K33" s="296">
        <v>258.43539435174051</v>
      </c>
      <c r="L33" s="406">
        <v>248.24331723209053</v>
      </c>
      <c r="M33" s="407">
        <v>4.1056803596130989</v>
      </c>
      <c r="N33" s="296">
        <v>279.4741610979417</v>
      </c>
      <c r="O33" s="406">
        <v>280.40832504545762</v>
      </c>
      <c r="P33" s="407">
        <v>-0.33314415588926377</v>
      </c>
      <c r="Q33" s="296">
        <v>296.60482678462012</v>
      </c>
      <c r="R33" s="406">
        <v>303.79861272138407</v>
      </c>
      <c r="S33" s="389">
        <v>-2.3679456177640388</v>
      </c>
    </row>
    <row r="34" spans="3:19" ht="15.75" customHeight="1" x14ac:dyDescent="0.2">
      <c r="C34" s="521" t="s">
        <v>50</v>
      </c>
      <c r="D34" s="483" t="s">
        <v>51</v>
      </c>
      <c r="E34" s="285">
        <v>601.66800000000001</v>
      </c>
      <c r="F34" s="290">
        <v>607.39400000000001</v>
      </c>
      <c r="G34" s="392">
        <v>-0.94271593068090875</v>
      </c>
      <c r="H34" s="280">
        <v>639.69500000000005</v>
      </c>
      <c r="I34" s="412">
        <v>641.322</v>
      </c>
      <c r="J34" s="413">
        <v>-0.25369471186080511</v>
      </c>
      <c r="K34" s="280">
        <v>535.65800000000002</v>
      </c>
      <c r="L34" s="412">
        <v>524.26499999999999</v>
      </c>
      <c r="M34" s="413">
        <v>2.1731376307783332</v>
      </c>
      <c r="N34" s="280">
        <v>673.39300000000003</v>
      </c>
      <c r="O34" s="412">
        <v>669.81799999999998</v>
      </c>
      <c r="P34" s="413">
        <v>0.53372707213004811</v>
      </c>
      <c r="Q34" s="280">
        <v>536.83000000000004</v>
      </c>
      <c r="R34" s="412">
        <v>585.59500000000003</v>
      </c>
      <c r="S34" s="392">
        <v>-8.3274276590476326</v>
      </c>
    </row>
    <row r="35" spans="3:19" ht="15.75" customHeight="1" thickBot="1" x14ac:dyDescent="0.25">
      <c r="C35" s="522"/>
      <c r="D35" s="151" t="s">
        <v>52</v>
      </c>
      <c r="E35" s="393">
        <v>946.4</v>
      </c>
      <c r="F35" s="394">
        <v>888.03</v>
      </c>
      <c r="G35" s="395">
        <v>6.5729761381935301</v>
      </c>
      <c r="H35" s="283">
        <v>984.77099999999996</v>
      </c>
      <c r="I35" s="414">
        <v>1016.366</v>
      </c>
      <c r="J35" s="415">
        <v>-3.1086242554355445</v>
      </c>
      <c r="K35" s="283">
        <v>934.75300000000004</v>
      </c>
      <c r="L35" s="414">
        <v>964.62599999999998</v>
      </c>
      <c r="M35" s="415">
        <v>-3.0968478975271179</v>
      </c>
      <c r="N35" s="283">
        <v>653.12400000000002</v>
      </c>
      <c r="O35" s="414">
        <v>646.95699999999999</v>
      </c>
      <c r="P35" s="415">
        <v>0.95323182220766289</v>
      </c>
      <c r="Q35" s="283">
        <v>977.12400000000002</v>
      </c>
      <c r="R35" s="414">
        <v>953.28399999999999</v>
      </c>
      <c r="S35" s="395">
        <v>2.5008287142131866</v>
      </c>
    </row>
    <row r="36" spans="3:19" ht="15" customHeight="1" thickBot="1" x14ac:dyDescent="0.25">
      <c r="C36" s="543"/>
      <c r="D36" s="482" t="s">
        <v>24</v>
      </c>
      <c r="E36" s="396">
        <v>681.89475974283687</v>
      </c>
      <c r="F36" s="397">
        <v>686.50799049147656</v>
      </c>
      <c r="G36" s="398">
        <v>-0.67198500418575546</v>
      </c>
      <c r="H36" s="296">
        <v>704.95463315828658</v>
      </c>
      <c r="I36" s="406">
        <v>711.60299757393352</v>
      </c>
      <c r="J36" s="407">
        <v>-0.93427999015085539</v>
      </c>
      <c r="K36" s="296">
        <v>674.11415823576283</v>
      </c>
      <c r="L36" s="406">
        <v>652.58063324758143</v>
      </c>
      <c r="M36" s="407">
        <v>3.2997493169571022</v>
      </c>
      <c r="N36" s="296">
        <v>667.29361619935992</v>
      </c>
      <c r="O36" s="406">
        <v>664.66233261898628</v>
      </c>
      <c r="P36" s="407">
        <v>0.39588275899516046</v>
      </c>
      <c r="Q36" s="296">
        <v>640.71844884401924</v>
      </c>
      <c r="R36" s="406">
        <v>673.20433783938506</v>
      </c>
      <c r="S36" s="389">
        <v>-4.8255614483453311</v>
      </c>
    </row>
    <row r="37" spans="3:19" ht="15" customHeight="1" x14ac:dyDescent="0.2">
      <c r="J37" s="129"/>
    </row>
    <row r="38" spans="3:19" ht="18.75" x14ac:dyDescent="0.25">
      <c r="D38" s="85"/>
    </row>
    <row r="39" spans="3:19" ht="21" x14ac:dyDescent="0.25">
      <c r="D39" s="32"/>
    </row>
    <row r="43" spans="3:19" ht="18" x14ac:dyDescent="0.25">
      <c r="G43" s="130"/>
      <c r="K43" s="129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R20" sqref="R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261</v>
      </c>
      <c r="C2" s="191"/>
      <c r="D2" s="191"/>
      <c r="E2" s="191"/>
      <c r="F2" s="191"/>
      <c r="G2" s="191"/>
      <c r="H2" s="191"/>
    </row>
    <row r="3" spans="2:15" ht="20.25" customHeight="1" thickBot="1" x14ac:dyDescent="0.25"/>
    <row r="4" spans="2:15" ht="15" x14ac:dyDescent="0.25">
      <c r="F4" s="550" t="s">
        <v>0</v>
      </c>
      <c r="G4" s="551"/>
      <c r="H4" s="206" t="s">
        <v>1</v>
      </c>
      <c r="I4" s="207"/>
      <c r="J4" s="208"/>
    </row>
    <row r="5" spans="2:15" ht="18.75" customHeight="1" x14ac:dyDescent="0.3">
      <c r="B5" s="190"/>
      <c r="F5" s="546"/>
      <c r="G5" s="552"/>
      <c r="H5" s="209" t="s">
        <v>26</v>
      </c>
      <c r="I5" s="209"/>
      <c r="J5" s="555" t="s">
        <v>183</v>
      </c>
    </row>
    <row r="6" spans="2:15" ht="24.75" customHeight="1" x14ac:dyDescent="0.2">
      <c r="F6" s="553"/>
      <c r="G6" s="554"/>
      <c r="H6" s="217" t="s">
        <v>309</v>
      </c>
      <c r="I6" s="217" t="s">
        <v>296</v>
      </c>
      <c r="J6" s="556"/>
    </row>
    <row r="7" spans="2:15" ht="48" customHeight="1" thickBot="1" x14ac:dyDescent="0.25">
      <c r="F7" s="557" t="s">
        <v>185</v>
      </c>
      <c r="G7" s="558"/>
      <c r="H7" s="312">
        <v>132.88999999999999</v>
      </c>
      <c r="I7" s="312">
        <v>131.714</v>
      </c>
      <c r="J7" s="284">
        <v>0.89284358534399355</v>
      </c>
    </row>
    <row r="8" spans="2:15" ht="15.75" customHeight="1" thickBot="1" x14ac:dyDescent="0.25"/>
    <row r="9" spans="2:15" ht="15" customHeight="1" thickBot="1" x14ac:dyDescent="0.25">
      <c r="B9" s="545" t="s">
        <v>0</v>
      </c>
      <c r="C9" s="513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6"/>
      <c r="C10" s="547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6"/>
      <c r="C11" s="547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4"/>
      <c r="C12" s="516"/>
      <c r="D12" s="175" t="s">
        <v>309</v>
      </c>
      <c r="E12" s="175" t="s">
        <v>296</v>
      </c>
      <c r="F12" s="176" t="s">
        <v>14</v>
      </c>
      <c r="G12" s="175" t="s">
        <v>309</v>
      </c>
      <c r="H12" s="175" t="s">
        <v>296</v>
      </c>
      <c r="I12" s="176" t="s">
        <v>14</v>
      </c>
      <c r="J12" s="175" t="s">
        <v>309</v>
      </c>
      <c r="K12" s="175" t="s">
        <v>296</v>
      </c>
      <c r="L12" s="176" t="s">
        <v>14</v>
      </c>
      <c r="M12" s="175" t="s">
        <v>309</v>
      </c>
      <c r="N12" s="175" t="s">
        <v>296</v>
      </c>
      <c r="O12" s="177" t="s">
        <v>14</v>
      </c>
    </row>
    <row r="13" spans="2:15" ht="36" customHeight="1" thickBot="1" x14ac:dyDescent="0.25">
      <c r="B13" s="548" t="s">
        <v>188</v>
      </c>
      <c r="C13" s="549"/>
      <c r="D13" s="313">
        <v>136.80000000000001</v>
      </c>
      <c r="E13" s="313">
        <v>135.86000000000001</v>
      </c>
      <c r="F13" s="377">
        <v>0.69188870896510946</v>
      </c>
      <c r="G13" s="314">
        <v>125.57</v>
      </c>
      <c r="H13" s="314">
        <v>124.39</v>
      </c>
      <c r="I13" s="377">
        <v>0.94862931103785875</v>
      </c>
      <c r="J13" s="314">
        <v>126.67</v>
      </c>
      <c r="K13" s="314">
        <v>126.56</v>
      </c>
      <c r="L13" s="377">
        <v>8.6915297092287791E-2</v>
      </c>
      <c r="M13" s="314">
        <v>130.87</v>
      </c>
      <c r="N13" s="314">
        <v>127.59</v>
      </c>
      <c r="O13" s="297">
        <v>2.5707343835723808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9" t="s">
        <v>310</v>
      </c>
      <c r="K18" s="559" t="s">
        <v>311</v>
      </c>
      <c r="L18" s="559" t="s">
        <v>312</v>
      </c>
      <c r="M18" s="67" t="s">
        <v>295</v>
      </c>
      <c r="N18" s="68"/>
    </row>
    <row r="19" spans="9:14" ht="19.5" customHeight="1" thickBot="1" x14ac:dyDescent="0.25">
      <c r="I19" s="69"/>
      <c r="J19" s="560"/>
      <c r="K19" s="561"/>
      <c r="L19" s="560"/>
      <c r="M19" s="70" t="s">
        <v>274</v>
      </c>
      <c r="N19" s="71" t="s">
        <v>223</v>
      </c>
    </row>
    <row r="20" spans="9:14" ht="52.5" customHeight="1" thickBot="1" x14ac:dyDescent="0.3">
      <c r="I20" s="72" t="s">
        <v>140</v>
      </c>
      <c r="J20" s="373">
        <v>132.88999999999999</v>
      </c>
      <c r="K20" s="374">
        <v>131.05000000000001</v>
      </c>
      <c r="L20" s="375">
        <v>131.53</v>
      </c>
      <c r="M20" s="298">
        <v>1.4040442579168064</v>
      </c>
      <c r="N20" s="299">
        <v>1.0339846422869194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O15" sqref="O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2" t="s">
        <v>83</v>
      </c>
      <c r="C5" s="511" t="s">
        <v>1</v>
      </c>
      <c r="D5" s="565"/>
      <c r="E5" s="565"/>
      <c r="F5" s="565"/>
      <c r="G5" s="565"/>
      <c r="H5" s="566"/>
    </row>
    <row r="6" spans="1:8" ht="13.5" customHeight="1" thickBot="1" x14ac:dyDescent="0.25">
      <c r="B6" s="563"/>
      <c r="C6" s="567"/>
      <c r="D6" s="568"/>
      <c r="E6" s="568"/>
      <c r="F6" s="568"/>
      <c r="G6" s="568"/>
      <c r="H6" s="569"/>
    </row>
    <row r="7" spans="1:8" ht="23.25" customHeight="1" thickBot="1" x14ac:dyDescent="0.25">
      <c r="B7" s="563"/>
      <c r="C7" s="570" t="s">
        <v>84</v>
      </c>
      <c r="D7" s="571"/>
      <c r="E7" s="219" t="s">
        <v>201</v>
      </c>
      <c r="F7" s="17" t="s">
        <v>85</v>
      </c>
      <c r="G7" s="235"/>
      <c r="H7" s="231" t="s">
        <v>201</v>
      </c>
    </row>
    <row r="8" spans="1:8" ht="15.75" thickBot="1" x14ac:dyDescent="0.25">
      <c r="B8" s="564"/>
      <c r="C8" s="498">
        <v>44066</v>
      </c>
      <c r="D8" s="345">
        <v>44059</v>
      </c>
      <c r="E8" s="38" t="s">
        <v>14</v>
      </c>
      <c r="F8" s="498">
        <v>44066</v>
      </c>
      <c r="G8" s="510">
        <v>44059</v>
      </c>
      <c r="H8" s="177" t="s">
        <v>14</v>
      </c>
    </row>
    <row r="9" spans="1:8" ht="27.75" customHeight="1" thickBot="1" x14ac:dyDescent="0.25">
      <c r="B9" s="185" t="s">
        <v>86</v>
      </c>
      <c r="C9" s="503">
        <v>1429.6279999999999</v>
      </c>
      <c r="D9" s="302">
        <v>1432</v>
      </c>
      <c r="E9" s="301">
        <v>-0.16564245810056361</v>
      </c>
      <c r="F9" s="300">
        <v>325.40207856294182</v>
      </c>
      <c r="G9" s="302">
        <v>325.41904519506966</v>
      </c>
      <c r="H9" s="351">
        <v>-5.2137797029249717E-3</v>
      </c>
    </row>
    <row r="10" spans="1:8" ht="33.75" customHeight="1" thickBot="1" x14ac:dyDescent="0.25">
      <c r="B10" s="185" t="s">
        <v>152</v>
      </c>
      <c r="C10" s="504">
        <v>1681.5260000000001</v>
      </c>
      <c r="D10" s="346">
        <v>1654.74</v>
      </c>
      <c r="E10" s="301">
        <v>1.618743730132834</v>
      </c>
      <c r="F10" s="300">
        <v>382.73736633419981</v>
      </c>
      <c r="G10" s="302">
        <v>376.03625059084465</v>
      </c>
      <c r="H10" s="351">
        <v>1.7820398253695153</v>
      </c>
    </row>
    <row r="11" spans="1:8" ht="28.5" customHeight="1" thickBot="1" x14ac:dyDescent="0.25">
      <c r="B11" s="138" t="s">
        <v>87</v>
      </c>
      <c r="C11" s="503">
        <v>897.31700000000001</v>
      </c>
      <c r="D11" s="347">
        <v>887.54</v>
      </c>
      <c r="E11" s="301">
        <v>1.1015841539536295</v>
      </c>
      <c r="F11" s="300">
        <v>204.24111512215995</v>
      </c>
      <c r="G11" s="302">
        <v>201.69163363996654</v>
      </c>
      <c r="H11" s="351">
        <v>1.2640492003473054</v>
      </c>
    </row>
    <row r="12" spans="1:8" ht="22.5" customHeight="1" thickBot="1" x14ac:dyDescent="0.25">
      <c r="B12" s="138" t="s">
        <v>88</v>
      </c>
      <c r="C12" s="499">
        <v>1155.826</v>
      </c>
      <c r="D12" s="347">
        <v>1166.22</v>
      </c>
      <c r="E12" s="301">
        <v>-0.89125550925211405</v>
      </c>
      <c r="F12" s="300">
        <v>263.08115317907237</v>
      </c>
      <c r="G12" s="302">
        <v>265.02108860851547</v>
      </c>
      <c r="H12" s="351">
        <v>-0.73199285371162859</v>
      </c>
    </row>
    <row r="13" spans="1:8" ht="23.25" customHeight="1" thickBot="1" x14ac:dyDescent="0.25">
      <c r="B13" s="39" t="s">
        <v>89</v>
      </c>
      <c r="C13" s="500">
        <v>1314.729</v>
      </c>
      <c r="D13" s="302">
        <v>1320.951</v>
      </c>
      <c r="E13" s="303">
        <v>-0.47102428477664804</v>
      </c>
      <c r="F13" s="300">
        <v>299.24955956862766</v>
      </c>
      <c r="G13" s="302">
        <v>300.18338908482713</v>
      </c>
      <c r="H13" s="352">
        <v>-0.31108633926961926</v>
      </c>
    </row>
    <row r="14" spans="1:8" ht="34.5" customHeight="1" thickBot="1" x14ac:dyDescent="0.25">
      <c r="B14" s="508" t="s">
        <v>90</v>
      </c>
      <c r="C14" s="501">
        <v>1356.4849999999999</v>
      </c>
      <c r="D14" s="346">
        <v>1320.9110000000001</v>
      </c>
      <c r="E14" s="304">
        <v>2.6931413244344125</v>
      </c>
      <c r="F14" s="300">
        <v>308.75377268733695</v>
      </c>
      <c r="G14" s="302">
        <v>300.17429916736359</v>
      </c>
      <c r="H14" s="353">
        <v>2.8581639213521863</v>
      </c>
    </row>
    <row r="15" spans="1:8" ht="30.75" customHeight="1" thickBot="1" x14ac:dyDescent="0.25">
      <c r="B15" s="572" t="s">
        <v>91</v>
      </c>
      <c r="C15" s="573"/>
      <c r="D15" s="573"/>
      <c r="E15" s="574"/>
      <c r="F15" s="204">
        <v>4.3934199999999999</v>
      </c>
      <c r="G15" s="204">
        <v>4.4004799999999999</v>
      </c>
      <c r="H15" s="220" t="s">
        <v>227</v>
      </c>
    </row>
    <row r="16" spans="1:8" ht="23.25" thickBot="1" x14ac:dyDescent="0.25">
      <c r="B16" s="575"/>
      <c r="C16" s="576"/>
      <c r="D16" s="576"/>
      <c r="E16" s="577"/>
      <c r="F16" s="204">
        <v>4.3934199999999999</v>
      </c>
      <c r="G16" s="205">
        <v>4.4004799999999999</v>
      </c>
      <c r="H16" s="139">
        <v>-0.16043704323164895</v>
      </c>
    </row>
    <row r="19" spans="2:4" ht="14.25" x14ac:dyDescent="0.2">
      <c r="B19" s="344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1" sqref="R11"/>
    </sheetView>
  </sheetViews>
  <sheetFormatPr defaultRowHeight="12.75" x14ac:dyDescent="0.2"/>
  <cols>
    <col min="1" max="1" width="9.140625" style="178"/>
    <col min="2" max="2" width="23.28515625" style="178" customWidth="1"/>
    <col min="3" max="3" width="10.7109375" style="178" customWidth="1"/>
    <col min="4" max="16384" width="9.140625" style="178"/>
  </cols>
  <sheetData>
    <row r="2" spans="2:13" ht="15.75" x14ac:dyDescent="0.25">
      <c r="B2" s="82" t="s">
        <v>176</v>
      </c>
      <c r="G2" s="179"/>
    </row>
    <row r="5" spans="2:13" ht="13.5" thickBot="1" x14ac:dyDescent="0.25"/>
    <row r="6" spans="2:13" ht="22.5" customHeight="1" thickBot="1" x14ac:dyDescent="0.25">
      <c r="B6" s="578" t="s">
        <v>83</v>
      </c>
      <c r="C6" s="580" t="s">
        <v>163</v>
      </c>
      <c r="D6" s="581"/>
      <c r="E6" s="581"/>
      <c r="F6" s="581"/>
      <c r="G6" s="581"/>
      <c r="H6" s="581"/>
      <c r="I6" s="580" t="s">
        <v>164</v>
      </c>
      <c r="J6" s="581"/>
      <c r="K6" s="581"/>
      <c r="L6" s="581"/>
      <c r="M6" s="582"/>
    </row>
    <row r="7" spans="2:13" ht="38.25" customHeight="1" thickBot="1" x14ac:dyDescent="0.25">
      <c r="B7" s="579"/>
      <c r="C7" s="497" t="s">
        <v>313</v>
      </c>
      <c r="D7" s="180" t="s">
        <v>262</v>
      </c>
      <c r="E7" s="180" t="s">
        <v>165</v>
      </c>
      <c r="F7" s="181" t="s">
        <v>166</v>
      </c>
      <c r="G7" s="180" t="s">
        <v>167</v>
      </c>
      <c r="H7" s="182" t="s">
        <v>168</v>
      </c>
      <c r="I7" s="183" t="s">
        <v>263</v>
      </c>
      <c r="J7" s="180" t="s">
        <v>169</v>
      </c>
      <c r="K7" s="181" t="s">
        <v>166</v>
      </c>
      <c r="L7" s="180" t="s">
        <v>170</v>
      </c>
      <c r="M7" s="180" t="s">
        <v>171</v>
      </c>
    </row>
    <row r="8" spans="2:13" ht="30" customHeight="1" thickBot="1" x14ac:dyDescent="0.25">
      <c r="B8" s="509" t="s">
        <v>314</v>
      </c>
      <c r="C8" s="186">
        <v>132.88999999999999</v>
      </c>
      <c r="D8" s="187"/>
      <c r="E8" s="187">
        <v>131.714</v>
      </c>
      <c r="F8" s="188">
        <v>139.18</v>
      </c>
      <c r="G8" s="187">
        <v>131.05000000000001</v>
      </c>
      <c r="H8" s="189">
        <v>131.53</v>
      </c>
      <c r="I8" s="315"/>
      <c r="J8" s="316">
        <v>100.892843585344</v>
      </c>
      <c r="K8" s="317">
        <v>95.480672510418145</v>
      </c>
      <c r="L8" s="316">
        <v>101.40404425791681</v>
      </c>
      <c r="M8" s="316">
        <v>101.03398464228691</v>
      </c>
    </row>
    <row r="9" spans="2:13" ht="30" customHeight="1" thickBot="1" x14ac:dyDescent="0.25">
      <c r="B9" s="509" t="s">
        <v>172</v>
      </c>
      <c r="C9" s="378">
        <v>897.31700000000001</v>
      </c>
      <c r="D9" s="306">
        <v>887.54</v>
      </c>
      <c r="E9" s="307">
        <v>852.81</v>
      </c>
      <c r="F9" s="308">
        <v>1075.306</v>
      </c>
      <c r="G9" s="306">
        <v>875</v>
      </c>
      <c r="H9" s="309">
        <v>620.28</v>
      </c>
      <c r="I9" s="318">
        <v>101.10158415395362</v>
      </c>
      <c r="J9" s="316">
        <v>105.21886469436335</v>
      </c>
      <c r="K9" s="317">
        <v>83.447595382151675</v>
      </c>
      <c r="L9" s="316">
        <v>102.55051428571429</v>
      </c>
      <c r="M9" s="316">
        <v>144.6632166118527</v>
      </c>
    </row>
    <row r="10" spans="2:13" ht="30" customHeight="1" thickBot="1" x14ac:dyDescent="0.25">
      <c r="B10" s="509" t="s">
        <v>173</v>
      </c>
      <c r="C10" s="378">
        <v>1155.826</v>
      </c>
      <c r="D10" s="306">
        <v>1166.22</v>
      </c>
      <c r="E10" s="307">
        <v>1140.56</v>
      </c>
      <c r="F10" s="308">
        <v>1255.3720000000001</v>
      </c>
      <c r="G10" s="306">
        <v>1197</v>
      </c>
      <c r="H10" s="309">
        <v>1192.3599999999999</v>
      </c>
      <c r="I10" s="318">
        <v>99.108744490747895</v>
      </c>
      <c r="J10" s="316">
        <v>101.33846531528373</v>
      </c>
      <c r="K10" s="317">
        <v>92.070398256453061</v>
      </c>
      <c r="L10" s="316">
        <v>96.56023391812866</v>
      </c>
      <c r="M10" s="316">
        <v>96.935992485490971</v>
      </c>
    </row>
    <row r="11" spans="2:13" ht="30" customHeight="1" thickBot="1" x14ac:dyDescent="0.25">
      <c r="B11" s="509" t="s">
        <v>174</v>
      </c>
      <c r="C11" s="305">
        <v>1429.6279999999999</v>
      </c>
      <c r="D11" s="306">
        <v>1432</v>
      </c>
      <c r="E11" s="307">
        <v>1417.57</v>
      </c>
      <c r="F11" s="308">
        <v>1516.3240000000001</v>
      </c>
      <c r="G11" s="306">
        <v>1454</v>
      </c>
      <c r="H11" s="309">
        <v>2249.6999999999998</v>
      </c>
      <c r="I11" s="318">
        <v>99.834357541899436</v>
      </c>
      <c r="J11" s="316">
        <v>100.85061055185987</v>
      </c>
      <c r="K11" s="317">
        <v>94.282488439146235</v>
      </c>
      <c r="L11" s="316">
        <v>98.323796423658862</v>
      </c>
      <c r="M11" s="316">
        <v>63.547495221585102</v>
      </c>
    </row>
    <row r="12" spans="2:13" ht="30" customHeight="1" thickBot="1" x14ac:dyDescent="0.25">
      <c r="B12" s="509" t="s">
        <v>175</v>
      </c>
      <c r="C12" s="305">
        <v>1681.5260000000001</v>
      </c>
      <c r="D12" s="306">
        <v>1654.74</v>
      </c>
      <c r="E12" s="307">
        <v>1661.78</v>
      </c>
      <c r="F12" s="308">
        <v>1802.771</v>
      </c>
      <c r="G12" s="306">
        <v>1670</v>
      </c>
      <c r="H12" s="309">
        <v>2447.98</v>
      </c>
      <c r="I12" s="318">
        <v>101.61874373013283</v>
      </c>
      <c r="J12" s="316">
        <v>101.1882439312063</v>
      </c>
      <c r="K12" s="317">
        <v>93.274520169228381</v>
      </c>
      <c r="L12" s="316">
        <v>100.69017964071857</v>
      </c>
      <c r="M12" s="316">
        <v>68.69034877735929</v>
      </c>
    </row>
    <row r="13" spans="2:13" ht="30" customHeight="1" thickBot="1" x14ac:dyDescent="0.25">
      <c r="B13" s="509" t="s">
        <v>89</v>
      </c>
      <c r="C13" s="310">
        <v>1314.729</v>
      </c>
      <c r="D13" s="349">
        <v>1320.951</v>
      </c>
      <c r="E13" s="307">
        <v>1310.69</v>
      </c>
      <c r="F13" s="308">
        <v>1373.75</v>
      </c>
      <c r="G13" s="306">
        <v>1344</v>
      </c>
      <c r="H13" s="309">
        <v>1274.3599999999999</v>
      </c>
      <c r="I13" s="318">
        <v>99.528975715223339</v>
      </c>
      <c r="J13" s="316">
        <v>100.30815829830088</v>
      </c>
      <c r="K13" s="317">
        <v>95.703657870791631</v>
      </c>
      <c r="L13" s="316">
        <v>97.822098214285717</v>
      </c>
      <c r="M13" s="316">
        <v>103.16778618286827</v>
      </c>
    </row>
    <row r="14" spans="2:13" ht="30" customHeight="1" thickBot="1" x14ac:dyDescent="0.25">
      <c r="B14" s="509" t="s">
        <v>90</v>
      </c>
      <c r="C14" s="311">
        <v>1356.4849999999999</v>
      </c>
      <c r="D14" s="350">
        <v>1320.9110000000001</v>
      </c>
      <c r="E14" s="307">
        <v>1316.47</v>
      </c>
      <c r="F14" s="308">
        <v>1430.59</v>
      </c>
      <c r="G14" s="306">
        <v>1294</v>
      </c>
      <c r="H14" s="309">
        <v>1294.1099999999999</v>
      </c>
      <c r="I14" s="318">
        <v>102.69314132443442</v>
      </c>
      <c r="J14" s="316">
        <v>103.03956793546378</v>
      </c>
      <c r="K14" s="317">
        <v>94.819969383261451</v>
      </c>
      <c r="L14" s="316">
        <v>104.82882534775889</v>
      </c>
      <c r="M14" s="316">
        <v>104.81991484495137</v>
      </c>
    </row>
    <row r="16" spans="2:13" x14ac:dyDescent="0.2">
      <c r="B16"/>
      <c r="C16"/>
      <c r="D16"/>
    </row>
    <row r="17" spans="2:4" x14ac:dyDescent="0.2">
      <c r="B17" s="221"/>
      <c r="C17" s="221"/>
      <c r="D17" s="221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P56" sqref="P5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2" t="s">
        <v>162</v>
      </c>
    </row>
    <row r="4" spans="1:18" ht="15.75" x14ac:dyDescent="0.25">
      <c r="A4" s="82" t="s">
        <v>275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S23" sqref="S23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4" t="s">
        <v>229</v>
      </c>
    </row>
    <row r="5" spans="3:15" ht="15.75" x14ac:dyDescent="0.25">
      <c r="C5" s="355" t="s">
        <v>230</v>
      </c>
    </row>
    <row r="6" spans="3:15" ht="15.75" x14ac:dyDescent="0.25">
      <c r="C6" s="355" t="s">
        <v>281</v>
      </c>
    </row>
    <row r="7" spans="3:15" ht="18.75" x14ac:dyDescent="0.3">
      <c r="C7" s="356" t="s">
        <v>257</v>
      </c>
    </row>
    <row r="8" spans="3:15" ht="18.75" x14ac:dyDescent="0.3">
      <c r="C8" s="356" t="s">
        <v>231</v>
      </c>
    </row>
    <row r="9" spans="3:15" ht="15" x14ac:dyDescent="0.25">
      <c r="C9" s="357"/>
    </row>
    <row r="10" spans="3:15" ht="15" x14ac:dyDescent="0.25">
      <c r="C10" s="358" t="s">
        <v>232</v>
      </c>
    </row>
    <row r="12" spans="3:15" ht="15" x14ac:dyDescent="0.25">
      <c r="C12" s="359" t="s">
        <v>288</v>
      </c>
    </row>
    <row r="13" spans="3:15" ht="16.5" thickBot="1" x14ac:dyDescent="0.3">
      <c r="E13" s="360" t="s">
        <v>233</v>
      </c>
      <c r="G13" s="361"/>
      <c r="H13" s="362"/>
    </row>
    <row r="14" spans="3:15" ht="15.75" thickBot="1" x14ac:dyDescent="0.3">
      <c r="C14" s="485" t="s">
        <v>234</v>
      </c>
      <c r="D14" s="486" t="s">
        <v>235</v>
      </c>
      <c r="E14" s="487" t="s">
        <v>236</v>
      </c>
      <c r="F14" s="487" t="s">
        <v>237</v>
      </c>
      <c r="G14" s="487" t="s">
        <v>238</v>
      </c>
      <c r="H14" s="487" t="s">
        <v>239</v>
      </c>
      <c r="I14" s="487" t="s">
        <v>240</v>
      </c>
      <c r="J14" s="487" t="s">
        <v>241</v>
      </c>
      <c r="K14" s="487" t="s">
        <v>242</v>
      </c>
      <c r="L14" s="487" t="s">
        <v>243</v>
      </c>
      <c r="M14" s="487" t="s">
        <v>244</v>
      </c>
      <c r="N14" s="487" t="s">
        <v>245</v>
      </c>
      <c r="O14" s="488" t="s">
        <v>246</v>
      </c>
    </row>
    <row r="15" spans="3:15" ht="15.75" thickBot="1" x14ac:dyDescent="0.3">
      <c r="C15" s="363" t="s">
        <v>247</v>
      </c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5"/>
    </row>
    <row r="16" spans="3:15" ht="15.75" x14ac:dyDescent="0.25">
      <c r="C16" s="489" t="s">
        <v>248</v>
      </c>
      <c r="D16" s="490">
        <v>410.55031969879741</v>
      </c>
      <c r="E16" s="490">
        <v>405.92528932823404</v>
      </c>
      <c r="F16" s="490">
        <v>415.06587182503171</v>
      </c>
      <c r="G16" s="490">
        <v>415.78302153853031</v>
      </c>
      <c r="H16" s="490">
        <v>418.52051394641336</v>
      </c>
      <c r="I16" s="490">
        <v>420.92412497491244</v>
      </c>
      <c r="J16" s="490">
        <v>422.19084679763165</v>
      </c>
      <c r="K16" s="490">
        <v>425.93323237306373</v>
      </c>
      <c r="L16" s="490">
        <v>435.7515632080013</v>
      </c>
      <c r="M16" s="490">
        <v>429.60671679837998</v>
      </c>
      <c r="N16" s="490">
        <v>433.91962032017744</v>
      </c>
      <c r="O16" s="491">
        <v>445.27368131830997</v>
      </c>
    </row>
    <row r="17" spans="3:15" ht="15.75" x14ac:dyDescent="0.25">
      <c r="C17" s="371" t="s">
        <v>249</v>
      </c>
      <c r="D17" s="366">
        <v>430.47673989241491</v>
      </c>
      <c r="E17" s="366">
        <v>434.31869010571103</v>
      </c>
      <c r="F17" s="366">
        <v>424.76270764279673</v>
      </c>
      <c r="G17" s="366">
        <v>442.42112445636445</v>
      </c>
      <c r="H17" s="366">
        <v>438.71382021325684</v>
      </c>
      <c r="I17" s="366">
        <v>440.11127284111825</v>
      </c>
      <c r="J17" s="366">
        <v>443.65889578942466</v>
      </c>
      <c r="K17" s="366">
        <v>454.58917507394762</v>
      </c>
      <c r="L17" s="366">
        <v>438.99378313760712</v>
      </c>
      <c r="M17" s="366">
        <v>441.27738992724386</v>
      </c>
      <c r="N17" s="366">
        <v>438.65388942660439</v>
      </c>
      <c r="O17" s="367">
        <v>432.96931457738259</v>
      </c>
    </row>
    <row r="18" spans="3:15" ht="15.75" x14ac:dyDescent="0.25">
      <c r="C18" s="371" t="s">
        <v>250</v>
      </c>
      <c r="D18" s="366">
        <v>420.13210152512676</v>
      </c>
      <c r="E18" s="366">
        <v>425.96761396416781</v>
      </c>
      <c r="F18" s="366">
        <v>426.30105521121209</v>
      </c>
      <c r="G18" s="366">
        <v>430.27096185971311</v>
      </c>
      <c r="H18" s="366">
        <v>439.25979933305257</v>
      </c>
      <c r="I18" s="366">
        <v>429.11427739320129</v>
      </c>
      <c r="J18" s="366">
        <v>439.39069368261534</v>
      </c>
      <c r="K18" s="366">
        <v>447.05</v>
      </c>
      <c r="L18" s="492">
        <v>423.88</v>
      </c>
      <c r="M18" s="366">
        <v>432.85</v>
      </c>
      <c r="N18" s="366">
        <v>449.35</v>
      </c>
      <c r="O18" s="367">
        <v>454.03</v>
      </c>
    </row>
    <row r="19" spans="3:15" ht="16.5" thickBot="1" x14ac:dyDescent="0.3">
      <c r="C19" s="372">
        <v>2020</v>
      </c>
      <c r="D19" s="368">
        <v>467.76</v>
      </c>
      <c r="E19" s="368">
        <v>465.46</v>
      </c>
      <c r="F19" s="368">
        <v>435.28</v>
      </c>
      <c r="G19" s="368">
        <v>414.51</v>
      </c>
      <c r="H19" s="368">
        <v>432.06</v>
      </c>
      <c r="I19" s="368">
        <v>423.48</v>
      </c>
      <c r="J19" s="368">
        <v>418.96</v>
      </c>
      <c r="K19" s="368"/>
      <c r="L19" s="369"/>
      <c r="M19" s="368"/>
      <c r="N19" s="368"/>
      <c r="O19" s="370"/>
    </row>
    <row r="20" spans="3:15" ht="16.5" thickBot="1" x14ac:dyDescent="0.3">
      <c r="C20" s="493" t="s">
        <v>251</v>
      </c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5"/>
    </row>
    <row r="21" spans="3:15" ht="15.75" x14ac:dyDescent="0.25">
      <c r="C21" s="489" t="s">
        <v>248</v>
      </c>
      <c r="D21" s="490">
        <v>264.22742766883761</v>
      </c>
      <c r="E21" s="490">
        <v>261.62567290497998</v>
      </c>
      <c r="F21" s="490">
        <v>261.28898624261666</v>
      </c>
      <c r="G21" s="490">
        <v>265.38613274501455</v>
      </c>
      <c r="H21" s="490">
        <v>265.71767956715814</v>
      </c>
      <c r="I21" s="490">
        <v>265.33812232275858</v>
      </c>
      <c r="J21" s="490">
        <v>266.42231622832736</v>
      </c>
      <c r="K21" s="490">
        <v>263.11677423325443</v>
      </c>
      <c r="L21" s="490">
        <v>264.59488373323165</v>
      </c>
      <c r="M21" s="490">
        <v>266.93771630917144</v>
      </c>
      <c r="N21" s="490">
        <v>269.68730506228809</v>
      </c>
      <c r="O21" s="491">
        <v>268.29357100115919</v>
      </c>
    </row>
    <row r="22" spans="3:15" ht="15.75" x14ac:dyDescent="0.25">
      <c r="C22" s="371" t="s">
        <v>249</v>
      </c>
      <c r="D22" s="366">
        <v>268.85859894219772</v>
      </c>
      <c r="E22" s="366">
        <v>270.3032014665207</v>
      </c>
      <c r="F22" s="366">
        <v>269.71744215436058</v>
      </c>
      <c r="G22" s="366">
        <v>270.19519274180578</v>
      </c>
      <c r="H22" s="366">
        <v>267.62641594088478</v>
      </c>
      <c r="I22" s="366">
        <v>266.47931675608049</v>
      </c>
      <c r="J22" s="366">
        <v>267.46056337523163</v>
      </c>
      <c r="K22" s="366">
        <v>269.23633277556166</v>
      </c>
      <c r="L22" s="366">
        <v>270.87046599314772</v>
      </c>
      <c r="M22" s="366">
        <v>272.08234522250251</v>
      </c>
      <c r="N22" s="366">
        <v>276.03606759499712</v>
      </c>
      <c r="O22" s="367">
        <v>274.17552913068732</v>
      </c>
    </row>
    <row r="23" spans="3:15" ht="15.75" x14ac:dyDescent="0.25">
      <c r="C23" s="371" t="s">
        <v>250</v>
      </c>
      <c r="D23" s="366">
        <v>275.78930697349125</v>
      </c>
      <c r="E23" s="366">
        <v>274.1046753603286</v>
      </c>
      <c r="F23" s="366">
        <v>279.53787847007874</v>
      </c>
      <c r="G23" s="366">
        <v>277.14036033174909</v>
      </c>
      <c r="H23" s="366">
        <v>275.2848814044396</v>
      </c>
      <c r="I23" s="366">
        <v>275.38057847125026</v>
      </c>
      <c r="J23" s="366">
        <v>272.13539581574298</v>
      </c>
      <c r="K23" s="366">
        <v>279.41000000000003</v>
      </c>
      <c r="L23" s="366">
        <v>272.36</v>
      </c>
      <c r="M23" s="366">
        <v>273.02999999999997</v>
      </c>
      <c r="N23" s="366">
        <v>280.95999999999998</v>
      </c>
      <c r="O23" s="367">
        <v>276.52999999999997</v>
      </c>
    </row>
    <row r="24" spans="3:15" ht="16.5" thickBot="1" x14ac:dyDescent="0.3">
      <c r="C24" s="372">
        <v>2020</v>
      </c>
      <c r="D24" s="368">
        <v>275.81</v>
      </c>
      <c r="E24" s="368">
        <v>275.02</v>
      </c>
      <c r="F24" s="368">
        <v>279.36</v>
      </c>
      <c r="G24" s="368">
        <v>276.27</v>
      </c>
      <c r="H24" s="368">
        <v>277.87</v>
      </c>
      <c r="I24" s="368">
        <v>276.22000000000003</v>
      </c>
      <c r="J24" s="368">
        <v>274.87</v>
      </c>
      <c r="K24" s="368"/>
      <c r="L24" s="368"/>
      <c r="M24" s="368"/>
      <c r="N24" s="368"/>
      <c r="O24" s="370"/>
    </row>
    <row r="25" spans="3:15" ht="16.5" thickBot="1" x14ac:dyDescent="0.3">
      <c r="C25" s="493" t="s">
        <v>252</v>
      </c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5"/>
    </row>
    <row r="26" spans="3:15" ht="15.75" x14ac:dyDescent="0.25">
      <c r="C26" s="489" t="s">
        <v>248</v>
      </c>
      <c r="D26" s="490">
        <v>193.30284025213072</v>
      </c>
      <c r="E26" s="490">
        <v>191.2687581090714</v>
      </c>
      <c r="F26" s="490">
        <v>191.31561937634595</v>
      </c>
      <c r="G26" s="490">
        <v>191.49550049668539</v>
      </c>
      <c r="H26" s="490">
        <v>191.57102023627996</v>
      </c>
      <c r="I26" s="490">
        <v>192.43881971648969</v>
      </c>
      <c r="J26" s="490">
        <v>193.8248127220584</v>
      </c>
      <c r="K26" s="490">
        <v>193.56522855967538</v>
      </c>
      <c r="L26" s="490">
        <v>196.58869687496284</v>
      </c>
      <c r="M26" s="490">
        <v>199.76489920472477</v>
      </c>
      <c r="N26" s="490">
        <v>198.3893113076804</v>
      </c>
      <c r="O26" s="491">
        <v>197.67041596404326</v>
      </c>
    </row>
    <row r="27" spans="3:15" ht="15.75" x14ac:dyDescent="0.25">
      <c r="C27" s="371" t="s">
        <v>249</v>
      </c>
      <c r="D27" s="366">
        <v>193.75098783518038</v>
      </c>
      <c r="E27" s="366">
        <v>191.19468977405847</v>
      </c>
      <c r="F27" s="366">
        <v>190.60503492712346</v>
      </c>
      <c r="G27" s="366">
        <v>189.42223428075786</v>
      </c>
      <c r="H27" s="366">
        <v>185.25437800957252</v>
      </c>
      <c r="I27" s="366">
        <v>185.66839797997162</v>
      </c>
      <c r="J27" s="366">
        <v>185.57986872090791</v>
      </c>
      <c r="K27" s="366">
        <v>185.31188244297863</v>
      </c>
      <c r="L27" s="366">
        <v>188.25464393272142</v>
      </c>
      <c r="M27" s="366">
        <v>190.17470442587663</v>
      </c>
      <c r="N27" s="366">
        <v>189.17402883303177</v>
      </c>
      <c r="O27" s="367">
        <v>188.60104796424042</v>
      </c>
    </row>
    <row r="28" spans="3:15" ht="15.75" x14ac:dyDescent="0.25">
      <c r="C28" s="371" t="s">
        <v>250</v>
      </c>
      <c r="D28" s="366">
        <v>188.51265670531021</v>
      </c>
      <c r="E28" s="366">
        <v>188.9030714067259</v>
      </c>
      <c r="F28" s="366">
        <v>188.55538851404037</v>
      </c>
      <c r="G28" s="366">
        <v>187.90929469010396</v>
      </c>
      <c r="H28" s="366">
        <v>189.52578250042413</v>
      </c>
      <c r="I28" s="366">
        <v>188.95285758845154</v>
      </c>
      <c r="J28" s="366">
        <v>189.88146101817767</v>
      </c>
      <c r="K28" s="366">
        <v>189.91</v>
      </c>
      <c r="L28" s="366">
        <v>191.32</v>
      </c>
      <c r="M28" s="366">
        <v>193.38</v>
      </c>
      <c r="N28" s="366">
        <v>196.65</v>
      </c>
      <c r="O28" s="367">
        <v>201.65</v>
      </c>
    </row>
    <row r="29" spans="3:15" ht="16.5" thickBot="1" x14ac:dyDescent="0.3">
      <c r="C29" s="372">
        <v>2020</v>
      </c>
      <c r="D29" s="368">
        <v>203.95</v>
      </c>
      <c r="E29" s="368">
        <v>204.01</v>
      </c>
      <c r="F29" s="368">
        <v>208.37</v>
      </c>
      <c r="G29" s="368">
        <v>210.62</v>
      </c>
      <c r="H29" s="368">
        <v>207.99600000000001</v>
      </c>
      <c r="I29" s="368">
        <v>206.56</v>
      </c>
      <c r="J29" s="368">
        <v>207.25</v>
      </c>
      <c r="K29" s="368"/>
      <c r="L29" s="368"/>
      <c r="M29" s="368"/>
      <c r="N29" s="368"/>
      <c r="O29" s="370"/>
    </row>
    <row r="30" spans="3:15" ht="16.5" thickBot="1" x14ac:dyDescent="0.3">
      <c r="C30" s="493" t="s">
        <v>253</v>
      </c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5"/>
    </row>
    <row r="31" spans="3:15" ht="15.75" x14ac:dyDescent="0.25">
      <c r="C31" s="489" t="s">
        <v>248</v>
      </c>
      <c r="D31" s="490">
        <v>620.52584524708288</v>
      </c>
      <c r="E31" s="490">
        <v>610.98846942632053</v>
      </c>
      <c r="F31" s="490">
        <v>613.48284188853813</v>
      </c>
      <c r="G31" s="490">
        <v>613.72476430462393</v>
      </c>
      <c r="H31" s="490">
        <v>606.72034722305284</v>
      </c>
      <c r="I31" s="490">
        <v>601.6106220020215</v>
      </c>
      <c r="J31" s="490">
        <v>617.94396754570255</v>
      </c>
      <c r="K31" s="490">
        <v>637.27880462292717</v>
      </c>
      <c r="L31" s="490">
        <v>678.50605906520252</v>
      </c>
      <c r="M31" s="490">
        <v>691.78485236566894</v>
      </c>
      <c r="N31" s="490">
        <v>699.93533272826176</v>
      </c>
      <c r="O31" s="491">
        <v>707.76936754012718</v>
      </c>
    </row>
    <row r="32" spans="3:15" ht="15.75" x14ac:dyDescent="0.25">
      <c r="C32" s="371" t="s">
        <v>249</v>
      </c>
      <c r="D32" s="366">
        <v>693.59473269323564</v>
      </c>
      <c r="E32" s="366">
        <v>675.99452876056159</v>
      </c>
      <c r="F32" s="366">
        <v>692.84041344814841</v>
      </c>
      <c r="G32" s="366">
        <v>686.21997775755028</v>
      </c>
      <c r="H32" s="366">
        <v>674.8464758009153</v>
      </c>
      <c r="I32" s="366">
        <v>675.83558814176456</v>
      </c>
      <c r="J32" s="366">
        <v>670.36666604428126</v>
      </c>
      <c r="K32" s="366">
        <v>679.13478468613857</v>
      </c>
      <c r="L32" s="366">
        <v>679.48913195885189</v>
      </c>
      <c r="M32" s="366">
        <v>683.30685175304302</v>
      </c>
      <c r="N32" s="366">
        <v>694.81644019086241</v>
      </c>
      <c r="O32" s="367">
        <v>698.72596905238629</v>
      </c>
    </row>
    <row r="33" spans="3:15" ht="15.75" x14ac:dyDescent="0.25">
      <c r="C33" s="371" t="s">
        <v>250</v>
      </c>
      <c r="D33" s="366">
        <v>672.166966006964</v>
      </c>
      <c r="E33" s="366">
        <v>664.31951179811972</v>
      </c>
      <c r="F33" s="366">
        <v>668.69821690266849</v>
      </c>
      <c r="G33" s="366">
        <v>683.29560596332999</v>
      </c>
      <c r="H33" s="366">
        <v>675.44964853925399</v>
      </c>
      <c r="I33" s="366">
        <v>661.87817139602919</v>
      </c>
      <c r="J33" s="366">
        <v>677.09800581977072</v>
      </c>
      <c r="K33" s="366">
        <v>683.9</v>
      </c>
      <c r="L33" s="366">
        <v>683.06</v>
      </c>
      <c r="M33" s="366">
        <v>696.78</v>
      </c>
      <c r="N33" s="366">
        <v>704.11</v>
      </c>
      <c r="O33" s="367">
        <v>710.06</v>
      </c>
    </row>
    <row r="34" spans="3:15" ht="16.5" thickBot="1" x14ac:dyDescent="0.3">
      <c r="C34" s="372">
        <v>2020</v>
      </c>
      <c r="D34" s="368">
        <v>720.2</v>
      </c>
      <c r="E34" s="368">
        <v>710.55</v>
      </c>
      <c r="F34" s="368">
        <v>710.16</v>
      </c>
      <c r="G34" s="368">
        <v>704.52</v>
      </c>
      <c r="H34" s="368">
        <v>693.33</v>
      </c>
      <c r="I34" s="368">
        <v>687.52</v>
      </c>
      <c r="J34" s="368">
        <v>686.08</v>
      </c>
      <c r="K34" s="368"/>
      <c r="L34" s="368"/>
      <c r="M34" s="368"/>
      <c r="N34" s="368"/>
      <c r="O34" s="370"/>
    </row>
    <row r="35" spans="3:15" ht="16.5" thickBot="1" x14ac:dyDescent="0.3">
      <c r="C35" s="494" t="s">
        <v>254</v>
      </c>
      <c r="D35" s="495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6"/>
    </row>
    <row r="36" spans="3:15" ht="15.75" x14ac:dyDescent="0.25">
      <c r="C36" s="489" t="s">
        <v>248</v>
      </c>
      <c r="D36" s="490">
        <v>1926.1421840678215</v>
      </c>
      <c r="E36" s="490">
        <v>1773.7868616139083</v>
      </c>
      <c r="F36" s="490">
        <v>1808.8957992992707</v>
      </c>
      <c r="G36" s="490">
        <v>1844.6568611737403</v>
      </c>
      <c r="H36" s="490">
        <v>1922.2571546908466</v>
      </c>
      <c r="I36" s="490">
        <v>2078.5897925711802</v>
      </c>
      <c r="J36" s="490">
        <v>2325.7723170645709</v>
      </c>
      <c r="K36" s="490">
        <v>2537.6579416257568</v>
      </c>
      <c r="L36" s="490">
        <v>2703.9535927296647</v>
      </c>
      <c r="M36" s="490">
        <v>2585.3186243813607</v>
      </c>
      <c r="N36" s="490">
        <v>2366.8805661333772</v>
      </c>
      <c r="O36" s="491">
        <v>2262.8675436432918</v>
      </c>
    </row>
    <row r="37" spans="3:15" ht="15.75" x14ac:dyDescent="0.25">
      <c r="C37" s="371" t="s">
        <v>249</v>
      </c>
      <c r="D37" s="366">
        <v>1873.2002679661653</v>
      </c>
      <c r="E37" s="366">
        <v>1893.8193326719352</v>
      </c>
      <c r="F37" s="366">
        <v>2057.5096533110031</v>
      </c>
      <c r="G37" s="366">
        <v>2090.6877083454083</v>
      </c>
      <c r="H37" s="366">
        <v>2302.9194307484054</v>
      </c>
      <c r="I37" s="366">
        <v>2520.0592002636727</v>
      </c>
      <c r="J37" s="366">
        <v>2428.1960288736755</v>
      </c>
      <c r="K37" s="366">
        <v>2411.222343978005</v>
      </c>
      <c r="L37" s="366">
        <v>2458.9426482206609</v>
      </c>
      <c r="M37" s="366">
        <v>2271.8586469632287</v>
      </c>
      <c r="N37" s="366">
        <v>2164.5188294690201</v>
      </c>
      <c r="O37" s="367">
        <v>2144.3544219826263</v>
      </c>
    </row>
    <row r="38" spans="3:15" ht="15.75" x14ac:dyDescent="0.25">
      <c r="C38" s="371" t="s">
        <v>250</v>
      </c>
      <c r="D38" s="366">
        <v>2017.0063645368093</v>
      </c>
      <c r="E38" s="366">
        <v>1948.9945487324933</v>
      </c>
      <c r="F38" s="366">
        <v>1864.3118390555649</v>
      </c>
      <c r="G38" s="366">
        <v>1858.8882047137197</v>
      </c>
      <c r="H38" s="366">
        <v>1845.0357399097443</v>
      </c>
      <c r="I38" s="366">
        <v>1739.4288046926354</v>
      </c>
      <c r="J38" s="366">
        <v>1705.2552965441059</v>
      </c>
      <c r="K38" s="366">
        <v>1658.81</v>
      </c>
      <c r="L38" s="366">
        <v>1789.98</v>
      </c>
      <c r="M38" s="366">
        <v>1827.38</v>
      </c>
      <c r="N38" s="366">
        <v>1841.81</v>
      </c>
      <c r="O38" s="367">
        <v>1858.58</v>
      </c>
    </row>
    <row r="39" spans="3:15" ht="16.5" thickBot="1" x14ac:dyDescent="0.3">
      <c r="C39" s="372">
        <v>2020</v>
      </c>
      <c r="D39" s="368">
        <v>1741.92</v>
      </c>
      <c r="E39" s="368">
        <v>1687.33</v>
      </c>
      <c r="F39" s="368">
        <v>1656.44</v>
      </c>
      <c r="G39" s="368">
        <v>1578.74</v>
      </c>
      <c r="H39" s="368">
        <v>1458.48</v>
      </c>
      <c r="I39" s="368">
        <v>1545.67</v>
      </c>
      <c r="J39" s="368">
        <v>1651.52</v>
      </c>
      <c r="K39" s="368"/>
      <c r="L39" s="368"/>
      <c r="M39" s="368"/>
      <c r="N39" s="368"/>
      <c r="O39" s="370"/>
    </row>
    <row r="40" spans="3:15" ht="16.5" thickBot="1" x14ac:dyDescent="0.3">
      <c r="C40" s="494" t="s">
        <v>255</v>
      </c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6"/>
    </row>
    <row r="41" spans="3:15" ht="15.75" x14ac:dyDescent="0.25">
      <c r="C41" s="489" t="s">
        <v>248</v>
      </c>
      <c r="D41" s="490">
        <v>1452.5251642694029</v>
      </c>
      <c r="E41" s="490">
        <v>1376.6544964519305</v>
      </c>
      <c r="F41" s="490">
        <v>1342.4452040065605</v>
      </c>
      <c r="G41" s="490">
        <v>1321.3071438891709</v>
      </c>
      <c r="H41" s="490">
        <v>1332.4732010931732</v>
      </c>
      <c r="I41" s="490">
        <v>1416.8343946849866</v>
      </c>
      <c r="J41" s="490">
        <v>1429.7900427036757</v>
      </c>
      <c r="K41" s="490">
        <v>1455.3007570329535</v>
      </c>
      <c r="L41" s="490">
        <v>1460.934465025194</v>
      </c>
      <c r="M41" s="490">
        <v>1477.8137838684058</v>
      </c>
      <c r="N41" s="490">
        <v>1411.6336555187961</v>
      </c>
      <c r="O41" s="491">
        <v>1359.7079885396727</v>
      </c>
    </row>
    <row r="42" spans="3:15" ht="15.75" x14ac:dyDescent="0.25">
      <c r="C42" s="371" t="s">
        <v>249</v>
      </c>
      <c r="D42" s="366">
        <v>1247.7930053069374</v>
      </c>
      <c r="E42" s="366">
        <v>1219.5883260832732</v>
      </c>
      <c r="F42" s="366">
        <v>1221.3431610182636</v>
      </c>
      <c r="G42" s="366">
        <v>1183.3869429217527</v>
      </c>
      <c r="H42" s="366">
        <v>1198.2849917896754</v>
      </c>
      <c r="I42" s="366">
        <v>1239.5740232840269</v>
      </c>
      <c r="J42" s="366">
        <v>1271.60648473885</v>
      </c>
      <c r="K42" s="366">
        <v>1283.813012150076</v>
      </c>
      <c r="L42" s="366">
        <v>1311.0179147942529</v>
      </c>
      <c r="M42" s="366">
        <v>1341.4216259397981</v>
      </c>
      <c r="N42" s="366">
        <v>1329.2819200190711</v>
      </c>
      <c r="O42" s="367">
        <v>1328.1587453006657</v>
      </c>
    </row>
    <row r="43" spans="3:15" ht="15.75" x14ac:dyDescent="0.25">
      <c r="C43" s="371" t="s">
        <v>250</v>
      </c>
      <c r="D43" s="366">
        <v>1344.3309050466173</v>
      </c>
      <c r="E43" s="366">
        <v>1317.692895014957</v>
      </c>
      <c r="F43" s="366">
        <v>1323.903921956658</v>
      </c>
      <c r="G43" s="366">
        <v>1309.8906834494144</v>
      </c>
      <c r="H43" s="366">
        <v>1289.6288116279882</v>
      </c>
      <c r="I43" s="366">
        <v>1304.6791289590351</v>
      </c>
      <c r="J43" s="366">
        <v>1294.5048403940486</v>
      </c>
      <c r="K43" s="366">
        <v>1307.96</v>
      </c>
      <c r="L43" s="366">
        <v>1349.14</v>
      </c>
      <c r="M43" s="366">
        <v>1364.95</v>
      </c>
      <c r="N43" s="366">
        <v>1368.4</v>
      </c>
      <c r="O43" s="367">
        <v>1403.88</v>
      </c>
    </row>
    <row r="44" spans="3:15" ht="16.5" thickBot="1" x14ac:dyDescent="0.3">
      <c r="C44" s="372">
        <v>2020</v>
      </c>
      <c r="D44" s="368">
        <v>1446.09</v>
      </c>
      <c r="E44" s="368">
        <v>1443.02</v>
      </c>
      <c r="F44" s="368">
        <v>1411.23</v>
      </c>
      <c r="G44" s="368">
        <v>1400.29</v>
      </c>
      <c r="H44" s="368">
        <v>1346.93</v>
      </c>
      <c r="I44" s="368">
        <v>1297.48</v>
      </c>
      <c r="J44" s="368">
        <v>1318.72</v>
      </c>
      <c r="K44" s="368"/>
      <c r="L44" s="368"/>
      <c r="M44" s="368"/>
      <c r="N44" s="368"/>
      <c r="O44" s="370"/>
    </row>
    <row r="45" spans="3:15" ht="16.5" thickBot="1" x14ac:dyDescent="0.3">
      <c r="C45" s="494" t="s">
        <v>256</v>
      </c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6"/>
    </row>
    <row r="46" spans="3:15" ht="15.75" x14ac:dyDescent="0.25">
      <c r="C46" s="489" t="s">
        <v>248</v>
      </c>
      <c r="D46" s="490">
        <v>1462.9299066481419</v>
      </c>
      <c r="E46" s="490">
        <v>1397.9329390309356</v>
      </c>
      <c r="F46" s="490">
        <v>1352.4593399176847</v>
      </c>
      <c r="G46" s="490">
        <v>1324.3285390454434</v>
      </c>
      <c r="H46" s="490">
        <v>1346.8945966895908</v>
      </c>
      <c r="I46" s="490">
        <v>1422.0022440548378</v>
      </c>
      <c r="J46" s="490">
        <v>1439.7446104090284</v>
      </c>
      <c r="K46" s="490">
        <v>1469.5305118007066</v>
      </c>
      <c r="L46" s="490">
        <v>1464.5198361234318</v>
      </c>
      <c r="M46" s="490">
        <v>1456.1117051037911</v>
      </c>
      <c r="N46" s="490">
        <v>1435.8943068806354</v>
      </c>
      <c r="O46" s="491">
        <v>1347.9728359574115</v>
      </c>
    </row>
    <row r="47" spans="3:15" ht="15.75" x14ac:dyDescent="0.25">
      <c r="C47" s="371" t="s">
        <v>249</v>
      </c>
      <c r="D47" s="366">
        <v>1217.2306317725502</v>
      </c>
      <c r="E47" s="366">
        <v>1219.9225640939258</v>
      </c>
      <c r="F47" s="366">
        <v>1228.6060793307527</v>
      </c>
      <c r="G47" s="366">
        <v>1190.0364269225856</v>
      </c>
      <c r="H47" s="366">
        <v>1216.8533835665212</v>
      </c>
      <c r="I47" s="366">
        <v>1268.6557166616051</v>
      </c>
      <c r="J47" s="366">
        <v>1280.8972883133727</v>
      </c>
      <c r="K47" s="366">
        <v>1270.5273567969125</v>
      </c>
      <c r="L47" s="366">
        <v>1318.4848992078084</v>
      </c>
      <c r="M47" s="366">
        <v>1326.2464158541839</v>
      </c>
      <c r="N47" s="366">
        <v>1338.5909965628271</v>
      </c>
      <c r="O47" s="367">
        <v>1331.7075587041454</v>
      </c>
    </row>
    <row r="48" spans="3:15" ht="15.75" x14ac:dyDescent="0.25">
      <c r="C48" s="371" t="s">
        <v>250</v>
      </c>
      <c r="D48" s="366">
        <v>1324.8807237906556</v>
      </c>
      <c r="E48" s="366">
        <v>1306.1704820536852</v>
      </c>
      <c r="F48" s="366">
        <v>1289.846128057527</v>
      </c>
      <c r="G48" s="366">
        <v>1271.913502123914</v>
      </c>
      <c r="H48" s="366">
        <v>1265.3591520232299</v>
      </c>
      <c r="I48" s="366">
        <v>1264.5344761789461</v>
      </c>
      <c r="J48" s="366">
        <v>1256.1351766957246</v>
      </c>
      <c r="K48" s="366">
        <v>1279.8800000000001</v>
      </c>
      <c r="L48" s="366">
        <v>1283.6500000000001</v>
      </c>
      <c r="M48" s="366">
        <v>1335.83</v>
      </c>
      <c r="N48" s="366">
        <v>1324.27</v>
      </c>
      <c r="O48" s="367">
        <v>1366.15</v>
      </c>
    </row>
    <row r="49" spans="3:15" ht="16.5" thickBot="1" x14ac:dyDescent="0.3">
      <c r="C49" s="372">
        <v>2020</v>
      </c>
      <c r="D49" s="368">
        <v>1395.59</v>
      </c>
      <c r="E49" s="368">
        <v>1401.12</v>
      </c>
      <c r="F49" s="368">
        <v>1394.67</v>
      </c>
      <c r="G49" s="368">
        <v>1378.29</v>
      </c>
      <c r="H49" s="368">
        <v>1335.39</v>
      </c>
      <c r="I49" s="368">
        <v>1322.8</v>
      </c>
      <c r="J49" s="368">
        <v>1312.57</v>
      </c>
      <c r="K49" s="368"/>
      <c r="L49" s="368"/>
      <c r="M49" s="368"/>
      <c r="N49" s="368"/>
      <c r="O49" s="37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2020-08-28T06:22:59Z</dcterms:modified>
</cp:coreProperties>
</file>