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Ludmiła\"/>
    </mc:Choice>
  </mc:AlternateContent>
  <bookViews>
    <workbookView xWindow="0" yWindow="0" windowWidth="15360" windowHeight="775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D69" i="1"/>
  <c r="F69" i="1" s="1"/>
  <c r="E68" i="1"/>
  <c r="D68" i="1"/>
  <c r="F68" i="1" s="1"/>
  <c r="F67" i="1"/>
  <c r="E67" i="1"/>
  <c r="D67" i="1"/>
  <c r="E66" i="1"/>
  <c r="D66" i="1"/>
  <c r="E65" i="1"/>
  <c r="D65" i="1"/>
  <c r="F65" i="1" s="1"/>
  <c r="F63" i="1"/>
  <c r="E63" i="1"/>
  <c r="D63" i="1"/>
  <c r="E62" i="1"/>
  <c r="D62" i="1"/>
  <c r="F62" i="1" s="1"/>
  <c r="E61" i="1"/>
  <c r="D61" i="1"/>
  <c r="F61" i="1" s="1"/>
  <c r="F60" i="1"/>
  <c r="E60" i="1"/>
  <c r="D60" i="1"/>
  <c r="E59" i="1"/>
  <c r="D59" i="1"/>
  <c r="F59" i="1" s="1"/>
  <c r="E58" i="1"/>
  <c r="D58" i="1"/>
  <c r="F58" i="1" s="1"/>
  <c r="F57" i="1"/>
  <c r="E57" i="1"/>
  <c r="D57" i="1"/>
  <c r="E56" i="1"/>
  <c r="D56" i="1"/>
  <c r="F56" i="1" s="1"/>
  <c r="E55" i="1"/>
  <c r="D55" i="1"/>
  <c r="F55" i="1" s="1"/>
  <c r="F54" i="1"/>
  <c r="E54" i="1"/>
  <c r="D54" i="1"/>
  <c r="E53" i="1"/>
  <c r="D53" i="1"/>
  <c r="F53" i="1" s="1"/>
  <c r="E52" i="1"/>
  <c r="D52" i="1"/>
  <c r="F52" i="1" s="1"/>
  <c r="F51" i="1"/>
  <c r="E51" i="1"/>
  <c r="D51" i="1"/>
  <c r="E50" i="1"/>
  <c r="D50" i="1"/>
  <c r="F50" i="1" s="1"/>
  <c r="E49" i="1"/>
  <c r="D49" i="1"/>
  <c r="F49" i="1" s="1"/>
  <c r="F48" i="1"/>
  <c r="E48" i="1"/>
  <c r="D48" i="1"/>
  <c r="E47" i="1"/>
  <c r="D47" i="1"/>
  <c r="F47" i="1" s="1"/>
  <c r="E46" i="1"/>
  <c r="D46" i="1"/>
  <c r="F46" i="1" s="1"/>
  <c r="F45" i="1"/>
  <c r="E45" i="1"/>
  <c r="D45" i="1"/>
  <c r="E44" i="1"/>
  <c r="D44" i="1"/>
  <c r="F44" i="1" s="1"/>
  <c r="E43" i="1"/>
  <c r="D43" i="1"/>
  <c r="F43" i="1" s="1"/>
  <c r="F42" i="1"/>
  <c r="E42" i="1"/>
  <c r="D42" i="1"/>
  <c r="E41" i="1"/>
  <c r="D41" i="1"/>
  <c r="F41" i="1" s="1"/>
  <c r="E40" i="1"/>
  <c r="D40" i="1"/>
  <c r="F40" i="1" s="1"/>
  <c r="F39" i="1"/>
  <c r="E39" i="1"/>
  <c r="D39" i="1"/>
  <c r="E38" i="1"/>
  <c r="D38" i="1"/>
  <c r="F38" i="1" s="1"/>
  <c r="E37" i="1"/>
  <c r="D37" i="1"/>
  <c r="F37" i="1" s="1"/>
  <c r="F36" i="1"/>
  <c r="E36" i="1"/>
  <c r="D36" i="1"/>
  <c r="E35" i="1"/>
  <c r="D35" i="1"/>
  <c r="F35" i="1" s="1"/>
  <c r="E34" i="1"/>
  <c r="D34" i="1"/>
  <c r="F34" i="1" s="1"/>
  <c r="F33" i="1"/>
  <c r="E33" i="1"/>
  <c r="D33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E32" i="1"/>
  <c r="D32" i="1"/>
  <c r="F32" i="1" s="1"/>
  <c r="E31" i="1"/>
  <c r="D31" i="1"/>
  <c r="F31" i="1" s="1"/>
  <c r="E29" i="1"/>
  <c r="D29" i="1"/>
  <c r="F29" i="1" s="1"/>
  <c r="E28" i="1"/>
  <c r="D28" i="1"/>
  <c r="F28" i="1" s="1"/>
  <c r="F27" i="1"/>
  <c r="E27" i="1"/>
  <c r="D27" i="1"/>
  <c r="E26" i="1"/>
  <c r="D26" i="1"/>
  <c r="F26" i="1" s="1"/>
  <c r="E25" i="1"/>
  <c r="D25" i="1"/>
  <c r="F25" i="1" s="1"/>
  <c r="F24" i="1"/>
  <c r="E24" i="1"/>
  <c r="D24" i="1"/>
  <c r="A24" i="1"/>
  <c r="A25" i="1" s="1"/>
  <c r="A26" i="1" s="1"/>
  <c r="A27" i="1" s="1"/>
  <c r="A28" i="1" s="1"/>
  <c r="A29" i="1" s="1"/>
  <c r="E23" i="1"/>
  <c r="D23" i="1"/>
  <c r="F23" i="1" s="1"/>
  <c r="E21" i="1"/>
  <c r="D21" i="1"/>
  <c r="F21" i="1" s="1"/>
  <c r="E20" i="1"/>
  <c r="D20" i="1"/>
  <c r="F20" i="1" s="1"/>
  <c r="F19" i="1"/>
  <c r="E19" i="1"/>
  <c r="D19" i="1"/>
  <c r="E18" i="1"/>
  <c r="D18" i="1"/>
  <c r="F18" i="1" s="1"/>
  <c r="E17" i="1"/>
  <c r="D17" i="1"/>
  <c r="F17" i="1" s="1"/>
  <c r="F16" i="1"/>
  <c r="E16" i="1"/>
  <c r="D16" i="1"/>
  <c r="E15" i="1"/>
  <c r="D15" i="1"/>
  <c r="F15" i="1" s="1"/>
  <c r="E14" i="1"/>
  <c r="D14" i="1"/>
  <c r="F14" i="1" s="1"/>
  <c r="F13" i="1"/>
  <c r="E13" i="1"/>
  <c r="D13" i="1"/>
  <c r="E12" i="1"/>
  <c r="D12" i="1"/>
  <c r="F12" i="1" s="1"/>
  <c r="E11" i="1"/>
  <c r="D11" i="1"/>
  <c r="F11" i="1" s="1"/>
  <c r="F9" i="1"/>
  <c r="E9" i="1"/>
  <c r="D9" i="1"/>
  <c r="E8" i="1"/>
  <c r="D8" i="1"/>
  <c r="F8" i="1" s="1"/>
  <c r="E7" i="1"/>
  <c r="D7" i="1"/>
  <c r="F7" i="1" s="1"/>
  <c r="F6" i="1"/>
  <c r="E6" i="1"/>
  <c r="D6" i="1"/>
  <c r="A6" i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E5" i="1"/>
  <c r="D5" i="1"/>
  <c r="F5" i="1" s="1"/>
  <c r="A5" i="1"/>
  <c r="E4" i="1"/>
  <c r="D4" i="1"/>
  <c r="F4" i="1" s="1"/>
  <c r="F66" i="1" l="1"/>
</calcChain>
</file>

<file path=xl/comments1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<sst xmlns="http://schemas.openxmlformats.org/spreadsheetml/2006/main" count="84" uniqueCount="82">
  <si>
    <t>Załącznik 3
Sprawozdanie o sposobie rozpoznania wniosków o ukaranie wniesionych w roku 2019 
do komisji orzekających w sprawach o naruszenie dyscypliny finansów publicznych - zbiorczo</t>
  </si>
  <si>
    <t>lp.</t>
  </si>
  <si>
    <t>Komisje Orzekające:</t>
  </si>
  <si>
    <t>Regionalne</t>
  </si>
  <si>
    <t>Międzyresortowe</t>
  </si>
  <si>
    <t>Ogółem</t>
  </si>
  <si>
    <t>I</t>
  </si>
  <si>
    <t>1</t>
  </si>
  <si>
    <r>
      <t>Sprawy oczekujące</t>
    </r>
    <r>
      <rPr>
        <sz val="12"/>
        <rFont val="Times New Roman"/>
        <family val="1"/>
        <charset val="238"/>
      </rPr>
      <t xml:space="preserve"> na rozstrzygnięcie wg stanu na początek roku sprawozdawczego</t>
    </r>
  </si>
  <si>
    <t>liczba obwinionych</t>
  </si>
  <si>
    <r>
      <t>Złożone wnioski</t>
    </r>
    <r>
      <rPr>
        <sz val="12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</si>
  <si>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2"/>
        <rFont val="Times New Roman"/>
        <family val="1"/>
        <charset val="238"/>
      </rPr>
      <t>przekazane do</t>
    </r>
    <r>
      <rPr>
        <sz val="12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</si>
  <si>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2"/>
        <rFont val="Times New Roman"/>
        <family val="1"/>
        <charset val="238"/>
      </rPr>
      <t>przekazane z</t>
    </r>
    <r>
      <rPr>
        <sz val="12"/>
        <rFont val="Times New Roman"/>
        <family val="1"/>
        <charset val="238"/>
      </rPr>
      <t xml:space="preserve"> innej komisji orzekającej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</si>
  <si>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</t>
    </r>
    <r>
      <rPr>
        <sz val="12"/>
        <rFont val="Times New Roman"/>
        <family val="1"/>
        <charset val="238"/>
      </rPr>
      <t>do ponownego rozpoznania</t>
    </r>
  </si>
  <si>
    <r>
      <t xml:space="preserve">Sprawy w toku </t>
    </r>
    <r>
      <rPr>
        <sz val="12"/>
        <rFont val="Times New Roman"/>
        <family val="1"/>
        <charset val="238"/>
      </rPr>
      <t>oczekujące na rozstrzygnięcie wg stanu na koniec roku sprawozdawczego</t>
    </r>
  </si>
  <si>
    <t>II</t>
  </si>
  <si>
    <r>
      <t>Sprawy rozstrzygnięte (załatwione)</t>
    </r>
    <r>
      <rPr>
        <sz val="12"/>
        <rFont val="Times New Roman"/>
        <family val="1"/>
        <charset val="238"/>
      </rPr>
      <t xml:space="preserve"> w ciągu roku (ogółem)</t>
    </r>
  </si>
  <si>
    <t>Rozstrzygnięcia o umorzeniu postępowania</t>
  </si>
  <si>
    <r>
      <t>Wydane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orzeczenia </t>
    </r>
    <r>
      <rPr>
        <sz val="12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</si>
  <si>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Times New Roman"/>
        <family val="1"/>
        <charset val="238"/>
      </rPr>
      <t>uniewinnieniu</t>
    </r>
  </si>
  <si>
    <t>liczba uniewinnionych</t>
  </si>
  <si>
    <r>
      <t xml:space="preserve">Orzeczenia o </t>
    </r>
    <r>
      <rPr>
        <b/>
        <sz val="12"/>
        <rFont val="Times New Roman"/>
        <family val="1"/>
        <charset val="238"/>
      </rPr>
      <t xml:space="preserve">uznaniu odpowiedzialnym </t>
    </r>
    <r>
      <rPr>
        <sz val="12"/>
        <rFont val="Times New Roman"/>
        <family val="1"/>
        <charset val="238"/>
      </rPr>
      <t>za naruszenie dyscypliny finansów publicznych (ogółem) - z tego:</t>
    </r>
  </si>
  <si>
    <t>liczba odpowiedzialnych</t>
  </si>
  <si>
    <t xml:space="preserve">           odstąpiono od wymierzenia kary</t>
  </si>
  <si>
    <t xml:space="preserve">           ukarano (ogółem) - z tego:</t>
  </si>
  <si>
    <t>liczba ukaranych</t>
  </si>
  <si>
    <t xml:space="preserve">                                         karą upomnienia</t>
  </si>
  <si>
    <t xml:space="preserve">                                         karą nagany</t>
  </si>
  <si>
    <t xml:space="preserve">                                         karą pieniężną</t>
  </si>
  <si>
    <t xml:space="preserve">                                         karą przewidzianą w art. 31 ust. 1 pkt. 4 ustawy</t>
  </si>
  <si>
    <t>III</t>
  </si>
  <si>
    <t>Liczba rozstrzygnięć o umorzeniu postępowania (ogółem) - z tego:</t>
  </si>
  <si>
    <t>liczba zarzutów</t>
  </si>
  <si>
    <t xml:space="preserve">     umorzenia postępowania wskutek przedawnienia orzekania</t>
  </si>
  <si>
    <t xml:space="preserve">     umorzenia postępowania, gdy zarzucanego czynu nie popełniono</t>
  </si>
  <si>
    <t xml:space="preserve">     umorzenia postępowania, gdy w zarzucanym czynie brak jest znamion naruszenia dfp</t>
  </si>
  <si>
    <t xml:space="preserve">     umorzenia postępowania, gdy nie dochodzi się odpowiedzialności za ndfp w przypadku działania 
     lub zaniechania podjętego wyłącznie w celu ograniczenia skutków zdarzenia losowego</t>
  </si>
  <si>
    <t xml:space="preserve">     umorzenia postępowania, gdy nie dochodzi się odpowiedzialności za ndfp, którego stopień szkodliwości
     dla finansów publicznych jest znikomy</t>
  </si>
  <si>
    <t xml:space="preserve">     inne</t>
  </si>
  <si>
    <t>IV</t>
  </si>
  <si>
    <t>Osobom odpowiedzialnym za ndfp (wykazanym w części II - wiersz 11) 
przypisano czyny z poszczególnych art. ustawy:</t>
  </si>
  <si>
    <t>liczba czynów</t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</si>
  <si>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</si>
  <si>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</si>
  <si>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</si>
  <si>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</si>
  <si>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</si>
  <si>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</si>
  <si>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</si>
  <si>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</si>
  <si>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</si>
  <si>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12a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</si>
  <si>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</si>
  <si>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</si>
  <si>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</si>
  <si>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</si>
  <si>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</si>
  <si>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</si>
  <si>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1b</t>
  </si>
  <si>
    <t>art. 17 ust. 1ba</t>
  </si>
  <si>
    <t>art. 17 ust. 1c</t>
  </si>
  <si>
    <t>art. 17 ust. 1d</t>
  </si>
  <si>
    <t>art. 17 ust. 2</t>
  </si>
  <si>
    <t>art. 17 ust. 3</t>
  </si>
  <si>
    <t>art. 17 ust. 4</t>
  </si>
  <si>
    <t>art. 17 ust. 5</t>
  </si>
  <si>
    <t>art. 17 ust. 6</t>
  </si>
  <si>
    <t>art. 17 ust. 6a</t>
  </si>
  <si>
    <t>art. 17a</t>
  </si>
  <si>
    <t>art. 18 pkt 1</t>
  </si>
  <si>
    <t>art. 18 pkt 2</t>
  </si>
  <si>
    <t>art. 18a</t>
  </si>
  <si>
    <t>art. 18b</t>
  </si>
  <si>
    <t>art. 18c</t>
  </si>
  <si>
    <t>V</t>
  </si>
  <si>
    <t>Łączna wysokość wymierzonych kar pieniężnych</t>
  </si>
  <si>
    <t>suma w zł</t>
  </si>
  <si>
    <t>Średnia wysokość wymierzonej kary pieniężnej</t>
  </si>
  <si>
    <t>średnia kara w zł</t>
  </si>
  <si>
    <t>Łączna wysokość wyegzekwowanych kar pieniężnych</t>
  </si>
  <si>
    <t>Łączna wysokość orzeczonych kosztów postępowania należnych Skarbowi Państwa</t>
  </si>
  <si>
    <t>Łącznawysokość wyegzekwowanych kosztów postępowania należnych Skarbowi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</si>
</sst>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00%"/>
    <numFmt numFmtId="165" formatCode="0.0%"/>
    <numFmt numFmtId="166" formatCode="#,##0.00\ _z_ł"/>
    <numFmt numFmtId="167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right" vertical="center" wrapText="1"/>
    </xf>
    <xf numFmtId="10" fontId="3" fillId="0" borderId="0" xfId="2" applyNumberFormat="1" applyFont="1" applyFill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0" fontId="5" fillId="0" borderId="0" xfId="2" applyNumberFormat="1" applyFont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164" fontId="3" fillId="0" borderId="0" xfId="2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0" fontId="3" fillId="0" borderId="0" xfId="2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right" vertical="center" wrapText="1"/>
    </xf>
    <xf numFmtId="165" fontId="3" fillId="0" borderId="0" xfId="2" applyNumberFormat="1" applyFont="1" applyFill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" fontId="5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10" fontId="3" fillId="0" borderId="0" xfId="0" applyNumberFormat="1" applyFont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4" fillId="2" borderId="7" xfId="0" applyNumberFormat="1" applyFont="1" applyFill="1" applyBorder="1" applyAlignment="1">
      <alignment horizontal="right" vertical="center" wrapText="1"/>
    </xf>
    <xf numFmtId="43" fontId="3" fillId="0" borderId="0" xfId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6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%20zbiorcze%20spr%20rocz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Arkusz1"/>
    </sheetNames>
    <sheetDataSet>
      <sheetData sheetId="0">
        <row r="4">
          <cell r="S4">
            <v>216</v>
          </cell>
        </row>
        <row r="5">
          <cell r="S5">
            <v>899</v>
          </cell>
        </row>
        <row r="6">
          <cell r="S6">
            <v>0</v>
          </cell>
        </row>
        <row r="7">
          <cell r="S7">
            <v>2</v>
          </cell>
        </row>
        <row r="8">
          <cell r="S8">
            <v>25</v>
          </cell>
        </row>
        <row r="9">
          <cell r="S9">
            <v>273</v>
          </cell>
        </row>
        <row r="11">
          <cell r="S11">
            <v>852</v>
          </cell>
        </row>
        <row r="12">
          <cell r="S12">
            <v>72</v>
          </cell>
        </row>
        <row r="13">
          <cell r="S13">
            <v>780</v>
          </cell>
        </row>
        <row r="14">
          <cell r="S14">
            <v>135</v>
          </cell>
        </row>
        <row r="15">
          <cell r="S15">
            <v>645</v>
          </cell>
        </row>
        <row r="16">
          <cell r="S16">
            <v>321</v>
          </cell>
        </row>
        <row r="17">
          <cell r="S17">
            <v>324</v>
          </cell>
        </row>
        <row r="18">
          <cell r="S18">
            <v>259</v>
          </cell>
        </row>
        <row r="19">
          <cell r="S19">
            <v>43</v>
          </cell>
        </row>
        <row r="20">
          <cell r="S20">
            <v>21</v>
          </cell>
        </row>
        <row r="21">
          <cell r="S21">
            <v>1</v>
          </cell>
        </row>
        <row r="23">
          <cell r="S23">
            <v>82</v>
          </cell>
        </row>
        <row r="24">
          <cell r="S24">
            <v>4</v>
          </cell>
        </row>
        <row r="25">
          <cell r="S25">
            <v>2</v>
          </cell>
        </row>
        <row r="26">
          <cell r="S26">
            <v>2</v>
          </cell>
        </row>
        <row r="27">
          <cell r="S27">
            <v>0</v>
          </cell>
        </row>
        <row r="28">
          <cell r="S28">
            <v>71</v>
          </cell>
        </row>
        <row r="29">
          <cell r="S29">
            <v>3</v>
          </cell>
        </row>
        <row r="31">
          <cell r="S31">
            <v>1158</v>
          </cell>
        </row>
        <row r="32">
          <cell r="S32">
            <v>18</v>
          </cell>
        </row>
        <row r="33">
          <cell r="S33">
            <v>3</v>
          </cell>
        </row>
        <row r="34">
          <cell r="S34">
            <v>38</v>
          </cell>
        </row>
        <row r="35">
          <cell r="S35">
            <v>1</v>
          </cell>
        </row>
        <row r="36">
          <cell r="S36">
            <v>25</v>
          </cell>
        </row>
        <row r="37">
          <cell r="S37">
            <v>85</v>
          </cell>
        </row>
        <row r="38">
          <cell r="S38">
            <v>2</v>
          </cell>
        </row>
        <row r="39">
          <cell r="S39">
            <v>143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22</v>
          </cell>
        </row>
        <row r="44">
          <cell r="S44">
            <v>91</v>
          </cell>
        </row>
        <row r="45">
          <cell r="S45">
            <v>122</v>
          </cell>
        </row>
        <row r="46">
          <cell r="S46">
            <v>37</v>
          </cell>
        </row>
        <row r="47">
          <cell r="S47">
            <v>66</v>
          </cell>
        </row>
        <row r="48">
          <cell r="S48">
            <v>40</v>
          </cell>
        </row>
        <row r="49">
          <cell r="S49">
            <v>0</v>
          </cell>
        </row>
        <row r="50">
          <cell r="S50">
            <v>37</v>
          </cell>
        </row>
        <row r="51">
          <cell r="S51">
            <v>0</v>
          </cell>
        </row>
        <row r="52">
          <cell r="S52">
            <v>1</v>
          </cell>
        </row>
        <row r="53">
          <cell r="S53">
            <v>4</v>
          </cell>
        </row>
        <row r="54">
          <cell r="S54">
            <v>11</v>
          </cell>
        </row>
        <row r="55">
          <cell r="S55">
            <v>2</v>
          </cell>
        </row>
        <row r="56">
          <cell r="S56">
            <v>30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96</v>
          </cell>
        </row>
        <row r="60">
          <cell r="S60">
            <v>197</v>
          </cell>
        </row>
        <row r="61">
          <cell r="S61">
            <v>10</v>
          </cell>
        </row>
        <row r="62">
          <cell r="S62">
            <v>73</v>
          </cell>
        </row>
        <row r="63">
          <cell r="S63">
            <v>4</v>
          </cell>
        </row>
        <row r="65">
          <cell r="S65">
            <v>104434.73000000001</v>
          </cell>
        </row>
        <row r="66">
          <cell r="S66">
            <v>4973.0823809523818</v>
          </cell>
        </row>
        <row r="67">
          <cell r="S67">
            <v>43336.33</v>
          </cell>
        </row>
        <row r="68">
          <cell r="S68">
            <v>213330.53</v>
          </cell>
        </row>
        <row r="69">
          <cell r="S69">
            <v>194607.27000000002</v>
          </cell>
        </row>
      </sheetData>
      <sheetData sheetId="1">
        <row r="4">
          <cell r="I4">
            <v>137</v>
          </cell>
        </row>
        <row r="5">
          <cell r="I5">
            <v>332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5</v>
          </cell>
        </row>
        <row r="9">
          <cell r="I9">
            <v>291</v>
          </cell>
        </row>
        <row r="11">
          <cell r="I11">
            <v>184</v>
          </cell>
        </row>
        <row r="12">
          <cell r="I12">
            <v>7</v>
          </cell>
        </row>
        <row r="13">
          <cell r="I13">
            <v>177</v>
          </cell>
        </row>
        <row r="14">
          <cell r="I14">
            <v>55</v>
          </cell>
        </row>
        <row r="15">
          <cell r="I15">
            <v>122</v>
          </cell>
        </row>
        <row r="16">
          <cell r="I16">
            <v>38</v>
          </cell>
        </row>
        <row r="17">
          <cell r="I17">
            <v>84</v>
          </cell>
        </row>
        <row r="18">
          <cell r="I18">
            <v>44</v>
          </cell>
        </row>
        <row r="19">
          <cell r="I19">
            <v>8</v>
          </cell>
        </row>
        <row r="20">
          <cell r="I20">
            <v>32</v>
          </cell>
        </row>
        <row r="21">
          <cell r="I21">
            <v>0</v>
          </cell>
        </row>
        <row r="23">
          <cell r="I23">
            <v>7</v>
          </cell>
        </row>
        <row r="24">
          <cell r="I24">
            <v>2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2</v>
          </cell>
        </row>
        <row r="29">
          <cell r="I29">
            <v>3</v>
          </cell>
        </row>
        <row r="31">
          <cell r="I31">
            <v>154</v>
          </cell>
        </row>
        <row r="32">
          <cell r="I32">
            <v>5</v>
          </cell>
        </row>
        <row r="33">
          <cell r="I33">
            <v>0</v>
          </cell>
        </row>
        <row r="34">
          <cell r="I34">
            <v>8</v>
          </cell>
        </row>
        <row r="35">
          <cell r="I35">
            <v>0</v>
          </cell>
        </row>
        <row r="36">
          <cell r="I36">
            <v>2</v>
          </cell>
        </row>
        <row r="37">
          <cell r="I37">
            <v>25</v>
          </cell>
        </row>
        <row r="38">
          <cell r="I38">
            <v>1</v>
          </cell>
        </row>
        <row r="39">
          <cell r="I39">
            <v>18</v>
          </cell>
        </row>
        <row r="40">
          <cell r="I40">
            <v>1</v>
          </cell>
        </row>
        <row r="41">
          <cell r="I41">
            <v>0</v>
          </cell>
        </row>
        <row r="42">
          <cell r="I42">
            <v>1</v>
          </cell>
        </row>
        <row r="43">
          <cell r="I43">
            <v>37</v>
          </cell>
        </row>
        <row r="44">
          <cell r="I44">
            <v>1</v>
          </cell>
        </row>
        <row r="45">
          <cell r="I45">
            <v>4</v>
          </cell>
        </row>
        <row r="46">
          <cell r="I46">
            <v>2</v>
          </cell>
        </row>
        <row r="47">
          <cell r="I47">
            <v>5</v>
          </cell>
        </row>
        <row r="48">
          <cell r="I48">
            <v>21</v>
          </cell>
        </row>
        <row r="49">
          <cell r="I49">
            <v>0</v>
          </cell>
        </row>
        <row r="50">
          <cell r="I50">
            <v>1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1</v>
          </cell>
        </row>
        <row r="54">
          <cell r="I54">
            <v>4</v>
          </cell>
        </row>
        <row r="55">
          <cell r="I55">
            <v>0</v>
          </cell>
        </row>
        <row r="56">
          <cell r="I56">
            <v>2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3</v>
          </cell>
        </row>
        <row r="60">
          <cell r="I60">
            <v>8</v>
          </cell>
        </row>
        <row r="61">
          <cell r="I61">
            <v>0</v>
          </cell>
        </row>
        <row r="62">
          <cell r="I62">
            <v>3</v>
          </cell>
        </row>
        <row r="63">
          <cell r="I63">
            <v>1</v>
          </cell>
        </row>
        <row r="65">
          <cell r="I65">
            <v>172461.49</v>
          </cell>
        </row>
        <row r="66">
          <cell r="I66">
            <v>5389.4215624999997</v>
          </cell>
        </row>
        <row r="67">
          <cell r="I67">
            <v>49048.54</v>
          </cell>
        </row>
        <row r="68">
          <cell r="I68">
            <v>40237.509999999995</v>
          </cell>
        </row>
        <row r="69">
          <cell r="I69">
            <v>24956.9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0"/>
  <sheetViews>
    <sheetView tabSelected="1" workbookViewId="0">
      <selection sqref="A1:XFD1048576"/>
    </sheetView>
  </sheetViews>
  <sheetFormatPr defaultColWidth="50.5703125" defaultRowHeight="15.75" x14ac:dyDescent="0.25"/>
  <cols>
    <col min="1" max="1" width="4.5703125" style="66" customWidth="1"/>
    <col min="2" max="2" width="97.85546875" style="67" customWidth="1"/>
    <col min="3" max="3" width="13.28515625" style="68" customWidth="1"/>
    <col min="4" max="4" width="17" style="8" customWidth="1"/>
    <col min="5" max="5" width="17.7109375" style="8" customWidth="1"/>
    <col min="6" max="6" width="17" style="70" customWidth="1"/>
    <col min="7" max="7" width="12.7109375" style="8" bestFit="1" customWidth="1"/>
    <col min="8" max="8" width="15.7109375" style="8" bestFit="1" customWidth="1"/>
    <col min="9" max="9" width="12.28515625" style="8" bestFit="1" customWidth="1"/>
    <col min="10" max="10" width="17" style="8" customWidth="1"/>
    <col min="11" max="11" width="9.42578125" style="8" customWidth="1"/>
    <col min="12" max="12" width="14" style="8" customWidth="1"/>
    <col min="13" max="13" width="5.140625" style="8" customWidth="1"/>
    <col min="14" max="14" width="8.28515625" style="8" customWidth="1"/>
    <col min="15" max="15" width="7.42578125" style="8" customWidth="1"/>
    <col min="16" max="16" width="6" style="8" customWidth="1"/>
    <col min="17" max="17" width="11.28515625" style="8" customWidth="1"/>
    <col min="18" max="18" width="9.85546875" style="8" customWidth="1"/>
    <col min="19" max="19" width="13.42578125" style="8" customWidth="1"/>
    <col min="20" max="16384" width="50.5703125" style="8"/>
  </cols>
  <sheetData>
    <row r="1" spans="1:18" s="2" customFormat="1" ht="73.900000000000006" customHeight="1" x14ac:dyDescent="0.25">
      <c r="A1" s="1" t="s">
        <v>0</v>
      </c>
      <c r="B1" s="1"/>
      <c r="C1" s="1"/>
      <c r="D1" s="1"/>
      <c r="E1" s="1"/>
      <c r="F1" s="1"/>
    </row>
    <row r="2" spans="1:18" ht="97.9" customHeight="1" x14ac:dyDescent="0.25">
      <c r="A2" s="3" t="s">
        <v>1</v>
      </c>
      <c r="B2" s="4" t="s">
        <v>2</v>
      </c>
      <c r="C2" s="5"/>
      <c r="D2" s="6" t="s">
        <v>3</v>
      </c>
      <c r="E2" s="6" t="s">
        <v>4</v>
      </c>
      <c r="F2" s="7" t="s">
        <v>5</v>
      </c>
    </row>
    <row r="3" spans="1:18" s="13" customFormat="1" ht="16.899999999999999" customHeight="1" x14ac:dyDescent="0.25">
      <c r="A3" s="9" t="s">
        <v>6</v>
      </c>
      <c r="B3" s="10"/>
      <c r="C3" s="11"/>
      <c r="D3" s="11"/>
      <c r="E3" s="11"/>
      <c r="F3" s="12"/>
    </row>
    <row r="4" spans="1:18" ht="21" customHeight="1" x14ac:dyDescent="0.25">
      <c r="A4" s="14" t="s">
        <v>7</v>
      </c>
      <c r="B4" s="15" t="s">
        <v>8</v>
      </c>
      <c r="C4" s="16" t="s">
        <v>9</v>
      </c>
      <c r="D4" s="17">
        <f>[1]RIO!S4</f>
        <v>216</v>
      </c>
      <c r="E4" s="17">
        <f>[1]Międzyr.!I4</f>
        <v>137</v>
      </c>
      <c r="F4" s="18">
        <f>D4+E4</f>
        <v>353</v>
      </c>
      <c r="G4" s="19"/>
      <c r="H4" s="20"/>
      <c r="I4" s="20"/>
      <c r="J4" s="20"/>
      <c r="K4" s="19"/>
      <c r="L4" s="20"/>
      <c r="M4" s="20"/>
      <c r="N4" s="20"/>
    </row>
    <row r="5" spans="1:18" ht="21" customHeight="1" x14ac:dyDescent="0.25">
      <c r="A5" s="21">
        <f>A4+1</f>
        <v>2</v>
      </c>
      <c r="B5" s="22" t="s">
        <v>10</v>
      </c>
      <c r="C5" s="23"/>
      <c r="D5" s="17">
        <f>[1]RIO!S5</f>
        <v>899</v>
      </c>
      <c r="E5" s="17">
        <f>[1]Międzyr.!I5</f>
        <v>332</v>
      </c>
      <c r="F5" s="18">
        <f t="shared" ref="F5:F9" si="0">D5+E5</f>
        <v>1231</v>
      </c>
      <c r="G5" s="19"/>
    </row>
    <row r="6" spans="1:18" ht="21" customHeight="1" x14ac:dyDescent="0.25">
      <c r="A6" s="21">
        <f>A5+1</f>
        <v>3</v>
      </c>
      <c r="B6" s="24" t="s">
        <v>11</v>
      </c>
      <c r="C6" s="23"/>
      <c r="D6" s="17">
        <f>[1]RIO!S6</f>
        <v>0</v>
      </c>
      <c r="E6" s="17">
        <f>[1]Międzyr.!I6</f>
        <v>2</v>
      </c>
      <c r="F6" s="18">
        <f t="shared" si="0"/>
        <v>2</v>
      </c>
      <c r="G6" s="19"/>
      <c r="H6" s="25"/>
      <c r="I6" s="25"/>
      <c r="J6" s="25"/>
      <c r="K6" s="25"/>
      <c r="L6" s="25"/>
    </row>
    <row r="7" spans="1:18" ht="21" customHeight="1" x14ac:dyDescent="0.25">
      <c r="A7" s="21">
        <f>A6+1</f>
        <v>4</v>
      </c>
      <c r="B7" s="24" t="s">
        <v>12</v>
      </c>
      <c r="C7" s="23"/>
      <c r="D7" s="17">
        <f>[1]RIO!S7</f>
        <v>2</v>
      </c>
      <c r="E7" s="17">
        <f>[1]Międzyr.!I7</f>
        <v>3</v>
      </c>
      <c r="F7" s="18">
        <f t="shared" si="0"/>
        <v>5</v>
      </c>
      <c r="G7" s="19"/>
      <c r="H7" s="25"/>
      <c r="I7" s="25"/>
      <c r="J7" s="25"/>
      <c r="K7" s="25"/>
      <c r="L7" s="25"/>
    </row>
    <row r="8" spans="1:18" ht="21" customHeight="1" x14ac:dyDescent="0.25">
      <c r="A8" s="21">
        <f>A7+1</f>
        <v>5</v>
      </c>
      <c r="B8" s="24" t="s">
        <v>13</v>
      </c>
      <c r="C8" s="23"/>
      <c r="D8" s="17">
        <f>[1]RIO!S8</f>
        <v>25</v>
      </c>
      <c r="E8" s="17">
        <f>[1]Międzyr.!I8</f>
        <v>5</v>
      </c>
      <c r="F8" s="18">
        <f t="shared" si="0"/>
        <v>30</v>
      </c>
      <c r="G8" s="19"/>
      <c r="H8" s="25"/>
      <c r="I8" s="25"/>
      <c r="K8" s="25"/>
      <c r="L8" s="25"/>
    </row>
    <row r="9" spans="1:18" ht="21.6" customHeight="1" x14ac:dyDescent="0.25">
      <c r="A9" s="26">
        <f>A8+1</f>
        <v>6</v>
      </c>
      <c r="B9" s="27" t="s">
        <v>14</v>
      </c>
      <c r="C9" s="28"/>
      <c r="D9" s="17">
        <f>[1]RIO!S9</f>
        <v>273</v>
      </c>
      <c r="E9" s="17">
        <f>[1]Międzyr.!I9</f>
        <v>291</v>
      </c>
      <c r="F9" s="18">
        <f t="shared" si="0"/>
        <v>564</v>
      </c>
      <c r="G9" s="19"/>
      <c r="H9" s="29"/>
      <c r="I9" s="25"/>
      <c r="J9" s="25"/>
      <c r="K9" s="25"/>
      <c r="L9" s="25"/>
    </row>
    <row r="10" spans="1:18" s="13" customFormat="1" ht="16.899999999999999" customHeight="1" x14ac:dyDescent="0.25">
      <c r="A10" s="30" t="s">
        <v>15</v>
      </c>
      <c r="B10" s="31"/>
      <c r="C10" s="32"/>
      <c r="D10" s="32"/>
      <c r="E10" s="32"/>
      <c r="F10" s="33"/>
      <c r="G10" s="29"/>
      <c r="H10" s="34"/>
      <c r="I10" s="25"/>
      <c r="J10" s="25"/>
      <c r="K10" s="25"/>
      <c r="L10" s="35"/>
    </row>
    <row r="11" spans="1:18" ht="21" customHeight="1" x14ac:dyDescent="0.25">
      <c r="A11" s="14">
        <f>A9+1</f>
        <v>7</v>
      </c>
      <c r="B11" s="15" t="s">
        <v>16</v>
      </c>
      <c r="C11" s="16" t="s">
        <v>9</v>
      </c>
      <c r="D11" s="17">
        <f>[1]RIO!S11</f>
        <v>852</v>
      </c>
      <c r="E11" s="17">
        <f>[1]Międzyr.!I11</f>
        <v>184</v>
      </c>
      <c r="F11" s="18">
        <f>SUM(D11:E11)</f>
        <v>1036</v>
      </c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21" customHeight="1" x14ac:dyDescent="0.25">
      <c r="A12" s="21">
        <f t="shared" ref="A12:A21" si="1">A11+1</f>
        <v>8</v>
      </c>
      <c r="B12" s="24" t="s">
        <v>17</v>
      </c>
      <c r="C12" s="23"/>
      <c r="D12" s="17">
        <f>[1]RIO!S12</f>
        <v>72</v>
      </c>
      <c r="E12" s="17">
        <f>[1]Międzyr.!I12</f>
        <v>7</v>
      </c>
      <c r="F12" s="18">
        <f t="shared" ref="F12:F21" si="2">SUM(D12:E12)</f>
        <v>79</v>
      </c>
      <c r="G12" s="29"/>
      <c r="H12" s="25"/>
      <c r="I12" s="25"/>
      <c r="L12" s="25"/>
    </row>
    <row r="13" spans="1:18" ht="21" customHeight="1" x14ac:dyDescent="0.25">
      <c r="A13" s="21">
        <f t="shared" si="1"/>
        <v>9</v>
      </c>
      <c r="B13" s="22" t="s">
        <v>18</v>
      </c>
      <c r="C13" s="28"/>
      <c r="D13" s="17">
        <f>[1]RIO!S13</f>
        <v>780</v>
      </c>
      <c r="E13" s="17">
        <f>[1]Międzyr.!I13</f>
        <v>177</v>
      </c>
      <c r="F13" s="18">
        <f t="shared" si="2"/>
        <v>957</v>
      </c>
      <c r="H13" s="25"/>
      <c r="I13" s="25"/>
      <c r="J13" s="25"/>
    </row>
    <row r="14" spans="1:18" s="20" customFormat="1" ht="21" customHeight="1" x14ac:dyDescent="0.25">
      <c r="A14" s="38">
        <f t="shared" si="1"/>
        <v>10</v>
      </c>
      <c r="B14" s="39" t="s">
        <v>19</v>
      </c>
      <c r="C14" s="40" t="s">
        <v>20</v>
      </c>
      <c r="D14" s="17">
        <f>[1]RIO!S14</f>
        <v>135</v>
      </c>
      <c r="E14" s="17">
        <f>[1]Międzyr.!I14</f>
        <v>55</v>
      </c>
      <c r="F14" s="18">
        <f t="shared" si="2"/>
        <v>190</v>
      </c>
      <c r="G14" s="41"/>
      <c r="H14" s="41"/>
      <c r="I14" s="41"/>
      <c r="J14" s="42"/>
    </row>
    <row r="15" spans="1:18" ht="21" customHeight="1" x14ac:dyDescent="0.25">
      <c r="A15" s="21">
        <f t="shared" si="1"/>
        <v>11</v>
      </c>
      <c r="B15" s="24" t="s">
        <v>21</v>
      </c>
      <c r="C15" s="16" t="s">
        <v>22</v>
      </c>
      <c r="D15" s="17">
        <f>[1]RIO!S15</f>
        <v>645</v>
      </c>
      <c r="E15" s="17">
        <f>[1]Międzyr.!I15</f>
        <v>122</v>
      </c>
      <c r="F15" s="18">
        <f t="shared" si="2"/>
        <v>767</v>
      </c>
      <c r="G15" s="41"/>
      <c r="H15" s="41"/>
      <c r="I15" s="41"/>
      <c r="J15" s="41"/>
      <c r="K15" s="29"/>
      <c r="L15" s="29"/>
    </row>
    <row r="16" spans="1:18" ht="21" customHeight="1" x14ac:dyDescent="0.25">
      <c r="A16" s="21">
        <f t="shared" si="1"/>
        <v>12</v>
      </c>
      <c r="B16" s="24" t="s">
        <v>23</v>
      </c>
      <c r="C16" s="28"/>
      <c r="D16" s="17">
        <f>[1]RIO!S16</f>
        <v>321</v>
      </c>
      <c r="E16" s="17">
        <f>[1]Międzyr.!I16</f>
        <v>38</v>
      </c>
      <c r="F16" s="18">
        <f t="shared" si="2"/>
        <v>359</v>
      </c>
      <c r="G16" s="43"/>
      <c r="H16" s="29"/>
      <c r="I16" s="29"/>
      <c r="J16" s="29"/>
    </row>
    <row r="17" spans="1:11" ht="21" customHeight="1" x14ac:dyDescent="0.25">
      <c r="A17" s="21">
        <f t="shared" si="1"/>
        <v>13</v>
      </c>
      <c r="B17" s="24" t="s">
        <v>24</v>
      </c>
      <c r="C17" s="16" t="s">
        <v>25</v>
      </c>
      <c r="D17" s="17">
        <f>[1]RIO!S17</f>
        <v>324</v>
      </c>
      <c r="E17" s="17">
        <f>[1]Międzyr.!I17</f>
        <v>84</v>
      </c>
      <c r="F17" s="18">
        <f t="shared" si="2"/>
        <v>408</v>
      </c>
      <c r="H17" s="29"/>
      <c r="I17" s="29"/>
      <c r="J17" s="29"/>
    </row>
    <row r="18" spans="1:11" ht="21" customHeight="1" x14ac:dyDescent="0.25">
      <c r="A18" s="21">
        <f t="shared" si="1"/>
        <v>14</v>
      </c>
      <c r="B18" s="24" t="s">
        <v>26</v>
      </c>
      <c r="C18" s="23"/>
      <c r="D18" s="17">
        <f>[1]RIO!S18</f>
        <v>259</v>
      </c>
      <c r="E18" s="17">
        <f>[1]Międzyr.!I18</f>
        <v>44</v>
      </c>
      <c r="F18" s="18">
        <f t="shared" si="2"/>
        <v>303</v>
      </c>
      <c r="H18" s="29"/>
      <c r="I18" s="29"/>
      <c r="J18" s="29"/>
    </row>
    <row r="19" spans="1:11" ht="21" customHeight="1" x14ac:dyDescent="0.25">
      <c r="A19" s="21">
        <f t="shared" si="1"/>
        <v>15</v>
      </c>
      <c r="B19" s="24" t="s">
        <v>27</v>
      </c>
      <c r="C19" s="23"/>
      <c r="D19" s="17">
        <f>[1]RIO!S19</f>
        <v>43</v>
      </c>
      <c r="E19" s="17">
        <f>[1]Międzyr.!I19</f>
        <v>8</v>
      </c>
      <c r="F19" s="18">
        <f t="shared" si="2"/>
        <v>51</v>
      </c>
      <c r="H19" s="29"/>
      <c r="I19" s="29"/>
      <c r="J19" s="29"/>
    </row>
    <row r="20" spans="1:11" ht="21" customHeight="1" x14ac:dyDescent="0.25">
      <c r="A20" s="21">
        <f t="shared" si="1"/>
        <v>16</v>
      </c>
      <c r="B20" s="24" t="s">
        <v>28</v>
      </c>
      <c r="C20" s="23"/>
      <c r="D20" s="17">
        <f>[1]RIO!S20</f>
        <v>21</v>
      </c>
      <c r="E20" s="17">
        <f>[1]Międzyr.!I20</f>
        <v>32</v>
      </c>
      <c r="F20" s="18">
        <f t="shared" si="2"/>
        <v>53</v>
      </c>
      <c r="H20" s="29"/>
      <c r="I20" s="29"/>
      <c r="J20" s="29"/>
    </row>
    <row r="21" spans="1:11" ht="21" customHeight="1" x14ac:dyDescent="0.25">
      <c r="A21" s="26">
        <f t="shared" si="1"/>
        <v>17</v>
      </c>
      <c r="B21" s="44" t="s">
        <v>29</v>
      </c>
      <c r="C21" s="28"/>
      <c r="D21" s="17">
        <f>[1]RIO!S21</f>
        <v>1</v>
      </c>
      <c r="E21" s="17">
        <f>[1]Międzyr.!I21</f>
        <v>0</v>
      </c>
      <c r="F21" s="18">
        <f t="shared" si="2"/>
        <v>1</v>
      </c>
      <c r="H21" s="29"/>
      <c r="I21" s="29"/>
      <c r="J21" s="29"/>
    </row>
    <row r="22" spans="1:11" s="13" customFormat="1" ht="16.899999999999999" customHeight="1" x14ac:dyDescent="0.25">
      <c r="A22" s="30" t="s">
        <v>30</v>
      </c>
      <c r="B22" s="31"/>
      <c r="C22" s="32"/>
      <c r="D22" s="32"/>
      <c r="E22" s="32"/>
      <c r="F22" s="33"/>
    </row>
    <row r="23" spans="1:11" s="49" customFormat="1" ht="20.45" customHeight="1" x14ac:dyDescent="0.25">
      <c r="A23" s="45">
        <v>18</v>
      </c>
      <c r="B23" s="46" t="s">
        <v>31</v>
      </c>
      <c r="C23" s="47" t="s">
        <v>32</v>
      </c>
      <c r="D23" s="17">
        <f>[1]RIO!S23</f>
        <v>82</v>
      </c>
      <c r="E23" s="17">
        <f>[1]Międzyr.!I23</f>
        <v>7</v>
      </c>
      <c r="F23" s="48">
        <f t="shared" ref="F23:F29" si="3">SUM(D23:E23)</f>
        <v>89</v>
      </c>
    </row>
    <row r="24" spans="1:11" s="20" customFormat="1" ht="20.45" customHeight="1" x14ac:dyDescent="0.25">
      <c r="A24" s="38">
        <f t="shared" ref="A24:A29" si="4">A23+1</f>
        <v>19</v>
      </c>
      <c r="B24" s="39" t="s">
        <v>33</v>
      </c>
      <c r="C24" s="50"/>
      <c r="D24" s="17">
        <f>[1]RIO!S24</f>
        <v>4</v>
      </c>
      <c r="E24" s="17">
        <f>[1]Międzyr.!I24</f>
        <v>2</v>
      </c>
      <c r="F24" s="48">
        <f t="shared" si="3"/>
        <v>6</v>
      </c>
    </row>
    <row r="25" spans="1:11" s="20" customFormat="1" ht="20.45" customHeight="1" x14ac:dyDescent="0.25">
      <c r="A25" s="38">
        <f t="shared" si="4"/>
        <v>20</v>
      </c>
      <c r="B25" s="39" t="s">
        <v>34</v>
      </c>
      <c r="C25" s="50"/>
      <c r="D25" s="17">
        <f>[1]RIO!S25</f>
        <v>2</v>
      </c>
      <c r="E25" s="17">
        <f>[1]Międzyr.!I25</f>
        <v>0</v>
      </c>
      <c r="F25" s="48">
        <f t="shared" si="3"/>
        <v>2</v>
      </c>
      <c r="I25" s="29"/>
      <c r="J25" s="29"/>
      <c r="K25" s="29"/>
    </row>
    <row r="26" spans="1:11" s="20" customFormat="1" ht="20.45" customHeight="1" x14ac:dyDescent="0.25">
      <c r="A26" s="38">
        <f t="shared" si="4"/>
        <v>21</v>
      </c>
      <c r="B26" s="39" t="s">
        <v>35</v>
      </c>
      <c r="C26" s="50"/>
      <c r="D26" s="17">
        <f>[1]RIO!S26</f>
        <v>2</v>
      </c>
      <c r="E26" s="17">
        <f>[1]Międzyr.!I26</f>
        <v>0</v>
      </c>
      <c r="F26" s="48">
        <f t="shared" si="3"/>
        <v>2</v>
      </c>
      <c r="I26" s="51"/>
    </row>
    <row r="27" spans="1:11" s="20" customFormat="1" ht="33" customHeight="1" x14ac:dyDescent="0.25">
      <c r="A27" s="38">
        <f t="shared" si="4"/>
        <v>22</v>
      </c>
      <c r="B27" s="39" t="s">
        <v>36</v>
      </c>
      <c r="C27" s="50"/>
      <c r="D27" s="17">
        <f>[1]RIO!S27</f>
        <v>0</v>
      </c>
      <c r="E27" s="17">
        <f>[1]Międzyr.!I27</f>
        <v>0</v>
      </c>
      <c r="F27" s="48">
        <f t="shared" si="3"/>
        <v>0</v>
      </c>
      <c r="I27" s="51"/>
    </row>
    <row r="28" spans="1:11" s="20" customFormat="1" ht="33" customHeight="1" x14ac:dyDescent="0.25">
      <c r="A28" s="38">
        <f t="shared" si="4"/>
        <v>23</v>
      </c>
      <c r="B28" s="39" t="s">
        <v>37</v>
      </c>
      <c r="C28" s="50"/>
      <c r="D28" s="17">
        <f>[1]RIO!S28</f>
        <v>71</v>
      </c>
      <c r="E28" s="17">
        <f>[1]Międzyr.!I28</f>
        <v>2</v>
      </c>
      <c r="F28" s="48">
        <f t="shared" si="3"/>
        <v>73</v>
      </c>
    </row>
    <row r="29" spans="1:11" s="20" customFormat="1" ht="21" customHeight="1" x14ac:dyDescent="0.25">
      <c r="A29" s="52">
        <f t="shared" si="4"/>
        <v>24</v>
      </c>
      <c r="B29" s="53" t="s">
        <v>38</v>
      </c>
      <c r="C29" s="54"/>
      <c r="D29" s="17">
        <f>[1]RIO!S29</f>
        <v>3</v>
      </c>
      <c r="E29" s="17">
        <f>[1]Międzyr.!I29</f>
        <v>3</v>
      </c>
      <c r="F29" s="48">
        <f t="shared" si="3"/>
        <v>6</v>
      </c>
    </row>
    <row r="30" spans="1:11" s="55" customFormat="1" ht="16.899999999999999" customHeight="1" x14ac:dyDescent="0.25">
      <c r="A30" s="30" t="s">
        <v>39</v>
      </c>
      <c r="B30" s="10"/>
      <c r="C30" s="11"/>
      <c r="D30" s="11"/>
      <c r="E30" s="11"/>
      <c r="F30" s="12"/>
    </row>
    <row r="31" spans="1:11" ht="32.450000000000003" customHeight="1" x14ac:dyDescent="0.25">
      <c r="A31" s="56"/>
      <c r="B31" s="57" t="s">
        <v>40</v>
      </c>
      <c r="C31" s="47" t="s">
        <v>41</v>
      </c>
      <c r="D31" s="17">
        <f>[1]RIO!S31</f>
        <v>1158</v>
      </c>
      <c r="E31" s="17">
        <f>[1]Międzyr.!I31</f>
        <v>154</v>
      </c>
      <c r="F31" s="48">
        <f t="shared" ref="F31:F63" si="5">SUM(D31:E31)</f>
        <v>1312</v>
      </c>
    </row>
    <row r="32" spans="1:11" ht="21" customHeight="1" x14ac:dyDescent="0.25">
      <c r="A32" s="21">
        <v>25</v>
      </c>
      <c r="B32" s="24" t="s">
        <v>42</v>
      </c>
      <c r="C32" s="50"/>
      <c r="D32" s="17">
        <f>[1]RIO!S32</f>
        <v>18</v>
      </c>
      <c r="E32" s="17">
        <f>[1]Międzyr.!I32</f>
        <v>5</v>
      </c>
      <c r="F32" s="48">
        <f t="shared" si="5"/>
        <v>23</v>
      </c>
      <c r="H32" s="58"/>
      <c r="I32" s="58"/>
      <c r="J32" s="58"/>
    </row>
    <row r="33" spans="1:10" ht="21" customHeight="1" x14ac:dyDescent="0.25">
      <c r="A33" s="21">
        <f t="shared" ref="A33:A63" si="6">A32+1</f>
        <v>26</v>
      </c>
      <c r="B33" s="24" t="s">
        <v>43</v>
      </c>
      <c r="C33" s="50"/>
      <c r="D33" s="17">
        <f>[1]RIO!S33</f>
        <v>3</v>
      </c>
      <c r="E33" s="17">
        <f>[1]Międzyr.!I33</f>
        <v>0</v>
      </c>
      <c r="F33" s="48">
        <f t="shared" si="5"/>
        <v>3</v>
      </c>
      <c r="H33" s="58"/>
      <c r="I33" s="58"/>
      <c r="J33" s="58"/>
    </row>
    <row r="34" spans="1:10" ht="21" customHeight="1" x14ac:dyDescent="0.25">
      <c r="A34" s="21">
        <f t="shared" si="6"/>
        <v>27</v>
      </c>
      <c r="B34" s="24" t="s">
        <v>44</v>
      </c>
      <c r="C34" s="50"/>
      <c r="D34" s="17">
        <f>[1]RIO!S34</f>
        <v>38</v>
      </c>
      <c r="E34" s="17">
        <f>[1]Międzyr.!I34</f>
        <v>8</v>
      </c>
      <c r="F34" s="48">
        <f t="shared" si="5"/>
        <v>46</v>
      </c>
      <c r="H34" s="58"/>
      <c r="I34" s="58"/>
      <c r="J34" s="58"/>
    </row>
    <row r="35" spans="1:10" ht="21" customHeight="1" x14ac:dyDescent="0.25">
      <c r="A35" s="21">
        <f t="shared" si="6"/>
        <v>28</v>
      </c>
      <c r="B35" s="24" t="s">
        <v>45</v>
      </c>
      <c r="C35" s="50"/>
      <c r="D35" s="17">
        <f>[1]RIO!S35</f>
        <v>1</v>
      </c>
      <c r="E35" s="17">
        <f>[1]Międzyr.!I35</f>
        <v>0</v>
      </c>
      <c r="F35" s="48">
        <f t="shared" si="5"/>
        <v>1</v>
      </c>
      <c r="H35" s="58"/>
      <c r="I35" s="58"/>
      <c r="J35" s="58"/>
    </row>
    <row r="36" spans="1:10" ht="21" customHeight="1" x14ac:dyDescent="0.25">
      <c r="A36" s="21">
        <f t="shared" si="6"/>
        <v>29</v>
      </c>
      <c r="B36" s="24" t="s">
        <v>46</v>
      </c>
      <c r="C36" s="50"/>
      <c r="D36" s="17">
        <f>[1]RIO!S36</f>
        <v>25</v>
      </c>
      <c r="E36" s="17">
        <f>[1]Międzyr.!I36</f>
        <v>2</v>
      </c>
      <c r="F36" s="48">
        <f t="shared" si="5"/>
        <v>27</v>
      </c>
      <c r="H36" s="58"/>
      <c r="I36" s="58"/>
      <c r="J36" s="58"/>
    </row>
    <row r="37" spans="1:10" ht="21" customHeight="1" x14ac:dyDescent="0.25">
      <c r="A37" s="21">
        <f t="shared" si="6"/>
        <v>30</v>
      </c>
      <c r="B37" s="24" t="s">
        <v>47</v>
      </c>
      <c r="C37" s="50"/>
      <c r="D37" s="17">
        <f>[1]RIO!S37</f>
        <v>85</v>
      </c>
      <c r="E37" s="17">
        <f>[1]Międzyr.!I37</f>
        <v>25</v>
      </c>
      <c r="F37" s="48">
        <f t="shared" si="5"/>
        <v>110</v>
      </c>
      <c r="H37" s="58"/>
      <c r="I37" s="58"/>
      <c r="J37" s="58"/>
    </row>
    <row r="38" spans="1:10" ht="21" customHeight="1" x14ac:dyDescent="0.25">
      <c r="A38" s="21">
        <f t="shared" si="6"/>
        <v>31</v>
      </c>
      <c r="B38" s="24" t="s">
        <v>48</v>
      </c>
      <c r="C38" s="50"/>
      <c r="D38" s="17">
        <f>[1]RIO!S38</f>
        <v>2</v>
      </c>
      <c r="E38" s="17">
        <f>[1]Międzyr.!I38</f>
        <v>1</v>
      </c>
      <c r="F38" s="48">
        <f t="shared" si="5"/>
        <v>3</v>
      </c>
      <c r="H38" s="58"/>
      <c r="I38" s="58"/>
      <c r="J38" s="58"/>
    </row>
    <row r="39" spans="1:10" ht="21" customHeight="1" x14ac:dyDescent="0.25">
      <c r="A39" s="21">
        <f t="shared" si="6"/>
        <v>32</v>
      </c>
      <c r="B39" s="24" t="s">
        <v>49</v>
      </c>
      <c r="C39" s="50"/>
      <c r="D39" s="17">
        <f>[1]RIO!S39</f>
        <v>143</v>
      </c>
      <c r="E39" s="17">
        <f>[1]Międzyr.!I39</f>
        <v>18</v>
      </c>
      <c r="F39" s="48">
        <f t="shared" si="5"/>
        <v>161</v>
      </c>
      <c r="H39" s="58"/>
      <c r="I39" s="58"/>
      <c r="J39" s="58"/>
    </row>
    <row r="40" spans="1:10" ht="21" customHeight="1" x14ac:dyDescent="0.25">
      <c r="A40" s="21">
        <f t="shared" si="6"/>
        <v>33</v>
      </c>
      <c r="B40" s="24" t="s">
        <v>50</v>
      </c>
      <c r="C40" s="50"/>
      <c r="D40" s="17">
        <f>[1]RIO!S40</f>
        <v>0</v>
      </c>
      <c r="E40" s="17">
        <f>[1]Międzyr.!I40</f>
        <v>1</v>
      </c>
      <c r="F40" s="48">
        <f t="shared" si="5"/>
        <v>1</v>
      </c>
      <c r="H40" s="58"/>
      <c r="I40" s="58"/>
      <c r="J40" s="58"/>
    </row>
    <row r="41" spans="1:10" ht="21" customHeight="1" x14ac:dyDescent="0.25">
      <c r="A41" s="21">
        <f t="shared" si="6"/>
        <v>34</v>
      </c>
      <c r="B41" s="24" t="s">
        <v>51</v>
      </c>
      <c r="C41" s="50"/>
      <c r="D41" s="17">
        <f>[1]RIO!S41</f>
        <v>0</v>
      </c>
      <c r="E41" s="17">
        <f>[1]Międzyr.!I41</f>
        <v>0</v>
      </c>
      <c r="F41" s="48">
        <f t="shared" si="5"/>
        <v>0</v>
      </c>
      <c r="H41" s="58"/>
      <c r="I41" s="58"/>
      <c r="J41" s="58"/>
    </row>
    <row r="42" spans="1:10" ht="21" customHeight="1" x14ac:dyDescent="0.25">
      <c r="A42" s="21">
        <f t="shared" si="6"/>
        <v>35</v>
      </c>
      <c r="B42" s="24" t="s">
        <v>52</v>
      </c>
      <c r="C42" s="50"/>
      <c r="D42" s="17">
        <f>[1]RIO!S42</f>
        <v>0</v>
      </c>
      <c r="E42" s="17">
        <f>[1]Międzyr.!I42</f>
        <v>1</v>
      </c>
      <c r="F42" s="48">
        <f t="shared" si="5"/>
        <v>1</v>
      </c>
      <c r="H42" s="58"/>
      <c r="I42" s="58"/>
      <c r="J42" s="58"/>
    </row>
    <row r="43" spans="1:10" ht="21" customHeight="1" x14ac:dyDescent="0.25">
      <c r="A43" s="21">
        <f t="shared" si="6"/>
        <v>36</v>
      </c>
      <c r="B43" s="24" t="s">
        <v>53</v>
      </c>
      <c r="C43" s="50"/>
      <c r="D43" s="17">
        <f>[1]RIO!S43</f>
        <v>22</v>
      </c>
      <c r="E43" s="17">
        <f>[1]Międzyr.!I43</f>
        <v>37</v>
      </c>
      <c r="F43" s="48">
        <f t="shared" si="5"/>
        <v>59</v>
      </c>
      <c r="H43" s="58"/>
      <c r="I43" s="58"/>
      <c r="J43" s="58"/>
    </row>
    <row r="44" spans="1:10" ht="21" customHeight="1" x14ac:dyDescent="0.25">
      <c r="A44" s="21">
        <f t="shared" si="6"/>
        <v>37</v>
      </c>
      <c r="B44" s="24" t="s">
        <v>54</v>
      </c>
      <c r="C44" s="50"/>
      <c r="D44" s="17">
        <f>[1]RIO!S44</f>
        <v>91</v>
      </c>
      <c r="E44" s="17">
        <f>[1]Międzyr.!I44</f>
        <v>1</v>
      </c>
      <c r="F44" s="48">
        <f t="shared" si="5"/>
        <v>92</v>
      </c>
      <c r="H44" s="58"/>
      <c r="I44" s="58"/>
      <c r="J44" s="58"/>
    </row>
    <row r="45" spans="1:10" ht="21" customHeight="1" x14ac:dyDescent="0.25">
      <c r="A45" s="21">
        <f t="shared" si="6"/>
        <v>38</v>
      </c>
      <c r="B45" s="24" t="s">
        <v>55</v>
      </c>
      <c r="C45" s="50"/>
      <c r="D45" s="17">
        <f>[1]RIO!S45</f>
        <v>122</v>
      </c>
      <c r="E45" s="17">
        <f>[1]Międzyr.!I45</f>
        <v>4</v>
      </c>
      <c r="F45" s="48">
        <f t="shared" si="5"/>
        <v>126</v>
      </c>
      <c r="H45" s="58"/>
      <c r="I45" s="58"/>
      <c r="J45" s="58"/>
    </row>
    <row r="46" spans="1:10" ht="21" customHeight="1" x14ac:dyDescent="0.25">
      <c r="A46" s="21">
        <f t="shared" si="6"/>
        <v>39</v>
      </c>
      <c r="B46" s="24" t="s">
        <v>56</v>
      </c>
      <c r="C46" s="50"/>
      <c r="D46" s="17">
        <f>[1]RIO!S46</f>
        <v>37</v>
      </c>
      <c r="E46" s="17">
        <f>[1]Międzyr.!I46</f>
        <v>2</v>
      </c>
      <c r="F46" s="48">
        <f t="shared" si="5"/>
        <v>39</v>
      </c>
      <c r="H46" s="58"/>
      <c r="I46" s="58"/>
      <c r="J46" s="58"/>
    </row>
    <row r="47" spans="1:10" ht="21" customHeight="1" x14ac:dyDescent="0.25">
      <c r="A47" s="21">
        <f t="shared" si="6"/>
        <v>40</v>
      </c>
      <c r="B47" s="24" t="s">
        <v>57</v>
      </c>
      <c r="C47" s="50"/>
      <c r="D47" s="17">
        <f>[1]RIO!S47</f>
        <v>66</v>
      </c>
      <c r="E47" s="17">
        <f>[1]Międzyr.!I47</f>
        <v>5</v>
      </c>
      <c r="F47" s="48">
        <f t="shared" si="5"/>
        <v>71</v>
      </c>
      <c r="H47" s="58"/>
      <c r="I47" s="58"/>
      <c r="J47" s="58"/>
    </row>
    <row r="48" spans="1:10" ht="21" customHeight="1" x14ac:dyDescent="0.25">
      <c r="A48" s="21">
        <f t="shared" si="6"/>
        <v>41</v>
      </c>
      <c r="B48" s="24" t="s">
        <v>58</v>
      </c>
      <c r="C48" s="50"/>
      <c r="D48" s="17">
        <f>[1]RIO!S48</f>
        <v>40</v>
      </c>
      <c r="E48" s="17">
        <f>[1]Międzyr.!I48</f>
        <v>21</v>
      </c>
      <c r="F48" s="48">
        <f t="shared" si="5"/>
        <v>61</v>
      </c>
      <c r="H48" s="58"/>
      <c r="I48" s="58"/>
      <c r="J48" s="58"/>
    </row>
    <row r="49" spans="1:10" ht="21" customHeight="1" x14ac:dyDescent="0.25">
      <c r="A49" s="21">
        <f t="shared" si="6"/>
        <v>42</v>
      </c>
      <c r="B49" s="24" t="s">
        <v>59</v>
      </c>
      <c r="C49" s="50"/>
      <c r="D49" s="17">
        <f>[1]RIO!S49</f>
        <v>0</v>
      </c>
      <c r="E49" s="17">
        <f>[1]Międzyr.!I49</f>
        <v>0</v>
      </c>
      <c r="F49" s="48">
        <f t="shared" si="5"/>
        <v>0</v>
      </c>
      <c r="H49" s="58"/>
      <c r="I49" s="58"/>
      <c r="J49" s="58"/>
    </row>
    <row r="50" spans="1:10" ht="21" customHeight="1" x14ac:dyDescent="0.25">
      <c r="A50" s="21">
        <f t="shared" si="6"/>
        <v>43</v>
      </c>
      <c r="B50" s="24" t="s">
        <v>60</v>
      </c>
      <c r="C50" s="50"/>
      <c r="D50" s="17">
        <f>[1]RIO!S50</f>
        <v>37</v>
      </c>
      <c r="E50" s="17">
        <f>[1]Międzyr.!I50</f>
        <v>1</v>
      </c>
      <c r="F50" s="48">
        <f t="shared" si="5"/>
        <v>38</v>
      </c>
      <c r="H50" s="58"/>
      <c r="I50" s="58"/>
      <c r="J50" s="58"/>
    </row>
    <row r="51" spans="1:10" ht="21" customHeight="1" x14ac:dyDescent="0.25">
      <c r="A51" s="21">
        <f t="shared" si="6"/>
        <v>44</v>
      </c>
      <c r="B51" s="24" t="s">
        <v>61</v>
      </c>
      <c r="C51" s="50"/>
      <c r="D51" s="17">
        <f>[1]RIO!S51</f>
        <v>0</v>
      </c>
      <c r="E51" s="17">
        <f>[1]Międzyr.!I51</f>
        <v>0</v>
      </c>
      <c r="F51" s="48">
        <f t="shared" si="5"/>
        <v>0</v>
      </c>
      <c r="H51" s="58"/>
      <c r="I51" s="58"/>
      <c r="J51" s="58"/>
    </row>
    <row r="52" spans="1:10" ht="21" customHeight="1" x14ac:dyDescent="0.25">
      <c r="A52" s="21">
        <f t="shared" si="6"/>
        <v>45</v>
      </c>
      <c r="B52" s="24" t="s">
        <v>62</v>
      </c>
      <c r="C52" s="50"/>
      <c r="D52" s="17">
        <f>[1]RIO!S52</f>
        <v>1</v>
      </c>
      <c r="E52" s="17">
        <f>[1]Międzyr.!I52</f>
        <v>0</v>
      </c>
      <c r="F52" s="48">
        <f t="shared" si="5"/>
        <v>1</v>
      </c>
      <c r="H52" s="58"/>
      <c r="I52" s="58"/>
      <c r="J52" s="58"/>
    </row>
    <row r="53" spans="1:10" ht="21" customHeight="1" x14ac:dyDescent="0.25">
      <c r="A53" s="21">
        <f t="shared" si="6"/>
        <v>46</v>
      </c>
      <c r="B53" s="24" t="s">
        <v>63</v>
      </c>
      <c r="C53" s="50"/>
      <c r="D53" s="17">
        <f>[1]RIO!S53</f>
        <v>4</v>
      </c>
      <c r="E53" s="17">
        <f>[1]Międzyr.!I53</f>
        <v>1</v>
      </c>
      <c r="F53" s="48">
        <f t="shared" si="5"/>
        <v>5</v>
      </c>
      <c r="H53" s="58"/>
      <c r="I53" s="58"/>
      <c r="J53" s="58"/>
    </row>
    <row r="54" spans="1:10" ht="21" customHeight="1" x14ac:dyDescent="0.25">
      <c r="A54" s="21">
        <f t="shared" si="6"/>
        <v>47</v>
      </c>
      <c r="B54" s="24" t="s">
        <v>64</v>
      </c>
      <c r="C54" s="50"/>
      <c r="D54" s="17">
        <f>[1]RIO!S54</f>
        <v>11</v>
      </c>
      <c r="E54" s="17">
        <f>[1]Międzyr.!I54</f>
        <v>4</v>
      </c>
      <c r="F54" s="48">
        <f t="shared" si="5"/>
        <v>15</v>
      </c>
      <c r="H54" s="58"/>
      <c r="I54" s="58"/>
      <c r="J54" s="58"/>
    </row>
    <row r="55" spans="1:10" ht="21" customHeight="1" x14ac:dyDescent="0.25">
      <c r="A55" s="21">
        <f t="shared" si="6"/>
        <v>48</v>
      </c>
      <c r="B55" s="24" t="s">
        <v>65</v>
      </c>
      <c r="C55" s="50"/>
      <c r="D55" s="17">
        <f>[1]RIO!S55</f>
        <v>2</v>
      </c>
      <c r="E55" s="17">
        <f>[1]Międzyr.!I55</f>
        <v>0</v>
      </c>
      <c r="F55" s="48">
        <f t="shared" si="5"/>
        <v>2</v>
      </c>
      <c r="H55" s="58"/>
      <c r="I55" s="58"/>
      <c r="J55" s="58"/>
    </row>
    <row r="56" spans="1:10" ht="21" customHeight="1" x14ac:dyDescent="0.25">
      <c r="A56" s="21">
        <f t="shared" si="6"/>
        <v>49</v>
      </c>
      <c r="B56" s="24" t="s">
        <v>66</v>
      </c>
      <c r="C56" s="50"/>
      <c r="D56" s="17">
        <f>[1]RIO!S56</f>
        <v>30</v>
      </c>
      <c r="E56" s="17">
        <f>[1]Międzyr.!I56</f>
        <v>2</v>
      </c>
      <c r="F56" s="48">
        <f t="shared" si="5"/>
        <v>32</v>
      </c>
      <c r="H56" s="58"/>
      <c r="I56" s="58"/>
      <c r="J56" s="58"/>
    </row>
    <row r="57" spans="1:10" ht="21" customHeight="1" x14ac:dyDescent="0.25">
      <c r="A57" s="21">
        <f t="shared" si="6"/>
        <v>50</v>
      </c>
      <c r="B57" s="24" t="s">
        <v>67</v>
      </c>
      <c r="C57" s="50"/>
      <c r="D57" s="17">
        <f>[1]RIO!S57</f>
        <v>0</v>
      </c>
      <c r="E57" s="17">
        <f>[1]Międzyr.!I57</f>
        <v>0</v>
      </c>
      <c r="F57" s="48">
        <f t="shared" si="5"/>
        <v>0</v>
      </c>
      <c r="H57" s="58"/>
      <c r="I57" s="58"/>
      <c r="J57" s="58"/>
    </row>
    <row r="58" spans="1:10" ht="21" customHeight="1" x14ac:dyDescent="0.25">
      <c r="A58" s="21">
        <f t="shared" si="6"/>
        <v>51</v>
      </c>
      <c r="B58" s="24" t="s">
        <v>68</v>
      </c>
      <c r="C58" s="50"/>
      <c r="D58" s="17">
        <f>[1]RIO!S58</f>
        <v>0</v>
      </c>
      <c r="E58" s="17">
        <f>[1]Międzyr.!I58</f>
        <v>0</v>
      </c>
      <c r="F58" s="48">
        <f t="shared" si="5"/>
        <v>0</v>
      </c>
      <c r="H58" s="58"/>
      <c r="I58" s="58"/>
      <c r="J58" s="58"/>
    </row>
    <row r="59" spans="1:10" ht="21" customHeight="1" x14ac:dyDescent="0.25">
      <c r="A59" s="21">
        <f t="shared" si="6"/>
        <v>52</v>
      </c>
      <c r="B59" s="24" t="s">
        <v>69</v>
      </c>
      <c r="C59" s="50"/>
      <c r="D59" s="17">
        <f>[1]RIO!S59</f>
        <v>96</v>
      </c>
      <c r="E59" s="17">
        <f>[1]Międzyr.!I59</f>
        <v>3</v>
      </c>
      <c r="F59" s="48">
        <f t="shared" si="5"/>
        <v>99</v>
      </c>
      <c r="H59" s="58"/>
      <c r="I59" s="58"/>
      <c r="J59" s="58"/>
    </row>
    <row r="60" spans="1:10" ht="21" customHeight="1" x14ac:dyDescent="0.25">
      <c r="A60" s="21">
        <f t="shared" si="6"/>
        <v>53</v>
      </c>
      <c r="B60" s="24" t="s">
        <v>70</v>
      </c>
      <c r="C60" s="50"/>
      <c r="D60" s="17">
        <f>[1]RIO!S60</f>
        <v>197</v>
      </c>
      <c r="E60" s="17">
        <f>[1]Międzyr.!I60</f>
        <v>8</v>
      </c>
      <c r="F60" s="48">
        <f t="shared" si="5"/>
        <v>205</v>
      </c>
      <c r="H60" s="58"/>
      <c r="I60" s="58"/>
      <c r="J60" s="58"/>
    </row>
    <row r="61" spans="1:10" ht="21" customHeight="1" x14ac:dyDescent="0.25">
      <c r="A61" s="21">
        <f t="shared" si="6"/>
        <v>54</v>
      </c>
      <c r="B61" s="24" t="s">
        <v>71</v>
      </c>
      <c r="C61" s="50"/>
      <c r="D61" s="17">
        <f>[1]RIO!S61</f>
        <v>10</v>
      </c>
      <c r="E61" s="17">
        <f>[1]Międzyr.!I61</f>
        <v>0</v>
      </c>
      <c r="F61" s="48">
        <f t="shared" si="5"/>
        <v>10</v>
      </c>
      <c r="H61" s="58"/>
      <c r="I61" s="58"/>
      <c r="J61" s="58"/>
    </row>
    <row r="62" spans="1:10" ht="21" customHeight="1" x14ac:dyDescent="0.25">
      <c r="A62" s="21">
        <f t="shared" si="6"/>
        <v>55</v>
      </c>
      <c r="B62" s="24" t="s">
        <v>72</v>
      </c>
      <c r="C62" s="50"/>
      <c r="D62" s="17">
        <f>[1]RIO!S62</f>
        <v>73</v>
      </c>
      <c r="E62" s="17">
        <f>[1]Międzyr.!I62</f>
        <v>3</v>
      </c>
      <c r="F62" s="48">
        <f t="shared" si="5"/>
        <v>76</v>
      </c>
      <c r="H62" s="58"/>
      <c r="I62" s="58"/>
      <c r="J62" s="58"/>
    </row>
    <row r="63" spans="1:10" ht="21" customHeight="1" x14ac:dyDescent="0.25">
      <c r="A63" s="21">
        <f t="shared" si="6"/>
        <v>56</v>
      </c>
      <c r="B63" s="44" t="s">
        <v>73</v>
      </c>
      <c r="C63" s="54"/>
      <c r="D63" s="17">
        <f>[1]RIO!S63</f>
        <v>4</v>
      </c>
      <c r="E63" s="17">
        <f>[1]Międzyr.!I63</f>
        <v>1</v>
      </c>
      <c r="F63" s="48">
        <f t="shared" si="5"/>
        <v>5</v>
      </c>
      <c r="H63" s="58"/>
      <c r="I63" s="58"/>
      <c r="J63" s="58"/>
    </row>
    <row r="64" spans="1:10" s="13" customFormat="1" ht="16.899999999999999" customHeight="1" x14ac:dyDescent="0.25">
      <c r="A64" s="30" t="s">
        <v>74</v>
      </c>
      <c r="B64" s="59"/>
      <c r="C64" s="60"/>
      <c r="D64" s="61"/>
      <c r="E64" s="61"/>
      <c r="F64" s="62"/>
    </row>
    <row r="65" spans="1:9" ht="21" customHeight="1" x14ac:dyDescent="0.25">
      <c r="A65" s="14">
        <f>A63+1</f>
        <v>57</v>
      </c>
      <c r="B65" s="57" t="s">
        <v>75</v>
      </c>
      <c r="C65" s="40" t="s">
        <v>76</v>
      </c>
      <c r="D65" s="63">
        <f>[1]RIO!S65</f>
        <v>104434.73000000001</v>
      </c>
      <c r="E65" s="63">
        <f>[1]Międzyr.!I65</f>
        <v>172461.49</v>
      </c>
      <c r="F65" s="64">
        <f>D65+E65</f>
        <v>276896.21999999997</v>
      </c>
      <c r="G65" s="65"/>
      <c r="H65" s="65"/>
      <c r="I65" s="65"/>
    </row>
    <row r="66" spans="1:9" ht="21" customHeight="1" x14ac:dyDescent="0.25">
      <c r="A66" s="14">
        <f>A65+1</f>
        <v>58</v>
      </c>
      <c r="B66" s="24" t="s">
        <v>77</v>
      </c>
      <c r="C66" s="40" t="s">
        <v>78</v>
      </c>
      <c r="D66" s="63">
        <f>[1]RIO!S66</f>
        <v>4973.0823809523818</v>
      </c>
      <c r="E66" s="63">
        <f>[1]Międzyr.!I66</f>
        <v>5389.4215624999997</v>
      </c>
      <c r="F66" s="64">
        <f>F65/F20</f>
        <v>5224.4569811320753</v>
      </c>
      <c r="G66" s="65"/>
      <c r="H66" s="65"/>
    </row>
    <row r="67" spans="1:9" ht="21" customHeight="1" x14ac:dyDescent="0.25">
      <c r="A67" s="14">
        <f>A66+1</f>
        <v>59</v>
      </c>
      <c r="B67" s="24" t="s">
        <v>79</v>
      </c>
      <c r="C67" s="16" t="s">
        <v>76</v>
      </c>
      <c r="D67" s="63">
        <f>[1]RIO!S67</f>
        <v>43336.33</v>
      </c>
      <c r="E67" s="63">
        <f>[1]Międzyr.!I67</f>
        <v>49048.54</v>
      </c>
      <c r="F67" s="64">
        <f t="shared" ref="F67:F69" si="7">D67+E67</f>
        <v>92384.87</v>
      </c>
      <c r="H67" s="65"/>
    </row>
    <row r="68" spans="1:9" ht="21" customHeight="1" x14ac:dyDescent="0.25">
      <c r="A68" s="14">
        <f>A67+1</f>
        <v>60</v>
      </c>
      <c r="B68" s="24" t="s">
        <v>80</v>
      </c>
      <c r="C68" s="23"/>
      <c r="D68" s="63">
        <f>[1]RIO!S68</f>
        <v>213330.53</v>
      </c>
      <c r="E68" s="63">
        <f>[1]Międzyr.!I68</f>
        <v>40237.509999999995</v>
      </c>
      <c r="F68" s="64">
        <f t="shared" si="7"/>
        <v>253568.03999999998</v>
      </c>
      <c r="H68" s="65"/>
    </row>
    <row r="69" spans="1:9" ht="21" customHeight="1" x14ac:dyDescent="0.25">
      <c r="A69" s="14">
        <f>A68+1</f>
        <v>61</v>
      </c>
      <c r="B69" s="24" t="s">
        <v>81</v>
      </c>
      <c r="C69" s="28"/>
      <c r="D69" s="63">
        <f>[1]RIO!S69</f>
        <v>194607.27000000002</v>
      </c>
      <c r="E69" s="63">
        <f>[1]Międzyr.!I69</f>
        <v>24956.9</v>
      </c>
      <c r="F69" s="64">
        <f t="shared" si="7"/>
        <v>219564.17</v>
      </c>
      <c r="G69" s="58"/>
      <c r="H69" s="65"/>
    </row>
    <row r="70" spans="1:9" ht="21" customHeight="1" x14ac:dyDescent="0.25">
      <c r="D70" s="69"/>
      <c r="E70" s="69"/>
      <c r="F70" s="69"/>
    </row>
  </sheetData>
  <mergeCells count="13">
    <mergeCell ref="C67:C69"/>
    <mergeCell ref="C15:C16"/>
    <mergeCell ref="C17:C21"/>
    <mergeCell ref="B22:F22"/>
    <mergeCell ref="C23:C29"/>
    <mergeCell ref="B30:F30"/>
    <mergeCell ref="C31:C63"/>
    <mergeCell ref="A1:F1"/>
    <mergeCell ref="B2:C2"/>
    <mergeCell ref="B3:F3"/>
    <mergeCell ref="C4:C9"/>
    <mergeCell ref="B10:F10"/>
    <mergeCell ref="C11:C13"/>
  </mergeCells>
  <conditionalFormatting sqref="F4:F9 F23:F29 F31:F63 F65:F69">
    <cfRule type="cellIs" dxfId="11" priority="3" stopIfTrue="1" operator="equal">
      <formula>0</formula>
    </cfRule>
  </conditionalFormatting>
  <conditionalFormatting sqref="D11:D21 D4:E9 D23:E29 D31:E63 D65:E69">
    <cfRule type="cellIs" dxfId="9" priority="4" stopIfTrue="1" operator="equal">
      <formula>0</formula>
    </cfRule>
  </conditionalFormatting>
  <conditionalFormatting sqref="H32:H63 I47:J47">
    <cfRule type="aboveAverage" dxfId="7" priority="5"/>
  </conditionalFormatting>
  <conditionalFormatting sqref="I32:J46 I48:J63">
    <cfRule type="aboveAverage" dxfId="5" priority="6"/>
  </conditionalFormatting>
  <conditionalFormatting sqref="F11:F21">
    <cfRule type="cellIs" dxfId="3" priority="2" stopIfTrue="1" operator="equal">
      <formula>0</formula>
    </cfRule>
  </conditionalFormatting>
  <conditionalFormatting sqref="E11:E21">
    <cfRule type="cellIs" dxfId="1" priority="1" stopIfTrue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Jedlińska Anna</dc:creator>
  <cp:lastModifiedBy>Jedlińska Anna</cp:lastModifiedBy>
  <dcterms:created xsi:type="dcterms:W3CDTF">2020-03-31T11:41:11Z</dcterms:created>
  <dcterms:modified xsi:type="dcterms:W3CDTF">2020-03-31T11:41:41Z</dcterms:modified>
</cp:coreProperties>
</file>