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2292" yWindow="2292" windowWidth="21600" windowHeight="11388"/>
  </bookViews>
  <sheets>
    <sheet name="Zał. 1 do SWZ" sheetId="2" r:id="rId1"/>
  </sheets>
  <calcPr calcId="145621"/>
</workbook>
</file>

<file path=xl/calcChain.xml><?xml version="1.0" encoding="utf-8"?>
<calcChain xmlns="http://schemas.openxmlformats.org/spreadsheetml/2006/main">
  <c r="B26" i="2" l="1"/>
  <c r="F81" i="2"/>
  <c r="F80" i="2"/>
  <c r="L78" i="2"/>
  <c r="K78" i="2"/>
  <c r="I78" i="2"/>
  <c r="L77" i="2"/>
  <c r="K77" i="2"/>
  <c r="I77" i="2"/>
  <c r="L76" i="2"/>
  <c r="K76" i="2"/>
  <c r="I76" i="2"/>
  <c r="L75" i="2"/>
  <c r="K75" i="2"/>
  <c r="I75" i="2"/>
  <c r="L74" i="2"/>
  <c r="K74" i="2"/>
  <c r="I74" i="2"/>
  <c r="L73" i="2"/>
  <c r="K73" i="2"/>
  <c r="I73" i="2"/>
  <c r="L72" i="2"/>
  <c r="K72" i="2"/>
  <c r="I72" i="2"/>
  <c r="L71" i="2"/>
  <c r="K71" i="2"/>
  <c r="I71" i="2"/>
  <c r="L70" i="2"/>
  <c r="K70" i="2"/>
  <c r="I70" i="2"/>
  <c r="L69" i="2"/>
  <c r="K69" i="2"/>
  <c r="I69" i="2"/>
  <c r="L68" i="2"/>
  <c r="K68" i="2"/>
  <c r="I68" i="2"/>
  <c r="L67" i="2"/>
  <c r="K67" i="2"/>
  <c r="I67" i="2"/>
  <c r="L66" i="2"/>
  <c r="K66" i="2"/>
  <c r="I66" i="2"/>
  <c r="L65" i="2"/>
  <c r="K65" i="2"/>
  <c r="I65" i="2"/>
  <c r="L64" i="2"/>
  <c r="K64" i="2"/>
  <c r="I64" i="2"/>
  <c r="L63" i="2"/>
  <c r="K63" i="2"/>
  <c r="I63" i="2"/>
  <c r="L62" i="2"/>
  <c r="K62" i="2"/>
  <c r="I62" i="2"/>
  <c r="L61" i="2"/>
  <c r="K61" i="2"/>
  <c r="I61" i="2"/>
  <c r="L60" i="2"/>
  <c r="K60" i="2"/>
  <c r="I60" i="2"/>
  <c r="L59" i="2"/>
  <c r="K59" i="2"/>
  <c r="I59" i="2"/>
  <c r="L58" i="2"/>
  <c r="K58" i="2"/>
  <c r="I58" i="2"/>
  <c r="L57" i="2"/>
  <c r="K57" i="2"/>
  <c r="I57" i="2"/>
  <c r="L56" i="2"/>
  <c r="K56" i="2"/>
  <c r="I56" i="2"/>
  <c r="L55" i="2"/>
  <c r="K55" i="2"/>
  <c r="I55" i="2"/>
  <c r="L54" i="2"/>
  <c r="K54" i="2"/>
  <c r="I54" i="2"/>
  <c r="L53" i="2"/>
  <c r="K53" i="2"/>
  <c r="I53" i="2"/>
  <c r="L52" i="2"/>
  <c r="K52" i="2"/>
  <c r="I52" i="2"/>
  <c r="L51" i="2"/>
  <c r="K51" i="2"/>
  <c r="I51" i="2"/>
  <c r="L48" i="2"/>
  <c r="K48" i="2"/>
  <c r="I48" i="2"/>
  <c r="L43" i="2"/>
  <c r="K43" i="2"/>
  <c r="I43" i="2"/>
  <c r="L38" i="2"/>
  <c r="K38" i="2"/>
  <c r="I38" i="2"/>
  <c r="L33" i="2"/>
  <c r="K33" i="2"/>
  <c r="I33" i="2"/>
  <c r="L32" i="2"/>
  <c r="K32" i="2"/>
  <c r="I32" i="2"/>
</calcChain>
</file>

<file path=xl/sharedStrings.xml><?xml version="1.0" encoding="utf-8"?>
<sst xmlns="http://schemas.openxmlformats.org/spreadsheetml/2006/main" count="221" uniqueCount="142">
  <si>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</si>
  <si>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</si>
  <si>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</si>
  <si>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</si>
  <si>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</si>
  <si>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</si>
  <si>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</si>
  <si>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</si>
  <si>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</si>
  <si>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</si>
  <si>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</si>
  <si>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</si>
  <si>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</si>
  <si>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</si>
  <si>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</si>
  <si>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</si>
  <si>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</si>
  <si>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</si>
  <si>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14</t>
  </si>
  <si>
    <t>ROZDR-PP</t>
  </si>
  <si>
    <t>Rozdrabnianie pozostałości drzewnych na całej powierzchni bez mieszania z glebą</t>
  </si>
  <si>
    <t>HA</t>
  </si>
  <si>
    <t xml:space="preserve"> 19</t>
  </si>
  <si>
    <t>WPOD-N</t>
  </si>
  <si>
    <t>Wycinanie podszytów i podrostów (teren równy lub falisty)</t>
  </si>
  <si>
    <t xml:space="preserve"> 26</t>
  </si>
  <si>
    <t>OPR-UC</t>
  </si>
  <si>
    <t>Opryskiwanie upraw opryskiwaczem - ciągnikowym</t>
  </si>
  <si>
    <t xml:space="preserve"> 67</t>
  </si>
  <si>
    <t>KOP-ROW</t>
  </si>
  <si>
    <t>Wykopy ziemne o różnych przekrojach</t>
  </si>
  <si>
    <t xml:space="preserve"> 73</t>
  </si>
  <si>
    <t>WYK-POGCZ</t>
  </si>
  <si>
    <t>Wyorywanie bruzd pługiem leśnym z pogłębiaczem na powierzchni pow. 0,5 ha</t>
  </si>
  <si>
    <t>KMTR</t>
  </si>
  <si>
    <t xml:space="preserve"> 75</t>
  </si>
  <si>
    <t>WYK-FRECZ</t>
  </si>
  <si>
    <t>Przygotowanie gleby frezem w pasy</t>
  </si>
  <si>
    <t xml:space="preserve"> 80</t>
  </si>
  <si>
    <t>WYK WAŁK</t>
  </si>
  <si>
    <t>Przygotowanie gleby pługofrezarką</t>
  </si>
  <si>
    <t xml:space="preserve"> 99</t>
  </si>
  <si>
    <t>SADZ 1R</t>
  </si>
  <si>
    <t>Sadzenie 1-latek z odkrytym systemem korzeniowym</t>
  </si>
  <si>
    <t>TSZT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</si>
  <si>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</si>
  <si>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</si>
  <si>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</si>
  <si>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</si>
  <si>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</si>
  <si>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</si>
  <si>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</si>
  <si>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</si>
  <si>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</si>
  <si>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</si>
  <si>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</si>
  <si>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</si>
  <si>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</si>
  <si>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</si>
  <si>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</si>
  <si>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</si>
  <si>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</si>
  <si>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</si>
  <si>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</si>
  <si>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</si>
  <si>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</si>
  <si>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</si>
  <si>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</si>
  <si>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</si>
  <si>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</si>
  <si>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</si>
  <si>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</si>
  <si>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</si>
  <si>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</si>
  <si>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</si>
  <si>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142</t>
  </si>
  <si>
    <t>SZUK-OWAD</t>
  </si>
  <si>
    <t>Próbne poszukiwania owadów w ściółce</t>
  </si>
  <si>
    <t>SZT</t>
  </si>
  <si>
    <t>147</t>
  </si>
  <si>
    <t>GRODZ-SN</t>
  </si>
  <si>
    <t>Grodzenie upraw przed zwierzyną siatką</t>
  </si>
  <si>
    <t>HM</t>
  </si>
  <si>
    <t>154</t>
  </si>
  <si>
    <t>K GRODZEŃ</t>
  </si>
  <si>
    <t>Naprawa (konserwacja) ogrodzeń upraw leśnych</t>
  </si>
  <si>
    <t>H</t>
  </si>
  <si>
    <t>166</t>
  </si>
  <si>
    <t>DRZ-ZGRYZ</t>
  </si>
  <si>
    <t>Wykładanie drzew zgryzowych</t>
  </si>
  <si>
    <t>171</t>
  </si>
  <si>
    <t>PPOŻ-PORZ</t>
  </si>
  <si>
    <t>Porządkowanie terenów na pasach przeciwpożarowych</t>
  </si>
  <si>
    <t>173</t>
  </si>
  <si>
    <t>ODN-PASP</t>
  </si>
  <si>
    <t>Odchwaszczanie, odnawianie pasów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</si>
  <si>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</si>
  <si>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</si>
  <si>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</si>
  <si>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</si>
  <si>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</si>
  <si>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</si>
  <si>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403</t>
  </si>
  <si>
    <t>GODZ MH8</t>
  </si>
  <si>
    <t>Prace wykonywane innym sprzętem mechaniczny</t>
  </si>
  <si>
    <t>407</t>
  </si>
  <si>
    <t>TRANSSADZ</t>
  </si>
  <si>
    <t>Transport sadzonek z obcych szkółek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</si>
  <si>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</si>
  <si>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</si>
  <si>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</si>
  <si>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</si>
  <si>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</si>
  <si>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</si>
  <si>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Tułowice</t>
  </si>
  <si>
    <t xml:space="preserve">49-130 Tułowice; Parkowa;14/14A                </t>
  </si>
  <si>
    <t>Cięcia zupełne - rębne (rębnie I)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</si>
  <si>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</si>
  <si>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</si>
  <si>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</si>
  <si>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</si>
  <si>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</si>
  <si>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</si>
  <si>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</si>
  <si>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</si>
  <si>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</si>
  <si>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Odpowiadając na ogłoszenie o przetargu nieograniczonym na „Wykonywanie usług z zakresu gospodarki leśnej na terenie Nadleśnictwa Tułowice w roku 2024''  składamy niniejszym ofertę na pakiet 6 L09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</si>
  <si>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</si>
  <si>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</si>
  <si>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</si>
  <si>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</si>
  <si>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</si>
  <si>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</si>
  <si>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</si>
  <si>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</si>
  <si>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</si>
  <si>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</si>
  <si>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</si>
  <si>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</si>
  <si>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FORMULARZ OFERTY</t>
  </si>
  <si>
    <t>Pakiet 6 L09</t>
  </si>
  <si>
    <t>Znak spr.: ZG.270.19.2023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</si>
</sst>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6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3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>
      <alignment horizontal="center" vertical="top"/>
    </xf>
    <xf numFmtId="0" fontId="1" fillId="2" borderId="0" xfId="0" applyFont="1" applyFill="1" applyAlignment="1">
      <alignment horizontal="lef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0"/>
  <sheetViews>
    <sheetView tabSelected="1" zoomScaleNormal="100" workbookViewId="0">
      <selection activeCell="J3" sqref="J3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7" t="s">
        <v>125</v>
      </c>
      <c r="J2" s="37"/>
      <c r="K2" s="37"/>
      <c r="L2" s="37"/>
      <c r="M2" s="37"/>
      <c r="N2" s="37"/>
      <c r="O2" s="37"/>
    </row>
    <row r="3" spans="2:15" s="1" customFormat="1" ht="28.65" customHeight="1" x14ac:dyDescent="0.2">
      <c r="B3" s="38"/>
      <c r="C3" s="38"/>
      <c r="D3" s="38"/>
      <c r="E3" s="38"/>
      <c r="K3" s="39" t="s">
        <v>140</v>
      </c>
      <c r="L3" s="39"/>
      <c r="M3" s="39"/>
      <c r="N3" s="39"/>
    </row>
    <row r="4" spans="2:15" s="1" customFormat="1" ht="2.7" customHeight="1" x14ac:dyDescent="0.2">
      <c r="B4" s="20"/>
      <c r="C4" s="20"/>
      <c r="D4" s="20"/>
    </row>
    <row r="5" spans="2:15" s="1" customFormat="1" ht="28.65" customHeight="1" x14ac:dyDescent="0.2">
      <c r="B5" s="38"/>
      <c r="C5" s="38"/>
      <c r="D5" s="38"/>
      <c r="E5" s="38"/>
      <c r="K5" s="40" t="s">
        <v>141</v>
      </c>
    </row>
    <row r="6" spans="2:15" s="1" customFormat="1" ht="2.7" customHeight="1" x14ac:dyDescent="0.2">
      <c r="B6" s="20"/>
      <c r="C6" s="20"/>
      <c r="D6" s="20"/>
    </row>
    <row r="7" spans="2:15" s="1" customFormat="1" ht="28.65" customHeight="1" x14ac:dyDescent="0.2">
      <c r="B7" s="38"/>
      <c r="C7" s="38"/>
      <c r="D7" s="38"/>
      <c r="E7" s="38"/>
    </row>
    <row r="8" spans="2:15" s="1" customFormat="1" ht="5.25" customHeight="1" x14ac:dyDescent="0.2">
      <c r="B8" s="20"/>
      <c r="C8" s="20"/>
      <c r="D8" s="20"/>
    </row>
    <row r="9" spans="2:15" s="1" customFormat="1" ht="4.3499999999999996" customHeight="1" x14ac:dyDescent="0.2"/>
    <row r="10" spans="2:15" s="1" customFormat="1" ht="6.9" customHeight="1" x14ac:dyDescent="0.2">
      <c r="B10" s="22" t="s">
        <v>110</v>
      </c>
      <c r="C10" s="22"/>
      <c r="D10" s="22"/>
    </row>
    <row r="11" spans="2:15" s="1" customFormat="1" ht="12.15" customHeight="1" x14ac:dyDescent="0.2">
      <c r="B11" s="22"/>
      <c r="C11" s="22"/>
      <c r="D11" s="22"/>
      <c r="G11" s="32" t="s">
        <v>111</v>
      </c>
      <c r="H11" s="32"/>
      <c r="I11" s="32"/>
      <c r="J11" s="32"/>
      <c r="K11" s="32"/>
      <c r="L11" s="32"/>
      <c r="M11" s="32"/>
      <c r="N11" s="32"/>
    </row>
    <row r="12" spans="2:15" s="1" customFormat="1" ht="7.95" customHeight="1" x14ac:dyDescent="0.2">
      <c r="G12" s="32"/>
      <c r="H12" s="32"/>
      <c r="I12" s="32"/>
      <c r="J12" s="32"/>
      <c r="K12" s="32"/>
      <c r="L12" s="32"/>
      <c r="M12" s="32"/>
      <c r="N12" s="32"/>
    </row>
    <row r="13" spans="2:15" s="1" customFormat="1" ht="20.25" customHeight="1" x14ac:dyDescent="0.2"/>
    <row r="14" spans="2:15" s="1" customFormat="1" ht="24" customHeight="1" x14ac:dyDescent="0.2">
      <c r="E14" s="21" t="s">
        <v>139</v>
      </c>
      <c r="F14" s="21"/>
      <c r="G14" s="21"/>
    </row>
    <row r="15" spans="2:15" s="1" customFormat="1" ht="43.2" customHeight="1" x14ac:dyDescent="0.2"/>
    <row r="16" spans="2:15" s="1" customFormat="1" ht="20.85" customHeight="1" x14ac:dyDescent="0.2">
      <c r="B16" s="17" t="s">
        <v>112</v>
      </c>
      <c r="C16" s="17"/>
      <c r="D16" s="17"/>
      <c r="E16" s="17"/>
      <c r="F16" s="17"/>
      <c r="G16" s="17"/>
      <c r="H16" s="17"/>
      <c r="I16" s="17"/>
    </row>
    <row r="17" spans="2:13" s="1" customFormat="1" ht="2.7" customHeight="1" x14ac:dyDescent="0.2"/>
    <row r="18" spans="2:13" s="1" customFormat="1" ht="20.85" customHeight="1" x14ac:dyDescent="0.2">
      <c r="B18" s="17" t="s">
        <v>113</v>
      </c>
      <c r="C18" s="17"/>
      <c r="D18" s="17"/>
      <c r="E18" s="17"/>
      <c r="F18" s="17"/>
      <c r="G18" s="17"/>
      <c r="H18" s="17"/>
      <c r="I18" s="17"/>
    </row>
    <row r="19" spans="2:13" s="1" customFormat="1" ht="2.7" customHeight="1" x14ac:dyDescent="0.2"/>
    <row r="20" spans="2:13" s="1" customFormat="1" ht="20.85" customHeight="1" x14ac:dyDescent="0.2">
      <c r="B20" s="17" t="s">
        <v>114</v>
      </c>
      <c r="C20" s="17"/>
      <c r="D20" s="17"/>
      <c r="E20" s="17"/>
      <c r="F20" s="17"/>
      <c r="G20" s="17"/>
      <c r="H20" s="17"/>
      <c r="I20" s="17"/>
    </row>
    <row r="21" spans="2:13" s="1" customFormat="1" ht="2.7" customHeight="1" x14ac:dyDescent="0.2"/>
    <row r="22" spans="2:13" s="1" customFormat="1" ht="20.85" customHeight="1" x14ac:dyDescent="0.2">
      <c r="B22" s="17" t="s">
        <v>115</v>
      </c>
      <c r="C22" s="17"/>
      <c r="D22" s="17"/>
      <c r="E22" s="17"/>
      <c r="F22" s="17"/>
      <c r="G22" s="17"/>
      <c r="H22" s="17"/>
      <c r="I22" s="17"/>
    </row>
    <row r="23" spans="2:13" s="1" customFormat="1" ht="34.65" customHeight="1" x14ac:dyDescent="0.2"/>
    <row r="24" spans="2:13" s="1" customFormat="1" ht="50.1" customHeight="1" x14ac:dyDescent="0.2">
      <c r="B24" s="14" t="s">
        <v>126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2:13" s="1" customFormat="1" ht="2.7" customHeight="1" x14ac:dyDescent="0.2"/>
    <row r="26" spans="2:13" s="1" customFormat="1" ht="50.1" customHeight="1" x14ac:dyDescent="0.2">
      <c r="B26" s="15" t="str">
        <f xml:space="preserve"> "1.  Za wykonanie przedmiotu zamówienia w tym Pakiecie oferujemy następujące wynagrodzenie brutto: " &amp; TEXT(F81,"#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7" t="s">
        <v>116</v>
      </c>
      <c r="C29" s="17"/>
      <c r="D29" s="17"/>
      <c r="E29" s="17"/>
      <c r="F29" s="17"/>
      <c r="G29" s="17"/>
      <c r="H29" s="17"/>
      <c r="I29" s="17"/>
      <c r="J29" s="17"/>
      <c r="K29" s="17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6" t="s">
        <v>10</v>
      </c>
      <c r="M31" s="36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1047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34">
        <f>ROUND(I32+ K32,2)</f>
        <v>0</v>
      </c>
      <c r="M32" s="35"/>
    </row>
    <row r="33" spans="2:13" s="1" customFormat="1" ht="19.649999999999999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6751</v>
      </c>
      <c r="H33" s="10">
        <v>0</v>
      </c>
      <c r="I33" s="9">
        <f>ROUND(G33* H33,2)</f>
        <v>0</v>
      </c>
      <c r="J33" s="5">
        <v>8</v>
      </c>
      <c r="K33" s="9">
        <f>ROUND(I33* J33/100,2)</f>
        <v>0</v>
      </c>
      <c r="L33" s="34">
        <f>ROUND(I33+ K33,2)</f>
        <v>0</v>
      </c>
      <c r="M33" s="35"/>
    </row>
    <row r="34" spans="2:13" s="1" customFormat="1" ht="3.15" customHeight="1" x14ac:dyDescent="0.2"/>
    <row r="35" spans="2:13" s="1" customFormat="1" ht="18.149999999999999" customHeight="1" x14ac:dyDescent="0.2">
      <c r="B35" s="17" t="s">
        <v>117</v>
      </c>
      <c r="C35" s="17"/>
      <c r="D35" s="17"/>
      <c r="E35" s="17"/>
      <c r="F35" s="17"/>
      <c r="G35" s="17"/>
      <c r="H35" s="17"/>
      <c r="I35" s="17"/>
      <c r="J35" s="17"/>
      <c r="K35" s="17"/>
    </row>
    <row r="36" spans="2:13" s="1" customFormat="1" ht="5.25" customHeight="1" x14ac:dyDescent="0.2"/>
    <row r="37" spans="2:13" s="1" customFormat="1" ht="45.45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36" t="s">
        <v>10</v>
      </c>
      <c r="M37" s="36"/>
    </row>
    <row r="38" spans="2:13" s="1" customFormat="1" ht="19.649999999999999" customHeight="1" x14ac:dyDescent="0.2">
      <c r="B38" s="5">
        <v>3</v>
      </c>
      <c r="C38" s="6" t="s">
        <v>15</v>
      </c>
      <c r="D38" s="6" t="s">
        <v>16</v>
      </c>
      <c r="E38" s="7" t="s">
        <v>17</v>
      </c>
      <c r="F38" s="6" t="s">
        <v>14</v>
      </c>
      <c r="G38" s="8">
        <v>5980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34">
        <f>ROUND(I38+ K38,2)</f>
        <v>0</v>
      </c>
      <c r="M38" s="35"/>
    </row>
    <row r="39" spans="2:13" s="1" customFormat="1" ht="3.15" customHeight="1" x14ac:dyDescent="0.2"/>
    <row r="40" spans="2:13" s="1" customFormat="1" ht="18.149999999999999" customHeight="1" x14ac:dyDescent="0.2">
      <c r="B40" s="17" t="s">
        <v>118</v>
      </c>
      <c r="C40" s="17"/>
      <c r="D40" s="17"/>
      <c r="E40" s="17"/>
      <c r="F40" s="17"/>
      <c r="G40" s="17"/>
      <c r="H40" s="17"/>
      <c r="I40" s="17"/>
      <c r="J40" s="17"/>
      <c r="K40" s="17"/>
    </row>
    <row r="41" spans="2:13" s="1" customFormat="1" ht="5.25" customHeight="1" x14ac:dyDescent="0.2"/>
    <row r="42" spans="2:13" s="1" customFormat="1" ht="45.4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36" t="s">
        <v>10</v>
      </c>
      <c r="M42" s="36"/>
    </row>
    <row r="43" spans="2:13" s="1" customFormat="1" ht="19.649999999999999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1100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34">
        <f>ROUND(I43+ K43,2)</f>
        <v>0</v>
      </c>
      <c r="M43" s="35"/>
    </row>
    <row r="44" spans="2:13" s="1" customFormat="1" ht="3.15" customHeight="1" x14ac:dyDescent="0.2"/>
    <row r="45" spans="2:13" s="1" customFormat="1" ht="18.149999999999999" customHeight="1" x14ac:dyDescent="0.2">
      <c r="B45" s="17" t="s">
        <v>119</v>
      </c>
      <c r="C45" s="17"/>
      <c r="D45" s="17"/>
      <c r="E45" s="17"/>
      <c r="F45" s="17"/>
      <c r="G45" s="17"/>
      <c r="H45" s="17"/>
      <c r="I45" s="17"/>
      <c r="J45" s="17"/>
      <c r="K45" s="17"/>
    </row>
    <row r="46" spans="2:13" s="1" customFormat="1" ht="5.25" customHeight="1" x14ac:dyDescent="0.2"/>
    <row r="47" spans="2:13" s="1" customFormat="1" ht="45.45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36" t="s">
        <v>10</v>
      </c>
      <c r="M47" s="36"/>
    </row>
    <row r="48" spans="2:13" s="1" customFormat="1" ht="19.649999999999999" customHeight="1" x14ac:dyDescent="0.2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1110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34">
        <f>ROUND(I48+ K48,2)</f>
        <v>0</v>
      </c>
      <c r="M48" s="35"/>
    </row>
    <row r="49" spans="2:13" s="1" customFormat="1" ht="9" customHeight="1" x14ac:dyDescent="0.2"/>
    <row r="50" spans="2:13" s="1" customFormat="1" ht="45.45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36" t="s">
        <v>10</v>
      </c>
      <c r="M50" s="36"/>
    </row>
    <row r="51" spans="2:13" s="1" customFormat="1" ht="28.65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21</v>
      </c>
      <c r="G51" s="8">
        <v>13.24</v>
      </c>
      <c r="H51" s="10">
        <v>0</v>
      </c>
      <c r="I51" s="9">
        <f t="shared" ref="I51:I78" si="0">ROUND(G51* H51,2)</f>
        <v>0</v>
      </c>
      <c r="J51" s="5">
        <v>8</v>
      </c>
      <c r="K51" s="9">
        <f t="shared" ref="K51:K78" si="1">ROUND(I51* J51/100,2)</f>
        <v>0</v>
      </c>
      <c r="L51" s="34">
        <f t="shared" ref="L51:L78" si="2">ROUND(I51+ K51,2)</f>
        <v>0</v>
      </c>
      <c r="M51" s="35"/>
    </row>
    <row r="52" spans="2:13" s="1" customFormat="1" ht="19.649999999999999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21</v>
      </c>
      <c r="G52" s="8">
        <v>19.829999999999998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34">
        <f t="shared" si="2"/>
        <v>0</v>
      </c>
      <c r="M52" s="35"/>
    </row>
    <row r="53" spans="2:13" s="1" customFormat="1" ht="19.649999999999999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21</v>
      </c>
      <c r="G53" s="8">
        <v>13.24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34">
        <f t="shared" si="2"/>
        <v>0</v>
      </c>
      <c r="M53" s="35"/>
    </row>
    <row r="54" spans="2:13" s="1" customFormat="1" ht="19.649999999999999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14</v>
      </c>
      <c r="G54" s="8">
        <v>144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34">
        <f t="shared" si="2"/>
        <v>0</v>
      </c>
      <c r="M54" s="35"/>
    </row>
    <row r="55" spans="2:13" s="1" customFormat="1" ht="28.65" customHeight="1" x14ac:dyDescent="0.2">
      <c r="B55" s="5">
        <v>10</v>
      </c>
      <c r="C55" s="6" t="s">
        <v>31</v>
      </c>
      <c r="D55" s="6" t="s">
        <v>32</v>
      </c>
      <c r="E55" s="7" t="s">
        <v>33</v>
      </c>
      <c r="F55" s="6" t="s">
        <v>34</v>
      </c>
      <c r="G55" s="8">
        <v>68.66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34">
        <f t="shared" si="2"/>
        <v>0</v>
      </c>
      <c r="M55" s="35"/>
    </row>
    <row r="56" spans="2:13" s="1" customFormat="1" ht="19.649999999999999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34</v>
      </c>
      <c r="G56" s="8">
        <v>23.12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34">
        <f t="shared" si="2"/>
        <v>0</v>
      </c>
      <c r="M56" s="35"/>
    </row>
    <row r="57" spans="2:13" s="1" customFormat="1" ht="19.649999999999999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34</v>
      </c>
      <c r="G57" s="8">
        <v>12.5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34">
        <f t="shared" si="2"/>
        <v>0</v>
      </c>
      <c r="M57" s="35"/>
    </row>
    <row r="58" spans="2:13" s="1" customFormat="1" ht="19.649999999999999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44</v>
      </c>
      <c r="G58" s="8">
        <v>0.22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34">
        <f t="shared" si="2"/>
        <v>0</v>
      </c>
      <c r="M58" s="35"/>
    </row>
    <row r="59" spans="2:13" s="1" customFormat="1" ht="19.649999999999999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44</v>
      </c>
      <c r="G59" s="8">
        <v>22.34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34">
        <f t="shared" si="2"/>
        <v>0</v>
      </c>
      <c r="M59" s="35"/>
    </row>
    <row r="60" spans="2:13" s="1" customFormat="1" ht="28.65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44</v>
      </c>
      <c r="G60" s="8">
        <v>1.5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34">
        <f t="shared" si="2"/>
        <v>0</v>
      </c>
      <c r="M60" s="35"/>
    </row>
    <row r="61" spans="2:13" s="1" customFormat="1" ht="19.649999999999999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44</v>
      </c>
      <c r="G61" s="8">
        <v>50.78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34">
        <f t="shared" si="2"/>
        <v>0</v>
      </c>
      <c r="M61" s="35"/>
    </row>
    <row r="62" spans="2:13" s="1" customFormat="1" ht="28.65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44</v>
      </c>
      <c r="G62" s="8">
        <v>0.3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34">
        <f t="shared" si="2"/>
        <v>0</v>
      </c>
      <c r="M62" s="35"/>
    </row>
    <row r="63" spans="2:13" s="1" customFormat="1" ht="19.649999999999999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44</v>
      </c>
      <c r="G63" s="8">
        <v>75.319999999999993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34">
        <f t="shared" si="2"/>
        <v>0</v>
      </c>
      <c r="M63" s="35"/>
    </row>
    <row r="64" spans="2:13" s="1" customFormat="1" ht="28.65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21</v>
      </c>
      <c r="G64" s="8">
        <v>27.22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34">
        <f t="shared" si="2"/>
        <v>0</v>
      </c>
      <c r="M64" s="35"/>
    </row>
    <row r="65" spans="2:13" s="1" customFormat="1" ht="28.65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21</v>
      </c>
      <c r="G65" s="8">
        <v>14.17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34">
        <f t="shared" si="2"/>
        <v>0</v>
      </c>
      <c r="M65" s="35"/>
    </row>
    <row r="66" spans="2:13" s="1" customFormat="1" ht="19.649999999999999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21</v>
      </c>
      <c r="G66" s="8">
        <v>11.89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34">
        <f t="shared" si="2"/>
        <v>0</v>
      </c>
      <c r="M66" s="35"/>
    </row>
    <row r="67" spans="2:13" s="1" customFormat="1" ht="19.649999999999999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21</v>
      </c>
      <c r="G67" s="8">
        <v>13.43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34">
        <f t="shared" si="2"/>
        <v>0</v>
      </c>
      <c r="M67" s="35"/>
    </row>
    <row r="68" spans="2:13" s="1" customFormat="1" ht="28.65" customHeight="1" x14ac:dyDescent="0.2">
      <c r="B68" s="5">
        <v>23</v>
      </c>
      <c r="C68" s="6" t="s">
        <v>72</v>
      </c>
      <c r="D68" s="6" t="s">
        <v>73</v>
      </c>
      <c r="E68" s="7" t="s">
        <v>74</v>
      </c>
      <c r="F68" s="6" t="s">
        <v>21</v>
      </c>
      <c r="G68" s="8">
        <v>10.52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34">
        <f t="shared" si="2"/>
        <v>0</v>
      </c>
      <c r="M68" s="35"/>
    </row>
    <row r="69" spans="2:13" s="1" customFormat="1" ht="19.649999999999999" customHeight="1" x14ac:dyDescent="0.2">
      <c r="B69" s="5">
        <v>24</v>
      </c>
      <c r="C69" s="6" t="s">
        <v>75</v>
      </c>
      <c r="D69" s="6" t="s">
        <v>76</v>
      </c>
      <c r="E69" s="7" t="s">
        <v>77</v>
      </c>
      <c r="F69" s="6" t="s">
        <v>78</v>
      </c>
      <c r="G69" s="8">
        <v>12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34">
        <f t="shared" si="2"/>
        <v>0</v>
      </c>
      <c r="M69" s="35"/>
    </row>
    <row r="70" spans="2:13" s="1" customFormat="1" ht="19.649999999999999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82</v>
      </c>
      <c r="G70" s="8">
        <v>1.8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34">
        <f t="shared" si="2"/>
        <v>0</v>
      </c>
      <c r="M70" s="35"/>
    </row>
    <row r="71" spans="2:13" s="1" customFormat="1" ht="19.649999999999999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86</v>
      </c>
      <c r="G71" s="8">
        <v>25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34">
        <f t="shared" si="2"/>
        <v>0</v>
      </c>
      <c r="M71" s="35"/>
    </row>
    <row r="72" spans="2:13" s="1" customFormat="1" ht="19.649999999999999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78</v>
      </c>
      <c r="G72" s="8">
        <v>400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34">
        <f t="shared" si="2"/>
        <v>0</v>
      </c>
      <c r="M72" s="35"/>
    </row>
    <row r="73" spans="2:13" s="1" customFormat="1" ht="19.649999999999999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21</v>
      </c>
      <c r="G73" s="8">
        <v>0.5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34">
        <f t="shared" si="2"/>
        <v>0</v>
      </c>
      <c r="M73" s="35"/>
    </row>
    <row r="74" spans="2:13" s="1" customFormat="1" ht="19.649999999999999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34</v>
      </c>
      <c r="G74" s="8">
        <v>0.2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34">
        <f t="shared" si="2"/>
        <v>0</v>
      </c>
      <c r="M74" s="35"/>
    </row>
    <row r="75" spans="2:13" s="1" customFormat="1" ht="28.65" customHeight="1" x14ac:dyDescent="0.2">
      <c r="B75" s="5">
        <v>30</v>
      </c>
      <c r="C75" s="6" t="s">
        <v>96</v>
      </c>
      <c r="D75" s="6" t="s">
        <v>97</v>
      </c>
      <c r="E75" s="7" t="s">
        <v>98</v>
      </c>
      <c r="F75" s="6" t="s">
        <v>86</v>
      </c>
      <c r="G75" s="8">
        <v>8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34">
        <f t="shared" si="2"/>
        <v>0</v>
      </c>
      <c r="M75" s="35"/>
    </row>
    <row r="76" spans="2:13" s="1" customFormat="1" ht="19.649999999999999" customHeight="1" x14ac:dyDescent="0.2">
      <c r="B76" s="5">
        <v>31</v>
      </c>
      <c r="C76" s="6" t="s">
        <v>99</v>
      </c>
      <c r="D76" s="6" t="s">
        <v>100</v>
      </c>
      <c r="E76" s="7" t="s">
        <v>101</v>
      </c>
      <c r="F76" s="6" t="s">
        <v>86</v>
      </c>
      <c r="G76" s="8">
        <v>480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34">
        <f t="shared" si="2"/>
        <v>0</v>
      </c>
      <c r="M76" s="35"/>
    </row>
    <row r="77" spans="2:13" s="1" customFormat="1" ht="19.649999999999999" customHeight="1" x14ac:dyDescent="0.2">
      <c r="B77" s="5">
        <v>32</v>
      </c>
      <c r="C77" s="6" t="s">
        <v>102</v>
      </c>
      <c r="D77" s="6" t="s">
        <v>103</v>
      </c>
      <c r="E77" s="7" t="s">
        <v>104</v>
      </c>
      <c r="F77" s="6" t="s">
        <v>86</v>
      </c>
      <c r="G77" s="8">
        <v>57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34">
        <f t="shared" si="2"/>
        <v>0</v>
      </c>
      <c r="M77" s="35"/>
    </row>
    <row r="78" spans="2:13" s="1" customFormat="1" ht="19.649999999999999" customHeight="1" x14ac:dyDescent="0.2">
      <c r="B78" s="5">
        <v>33</v>
      </c>
      <c r="C78" s="6" t="s">
        <v>105</v>
      </c>
      <c r="D78" s="6" t="s">
        <v>106</v>
      </c>
      <c r="E78" s="7" t="s">
        <v>107</v>
      </c>
      <c r="F78" s="6" t="s">
        <v>34</v>
      </c>
      <c r="G78" s="8">
        <v>240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34">
        <f t="shared" si="2"/>
        <v>0</v>
      </c>
      <c r="M78" s="35"/>
    </row>
    <row r="79" spans="2:13" s="1" customFormat="1" ht="55.95" customHeight="1" x14ac:dyDescent="0.2"/>
    <row r="80" spans="2:13" s="1" customFormat="1" ht="21.45" customHeight="1" x14ac:dyDescent="0.2">
      <c r="B80" s="18" t="s">
        <v>108</v>
      </c>
      <c r="C80" s="18"/>
      <c r="D80" s="18"/>
      <c r="E80" s="18"/>
      <c r="F80" s="24">
        <f>ROUND(I32+I33+I38+I43+I48+I51+I52+I53+I54+I55+I56+I57+I58+I59+I60+I61+I62+I63+I64+I65+I66+I67+I68+I69+I70+I71+I72+I73+I74+I75+I76+I77+I78,2)</f>
        <v>0</v>
      </c>
      <c r="G80" s="25"/>
      <c r="H80" s="25"/>
      <c r="I80" s="25"/>
      <c r="J80" s="25"/>
      <c r="K80" s="25"/>
      <c r="L80" s="25"/>
      <c r="M80" s="26"/>
    </row>
    <row r="81" spans="2:14" s="1" customFormat="1" ht="21.45" customHeight="1" x14ac:dyDescent="0.2">
      <c r="B81" s="18" t="s">
        <v>109</v>
      </c>
      <c r="C81" s="18"/>
      <c r="D81" s="18"/>
      <c r="E81" s="18"/>
      <c r="F81" s="27">
        <f>ROUND(L32+L33+L38+L43+L48+L51+L52+L53+L54+L55+L56+L57+L58+L59+L60+L61+L62+L63+L64+L65+L66+L67+L68+L69+L70+L71+L72+L73+L74+L75+L76+L77+L78,2)</f>
        <v>0</v>
      </c>
      <c r="G81" s="28"/>
      <c r="H81" s="28"/>
      <c r="I81" s="28"/>
      <c r="J81" s="28"/>
      <c r="K81" s="28"/>
      <c r="L81" s="28"/>
      <c r="M81" s="29"/>
    </row>
    <row r="82" spans="2:14" s="1" customFormat="1" ht="11.1" customHeight="1" x14ac:dyDescent="0.2"/>
    <row r="83" spans="2:14" s="1" customFormat="1" ht="80.099999999999994" customHeight="1" x14ac:dyDescent="0.2">
      <c r="B83" s="19" t="s">
        <v>127</v>
      </c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</row>
    <row r="84" spans="2:14" s="1" customFormat="1" ht="2.7" customHeight="1" x14ac:dyDescent="0.2"/>
    <row r="85" spans="2:14" s="1" customFormat="1" ht="110.1" customHeight="1" x14ac:dyDescent="0.2">
      <c r="B85" s="19" t="s">
        <v>128</v>
      </c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</row>
    <row r="86" spans="2:14" s="1" customFormat="1" ht="5.25" customHeight="1" x14ac:dyDescent="0.2"/>
    <row r="87" spans="2:14" s="1" customFormat="1" ht="110.1" customHeight="1" x14ac:dyDescent="0.2">
      <c r="B87" s="16" t="s">
        <v>129</v>
      </c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</row>
    <row r="88" spans="2:14" s="1" customFormat="1" ht="5.25" customHeight="1" x14ac:dyDescent="0.2"/>
    <row r="89" spans="2:14" s="1" customFormat="1" ht="37.950000000000003" customHeight="1" x14ac:dyDescent="0.2">
      <c r="B89" s="11" t="s">
        <v>121</v>
      </c>
      <c r="C89" s="11"/>
      <c r="D89" s="11"/>
      <c r="E89" s="11"/>
      <c r="F89" s="30" t="s">
        <v>122</v>
      </c>
      <c r="G89" s="30"/>
      <c r="H89" s="30"/>
      <c r="I89" s="30"/>
      <c r="J89" s="30"/>
      <c r="K89" s="30"/>
      <c r="L89" s="30"/>
    </row>
    <row r="90" spans="2:14" s="1" customFormat="1" ht="28.65" customHeight="1" x14ac:dyDescent="0.2"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</row>
    <row r="91" spans="2:14" s="1" customFormat="1" ht="28.65" customHeight="1" x14ac:dyDescent="0.2"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</row>
    <row r="92" spans="2:14" s="1" customFormat="1" ht="28.65" customHeight="1" x14ac:dyDescent="0.2"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</row>
    <row r="93" spans="2:14" s="1" customFormat="1" ht="28.65" customHeight="1" x14ac:dyDescent="0.2"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</row>
    <row r="94" spans="2:14" s="1" customFormat="1" ht="2.7" customHeight="1" x14ac:dyDescent="0.2"/>
    <row r="95" spans="2:14" s="1" customFormat="1" ht="203.1" customHeight="1" x14ac:dyDescent="0.2">
      <c r="B95" s="19" t="s">
        <v>130</v>
      </c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</row>
    <row r="96" spans="2:14" s="1" customFormat="1" ht="2.7" customHeight="1" x14ac:dyDescent="0.2"/>
    <row r="97" spans="2:14" s="1" customFormat="1" ht="36.9" customHeight="1" x14ac:dyDescent="0.2">
      <c r="B97" s="23" t="s">
        <v>131</v>
      </c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</row>
    <row r="98" spans="2:14" s="1" customFormat="1" ht="2.7" customHeight="1" x14ac:dyDescent="0.2"/>
    <row r="99" spans="2:14" s="1" customFormat="1" ht="37.950000000000003" customHeight="1" x14ac:dyDescent="0.2">
      <c r="B99" s="11" t="s">
        <v>123</v>
      </c>
      <c r="C99" s="11"/>
      <c r="D99" s="11"/>
      <c r="E99" s="11"/>
      <c r="F99" s="31" t="s">
        <v>124</v>
      </c>
      <c r="G99" s="31"/>
      <c r="H99" s="31"/>
      <c r="I99" s="31"/>
      <c r="J99" s="31"/>
      <c r="K99" s="31"/>
      <c r="L99" s="31"/>
    </row>
    <row r="100" spans="2:14" s="1" customFormat="1" ht="28.65" customHeight="1" x14ac:dyDescent="0.2"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</row>
    <row r="101" spans="2:14" s="1" customFormat="1" ht="28.65" customHeight="1" x14ac:dyDescent="0.2"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</row>
    <row r="102" spans="2:14" s="1" customFormat="1" ht="28.65" customHeight="1" x14ac:dyDescent="0.2"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</row>
    <row r="103" spans="2:14" s="1" customFormat="1" ht="28.65" customHeight="1" x14ac:dyDescent="0.2"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</row>
    <row r="104" spans="2:14" s="1" customFormat="1" ht="2.7" customHeight="1" x14ac:dyDescent="0.2"/>
    <row r="105" spans="2:14" s="1" customFormat="1" ht="159.9" customHeight="1" x14ac:dyDescent="0.2">
      <c r="B105" s="19" t="s">
        <v>132</v>
      </c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</row>
    <row r="106" spans="2:14" s="1" customFormat="1" ht="2.7" customHeight="1" x14ac:dyDescent="0.2"/>
    <row r="107" spans="2:14" s="1" customFormat="1" ht="54.9" customHeight="1" x14ac:dyDescent="0.2">
      <c r="B107" s="19" t="s">
        <v>133</v>
      </c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</row>
    <row r="108" spans="2:14" s="1" customFormat="1" ht="2.7" customHeight="1" x14ac:dyDescent="0.2"/>
    <row r="109" spans="2:14" s="1" customFormat="1" ht="60" customHeight="1" x14ac:dyDescent="0.2">
      <c r="B109" s="16" t="s">
        <v>134</v>
      </c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</row>
    <row r="110" spans="2:14" s="1" customFormat="1" ht="2.7" customHeight="1" x14ac:dyDescent="0.2"/>
    <row r="111" spans="2:14" s="1" customFormat="1" ht="48" customHeight="1" x14ac:dyDescent="0.2">
      <c r="B111" s="16" t="s">
        <v>135</v>
      </c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</row>
    <row r="112" spans="2:14" s="1" customFormat="1" ht="2.7" customHeight="1" x14ac:dyDescent="0.2"/>
    <row r="113" spans="2:14" s="1" customFormat="1" ht="125.1" customHeight="1" x14ac:dyDescent="0.2">
      <c r="B113" s="19" t="s">
        <v>136</v>
      </c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</row>
    <row r="114" spans="2:14" s="1" customFormat="1" ht="2.7" customHeight="1" x14ac:dyDescent="0.2"/>
    <row r="115" spans="2:14" s="1" customFormat="1" ht="84.9" customHeight="1" x14ac:dyDescent="0.2">
      <c r="B115" s="19" t="s">
        <v>137</v>
      </c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</row>
    <row r="116" spans="2:14" s="1" customFormat="1" ht="86.85" customHeight="1" x14ac:dyDescent="0.2"/>
    <row r="117" spans="2:14" s="1" customFormat="1" ht="17.7" customHeight="1" x14ac:dyDescent="0.2">
      <c r="I117" s="33" t="s">
        <v>120</v>
      </c>
      <c r="J117" s="33"/>
    </row>
    <row r="118" spans="2:14" s="1" customFormat="1" ht="145.19999999999999" customHeight="1" x14ac:dyDescent="0.2"/>
    <row r="119" spans="2:14" s="1" customFormat="1" ht="81.599999999999994" customHeight="1" x14ac:dyDescent="0.2">
      <c r="B119" s="13" t="s">
        <v>138</v>
      </c>
      <c r="C119" s="13"/>
      <c r="D119" s="13"/>
      <c r="E119" s="13"/>
      <c r="F119" s="13"/>
      <c r="G119" s="13"/>
      <c r="H119" s="13"/>
      <c r="I119" s="13"/>
      <c r="J119" s="13"/>
    </row>
    <row r="120" spans="2:14" s="1" customFormat="1" ht="28.65" customHeight="1" x14ac:dyDescent="0.2"/>
  </sheetData>
  <mergeCells count="96">
    <mergeCell ref="B3:E3"/>
    <mergeCell ref="B5:E5"/>
    <mergeCell ref="B7:E7"/>
    <mergeCell ref="L76:M76"/>
    <mergeCell ref="L77:M77"/>
    <mergeCell ref="L62:M62"/>
    <mergeCell ref="L63:M63"/>
    <mergeCell ref="L64:M64"/>
    <mergeCell ref="L65:M65"/>
    <mergeCell ref="L56:M56"/>
    <mergeCell ref="L57:M57"/>
    <mergeCell ref="L58:M58"/>
    <mergeCell ref="L59:M59"/>
    <mergeCell ref="L60:M60"/>
    <mergeCell ref="B4:D4"/>
    <mergeCell ref="B40:K40"/>
    <mergeCell ref="L78:M78"/>
    <mergeCell ref="B16:I16"/>
    <mergeCell ref="B18:I18"/>
    <mergeCell ref="B20:I20"/>
    <mergeCell ref="B22:I22"/>
    <mergeCell ref="L71:M71"/>
    <mergeCell ref="L72:M72"/>
    <mergeCell ref="L73:M73"/>
    <mergeCell ref="L74:M74"/>
    <mergeCell ref="L75:M75"/>
    <mergeCell ref="L66:M66"/>
    <mergeCell ref="L67:M67"/>
    <mergeCell ref="L68:M68"/>
    <mergeCell ref="L69:M69"/>
    <mergeCell ref="L70:M70"/>
    <mergeCell ref="L61:M61"/>
    <mergeCell ref="I2:O2"/>
    <mergeCell ref="L31:M31"/>
    <mergeCell ref="L32:M32"/>
    <mergeCell ref="L33:M33"/>
    <mergeCell ref="L37:M37"/>
    <mergeCell ref="K3:N3"/>
    <mergeCell ref="F92:L92"/>
    <mergeCell ref="F93:L93"/>
    <mergeCell ref="F99:L99"/>
    <mergeCell ref="G11:N12"/>
    <mergeCell ref="I117:J117"/>
    <mergeCell ref="L38:M38"/>
    <mergeCell ref="L42:M42"/>
    <mergeCell ref="L43:M43"/>
    <mergeCell ref="L47:M47"/>
    <mergeCell ref="L48:M48"/>
    <mergeCell ref="L50:M50"/>
    <mergeCell ref="L51:M51"/>
    <mergeCell ref="L52:M52"/>
    <mergeCell ref="L53:M53"/>
    <mergeCell ref="L54:M54"/>
    <mergeCell ref="L55:M55"/>
    <mergeCell ref="F80:M80"/>
    <mergeCell ref="F81:M81"/>
    <mergeCell ref="F89:L89"/>
    <mergeCell ref="F90:L90"/>
    <mergeCell ref="F91:L91"/>
    <mergeCell ref="B45:K45"/>
    <mergeCell ref="B6:D6"/>
    <mergeCell ref="B8:D8"/>
    <mergeCell ref="E14:G14"/>
    <mergeCell ref="B115:N115"/>
    <mergeCell ref="B10:D11"/>
    <mergeCell ref="B100:E100"/>
    <mergeCell ref="B101:E101"/>
    <mergeCell ref="B102:E102"/>
    <mergeCell ref="B103:E103"/>
    <mergeCell ref="B90:E90"/>
    <mergeCell ref="B91:E91"/>
    <mergeCell ref="B92:E92"/>
    <mergeCell ref="B93:E93"/>
    <mergeCell ref="B95:N95"/>
    <mergeCell ref="B97:N97"/>
    <mergeCell ref="B119:J119"/>
    <mergeCell ref="B24:L24"/>
    <mergeCell ref="B26:L26"/>
    <mergeCell ref="B29:K29"/>
    <mergeCell ref="B35:K35"/>
    <mergeCell ref="B80:E80"/>
    <mergeCell ref="B81:E81"/>
    <mergeCell ref="B83:N83"/>
    <mergeCell ref="B85:N85"/>
    <mergeCell ref="B87:N87"/>
    <mergeCell ref="B89:E89"/>
    <mergeCell ref="B105:N105"/>
    <mergeCell ref="B107:N107"/>
    <mergeCell ref="B109:N109"/>
    <mergeCell ref="B111:N111"/>
    <mergeCell ref="B113:N113"/>
    <mergeCell ref="B99:E99"/>
    <mergeCell ref="F100:L100"/>
    <mergeCell ref="F101:L101"/>
    <mergeCell ref="F102:L102"/>
    <mergeCell ref="F103:L103"/>
  </mergeCells>
  <pageMargins left="0.7" right="0.7" top="0.75" bottom="0.75" header="0.3" footer="0.3"/>
  <pageSetup paperSize="9" scale="75" orientation="landscape" r:id="rId1"/>
  <headerFooter alignWithMargins="0"/>
  <rowBreaks count="4" manualBreakCount="4">
    <brk id="28" max="16383" man="1"/>
    <brk id="54" max="14" man="1"/>
    <brk id="81" max="16383" man="1"/>
    <brk id="108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1 do SWZ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Paweł Zmorawski</cp:lastModifiedBy>
  <dcterms:created xsi:type="dcterms:W3CDTF">2023-10-18T06:26:51Z</dcterms:created>
  <dcterms:modified xsi:type="dcterms:W3CDTF">2023-10-18T19:41:53Z</dcterms:modified>
</cp:coreProperties>
</file>