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on.niedzialek\Desktop\1-Prz\2021\SA.270.35.2021.ZN - UL na 2022 - powtórzone\"/>
    </mc:Choice>
  </mc:AlternateContent>
  <xr:revisionPtr revIDLastSave="0" documentId="8_{200177EB-2930-45A0-943F-4EA4A0B9B340}" xr6:coauthVersionLast="47" xr6:coauthVersionMax="47" xr10:uidLastSave="{00000000-0000-0000-0000-000000000000}"/>
  <bookViews>
    <workbookView xWindow="-25635" yWindow="675" windowWidth="21600" windowHeight="14985" tabRatio="843" xr2:uid="{00000000-000D-0000-FFFF-FFFF00000000}"/>
  </bookViews>
  <sheets>
    <sheet name="P02-Rozdrabnianie" sheetId="14" r:id="rId1"/>
    <sheet name="P03.1-Krąg" sheetId="2" r:id="rId2"/>
    <sheet name="P03.2-Krąg" sheetId="3" r:id="rId3"/>
    <sheet name="P04.1-Buszyno" sheetId="4" r:id="rId4"/>
    <sheet name="P04.2-Buszyno" sheetId="5" r:id="rId5"/>
    <sheet name="P05.1-Puławy" sheetId="6" r:id="rId6"/>
    <sheet name="P05.2-Puławy" sheetId="7" r:id="rId7"/>
    <sheet name="P09.1-Warblewo" sheetId="8" r:id="rId8"/>
    <sheet name="P09.2-Warblewo" sheetId="9" r:id="rId9"/>
    <sheet name="P10.1-Rzeczyca" sheetId="10" r:id="rId10"/>
    <sheet name="P10.2-Rzeczyca" sheetId="11" r:id="rId11"/>
    <sheet name="P12.1-Wierzchlas" sheetId="12" r:id="rId12"/>
    <sheet name="P12.2-Wierzchlas" sheetId="13" r:id="rId13"/>
  </sheets>
  <definedNames>
    <definedName name="_xlnm.Print_Area" localSheetId="0">'P02-Rozdrabnianie'!$A$1:$L$30</definedName>
    <definedName name="_xlnm.Print_Area" localSheetId="1">'P03.1-Krąg'!$A$1:$L$68</definedName>
    <definedName name="_xlnm.Print_Area" localSheetId="2">'P03.2-Krąg'!$A$1:$L$52</definedName>
    <definedName name="_xlnm.Print_Area" localSheetId="3">'P04.1-Buszyno'!$A$1:$L$67</definedName>
    <definedName name="_xlnm.Print_Area" localSheetId="4">'P04.2-Buszyno'!$A$1:$L$52</definedName>
    <definedName name="_xlnm.Print_Area" localSheetId="5">'P05.1-Puławy'!$A$1:$L$66</definedName>
    <definedName name="_xlnm.Print_Area" localSheetId="6">'P05.2-Puławy'!$A$1:$L$52</definedName>
    <definedName name="_xlnm.Print_Area" localSheetId="7">'P09.1-Warblewo'!$A$1:$L$65</definedName>
    <definedName name="_xlnm.Print_Area" localSheetId="8">'P09.2-Warblewo'!$A$1:$L$49</definedName>
    <definedName name="_xlnm.Print_Area" localSheetId="9">'P10.1-Rzeczyca'!$A$1:$L$70</definedName>
    <definedName name="_xlnm.Print_Area" localSheetId="10">'P10.2-Rzeczyca'!$A$1:$L$52</definedName>
    <definedName name="_xlnm.Print_Area" localSheetId="11">'P12.1-Wierzchlas'!$A$1:$L$65</definedName>
    <definedName name="_xlnm.Print_Area" localSheetId="12">'P12.2-Wierzchlas'!$A$1:$L$50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4" l="1"/>
  <c r="J22" i="14" s="1"/>
  <c r="K22" i="14" s="1"/>
  <c r="J21" i="14"/>
  <c r="K21" i="14" s="1"/>
  <c r="E25" i="14" s="1"/>
  <c r="H21" i="14"/>
  <c r="E24" i="14" s="1"/>
  <c r="H40" i="13"/>
  <c r="H41" i="13"/>
  <c r="H42" i="13"/>
  <c r="H39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22" i="13"/>
  <c r="H57" i="12"/>
  <c r="H56" i="12"/>
  <c r="H43" i="12"/>
  <c r="H44" i="12"/>
  <c r="H45" i="12"/>
  <c r="H46" i="12"/>
  <c r="H47" i="12"/>
  <c r="H48" i="12"/>
  <c r="H49" i="12"/>
  <c r="H50" i="12"/>
  <c r="H51" i="12"/>
  <c r="H52" i="12"/>
  <c r="H53" i="12"/>
  <c r="H42" i="12"/>
  <c r="H39" i="12"/>
  <c r="H35" i="12"/>
  <c r="H31" i="12"/>
  <c r="H27" i="12"/>
  <c r="H23" i="12"/>
  <c r="H42" i="11"/>
  <c r="H43" i="11"/>
  <c r="H44" i="11"/>
  <c r="H41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22" i="11"/>
  <c r="H62" i="10"/>
  <c r="H61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42" i="10"/>
  <c r="H39" i="10"/>
  <c r="H35" i="10"/>
  <c r="H31" i="10"/>
  <c r="H27" i="10"/>
  <c r="H23" i="10"/>
  <c r="H39" i="9"/>
  <c r="H40" i="9"/>
  <c r="H41" i="9"/>
  <c r="H38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22" i="9"/>
  <c r="H57" i="8"/>
  <c r="H56" i="8"/>
  <c r="H43" i="8"/>
  <c r="H44" i="8"/>
  <c r="H45" i="8"/>
  <c r="H46" i="8"/>
  <c r="H47" i="8"/>
  <c r="H48" i="8"/>
  <c r="H49" i="8"/>
  <c r="H50" i="8"/>
  <c r="H51" i="8"/>
  <c r="H52" i="8"/>
  <c r="H42" i="8"/>
  <c r="H39" i="8"/>
  <c r="H35" i="8"/>
  <c r="H31" i="8"/>
  <c r="H27" i="8"/>
  <c r="H23" i="8"/>
  <c r="H42" i="7"/>
  <c r="H43" i="7"/>
  <c r="H44" i="7"/>
  <c r="H41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22" i="7"/>
  <c r="H58" i="6"/>
  <c r="H57" i="6"/>
  <c r="H43" i="6"/>
  <c r="H44" i="6"/>
  <c r="H45" i="6"/>
  <c r="H46" i="6"/>
  <c r="H47" i="6"/>
  <c r="H48" i="6"/>
  <c r="H49" i="6"/>
  <c r="H50" i="6"/>
  <c r="H51" i="6"/>
  <c r="H52" i="6"/>
  <c r="H53" i="6"/>
  <c r="H54" i="6"/>
  <c r="H42" i="6"/>
  <c r="H39" i="6"/>
  <c r="H35" i="6"/>
  <c r="H31" i="6"/>
  <c r="H27" i="6"/>
  <c r="H23" i="6"/>
  <c r="H42" i="5"/>
  <c r="H43" i="5"/>
  <c r="H44" i="5"/>
  <c r="H41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22" i="5"/>
  <c r="H59" i="4"/>
  <c r="H58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42" i="4"/>
  <c r="H23" i="4"/>
  <c r="H27" i="4"/>
  <c r="H31" i="4"/>
  <c r="H35" i="4"/>
  <c r="H39" i="4"/>
  <c r="H42" i="3"/>
  <c r="H43" i="3"/>
  <c r="H44" i="3"/>
  <c r="H41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22" i="3"/>
  <c r="H60" i="2"/>
  <c r="H59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42" i="2"/>
  <c r="H23" i="2"/>
  <c r="H27" i="2"/>
  <c r="H31" i="2"/>
  <c r="H35" i="2"/>
  <c r="H39" i="2"/>
  <c r="E60" i="6" l="1"/>
  <c r="E62" i="2"/>
  <c r="E59" i="12"/>
  <c r="K57" i="12"/>
  <c r="J57" i="12"/>
  <c r="J56" i="12"/>
  <c r="K56" i="12" s="1"/>
  <c r="J43" i="12"/>
  <c r="K43" i="12" s="1"/>
  <c r="J44" i="12"/>
  <c r="K44" i="12" s="1"/>
  <c r="J45" i="12"/>
  <c r="K45" i="12" s="1"/>
  <c r="J46" i="12"/>
  <c r="K46" i="12" s="1"/>
  <c r="J47" i="12"/>
  <c r="K47" i="12" s="1"/>
  <c r="J48" i="12"/>
  <c r="K48" i="12" s="1"/>
  <c r="J49" i="12"/>
  <c r="K49" i="12" s="1"/>
  <c r="J50" i="12"/>
  <c r="K50" i="12" s="1"/>
  <c r="J51" i="12"/>
  <c r="K51" i="12" s="1"/>
  <c r="J52" i="12"/>
  <c r="K52" i="12" s="1"/>
  <c r="J53" i="12"/>
  <c r="K53" i="12" s="1"/>
  <c r="J42" i="12"/>
  <c r="K42" i="12" s="1"/>
  <c r="J39" i="12"/>
  <c r="K39" i="12" s="1"/>
  <c r="J35" i="12"/>
  <c r="K35" i="12" s="1"/>
  <c r="J31" i="12"/>
  <c r="K31" i="12" s="1"/>
  <c r="J27" i="12"/>
  <c r="K27" i="12" s="1"/>
  <c r="J23" i="12"/>
  <c r="K23" i="12" s="1"/>
  <c r="E64" i="10"/>
  <c r="J62" i="10"/>
  <c r="K62" i="10" s="1"/>
  <c r="J61" i="10"/>
  <c r="K61" i="10" s="1"/>
  <c r="K57" i="10"/>
  <c r="J43" i="10"/>
  <c r="K43" i="10" s="1"/>
  <c r="J44" i="10"/>
  <c r="K44" i="10" s="1"/>
  <c r="J45" i="10"/>
  <c r="K45" i="10" s="1"/>
  <c r="J46" i="10"/>
  <c r="K46" i="10" s="1"/>
  <c r="J47" i="10"/>
  <c r="K47" i="10" s="1"/>
  <c r="J48" i="10"/>
  <c r="K48" i="10" s="1"/>
  <c r="J49" i="10"/>
  <c r="K49" i="10" s="1"/>
  <c r="J50" i="10"/>
  <c r="K50" i="10" s="1"/>
  <c r="J51" i="10"/>
  <c r="K51" i="10" s="1"/>
  <c r="J52" i="10"/>
  <c r="K52" i="10" s="1"/>
  <c r="J53" i="10"/>
  <c r="K53" i="10" s="1"/>
  <c r="J54" i="10"/>
  <c r="K54" i="10" s="1"/>
  <c r="J55" i="10"/>
  <c r="K55" i="10" s="1"/>
  <c r="J56" i="10"/>
  <c r="K56" i="10" s="1"/>
  <c r="J57" i="10"/>
  <c r="J58" i="10"/>
  <c r="K58" i="10" s="1"/>
  <c r="J42" i="10"/>
  <c r="K42" i="10" s="1"/>
  <c r="J39" i="10"/>
  <c r="K39" i="10" s="1"/>
  <c r="J35" i="10"/>
  <c r="K35" i="10" s="1"/>
  <c r="J31" i="10"/>
  <c r="K31" i="10" s="1"/>
  <c r="J27" i="10"/>
  <c r="K27" i="10" s="1"/>
  <c r="J23" i="10"/>
  <c r="K23" i="10" s="1"/>
  <c r="E44" i="13"/>
  <c r="J41" i="13"/>
  <c r="K41" i="13" s="1"/>
  <c r="J40" i="13"/>
  <c r="K40" i="13" s="1"/>
  <c r="J42" i="13"/>
  <c r="K42" i="13" s="1"/>
  <c r="J39" i="13"/>
  <c r="K39" i="13" s="1"/>
  <c r="J23" i="13"/>
  <c r="K23" i="13" s="1"/>
  <c r="J24" i="13"/>
  <c r="K24" i="13" s="1"/>
  <c r="J25" i="13"/>
  <c r="K25" i="13" s="1"/>
  <c r="J26" i="13"/>
  <c r="K26" i="13" s="1"/>
  <c r="J27" i="13"/>
  <c r="K27" i="13" s="1"/>
  <c r="J28" i="13"/>
  <c r="K28" i="13" s="1"/>
  <c r="J29" i="13"/>
  <c r="K29" i="13" s="1"/>
  <c r="J30" i="13"/>
  <c r="K30" i="13" s="1"/>
  <c r="J31" i="13"/>
  <c r="K31" i="13" s="1"/>
  <c r="J32" i="13"/>
  <c r="K32" i="13" s="1"/>
  <c r="J33" i="13"/>
  <c r="K33" i="13" s="1"/>
  <c r="J34" i="13"/>
  <c r="K34" i="13" s="1"/>
  <c r="J35" i="13"/>
  <c r="K35" i="13" s="1"/>
  <c r="J36" i="13"/>
  <c r="K36" i="13"/>
  <c r="J22" i="13"/>
  <c r="K22" i="13" s="1"/>
  <c r="E46" i="11"/>
  <c r="J42" i="11"/>
  <c r="K42" i="11" s="1"/>
  <c r="J43" i="11"/>
  <c r="K43" i="11" s="1"/>
  <c r="J44" i="11"/>
  <c r="K44" i="11" s="1"/>
  <c r="J41" i="11"/>
  <c r="K41" i="11" s="1"/>
  <c r="J23" i="11"/>
  <c r="K23" i="11" s="1"/>
  <c r="J24" i="11"/>
  <c r="K24" i="11" s="1"/>
  <c r="J25" i="11"/>
  <c r="K25" i="11" s="1"/>
  <c r="J26" i="11"/>
  <c r="K26" i="11" s="1"/>
  <c r="J27" i="11"/>
  <c r="K27" i="11" s="1"/>
  <c r="J28" i="11"/>
  <c r="K28" i="11" s="1"/>
  <c r="J29" i="11"/>
  <c r="K29" i="11" s="1"/>
  <c r="J30" i="11"/>
  <c r="K30" i="11" s="1"/>
  <c r="J31" i="11"/>
  <c r="K31" i="11" s="1"/>
  <c r="J32" i="11"/>
  <c r="K32" i="11" s="1"/>
  <c r="J33" i="11"/>
  <c r="K33" i="11" s="1"/>
  <c r="J34" i="11"/>
  <c r="K34" i="11" s="1"/>
  <c r="J35" i="11"/>
  <c r="K35" i="11" s="1"/>
  <c r="J36" i="11"/>
  <c r="K36" i="11"/>
  <c r="J37" i="11"/>
  <c r="K37" i="11" s="1"/>
  <c r="J38" i="11"/>
  <c r="K38" i="11" s="1"/>
  <c r="J22" i="11"/>
  <c r="K22" i="11" s="1"/>
  <c r="E43" i="9"/>
  <c r="J39" i="9"/>
  <c r="K39" i="9" s="1"/>
  <c r="J40" i="9"/>
  <c r="K40" i="9"/>
  <c r="J41" i="9"/>
  <c r="K41" i="9" s="1"/>
  <c r="J38" i="9"/>
  <c r="K38" i="9" s="1"/>
  <c r="J23" i="9"/>
  <c r="K23" i="9" s="1"/>
  <c r="J24" i="9"/>
  <c r="K24" i="9" s="1"/>
  <c r="J25" i="9"/>
  <c r="K25" i="9" s="1"/>
  <c r="J26" i="9"/>
  <c r="K26" i="9"/>
  <c r="J27" i="9"/>
  <c r="K27" i="9" s="1"/>
  <c r="J28" i="9"/>
  <c r="K28" i="9" s="1"/>
  <c r="J29" i="9"/>
  <c r="K29" i="9" s="1"/>
  <c r="J30" i="9"/>
  <c r="K30" i="9" s="1"/>
  <c r="J31" i="9"/>
  <c r="K31" i="9" s="1"/>
  <c r="J32" i="9"/>
  <c r="K32" i="9" s="1"/>
  <c r="J33" i="9"/>
  <c r="K33" i="9" s="1"/>
  <c r="J34" i="9"/>
  <c r="K34" i="9" s="1"/>
  <c r="J35" i="9"/>
  <c r="K35" i="9" s="1"/>
  <c r="J22" i="9"/>
  <c r="K22" i="9" s="1"/>
  <c r="E59" i="8"/>
  <c r="J57" i="8"/>
  <c r="K57" i="8" s="1"/>
  <c r="J56" i="8"/>
  <c r="K56" i="8" s="1"/>
  <c r="J43" i="8"/>
  <c r="K43" i="8" s="1"/>
  <c r="J44" i="8"/>
  <c r="K44" i="8"/>
  <c r="J45" i="8"/>
  <c r="K45" i="8" s="1"/>
  <c r="J46" i="8"/>
  <c r="K46" i="8" s="1"/>
  <c r="J47" i="8"/>
  <c r="K47" i="8"/>
  <c r="J48" i="8"/>
  <c r="K48" i="8" s="1"/>
  <c r="J49" i="8"/>
  <c r="K49" i="8" s="1"/>
  <c r="J50" i="8"/>
  <c r="K50" i="8" s="1"/>
  <c r="J51" i="8"/>
  <c r="K51" i="8" s="1"/>
  <c r="J52" i="8"/>
  <c r="K52" i="8" s="1"/>
  <c r="J42" i="8"/>
  <c r="K42" i="8" s="1"/>
  <c r="J39" i="8"/>
  <c r="K39" i="8" s="1"/>
  <c r="J35" i="8"/>
  <c r="K35" i="8" s="1"/>
  <c r="J31" i="8"/>
  <c r="K31" i="8" s="1"/>
  <c r="J27" i="8"/>
  <c r="K27" i="8" s="1"/>
  <c r="J23" i="8"/>
  <c r="K23" i="8" s="1"/>
  <c r="E46" i="7"/>
  <c r="J43" i="7"/>
  <c r="K43" i="7" s="1"/>
  <c r="J42" i="7"/>
  <c r="K42" i="7" s="1"/>
  <c r="J44" i="7"/>
  <c r="K44" i="7" s="1"/>
  <c r="J41" i="7"/>
  <c r="K41" i="7" s="1"/>
  <c r="J23" i="7"/>
  <c r="K23" i="7" s="1"/>
  <c r="J24" i="7"/>
  <c r="K24" i="7" s="1"/>
  <c r="J25" i="7"/>
  <c r="K25" i="7" s="1"/>
  <c r="J26" i="7"/>
  <c r="K26" i="7" s="1"/>
  <c r="J27" i="7"/>
  <c r="K27" i="7" s="1"/>
  <c r="J28" i="7"/>
  <c r="K28" i="7" s="1"/>
  <c r="J29" i="7"/>
  <c r="K29" i="7" s="1"/>
  <c r="J30" i="7"/>
  <c r="K30" i="7" s="1"/>
  <c r="J31" i="7"/>
  <c r="K31" i="7" s="1"/>
  <c r="J32" i="7"/>
  <c r="K32" i="7" s="1"/>
  <c r="J33" i="7"/>
  <c r="K33" i="7" s="1"/>
  <c r="J34" i="7"/>
  <c r="K34" i="7" s="1"/>
  <c r="J35" i="7"/>
  <c r="K35" i="7" s="1"/>
  <c r="J36" i="7"/>
  <c r="K36" i="7" s="1"/>
  <c r="J37" i="7"/>
  <c r="K37" i="7" s="1"/>
  <c r="J38" i="7"/>
  <c r="K38" i="7" s="1"/>
  <c r="J22" i="7"/>
  <c r="K22" i="7" s="1"/>
  <c r="J57" i="6"/>
  <c r="K57" i="6" s="1"/>
  <c r="J58" i="6"/>
  <c r="K58" i="6" s="1"/>
  <c r="J43" i="6"/>
  <c r="K43" i="6" s="1"/>
  <c r="J44" i="6"/>
  <c r="K44" i="6" s="1"/>
  <c r="J45" i="6"/>
  <c r="K45" i="6" s="1"/>
  <c r="J46" i="6"/>
  <c r="K46" i="6" s="1"/>
  <c r="J47" i="6"/>
  <c r="K47" i="6" s="1"/>
  <c r="J48" i="6"/>
  <c r="K48" i="6" s="1"/>
  <c r="J49" i="6"/>
  <c r="K49" i="6" s="1"/>
  <c r="J50" i="6"/>
  <c r="K50" i="6" s="1"/>
  <c r="J51" i="6"/>
  <c r="K51" i="6" s="1"/>
  <c r="J52" i="6"/>
  <c r="K52" i="6" s="1"/>
  <c r="J53" i="6"/>
  <c r="K53" i="6" s="1"/>
  <c r="J54" i="6"/>
  <c r="K54" i="6" s="1"/>
  <c r="J42" i="6"/>
  <c r="K42" i="6" s="1"/>
  <c r="J39" i="6"/>
  <c r="K39" i="6" s="1"/>
  <c r="J35" i="6"/>
  <c r="K35" i="6" s="1"/>
  <c r="J31" i="6"/>
  <c r="K31" i="6" s="1"/>
  <c r="J27" i="6"/>
  <c r="K27" i="6" s="1"/>
  <c r="J23" i="6"/>
  <c r="K23" i="6" s="1"/>
  <c r="E46" i="5"/>
  <c r="J42" i="5"/>
  <c r="K42" i="5" s="1"/>
  <c r="J43" i="5"/>
  <c r="K43" i="5" s="1"/>
  <c r="J44" i="5"/>
  <c r="K44" i="5" s="1"/>
  <c r="J41" i="5"/>
  <c r="K41" i="5" s="1"/>
  <c r="J23" i="5"/>
  <c r="K23" i="5" s="1"/>
  <c r="J24" i="5"/>
  <c r="K24" i="5"/>
  <c r="J25" i="5"/>
  <c r="K25" i="5" s="1"/>
  <c r="J26" i="5"/>
  <c r="K26" i="5" s="1"/>
  <c r="J27" i="5"/>
  <c r="K27" i="5" s="1"/>
  <c r="J28" i="5"/>
  <c r="K28" i="5" s="1"/>
  <c r="J29" i="5"/>
  <c r="K29" i="5" s="1"/>
  <c r="J30" i="5"/>
  <c r="K30" i="5" s="1"/>
  <c r="J31" i="5"/>
  <c r="K31" i="5" s="1"/>
  <c r="J32" i="5"/>
  <c r="K32" i="5" s="1"/>
  <c r="J33" i="5"/>
  <c r="K33" i="5" s="1"/>
  <c r="J34" i="5"/>
  <c r="K34" i="5" s="1"/>
  <c r="J35" i="5"/>
  <c r="K35" i="5" s="1"/>
  <c r="J36" i="5"/>
  <c r="K36" i="5"/>
  <c r="J37" i="5"/>
  <c r="K37" i="5" s="1"/>
  <c r="J38" i="5"/>
  <c r="K38" i="5"/>
  <c r="J22" i="5"/>
  <c r="K22" i="5" s="1"/>
  <c r="E61" i="4"/>
  <c r="J59" i="4"/>
  <c r="K59" i="4" s="1"/>
  <c r="J58" i="4"/>
  <c r="K58" i="4" s="1"/>
  <c r="J43" i="4"/>
  <c r="K43" i="4" s="1"/>
  <c r="J44" i="4"/>
  <c r="K44" i="4" s="1"/>
  <c r="J45" i="4"/>
  <c r="K45" i="4" s="1"/>
  <c r="J46" i="4"/>
  <c r="K46" i="4" s="1"/>
  <c r="J47" i="4"/>
  <c r="K47" i="4" s="1"/>
  <c r="J48" i="4"/>
  <c r="K48" i="4" s="1"/>
  <c r="J49" i="4"/>
  <c r="K49" i="4"/>
  <c r="J50" i="4"/>
  <c r="K50" i="4" s="1"/>
  <c r="J51" i="4"/>
  <c r="K51" i="4"/>
  <c r="J52" i="4"/>
  <c r="K52" i="4" s="1"/>
  <c r="J53" i="4"/>
  <c r="K53" i="4"/>
  <c r="J54" i="4"/>
  <c r="K54" i="4" s="1"/>
  <c r="J55" i="4"/>
  <c r="K55" i="4" s="1"/>
  <c r="J42" i="4"/>
  <c r="K42" i="4" s="1"/>
  <c r="K31" i="4"/>
  <c r="J39" i="4"/>
  <c r="K39" i="4" s="1"/>
  <c r="J35" i="4"/>
  <c r="K35" i="4" s="1"/>
  <c r="J31" i="4"/>
  <c r="J27" i="4"/>
  <c r="K27" i="4" s="1"/>
  <c r="J23" i="4"/>
  <c r="K23" i="4" s="1"/>
  <c r="J60" i="2"/>
  <c r="K60" i="2" s="1"/>
  <c r="J59" i="2"/>
  <c r="K59" i="2" s="1"/>
  <c r="J43" i="2"/>
  <c r="K43" i="2" s="1"/>
  <c r="J44" i="2"/>
  <c r="K44" i="2"/>
  <c r="J45" i="2"/>
  <c r="K45" i="2" s="1"/>
  <c r="J46" i="2"/>
  <c r="K46" i="2" s="1"/>
  <c r="J47" i="2"/>
  <c r="K47" i="2" s="1"/>
  <c r="J48" i="2"/>
  <c r="K48" i="2"/>
  <c r="J49" i="2"/>
  <c r="K49" i="2" s="1"/>
  <c r="J50" i="2"/>
  <c r="K50" i="2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42" i="2"/>
  <c r="K42" i="2" s="1"/>
  <c r="J39" i="2"/>
  <c r="K39" i="2" s="1"/>
  <c r="J35" i="2"/>
  <c r="K35" i="2" s="1"/>
  <c r="J31" i="2"/>
  <c r="K31" i="2" s="1"/>
  <c r="J27" i="2"/>
  <c r="K27" i="2" s="1"/>
  <c r="J23" i="2"/>
  <c r="K23" i="2" s="1"/>
  <c r="E46" i="3"/>
  <c r="E61" i="6" l="1"/>
  <c r="N61" i="6" s="1"/>
  <c r="E63" i="2"/>
  <c r="E45" i="13"/>
  <c r="N45" i="13" s="1"/>
  <c r="E60" i="12"/>
  <c r="N60" i="12" s="1"/>
  <c r="E47" i="11"/>
  <c r="N47" i="11" s="1"/>
  <c r="E65" i="10"/>
  <c r="N65" i="10" s="1"/>
  <c r="E44" i="9"/>
  <c r="N44" i="9" s="1"/>
  <c r="E60" i="8"/>
  <c r="N60" i="8" s="1"/>
  <c r="E47" i="7"/>
  <c r="N47" i="7" s="1"/>
  <c r="E47" i="5"/>
  <c r="N47" i="5" s="1"/>
  <c r="E62" i="4"/>
  <c r="N62" i="4" s="1"/>
  <c r="J44" i="3"/>
  <c r="K44" i="3" s="1"/>
  <c r="J42" i="3"/>
  <c r="K42" i="3" s="1"/>
  <c r="J43" i="3"/>
  <c r="K43" i="3" s="1"/>
  <c r="J41" i="3"/>
  <c r="K41" i="3" s="1"/>
  <c r="J23" i="3"/>
  <c r="K23" i="3" s="1"/>
  <c r="J24" i="3"/>
  <c r="K24" i="3" s="1"/>
  <c r="J25" i="3"/>
  <c r="K25" i="3" s="1"/>
  <c r="J26" i="3"/>
  <c r="K26" i="3" s="1"/>
  <c r="J27" i="3"/>
  <c r="K27" i="3" s="1"/>
  <c r="J28" i="3"/>
  <c r="K28" i="3" s="1"/>
  <c r="J29" i="3"/>
  <c r="K29" i="3" s="1"/>
  <c r="J30" i="3"/>
  <c r="K30" i="3" s="1"/>
  <c r="J31" i="3"/>
  <c r="K31" i="3" s="1"/>
  <c r="J32" i="3"/>
  <c r="K32" i="3" s="1"/>
  <c r="J33" i="3"/>
  <c r="K33" i="3" s="1"/>
  <c r="J34" i="3"/>
  <c r="K34" i="3" s="1"/>
  <c r="J35" i="3"/>
  <c r="K35" i="3" s="1"/>
  <c r="J36" i="3"/>
  <c r="K36" i="3" s="1"/>
  <c r="J37" i="3"/>
  <c r="K37" i="3" s="1"/>
  <c r="J38" i="3"/>
  <c r="K38" i="3" s="1"/>
  <c r="J22" i="3"/>
  <c r="K22" i="3" s="1"/>
  <c r="E47" i="3" l="1"/>
  <c r="N47" i="3" s="1"/>
</calcChain>
</file>

<file path=xl/sharedStrings.xml><?xml version="1.0" encoding="utf-8"?>
<sst xmlns="http://schemas.openxmlformats.org/spreadsheetml/2006/main" count="1724" uniqueCount="183">
  <si>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</si>
  <si>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</si>
  <si>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</si>
  <si>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</si>
  <si>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</si>
  <si>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</si>
  <si>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</si>
  <si>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</si>
  <si>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</si>
  <si>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</si>
  <si>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</si>
  <si>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</si>
  <si>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</si>
  <si>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</si>
  <si>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</si>
  <si>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</si>
  <si>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</si>
  <si>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</si>
  <si>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>HA</t>
  </si>
  <si>
    <t xml:space="preserve"> 22</t>
  </si>
  <si>
    <t>WPOD-N</t>
  </si>
  <si>
    <t>Wycinanie podszytów i podrostów (teren równy lub falisty)</t>
  </si>
  <si>
    <t>M3P</t>
  </si>
  <si>
    <t xml:space="preserve"> 48</t>
  </si>
  <si>
    <t>WYK-PASR</t>
  </si>
  <si>
    <t>Zdarcie pokrywy pasami  prace ręczne</t>
  </si>
  <si>
    <t>KMTR</t>
  </si>
  <si>
    <t xml:space="preserve"> 52</t>
  </si>
  <si>
    <t>WYK-TAL60</t>
  </si>
  <si>
    <t>Zdarcie pokrywy na talerzach 60 cm x 60 cm</t>
  </si>
  <si>
    <t>TSZT</t>
  </si>
  <si>
    <t xml:space="preserve"> 56</t>
  </si>
  <si>
    <t>PRZ-PAS</t>
  </si>
  <si>
    <t>Przekopanie gleby pasami w miejscu sadzenia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</si>
  <si>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</si>
  <si>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</si>
  <si>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</si>
  <si>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</si>
  <si>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</si>
  <si>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</si>
  <si>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</si>
  <si>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</si>
  <si>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</si>
  <si>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</si>
  <si>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</si>
  <si>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</si>
  <si>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</si>
  <si>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</si>
  <si>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</si>
  <si>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79</t>
  </si>
  <si>
    <t>SPULBR-UC</t>
  </si>
  <si>
    <t>Spulchnianie gleby w bruzdach</t>
  </si>
  <si>
    <t xml:space="preserve"> 91</t>
  </si>
  <si>
    <t>SADZ 1K</t>
  </si>
  <si>
    <t>Sadzenie 1-latek pod kostur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</si>
  <si>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</si>
  <si>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</si>
  <si>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</si>
  <si>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</si>
  <si>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</si>
  <si>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</si>
  <si>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</si>
  <si>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</si>
  <si>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</si>
  <si>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</si>
  <si>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</si>
  <si>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</si>
  <si>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109</t>
  </si>
  <si>
    <t>ZARN</t>
  </si>
  <si>
    <t>Usuwanie żarnowca</t>
  </si>
  <si>
    <t>113</t>
  </si>
  <si>
    <t>CW-W</t>
  </si>
  <si>
    <t>Czyszczenia wczesne</t>
  </si>
  <si>
    <t>116</t>
  </si>
  <si>
    <t>CP-W</t>
  </si>
  <si>
    <t>Czyszczenia póżne</t>
  </si>
  <si>
    <t>123</t>
  </si>
  <si>
    <t>ZAB-MCHRN</t>
  </si>
  <si>
    <t>Zabezpieczenie młodników przed spałowaniem przy użyciu repelentów</t>
  </si>
  <si>
    <t>130</t>
  </si>
  <si>
    <t>PUŁ-WT</t>
  </si>
  <si>
    <t>Wykładanie pułapek na szkodniki wtórne</t>
  </si>
  <si>
    <t>SZT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</si>
  <si>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</si>
  <si>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</si>
  <si>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</si>
  <si>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</si>
  <si>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</si>
  <si>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</si>
  <si>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133</t>
  </si>
  <si>
    <t>PUŁF</t>
  </si>
  <si>
    <t>Wykładanie lub zdejmowanie pułapek feromonowych na szkodniki wtórne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</si>
  <si>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</si>
  <si>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</si>
  <si>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</si>
  <si>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</si>
  <si>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</si>
  <si>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</si>
  <si>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</si>
  <si>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</si>
  <si>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</si>
  <si>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</si>
  <si>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</si>
  <si>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</si>
  <si>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</si>
  <si>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</si>
  <si>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</si>
  <si>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</si>
  <si>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</si>
  <si>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</si>
  <si>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</si>
  <si>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149</t>
  </si>
  <si>
    <t>PRZYB-1ŻU</t>
  </si>
  <si>
    <t>Przybicie okorowanych żerdzi w jednym rzędzie</t>
  </si>
  <si>
    <t>150</t>
  </si>
  <si>
    <t>PORZ-SPAL</t>
  </si>
  <si>
    <t>Spalanie gałęzi ułożonych w stosy</t>
  </si>
  <si>
    <t>151</t>
  </si>
  <si>
    <t>PORZ-STOS</t>
  </si>
  <si>
    <t>Wynoszenie i układanie pozostałości w stosy niewymiarowe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</si>
  <si>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</si>
  <si>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</si>
  <si>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</si>
  <si>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</si>
  <si>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</si>
  <si>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</si>
  <si>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177</t>
  </si>
  <si>
    <t>PPOŻ-ODN</t>
  </si>
  <si>
    <t>Odnowienie bruzdy na pasach przeciwpożarowych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</si>
  <si>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</si>
  <si>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</si>
  <si>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</si>
  <si>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</si>
  <si>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</si>
  <si>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</si>
  <si>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 xml:space="preserve"> 11, 117, 157, 161, 163, 165, 167, 169, 171, 180, 182.01, 182.03, 183, 209, 307, 336, 340, 343, 346</t>
  </si>
  <si>
    <t>GODZ RH8</t>
  </si>
  <si>
    <t>Prace godzinowe ręczne (8% VAT)</t>
  </si>
  <si>
    <t>119, 173, 187, 308, 338, 341, 344, 350</t>
  </si>
  <si>
    <t>GODZ RU8</t>
  </si>
  <si>
    <t>Prace godzinowe ręczne z urządzeniem (8% VAT)</t>
  </si>
  <si>
    <t>118, 13, 158, 164, 166, 168, 170, 172, 181, 182.02, 185, 210, 306, 337, 342, 348</t>
  </si>
  <si>
    <t>GODZ MH8</t>
  </si>
  <si>
    <t>Prace godzinowe ciągnikowe (8% VAT)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</si>
  <si>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</si>
  <si>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</si>
  <si>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</si>
  <si>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</si>
  <si>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</si>
  <si>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</si>
  <si>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</si>
  <si>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</si>
  <si>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Polanów</t>
  </si>
  <si>
    <t xml:space="preserve">76-010 Polanów; Klonowa; 12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</si>
  <si>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</si>
  <si>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</si>
  <si>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</si>
  <si>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</si>
  <si>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</si>
  <si>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</si>
  <si>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</si>
  <si>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Polanów w roku 2022''  składamy niniejszym ofertę na pakiet P03.1-Krąg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</si>
  <si>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P03.2-Krąg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</si>
  <si>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P04.1-Buszyno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</si>
  <si>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P04.2-Buszyno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</si>
  <si>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P05.1-Puławy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</si>
  <si>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P05.2-Puławy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</si>
  <si>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P09.1-Warblewo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</si>
  <si>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P09.2-Warblewo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</si>
  <si>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P10.1-Rzeczyca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</si>
  <si>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P10.2-Rzeczyca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</si>
  <si>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P12.1-Wierzchlas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</si>
  <si>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P12.2-Wierzchlas tego zamówienia i oferujemy następujące ceny jednostkowe za usługi wchodzące w skład tej części zamówienia:</t>
  </si>
  <si>
    <t>KOSZTORYS OFERTOWY</t>
  </si>
  <si>
    <t>166, 168, 175, 186, 223, 345</t>
  </si>
  <si>
    <t>KOSZTORYS  OFERTOWY</t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</si>
  <si>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P02 - Rozdrabnie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</si>
  <si>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t xml:space="preserve"> 17</t>
  </si>
  <si>
    <t>ROZDR-PP</t>
  </si>
  <si>
    <t>Rozdrabnianie pozostałości drzewnych na całej powierzchni bez mieszania z glebą</t>
  </si>
  <si>
    <t xml:space="preserve"> 26</t>
  </si>
  <si>
    <t>PORZ-ROZD</t>
  </si>
  <si>
    <t>Znoszenie i układanie pozostałości do rozdrabniania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</si>
</sst>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</cellStyleXfs>
  <cellXfs count="80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9" fontId="2" fillId="3" borderId="1" xfId="1" applyFont="1" applyFill="1" applyBorder="1" applyAlignment="1">
      <alignment horizontal="center" vertical="center" wrapText="1"/>
    </xf>
    <xf numFmtId="9" fontId="1" fillId="2" borderId="1" xfId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9" fontId="1" fillId="2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" fontId="1" fillId="2" borderId="0" xfId="0" applyNumberFormat="1" applyFont="1" applyFill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1" fillId="0" borderId="1" xfId="0" applyNumberFormat="1" applyFont="1" applyFill="1" applyBorder="1" applyAlignment="1">
      <alignment horizontal="right" vertical="center"/>
    </xf>
    <xf numFmtId="9" fontId="1" fillId="2" borderId="0" xfId="1" applyFont="1" applyFill="1" applyAlignment="1">
      <alignment horizontal="left"/>
    </xf>
    <xf numFmtId="9" fontId="0" fillId="0" borderId="0" xfId="1" applyFont="1"/>
    <xf numFmtId="9" fontId="1" fillId="2" borderId="0" xfId="1" applyFont="1" applyFill="1" applyAlignment="1">
      <alignment horizontal="left" vertical="center"/>
    </xf>
    <xf numFmtId="9" fontId="0" fillId="0" borderId="0" xfId="1" applyFont="1" applyAlignment="1">
      <alignment vertical="center"/>
    </xf>
    <xf numFmtId="0" fontId="12" fillId="2" borderId="0" xfId="2" applyFont="1" applyFill="1" applyAlignment="1">
      <alignment horizontal="left"/>
    </xf>
    <xf numFmtId="0" fontId="12" fillId="2" borderId="0" xfId="2" applyFont="1" applyFill="1" applyAlignment="1">
      <alignment horizontal="left" vertical="center"/>
    </xf>
    <xf numFmtId="4" fontId="12" fillId="2" borderId="0" xfId="2" applyNumberFormat="1" applyFont="1" applyFill="1" applyAlignment="1">
      <alignment horizontal="right" vertical="center"/>
    </xf>
    <xf numFmtId="49" fontId="13" fillId="2" borderId="0" xfId="2" applyNumberFormat="1" applyFont="1" applyFill="1" applyAlignment="1">
      <alignment horizontal="left" vertical="center"/>
    </xf>
    <xf numFmtId="0" fontId="18" fillId="3" borderId="4" xfId="2" applyFont="1" applyFill="1" applyBorder="1" applyAlignment="1">
      <alignment horizontal="center" vertical="center" wrapText="1"/>
    </xf>
    <xf numFmtId="49" fontId="18" fillId="3" borderId="4" xfId="2" applyNumberFormat="1" applyFont="1" applyFill="1" applyBorder="1" applyAlignment="1">
      <alignment horizontal="center" vertical="center" wrapText="1"/>
    </xf>
    <xf numFmtId="4" fontId="18" fillId="3" borderId="4" xfId="2" applyNumberFormat="1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center" vertical="center"/>
    </xf>
    <xf numFmtId="49" fontId="12" fillId="2" borderId="4" xfId="2" applyNumberFormat="1" applyFont="1" applyFill="1" applyBorder="1" applyAlignment="1">
      <alignment horizontal="center" vertical="center"/>
    </xf>
    <xf numFmtId="49" fontId="16" fillId="2" borderId="4" xfId="2" applyNumberFormat="1" applyFont="1" applyFill="1" applyBorder="1" applyAlignment="1">
      <alignment horizontal="left" vertical="center" wrapText="1"/>
    </xf>
    <xf numFmtId="4" fontId="12" fillId="2" borderId="4" xfId="2" applyNumberFormat="1" applyFont="1" applyFill="1" applyBorder="1" applyAlignment="1">
      <alignment horizontal="right" vertical="center"/>
    </xf>
    <xf numFmtId="4" fontId="12" fillId="4" borderId="4" xfId="2" applyNumberFormat="1" applyFont="1" applyFill="1" applyBorder="1" applyAlignment="1">
      <alignment horizontal="right" vertical="center"/>
    </xf>
    <xf numFmtId="9" fontId="12" fillId="2" borderId="4" xfId="3" applyFont="1" applyFill="1" applyBorder="1" applyAlignment="1">
      <alignment horizontal="center" vertical="center"/>
    </xf>
    <xf numFmtId="0" fontId="14" fillId="0" borderId="0" xfId="2"/>
    <xf numFmtId="0" fontId="14" fillId="0" borderId="0" xfId="2" applyAlignment="1">
      <alignment vertical="center"/>
    </xf>
    <xf numFmtId="4" fontId="14" fillId="0" borderId="0" xfId="2" applyNumberFormat="1" applyAlignment="1">
      <alignment horizontal="right" vertical="center"/>
    </xf>
    <xf numFmtId="0" fontId="12" fillId="2" borderId="0" xfId="2" applyFont="1" applyFill="1" applyAlignment="1">
      <alignment horizontal="center" vertical="center" wrapText="1"/>
    </xf>
    <xf numFmtId="0" fontId="15" fillId="2" borderId="0" xfId="2" applyFont="1" applyFill="1" applyAlignment="1">
      <alignment horizontal="left" vertical="center" wrapText="1"/>
    </xf>
    <xf numFmtId="49" fontId="11" fillId="3" borderId="4" xfId="2" applyNumberFormat="1" applyFont="1" applyFill="1" applyBorder="1" applyAlignment="1">
      <alignment horizontal="right" vertical="center"/>
    </xf>
    <xf numFmtId="4" fontId="11" fillId="2" borderId="4" xfId="2" applyNumberFormat="1" applyFont="1" applyFill="1" applyBorder="1" applyAlignment="1">
      <alignment horizontal="right" vertical="center"/>
    </xf>
    <xf numFmtId="49" fontId="19" fillId="2" borderId="3" xfId="2" applyNumberFormat="1" applyFont="1" applyFill="1" applyBorder="1" applyAlignment="1">
      <alignment horizontal="center" vertical="center"/>
    </xf>
    <xf numFmtId="0" fontId="15" fillId="2" borderId="2" xfId="2" applyFont="1" applyFill="1" applyBorder="1" applyAlignment="1">
      <alignment horizontal="left" vertical="center"/>
    </xf>
    <xf numFmtId="4" fontId="15" fillId="2" borderId="0" xfId="0" applyNumberFormat="1" applyFont="1" applyFill="1" applyAlignment="1">
      <alignment horizontal="center" vertical="center"/>
    </xf>
    <xf numFmtId="49" fontId="16" fillId="2" borderId="0" xfId="2" applyNumberFormat="1" applyFont="1" applyFill="1" applyAlignment="1">
      <alignment horizontal="center" vertical="top"/>
    </xf>
    <xf numFmtId="49" fontId="17" fillId="2" borderId="0" xfId="2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" fontId="5" fillId="2" borderId="0" xfId="0" applyNumberFormat="1" applyFont="1" applyFill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13" fillId="3" borderId="1" xfId="0" applyNumberFormat="1" applyFont="1" applyFill="1" applyBorder="1" applyAlignment="1">
      <alignment horizontal="right" vertical="center"/>
    </xf>
    <xf numFmtId="39" fontId="13" fillId="2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right" vertical="center"/>
    </xf>
  </cellXfs>
  <cellStyles count="4">
    <cellStyle name="Normalny" xfId="0" builtinId="0"/>
    <cellStyle name="Normalny 2" xfId="2" xr:uid="{E0ACEE35-BDBA-4E15-8A9C-B875889452D9}"/>
    <cellStyle name="Procentowy" xfId="1" builtinId="5"/>
    <cellStyle name="Procentowy 2" xfId="3" xr:uid="{8A0241F3-2054-4F36-9DCF-D9F15AD049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BAE78-11A6-49D6-89CA-ECEF04A14F2B}">
  <sheetPr>
    <tabColor rgb="FF92D050"/>
    <pageSetUpPr fitToPage="1"/>
  </sheetPr>
  <dimension ref="B1:K30"/>
  <sheetViews>
    <sheetView tabSelected="1"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48" customWidth="1"/>
    <col min="2" max="2" width="8.5703125" style="48" customWidth="1"/>
    <col min="3" max="3" width="11.140625" style="48" customWidth="1"/>
    <col min="4" max="4" width="51.85546875" style="48" customWidth="1"/>
    <col min="5" max="5" width="5.85546875" style="49" customWidth="1"/>
    <col min="6" max="7" width="10.7109375" style="50" customWidth="1"/>
    <col min="8" max="8" width="11.7109375" style="50" customWidth="1"/>
    <col min="9" max="9" width="7.85546875" style="49" customWidth="1"/>
    <col min="10" max="11" width="10.7109375" style="50" customWidth="1"/>
    <col min="12" max="12" width="0.85546875" style="48" customWidth="1"/>
    <col min="13" max="13" width="4.7109375" style="48" customWidth="1"/>
    <col min="14" max="16384" width="9.140625" style="48"/>
  </cols>
  <sheetData>
    <row r="1" spans="2:11" s="35" customFormat="1" ht="20.100000000000001" customHeight="1" x14ac:dyDescent="0.2">
      <c r="E1" s="36"/>
      <c r="F1" s="37"/>
      <c r="G1" s="37"/>
      <c r="H1" s="37"/>
      <c r="I1" s="36"/>
      <c r="J1" s="37"/>
      <c r="K1" s="37"/>
    </row>
    <row r="2" spans="2:11" s="35" customFormat="1" ht="20.100000000000001" customHeight="1" x14ac:dyDescent="0.2">
      <c r="B2" s="56"/>
      <c r="C2" s="56"/>
      <c r="E2" s="36"/>
      <c r="F2" s="37"/>
      <c r="G2" s="37"/>
      <c r="H2" s="37"/>
      <c r="I2" s="36"/>
      <c r="J2" s="37"/>
      <c r="K2" s="37"/>
    </row>
    <row r="3" spans="2:11" s="35" customFormat="1" ht="20.100000000000001" customHeight="1" x14ac:dyDescent="0.2">
      <c r="E3" s="36"/>
      <c r="F3" s="37"/>
      <c r="G3" s="37"/>
      <c r="H3" s="37"/>
      <c r="I3" s="36"/>
      <c r="J3" s="37"/>
      <c r="K3" s="37"/>
    </row>
    <row r="4" spans="2:11" s="35" customFormat="1" ht="20.100000000000001" customHeight="1" x14ac:dyDescent="0.2">
      <c r="B4" s="56"/>
      <c r="C4" s="56"/>
      <c r="E4" s="36"/>
      <c r="F4" s="37"/>
      <c r="G4" s="37"/>
      <c r="H4" s="37"/>
      <c r="I4" s="36"/>
      <c r="J4" s="37"/>
      <c r="K4" s="37"/>
    </row>
    <row r="5" spans="2:11" s="35" customFormat="1" ht="20.100000000000001" customHeight="1" x14ac:dyDescent="0.2">
      <c r="E5" s="36"/>
      <c r="F5" s="37"/>
      <c r="G5" s="37"/>
      <c r="H5" s="37"/>
      <c r="I5" s="36"/>
      <c r="J5" s="37"/>
      <c r="K5" s="37"/>
    </row>
    <row r="6" spans="2:11" s="35" customFormat="1" ht="20.100000000000001" customHeight="1" x14ac:dyDescent="0.2">
      <c r="B6" s="56"/>
      <c r="C6" s="56"/>
      <c r="E6" s="36"/>
      <c r="F6" s="57" t="s">
        <v>148</v>
      </c>
      <c r="G6" s="57"/>
      <c r="H6" s="57"/>
      <c r="I6" s="57"/>
      <c r="J6" s="57"/>
      <c r="K6" s="57"/>
    </row>
    <row r="7" spans="2:11" s="35" customFormat="1" ht="20.100000000000001" customHeight="1" x14ac:dyDescent="0.2">
      <c r="E7" s="36"/>
      <c r="F7" s="57"/>
      <c r="G7" s="57"/>
      <c r="H7" s="57"/>
      <c r="I7" s="57"/>
      <c r="J7" s="57"/>
      <c r="K7" s="57"/>
    </row>
    <row r="8" spans="2:11" s="35" customFormat="1" ht="20.100000000000001" customHeight="1" x14ac:dyDescent="0.2">
      <c r="B8" s="58" t="s">
        <v>149</v>
      </c>
      <c r="C8" s="58"/>
      <c r="E8" s="36"/>
      <c r="F8" s="57"/>
      <c r="G8" s="57"/>
      <c r="H8" s="57"/>
      <c r="I8" s="57"/>
      <c r="J8" s="57"/>
      <c r="K8" s="57"/>
    </row>
    <row r="9" spans="2:11" s="35" customFormat="1" ht="20.100000000000001" customHeight="1" x14ac:dyDescent="0.2">
      <c r="B9" s="58"/>
      <c r="C9" s="58"/>
      <c r="E9" s="36"/>
      <c r="F9" s="37"/>
      <c r="G9" s="37"/>
      <c r="H9" s="37"/>
      <c r="I9" s="36"/>
      <c r="J9" s="37"/>
      <c r="K9" s="37"/>
    </row>
    <row r="10" spans="2:11" s="35" customFormat="1" ht="20.100000000000001" customHeight="1" x14ac:dyDescent="0.2">
      <c r="E10" s="36"/>
      <c r="F10" s="37"/>
      <c r="G10" s="37"/>
      <c r="H10" s="37"/>
      <c r="I10" s="36"/>
      <c r="J10" s="37"/>
      <c r="K10" s="37"/>
    </row>
    <row r="11" spans="2:11" s="35" customFormat="1" ht="20.100000000000001" customHeight="1" x14ac:dyDescent="0.2">
      <c r="D11" s="59" t="s">
        <v>175</v>
      </c>
      <c r="E11" s="59"/>
      <c r="F11" s="37"/>
      <c r="G11" s="37"/>
      <c r="H11" s="37"/>
      <c r="I11" s="36"/>
      <c r="J11" s="37"/>
      <c r="K11" s="37"/>
    </row>
    <row r="12" spans="2:11" s="35" customFormat="1" ht="20.100000000000001" customHeight="1" x14ac:dyDescent="0.2">
      <c r="E12" s="36"/>
      <c r="F12" s="37"/>
      <c r="G12" s="37"/>
      <c r="H12" s="37"/>
      <c r="I12" s="36"/>
      <c r="J12" s="37"/>
      <c r="K12" s="37"/>
    </row>
    <row r="13" spans="2:11" s="35" customFormat="1" ht="20.100000000000001" customHeight="1" x14ac:dyDescent="0.2">
      <c r="B13" s="38" t="s">
        <v>150</v>
      </c>
      <c r="E13" s="36"/>
      <c r="F13" s="37"/>
      <c r="G13" s="37"/>
      <c r="H13" s="37"/>
      <c r="I13" s="36"/>
      <c r="J13" s="37"/>
      <c r="K13" s="37"/>
    </row>
    <row r="14" spans="2:11" s="35" customFormat="1" ht="20.100000000000001" customHeight="1" x14ac:dyDescent="0.2">
      <c r="B14" s="38" t="s">
        <v>151</v>
      </c>
      <c r="E14" s="36"/>
      <c r="F14" s="37"/>
      <c r="G14" s="37"/>
      <c r="H14" s="37"/>
      <c r="I14" s="36"/>
      <c r="J14" s="37"/>
      <c r="K14" s="37"/>
    </row>
    <row r="15" spans="2:11" s="35" customFormat="1" ht="20.100000000000001" customHeight="1" x14ac:dyDescent="0.2">
      <c r="B15" s="38" t="s">
        <v>152</v>
      </c>
      <c r="E15" s="36"/>
      <c r="F15" s="37"/>
      <c r="G15" s="37"/>
      <c r="H15" s="37"/>
      <c r="I15" s="36"/>
      <c r="J15" s="37"/>
      <c r="K15" s="37"/>
    </row>
    <row r="16" spans="2:11" s="35" customFormat="1" ht="20.100000000000001" customHeight="1" x14ac:dyDescent="0.2">
      <c r="B16" s="38" t="s">
        <v>153</v>
      </c>
      <c r="E16" s="36"/>
      <c r="F16" s="37"/>
      <c r="G16" s="37"/>
      <c r="H16" s="37"/>
      <c r="I16" s="36"/>
      <c r="J16" s="37"/>
      <c r="K16" s="37"/>
    </row>
    <row r="17" spans="2:11" s="35" customFormat="1" ht="20.100000000000001" customHeight="1" x14ac:dyDescent="0.2">
      <c r="E17" s="36"/>
      <c r="F17" s="37"/>
      <c r="G17" s="37"/>
      <c r="H17" s="37"/>
      <c r="I17" s="36"/>
      <c r="J17" s="37"/>
      <c r="K17" s="37"/>
    </row>
    <row r="18" spans="2:11" s="35" customFormat="1" ht="60" customHeight="1" x14ac:dyDescent="0.2">
      <c r="B18" s="52" t="s">
        <v>176</v>
      </c>
      <c r="C18" s="52"/>
      <c r="D18" s="52"/>
      <c r="E18" s="52"/>
      <c r="F18" s="52"/>
      <c r="G18" s="52"/>
      <c r="H18" s="52"/>
      <c r="I18" s="52"/>
      <c r="J18" s="52"/>
      <c r="K18" s="37"/>
    </row>
    <row r="19" spans="2:11" s="35" customFormat="1" ht="20.100000000000001" customHeight="1" x14ac:dyDescent="0.2">
      <c r="E19" s="36"/>
      <c r="F19" s="37"/>
      <c r="G19" s="37"/>
      <c r="H19" s="37"/>
      <c r="I19" s="36"/>
      <c r="J19" s="37"/>
      <c r="K19" s="37"/>
    </row>
    <row r="20" spans="2:11" s="42" customFormat="1" ht="60" customHeight="1" x14ac:dyDescent="0.2">
      <c r="B20" s="39" t="s">
        <v>0</v>
      </c>
      <c r="C20" s="40" t="s">
        <v>1</v>
      </c>
      <c r="D20" s="40" t="s">
        <v>2</v>
      </c>
      <c r="E20" s="40" t="s">
        <v>3</v>
      </c>
      <c r="F20" s="41" t="s">
        <v>4</v>
      </c>
      <c r="G20" s="41" t="s">
        <v>5</v>
      </c>
      <c r="H20" s="41" t="s">
        <v>6</v>
      </c>
      <c r="I20" s="40" t="s">
        <v>7</v>
      </c>
      <c r="J20" s="41" t="s">
        <v>8</v>
      </c>
      <c r="K20" s="41" t="s">
        <v>9</v>
      </c>
    </row>
    <row r="21" spans="2:11" s="35" customFormat="1" ht="20.100000000000001" customHeight="1" x14ac:dyDescent="0.2">
      <c r="B21" s="43" t="s">
        <v>177</v>
      </c>
      <c r="C21" s="43" t="s">
        <v>178</v>
      </c>
      <c r="D21" s="44" t="s">
        <v>179</v>
      </c>
      <c r="E21" s="43" t="s">
        <v>18</v>
      </c>
      <c r="F21" s="45">
        <v>61.53</v>
      </c>
      <c r="G21" s="46"/>
      <c r="H21" s="45">
        <f>F21*G21</f>
        <v>0</v>
      </c>
      <c r="I21" s="47">
        <v>0.08</v>
      </c>
      <c r="J21" s="45">
        <f>H21*I21</f>
        <v>0</v>
      </c>
      <c r="K21" s="45">
        <f>H21+J21</f>
        <v>0</v>
      </c>
    </row>
    <row r="22" spans="2:11" s="35" customFormat="1" ht="20.100000000000001" customHeight="1" x14ac:dyDescent="0.2">
      <c r="B22" s="43" t="s">
        <v>180</v>
      </c>
      <c r="C22" s="43" t="s">
        <v>181</v>
      </c>
      <c r="D22" s="44" t="s">
        <v>182</v>
      </c>
      <c r="E22" s="43" t="s">
        <v>22</v>
      </c>
      <c r="F22" s="45">
        <v>732.2</v>
      </c>
      <c r="G22" s="46"/>
      <c r="H22" s="45">
        <f>F22*G22</f>
        <v>0</v>
      </c>
      <c r="I22" s="47">
        <v>0.08</v>
      </c>
      <c r="J22" s="45">
        <f>H22*I22</f>
        <v>0</v>
      </c>
      <c r="K22" s="45">
        <f>H22+J22</f>
        <v>0</v>
      </c>
    </row>
    <row r="23" spans="2:11" s="35" customFormat="1" ht="20.100000000000001" customHeight="1" x14ac:dyDescent="0.2">
      <c r="E23" s="36"/>
      <c r="F23" s="37"/>
      <c r="G23" s="37"/>
      <c r="H23" s="37"/>
      <c r="I23" s="36"/>
      <c r="J23" s="37"/>
      <c r="K23" s="37"/>
    </row>
    <row r="24" spans="2:11" s="35" customFormat="1" ht="20.100000000000001" customHeight="1" x14ac:dyDescent="0.2">
      <c r="B24" s="53" t="s">
        <v>146</v>
      </c>
      <c r="C24" s="53"/>
      <c r="D24" s="53"/>
      <c r="E24" s="54">
        <f>SUM(H20:H22)</f>
        <v>0</v>
      </c>
      <c r="F24" s="54"/>
      <c r="G24" s="54"/>
      <c r="H24" s="54"/>
      <c r="I24" s="54"/>
      <c r="J24" s="54"/>
      <c r="K24" s="54"/>
    </row>
    <row r="25" spans="2:11" s="35" customFormat="1" ht="20.100000000000001" customHeight="1" x14ac:dyDescent="0.2">
      <c r="B25" s="53" t="s">
        <v>147</v>
      </c>
      <c r="C25" s="53"/>
      <c r="D25" s="53"/>
      <c r="E25" s="54">
        <f>SUM(K21:K22)</f>
        <v>0</v>
      </c>
      <c r="F25" s="54"/>
      <c r="G25" s="54"/>
      <c r="H25" s="54"/>
      <c r="I25" s="54"/>
      <c r="J25" s="54"/>
      <c r="K25" s="54"/>
    </row>
    <row r="26" spans="2:11" s="35" customFormat="1" ht="20.100000000000001" customHeight="1" x14ac:dyDescent="0.2">
      <c r="E26" s="36"/>
      <c r="F26" s="37"/>
      <c r="G26" s="37"/>
      <c r="H26" s="37"/>
      <c r="I26" s="36"/>
      <c r="J26" s="37"/>
      <c r="K26" s="37"/>
    </row>
    <row r="27" spans="2:11" s="35" customFormat="1" ht="20.100000000000001" customHeight="1" x14ac:dyDescent="0.2">
      <c r="E27" s="36"/>
      <c r="F27" s="37"/>
      <c r="G27" s="37"/>
      <c r="H27" s="55" t="s">
        <v>159</v>
      </c>
      <c r="I27" s="55"/>
      <c r="J27" s="37"/>
      <c r="K27" s="37"/>
    </row>
    <row r="28" spans="2:11" s="35" customFormat="1" ht="20.100000000000001" customHeight="1" x14ac:dyDescent="0.2">
      <c r="E28" s="36"/>
      <c r="F28" s="37"/>
      <c r="G28" s="37"/>
      <c r="H28" s="37"/>
      <c r="I28" s="36"/>
      <c r="J28" s="37"/>
      <c r="K28" s="37"/>
    </row>
    <row r="29" spans="2:11" s="35" customFormat="1" ht="20.100000000000001" customHeight="1" x14ac:dyDescent="0.2">
      <c r="B29" s="51" t="s">
        <v>160</v>
      </c>
      <c r="C29" s="51"/>
      <c r="D29" s="51"/>
      <c r="E29" s="51"/>
      <c r="F29" s="51"/>
      <c r="G29" s="51"/>
      <c r="H29" s="51"/>
      <c r="I29" s="51"/>
      <c r="J29" s="51"/>
      <c r="K29" s="51"/>
    </row>
    <row r="30" spans="2:11" s="35" customFormat="1" ht="20.100000000000001" customHeight="1" x14ac:dyDescent="0.2">
      <c r="B30" s="51"/>
      <c r="C30" s="51"/>
      <c r="D30" s="51"/>
      <c r="E30" s="51"/>
      <c r="F30" s="51"/>
      <c r="G30" s="51"/>
      <c r="H30" s="51"/>
      <c r="I30" s="51"/>
      <c r="J30" s="51"/>
      <c r="K30" s="51"/>
    </row>
  </sheetData>
  <mergeCells count="13">
    <mergeCell ref="D11:E11"/>
    <mergeCell ref="B2:C2"/>
    <mergeCell ref="B4:C4"/>
    <mergeCell ref="B6:C6"/>
    <mergeCell ref="F6:K8"/>
    <mergeCell ref="B8:C9"/>
    <mergeCell ref="B29:K30"/>
    <mergeCell ref="B18:J18"/>
    <mergeCell ref="B24:D24"/>
    <mergeCell ref="E24:K24"/>
    <mergeCell ref="B25:D25"/>
    <mergeCell ref="E25:K25"/>
    <mergeCell ref="H27:I27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FC420-EB38-4685-8ECE-9D2AA178E9CF}">
  <sheetPr>
    <tabColor rgb="FF92D050"/>
    <pageSetUpPr fitToPage="1"/>
  </sheetPr>
  <dimension ref="B1:N70"/>
  <sheetViews>
    <sheetView view="pageBreakPreview" topLeftCell="A53" zoomScale="90" zoomScaleNormal="100" zoomScaleSheetLayoutView="90" workbookViewId="0">
      <selection activeCell="P61" sqref="P61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4" width="9.140625" style="34"/>
    <col min="15" max="16384" width="9.140625" style="15"/>
  </cols>
  <sheetData>
    <row r="1" spans="2:14" s="14" customFormat="1" ht="20.100000000000001" customHeight="1" x14ac:dyDescent="0.2">
      <c r="F1" s="23"/>
      <c r="G1" s="23"/>
      <c r="H1" s="23"/>
      <c r="I1" s="17"/>
      <c r="J1" s="23"/>
      <c r="K1" s="23"/>
      <c r="N1" s="33"/>
    </row>
    <row r="2" spans="2:14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3"/>
    </row>
    <row r="3" spans="2:14" s="14" customFormat="1" ht="20.100000000000001" customHeight="1" x14ac:dyDescent="0.2">
      <c r="F3" s="23"/>
      <c r="G3" s="23"/>
      <c r="H3" s="23"/>
      <c r="I3" s="17"/>
      <c r="J3" s="23"/>
      <c r="K3" s="23"/>
      <c r="N3" s="33"/>
    </row>
    <row r="4" spans="2:14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3"/>
    </row>
    <row r="5" spans="2:14" s="14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3"/>
    </row>
    <row r="6" spans="2:14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3"/>
    </row>
    <row r="7" spans="2:14" s="14" customFormat="1" ht="20.100000000000001" customHeight="1" x14ac:dyDescent="0.2">
      <c r="F7" s="61"/>
      <c r="G7" s="61"/>
      <c r="H7" s="61"/>
      <c r="I7" s="61"/>
      <c r="J7" s="61"/>
      <c r="K7" s="61"/>
      <c r="N7" s="33"/>
    </row>
    <row r="8" spans="2:14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  <c r="N8" s="33"/>
    </row>
    <row r="9" spans="2:14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  <c r="N9" s="33"/>
    </row>
    <row r="10" spans="2:14" s="14" customFormat="1" ht="20.100000000000001" customHeight="1" x14ac:dyDescent="0.2">
      <c r="F10" s="23"/>
      <c r="G10" s="23"/>
      <c r="H10" s="23"/>
      <c r="I10" s="17"/>
      <c r="J10" s="23"/>
      <c r="K10" s="23"/>
      <c r="N10" s="33"/>
    </row>
    <row r="11" spans="2:14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3"/>
    </row>
    <row r="12" spans="2:14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3"/>
    </row>
    <row r="13" spans="2:14" s="14" customFormat="1" ht="20.100000000000001" customHeight="1" x14ac:dyDescent="0.2">
      <c r="F13" s="23"/>
      <c r="G13" s="23"/>
      <c r="H13" s="23"/>
      <c r="I13" s="17"/>
      <c r="J13" s="23"/>
      <c r="K13" s="23"/>
      <c r="N13" s="33"/>
    </row>
    <row r="14" spans="2:14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3"/>
    </row>
    <row r="15" spans="2:14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3"/>
    </row>
    <row r="16" spans="2:14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3"/>
    </row>
    <row r="17" spans="2:14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3"/>
    </row>
    <row r="18" spans="2:14" s="14" customFormat="1" ht="20.100000000000001" customHeight="1" x14ac:dyDescent="0.2">
      <c r="F18" s="23"/>
      <c r="G18" s="23"/>
      <c r="H18" s="23"/>
      <c r="I18" s="17"/>
      <c r="J18" s="23"/>
      <c r="K18" s="23"/>
      <c r="N18" s="33"/>
    </row>
    <row r="19" spans="2:14" s="14" customFormat="1" ht="60" customHeight="1" x14ac:dyDescent="0.2">
      <c r="B19" s="67" t="s">
        <v>169</v>
      </c>
      <c r="C19" s="67"/>
      <c r="D19" s="67"/>
      <c r="E19" s="67"/>
      <c r="F19" s="67"/>
      <c r="G19" s="67"/>
      <c r="H19" s="67"/>
      <c r="I19" s="67"/>
      <c r="J19" s="67"/>
      <c r="K19" s="23"/>
      <c r="N19" s="33"/>
    </row>
    <row r="20" spans="2:14" s="14" customFormat="1" ht="20.100000000000001" customHeight="1" x14ac:dyDescent="0.2">
      <c r="F20" s="23"/>
      <c r="G20" s="23"/>
      <c r="H20" s="23"/>
      <c r="I20" s="17"/>
      <c r="J20" s="23"/>
      <c r="K20" s="23"/>
      <c r="N20" s="33"/>
    </row>
    <row r="21" spans="2:14" s="14" customFormat="1" ht="20.100000000000001" customHeight="1" x14ac:dyDescent="0.2">
      <c r="B21" s="62" t="s">
        <v>154</v>
      </c>
      <c r="C21" s="62"/>
      <c r="D21" s="62"/>
      <c r="F21" s="23"/>
      <c r="G21" s="23"/>
      <c r="H21" s="23"/>
      <c r="I21" s="17"/>
      <c r="J21" s="23"/>
      <c r="K21" s="23"/>
      <c r="N21" s="33"/>
    </row>
    <row r="22" spans="2:14" s="14" customFormat="1" ht="60" customHeight="1" x14ac:dyDescent="0.2">
      <c r="B22" s="2" t="s">
        <v>0</v>
      </c>
      <c r="C22" s="3" t="s">
        <v>1</v>
      </c>
      <c r="D22" s="3" t="s">
        <v>2</v>
      </c>
      <c r="E22" s="3" t="s">
        <v>3</v>
      </c>
      <c r="F22" s="24" t="s">
        <v>4</v>
      </c>
      <c r="G22" s="24" t="s">
        <v>5</v>
      </c>
      <c r="H22" s="24" t="s">
        <v>6</v>
      </c>
      <c r="I22" s="10" t="s">
        <v>7</v>
      </c>
      <c r="J22" s="24" t="s">
        <v>8</v>
      </c>
      <c r="K22" s="24" t="s">
        <v>9</v>
      </c>
      <c r="N22" s="33"/>
    </row>
    <row r="23" spans="2:14" s="14" customFormat="1" ht="20.100000000000001" customHeight="1" x14ac:dyDescent="0.2">
      <c r="B23" s="4" t="s">
        <v>10</v>
      </c>
      <c r="C23" s="4" t="s">
        <v>11</v>
      </c>
      <c r="D23" s="5" t="s">
        <v>12</v>
      </c>
      <c r="E23" s="4" t="s">
        <v>13</v>
      </c>
      <c r="F23" s="12">
        <v>2320</v>
      </c>
      <c r="G23" s="13"/>
      <c r="H23" s="30">
        <f>F23*G23</f>
        <v>0</v>
      </c>
      <c r="I23" s="11">
        <v>0.08</v>
      </c>
      <c r="J23" s="12">
        <f>H23*I23</f>
        <v>0</v>
      </c>
      <c r="K23" s="12">
        <f>H23+J23</f>
        <v>0</v>
      </c>
      <c r="N23" s="33"/>
    </row>
    <row r="24" spans="2:14" s="14" customFormat="1" ht="20.100000000000001" customHeight="1" x14ac:dyDescent="0.2">
      <c r="F24" s="23"/>
      <c r="G24" s="23"/>
      <c r="H24" s="23"/>
      <c r="I24" s="17"/>
      <c r="J24" s="23"/>
      <c r="K24" s="23"/>
      <c r="N24" s="33"/>
    </row>
    <row r="25" spans="2:14" s="14" customFormat="1" ht="20.100000000000001" customHeight="1" x14ac:dyDescent="0.2">
      <c r="B25" s="62" t="s">
        <v>155</v>
      </c>
      <c r="C25" s="62"/>
      <c r="D25" s="62"/>
      <c r="F25" s="23"/>
      <c r="G25" s="23"/>
      <c r="H25" s="23"/>
      <c r="I25" s="17"/>
      <c r="J25" s="23"/>
      <c r="K25" s="23"/>
      <c r="N25" s="33"/>
    </row>
    <row r="26" spans="2:14" s="14" customFormat="1" ht="60" customHeight="1" x14ac:dyDescent="0.2">
      <c r="B26" s="2" t="s">
        <v>0</v>
      </c>
      <c r="C26" s="3" t="s">
        <v>1</v>
      </c>
      <c r="D26" s="3" t="s">
        <v>2</v>
      </c>
      <c r="E26" s="3" t="s">
        <v>3</v>
      </c>
      <c r="F26" s="24" t="s">
        <v>4</v>
      </c>
      <c r="G26" s="24" t="s">
        <v>5</v>
      </c>
      <c r="H26" s="24" t="s">
        <v>6</v>
      </c>
      <c r="I26" s="10" t="s">
        <v>7</v>
      </c>
      <c r="J26" s="24" t="s">
        <v>8</v>
      </c>
      <c r="K26" s="24" t="s">
        <v>9</v>
      </c>
      <c r="N26" s="33"/>
    </row>
    <row r="27" spans="2:14" s="14" customFormat="1" ht="20.100000000000001" customHeight="1" x14ac:dyDescent="0.2">
      <c r="B27" s="4" t="s">
        <v>10</v>
      </c>
      <c r="C27" s="4" t="s">
        <v>11</v>
      </c>
      <c r="D27" s="5" t="s">
        <v>12</v>
      </c>
      <c r="E27" s="4" t="s">
        <v>13</v>
      </c>
      <c r="F27" s="12">
        <v>5195</v>
      </c>
      <c r="G27" s="13"/>
      <c r="H27" s="30">
        <f>F27*G27</f>
        <v>0</v>
      </c>
      <c r="I27" s="11">
        <v>0.08</v>
      </c>
      <c r="J27" s="12">
        <f>H27*I27</f>
        <v>0</v>
      </c>
      <c r="K27" s="12">
        <f>H27+J27</f>
        <v>0</v>
      </c>
      <c r="N27" s="33"/>
    </row>
    <row r="28" spans="2:14" s="14" customFormat="1" ht="20.100000000000001" customHeight="1" x14ac:dyDescent="0.2">
      <c r="F28" s="23"/>
      <c r="G28" s="23"/>
      <c r="H28" s="23"/>
      <c r="I28" s="17"/>
      <c r="J28" s="23"/>
      <c r="K28" s="23"/>
      <c r="N28" s="33"/>
    </row>
    <row r="29" spans="2:14" s="14" customFormat="1" ht="20.100000000000001" customHeight="1" x14ac:dyDescent="0.2">
      <c r="B29" s="62" t="s">
        <v>156</v>
      </c>
      <c r="C29" s="62"/>
      <c r="D29" s="62"/>
      <c r="F29" s="23"/>
      <c r="G29" s="23"/>
      <c r="H29" s="23"/>
      <c r="I29" s="17"/>
      <c r="J29" s="23"/>
      <c r="K29" s="23"/>
      <c r="N29" s="33"/>
    </row>
    <row r="30" spans="2:14" s="14" customFormat="1" ht="60" customHeight="1" x14ac:dyDescent="0.2">
      <c r="B30" s="2" t="s">
        <v>0</v>
      </c>
      <c r="C30" s="3" t="s">
        <v>1</v>
      </c>
      <c r="D30" s="3" t="s">
        <v>2</v>
      </c>
      <c r="E30" s="3" t="s">
        <v>3</v>
      </c>
      <c r="F30" s="24" t="s">
        <v>4</v>
      </c>
      <c r="G30" s="24" t="s">
        <v>5</v>
      </c>
      <c r="H30" s="24" t="s">
        <v>6</v>
      </c>
      <c r="I30" s="10" t="s">
        <v>7</v>
      </c>
      <c r="J30" s="24" t="s">
        <v>8</v>
      </c>
      <c r="K30" s="24" t="s">
        <v>9</v>
      </c>
      <c r="N30" s="33"/>
    </row>
    <row r="31" spans="2:14" s="14" customFormat="1" ht="20.100000000000001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12">
        <v>186</v>
      </c>
      <c r="G31" s="13"/>
      <c r="H31" s="30">
        <f>F31*G31</f>
        <v>0</v>
      </c>
      <c r="I31" s="11">
        <v>0.08</v>
      </c>
      <c r="J31" s="12">
        <f>H31*I31</f>
        <v>0</v>
      </c>
      <c r="K31" s="12">
        <f>H31+J31</f>
        <v>0</v>
      </c>
      <c r="N31" s="33"/>
    </row>
    <row r="32" spans="2:14" s="14" customFormat="1" ht="20.100000000000001" customHeight="1" x14ac:dyDescent="0.2">
      <c r="F32" s="23"/>
      <c r="G32" s="23"/>
      <c r="H32" s="23"/>
      <c r="I32" s="17"/>
      <c r="J32" s="23"/>
      <c r="K32" s="23"/>
      <c r="N32" s="33"/>
    </row>
    <row r="33" spans="2:14" s="14" customFormat="1" ht="20.100000000000001" customHeight="1" x14ac:dyDescent="0.2">
      <c r="B33" s="62" t="s">
        <v>157</v>
      </c>
      <c r="C33" s="62"/>
      <c r="D33" s="62"/>
      <c r="F33" s="23"/>
      <c r="G33" s="23"/>
      <c r="H33" s="23"/>
      <c r="I33" s="17"/>
      <c r="J33" s="23"/>
      <c r="K33" s="23"/>
      <c r="N33" s="33"/>
    </row>
    <row r="34" spans="2:14" s="14" customFormat="1" ht="60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24" t="s">
        <v>4</v>
      </c>
      <c r="G34" s="24" t="s">
        <v>5</v>
      </c>
      <c r="H34" s="24" t="s">
        <v>6</v>
      </c>
      <c r="I34" s="10" t="s">
        <v>7</v>
      </c>
      <c r="J34" s="24" t="s">
        <v>8</v>
      </c>
      <c r="K34" s="24" t="s">
        <v>9</v>
      </c>
      <c r="N34" s="33"/>
    </row>
    <row r="35" spans="2:14" s="14" customFormat="1" ht="20.100000000000001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12">
        <v>424</v>
      </c>
      <c r="G35" s="13"/>
      <c r="H35" s="30">
        <f>F35*G35</f>
        <v>0</v>
      </c>
      <c r="I35" s="11">
        <v>0.08</v>
      </c>
      <c r="J35" s="12">
        <f>H35*I35</f>
        <v>0</v>
      </c>
      <c r="K35" s="12">
        <f>H35+J35</f>
        <v>0</v>
      </c>
      <c r="N35" s="33"/>
    </row>
    <row r="36" spans="2:14" s="14" customFormat="1" ht="20.100000000000001" customHeight="1" x14ac:dyDescent="0.2">
      <c r="F36" s="23"/>
      <c r="G36" s="23"/>
      <c r="H36" s="23"/>
      <c r="I36" s="17"/>
      <c r="J36" s="23"/>
      <c r="K36" s="23"/>
      <c r="N36" s="33"/>
    </row>
    <row r="37" spans="2:14" s="14" customFormat="1" ht="20.100000000000001" customHeight="1" x14ac:dyDescent="0.2">
      <c r="B37" s="62" t="s">
        <v>158</v>
      </c>
      <c r="C37" s="62"/>
      <c r="D37" s="62"/>
      <c r="F37" s="23"/>
      <c r="G37" s="23"/>
      <c r="H37" s="23"/>
      <c r="I37" s="17"/>
      <c r="J37" s="23"/>
      <c r="K37" s="23"/>
      <c r="N37" s="33"/>
    </row>
    <row r="38" spans="2:14" s="14" customFormat="1" ht="60" customHeight="1" x14ac:dyDescent="0.2">
      <c r="B38" s="2" t="s">
        <v>0</v>
      </c>
      <c r="C38" s="3" t="s">
        <v>1</v>
      </c>
      <c r="D38" s="3" t="s">
        <v>2</v>
      </c>
      <c r="E38" s="3" t="s">
        <v>3</v>
      </c>
      <c r="F38" s="24" t="s">
        <v>4</v>
      </c>
      <c r="G38" s="24" t="s">
        <v>5</v>
      </c>
      <c r="H38" s="24" t="s">
        <v>6</v>
      </c>
      <c r="I38" s="10" t="s">
        <v>7</v>
      </c>
      <c r="J38" s="24" t="s">
        <v>8</v>
      </c>
      <c r="K38" s="24" t="s">
        <v>9</v>
      </c>
      <c r="N38" s="33"/>
    </row>
    <row r="39" spans="2:14" s="14" customFormat="1" ht="20.100000000000001" customHeight="1" x14ac:dyDescent="0.2">
      <c r="B39" s="4" t="s">
        <v>10</v>
      </c>
      <c r="C39" s="4" t="s">
        <v>11</v>
      </c>
      <c r="D39" s="5" t="s">
        <v>12</v>
      </c>
      <c r="E39" s="4" t="s">
        <v>13</v>
      </c>
      <c r="F39" s="12">
        <v>900</v>
      </c>
      <c r="G39" s="13"/>
      <c r="H39" s="30">
        <f>F39*G39</f>
        <v>0</v>
      </c>
      <c r="I39" s="11">
        <v>0.08</v>
      </c>
      <c r="J39" s="12">
        <f>H39*I39</f>
        <v>0</v>
      </c>
      <c r="K39" s="12">
        <f>H39+J39</f>
        <v>0</v>
      </c>
      <c r="N39" s="33"/>
    </row>
    <row r="40" spans="2:14" s="14" customFormat="1" ht="20.100000000000001" customHeight="1" x14ac:dyDescent="0.2">
      <c r="F40" s="23"/>
      <c r="G40" s="23"/>
      <c r="H40" s="23"/>
      <c r="I40" s="17"/>
      <c r="J40" s="23"/>
      <c r="K40" s="23"/>
      <c r="N40" s="33"/>
    </row>
    <row r="41" spans="2:14" s="14" customFormat="1" ht="60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24" t="s">
        <v>4</v>
      </c>
      <c r="G41" s="24" t="s">
        <v>5</v>
      </c>
      <c r="H41" s="24" t="s">
        <v>6</v>
      </c>
      <c r="I41" s="10" t="s">
        <v>7</v>
      </c>
      <c r="J41" s="24" t="s">
        <v>8</v>
      </c>
      <c r="K41" s="24" t="s">
        <v>9</v>
      </c>
      <c r="N41" s="33"/>
    </row>
    <row r="42" spans="2:14" s="14" customFormat="1" ht="20.100000000000001" customHeight="1" x14ac:dyDescent="0.2">
      <c r="B42" s="4" t="s">
        <v>14</v>
      </c>
      <c r="C42" s="4" t="s">
        <v>15</v>
      </c>
      <c r="D42" s="5" t="s">
        <v>16</v>
      </c>
      <c r="E42" s="4" t="s">
        <v>17</v>
      </c>
      <c r="F42" s="12">
        <v>20</v>
      </c>
      <c r="G42" s="13"/>
      <c r="H42" s="30">
        <f>F42*G42</f>
        <v>0</v>
      </c>
      <c r="I42" s="11">
        <v>0.08</v>
      </c>
      <c r="J42" s="12">
        <f>H42*I42</f>
        <v>0</v>
      </c>
      <c r="K42" s="12">
        <f>H42+J42</f>
        <v>0</v>
      </c>
      <c r="N42" s="33"/>
    </row>
    <row r="43" spans="2:14" s="14" customFormat="1" ht="20.100000000000001" customHeight="1" x14ac:dyDescent="0.2">
      <c r="B43" s="4" t="s">
        <v>19</v>
      </c>
      <c r="C43" s="4" t="s">
        <v>20</v>
      </c>
      <c r="D43" s="5" t="s">
        <v>21</v>
      </c>
      <c r="E43" s="4" t="s">
        <v>18</v>
      </c>
      <c r="F43" s="12">
        <v>8.8699999999999992</v>
      </c>
      <c r="G43" s="13"/>
      <c r="H43" s="30">
        <f t="shared" ref="H43:H58" si="0">F43*G43</f>
        <v>0</v>
      </c>
      <c r="I43" s="11">
        <v>0.08</v>
      </c>
      <c r="J43" s="12">
        <f t="shared" ref="J43:J58" si="1">H43*I43</f>
        <v>0</v>
      </c>
      <c r="K43" s="12">
        <f t="shared" ref="K43:K58" si="2">H43+J43</f>
        <v>0</v>
      </c>
      <c r="N43" s="33"/>
    </row>
    <row r="44" spans="2:14" s="14" customFormat="1" ht="20.100000000000001" customHeight="1" x14ac:dyDescent="0.2">
      <c r="B44" s="4" t="s">
        <v>23</v>
      </c>
      <c r="C44" s="4" t="s">
        <v>24</v>
      </c>
      <c r="D44" s="5" t="s">
        <v>25</v>
      </c>
      <c r="E44" s="4" t="s">
        <v>26</v>
      </c>
      <c r="F44" s="12">
        <v>7.04</v>
      </c>
      <c r="G44" s="13"/>
      <c r="H44" s="30">
        <f t="shared" si="0"/>
        <v>0</v>
      </c>
      <c r="I44" s="11">
        <v>0.08</v>
      </c>
      <c r="J44" s="12">
        <f t="shared" si="1"/>
        <v>0</v>
      </c>
      <c r="K44" s="12">
        <f t="shared" si="2"/>
        <v>0</v>
      </c>
      <c r="N44" s="33"/>
    </row>
    <row r="45" spans="2:14" s="14" customFormat="1" ht="20.100000000000001" customHeight="1" x14ac:dyDescent="0.2">
      <c r="B45" s="4" t="s">
        <v>27</v>
      </c>
      <c r="C45" s="4" t="s">
        <v>28</v>
      </c>
      <c r="D45" s="5" t="s">
        <v>29</v>
      </c>
      <c r="E45" s="4" t="s">
        <v>30</v>
      </c>
      <c r="F45" s="12">
        <v>0.74</v>
      </c>
      <c r="G45" s="13"/>
      <c r="H45" s="30">
        <f t="shared" si="0"/>
        <v>0</v>
      </c>
      <c r="I45" s="11">
        <v>0.08</v>
      </c>
      <c r="J45" s="12">
        <f t="shared" si="1"/>
        <v>0</v>
      </c>
      <c r="K45" s="12">
        <f t="shared" si="2"/>
        <v>0</v>
      </c>
      <c r="N45" s="33"/>
    </row>
    <row r="46" spans="2:14" s="14" customFormat="1" ht="20.100000000000001" customHeight="1" x14ac:dyDescent="0.2">
      <c r="B46" s="4" t="s">
        <v>31</v>
      </c>
      <c r="C46" s="4" t="s">
        <v>32</v>
      </c>
      <c r="D46" s="5" t="s">
        <v>33</v>
      </c>
      <c r="E46" s="4" t="s">
        <v>26</v>
      </c>
      <c r="F46" s="12">
        <v>7.04</v>
      </c>
      <c r="G46" s="13"/>
      <c r="H46" s="30">
        <f t="shared" si="0"/>
        <v>0</v>
      </c>
      <c r="I46" s="11">
        <v>0.08</v>
      </c>
      <c r="J46" s="12">
        <f t="shared" si="1"/>
        <v>0</v>
      </c>
      <c r="K46" s="12">
        <f t="shared" si="2"/>
        <v>0</v>
      </c>
      <c r="N46" s="33"/>
    </row>
    <row r="47" spans="2:14" s="14" customFormat="1" ht="20.100000000000001" customHeight="1" x14ac:dyDescent="0.2">
      <c r="B47" s="4" t="s">
        <v>34</v>
      </c>
      <c r="C47" s="4" t="s">
        <v>35</v>
      </c>
      <c r="D47" s="5" t="s">
        <v>36</v>
      </c>
      <c r="E47" s="4" t="s">
        <v>30</v>
      </c>
      <c r="F47" s="12">
        <v>0.74</v>
      </c>
      <c r="G47" s="13"/>
      <c r="H47" s="30">
        <f t="shared" si="0"/>
        <v>0</v>
      </c>
      <c r="I47" s="11">
        <v>0.08</v>
      </c>
      <c r="J47" s="12">
        <f t="shared" si="1"/>
        <v>0</v>
      </c>
      <c r="K47" s="12">
        <f t="shared" si="2"/>
        <v>0</v>
      </c>
      <c r="N47" s="33"/>
    </row>
    <row r="48" spans="2:14" s="14" customFormat="1" ht="20.100000000000001" customHeight="1" x14ac:dyDescent="0.2">
      <c r="B48" s="4" t="s">
        <v>40</v>
      </c>
      <c r="C48" s="4" t="s">
        <v>41</v>
      </c>
      <c r="D48" s="5" t="s">
        <v>42</v>
      </c>
      <c r="E48" s="4" t="s">
        <v>26</v>
      </c>
      <c r="F48" s="12">
        <v>43.96</v>
      </c>
      <c r="G48" s="13"/>
      <c r="H48" s="30">
        <f t="shared" si="0"/>
        <v>0</v>
      </c>
      <c r="I48" s="11">
        <v>0.08</v>
      </c>
      <c r="J48" s="12">
        <f t="shared" si="1"/>
        <v>0</v>
      </c>
      <c r="K48" s="12">
        <f t="shared" si="2"/>
        <v>0</v>
      </c>
      <c r="N48" s="33"/>
    </row>
    <row r="49" spans="2:14" s="14" customFormat="1" ht="20.100000000000001" customHeight="1" x14ac:dyDescent="0.2">
      <c r="B49" s="4" t="s">
        <v>43</v>
      </c>
      <c r="C49" s="4" t="s">
        <v>44</v>
      </c>
      <c r="D49" s="5" t="s">
        <v>45</v>
      </c>
      <c r="E49" s="4" t="s">
        <v>26</v>
      </c>
      <c r="F49" s="12">
        <v>10.41</v>
      </c>
      <c r="G49" s="13"/>
      <c r="H49" s="30">
        <f t="shared" si="0"/>
        <v>0</v>
      </c>
      <c r="I49" s="11">
        <v>0.08</v>
      </c>
      <c r="J49" s="12">
        <f t="shared" si="1"/>
        <v>0</v>
      </c>
      <c r="K49" s="12">
        <f t="shared" si="2"/>
        <v>0</v>
      </c>
      <c r="N49" s="33"/>
    </row>
    <row r="50" spans="2:14" s="14" customFormat="1" ht="20.100000000000001" customHeight="1" x14ac:dyDescent="0.2">
      <c r="B50" s="4" t="s">
        <v>46</v>
      </c>
      <c r="C50" s="4" t="s">
        <v>47</v>
      </c>
      <c r="D50" s="5" t="s">
        <v>48</v>
      </c>
      <c r="E50" s="4" t="s">
        <v>26</v>
      </c>
      <c r="F50" s="12">
        <v>8.44</v>
      </c>
      <c r="G50" s="13"/>
      <c r="H50" s="30">
        <f t="shared" si="0"/>
        <v>0</v>
      </c>
      <c r="I50" s="11">
        <v>0.08</v>
      </c>
      <c r="J50" s="12">
        <f t="shared" si="1"/>
        <v>0</v>
      </c>
      <c r="K50" s="12">
        <f t="shared" si="2"/>
        <v>0</v>
      </c>
      <c r="N50" s="33"/>
    </row>
    <row r="51" spans="2:14" s="14" customFormat="1" ht="20.100000000000001" customHeight="1" x14ac:dyDescent="0.2">
      <c r="B51" s="4" t="s">
        <v>49</v>
      </c>
      <c r="C51" s="4" t="s">
        <v>50</v>
      </c>
      <c r="D51" s="5" t="s">
        <v>51</v>
      </c>
      <c r="E51" s="4" t="s">
        <v>26</v>
      </c>
      <c r="F51" s="12">
        <v>62.81</v>
      </c>
      <c r="G51" s="13"/>
      <c r="H51" s="30">
        <f t="shared" si="0"/>
        <v>0</v>
      </c>
      <c r="I51" s="11">
        <v>0.08</v>
      </c>
      <c r="J51" s="12">
        <f t="shared" si="1"/>
        <v>0</v>
      </c>
      <c r="K51" s="12">
        <f t="shared" si="2"/>
        <v>0</v>
      </c>
      <c r="N51" s="33"/>
    </row>
    <row r="52" spans="2:14" s="14" customFormat="1" ht="20.100000000000001" customHeight="1" x14ac:dyDescent="0.2">
      <c r="B52" s="4" t="s">
        <v>79</v>
      </c>
      <c r="C52" s="4" t="s">
        <v>80</v>
      </c>
      <c r="D52" s="5" t="s">
        <v>81</v>
      </c>
      <c r="E52" s="4" t="s">
        <v>82</v>
      </c>
      <c r="F52" s="12">
        <v>40</v>
      </c>
      <c r="G52" s="13"/>
      <c r="H52" s="30">
        <f t="shared" si="0"/>
        <v>0</v>
      </c>
      <c r="I52" s="11">
        <v>0.08</v>
      </c>
      <c r="J52" s="12">
        <f t="shared" si="1"/>
        <v>0</v>
      </c>
      <c r="K52" s="12">
        <f t="shared" si="2"/>
        <v>0</v>
      </c>
      <c r="N52" s="33"/>
    </row>
    <row r="53" spans="2:14" s="14" customFormat="1" ht="20.100000000000001" customHeight="1" x14ac:dyDescent="0.2">
      <c r="B53" s="4" t="s">
        <v>83</v>
      </c>
      <c r="C53" s="4" t="s">
        <v>84</v>
      </c>
      <c r="D53" s="5" t="s">
        <v>85</v>
      </c>
      <c r="E53" s="4" t="s">
        <v>13</v>
      </c>
      <c r="F53" s="12">
        <v>5</v>
      </c>
      <c r="G53" s="13"/>
      <c r="H53" s="30">
        <f t="shared" si="0"/>
        <v>0</v>
      </c>
      <c r="I53" s="11">
        <v>0.08</v>
      </c>
      <c r="J53" s="12">
        <f t="shared" si="1"/>
        <v>0</v>
      </c>
      <c r="K53" s="12">
        <f t="shared" si="2"/>
        <v>0</v>
      </c>
      <c r="N53" s="33"/>
    </row>
    <row r="54" spans="2:14" s="14" customFormat="1" ht="20.100000000000001" customHeight="1" x14ac:dyDescent="0.2">
      <c r="B54" s="4" t="s">
        <v>86</v>
      </c>
      <c r="C54" s="4" t="s">
        <v>87</v>
      </c>
      <c r="D54" s="5" t="s">
        <v>88</v>
      </c>
      <c r="E54" s="4" t="s">
        <v>13</v>
      </c>
      <c r="F54" s="12">
        <v>100</v>
      </c>
      <c r="G54" s="13"/>
      <c r="H54" s="30">
        <f t="shared" si="0"/>
        <v>0</v>
      </c>
      <c r="I54" s="11">
        <v>0.08</v>
      </c>
      <c r="J54" s="12">
        <f t="shared" si="1"/>
        <v>0</v>
      </c>
      <c r="K54" s="12">
        <f t="shared" si="2"/>
        <v>0</v>
      </c>
      <c r="N54" s="33"/>
    </row>
    <row r="55" spans="2:14" s="14" customFormat="1" ht="20.100000000000001" customHeight="1" x14ac:dyDescent="0.2">
      <c r="B55" s="4" t="s">
        <v>95</v>
      </c>
      <c r="C55" s="4" t="s">
        <v>96</v>
      </c>
      <c r="D55" s="5" t="s">
        <v>97</v>
      </c>
      <c r="E55" s="4" t="s">
        <v>18</v>
      </c>
      <c r="F55" s="12">
        <v>6.78</v>
      </c>
      <c r="G55" s="13"/>
      <c r="H55" s="30">
        <f t="shared" si="0"/>
        <v>0</v>
      </c>
      <c r="I55" s="11">
        <v>0.08</v>
      </c>
      <c r="J55" s="12">
        <f t="shared" si="1"/>
        <v>0</v>
      </c>
      <c r="K55" s="12">
        <f t="shared" si="2"/>
        <v>0</v>
      </c>
      <c r="N55" s="33"/>
    </row>
    <row r="56" spans="2:14" s="14" customFormat="1" ht="20.100000000000001" customHeight="1" x14ac:dyDescent="0.2">
      <c r="B56" s="4" t="s">
        <v>114</v>
      </c>
      <c r="C56" s="4" t="s">
        <v>115</v>
      </c>
      <c r="D56" s="5" t="s">
        <v>116</v>
      </c>
      <c r="E56" s="4" t="s">
        <v>22</v>
      </c>
      <c r="F56" s="12">
        <v>1200</v>
      </c>
      <c r="G56" s="13"/>
      <c r="H56" s="30">
        <f t="shared" si="0"/>
        <v>0</v>
      </c>
      <c r="I56" s="11">
        <v>0.08</v>
      </c>
      <c r="J56" s="12">
        <f t="shared" si="1"/>
        <v>0</v>
      </c>
      <c r="K56" s="12">
        <f t="shared" si="2"/>
        <v>0</v>
      </c>
      <c r="N56" s="33"/>
    </row>
    <row r="57" spans="2:14" s="14" customFormat="1" ht="20.100000000000001" customHeight="1" x14ac:dyDescent="0.2">
      <c r="B57" s="4" t="s">
        <v>117</v>
      </c>
      <c r="C57" s="4" t="s">
        <v>118</v>
      </c>
      <c r="D57" s="5" t="s">
        <v>119</v>
      </c>
      <c r="E57" s="4" t="s">
        <v>22</v>
      </c>
      <c r="F57" s="12">
        <v>3106.4</v>
      </c>
      <c r="G57" s="13"/>
      <c r="H57" s="30">
        <f t="shared" si="0"/>
        <v>0</v>
      </c>
      <c r="I57" s="11">
        <v>0.08</v>
      </c>
      <c r="J57" s="12">
        <f t="shared" si="1"/>
        <v>0</v>
      </c>
      <c r="K57" s="12">
        <f t="shared" si="2"/>
        <v>0</v>
      </c>
      <c r="N57" s="33"/>
    </row>
    <row r="58" spans="2:14" s="14" customFormat="1" ht="20.100000000000001" customHeight="1" x14ac:dyDescent="0.2">
      <c r="B58" s="4" t="s">
        <v>132</v>
      </c>
      <c r="C58" s="4" t="s">
        <v>133</v>
      </c>
      <c r="D58" s="5" t="s">
        <v>134</v>
      </c>
      <c r="E58" s="4" t="s">
        <v>26</v>
      </c>
      <c r="F58" s="12">
        <v>0.15</v>
      </c>
      <c r="G58" s="13"/>
      <c r="H58" s="30">
        <f t="shared" si="0"/>
        <v>0</v>
      </c>
      <c r="I58" s="11">
        <v>0.08</v>
      </c>
      <c r="J58" s="12">
        <f t="shared" si="1"/>
        <v>0</v>
      </c>
      <c r="K58" s="12">
        <f t="shared" si="2"/>
        <v>0</v>
      </c>
      <c r="N58" s="33"/>
    </row>
    <row r="59" spans="2:14" s="14" customFormat="1" ht="20.100000000000001" customHeight="1" x14ac:dyDescent="0.2">
      <c r="F59" s="23"/>
      <c r="G59" s="23"/>
      <c r="H59" s="23"/>
      <c r="I59" s="17"/>
      <c r="J59" s="23"/>
      <c r="K59" s="23"/>
      <c r="N59" s="33"/>
    </row>
    <row r="60" spans="2:14" s="14" customFormat="1" ht="60" customHeight="1" x14ac:dyDescent="0.2">
      <c r="B60" s="2" t="s">
        <v>0</v>
      </c>
      <c r="C60" s="3" t="s">
        <v>1</v>
      </c>
      <c r="D60" s="6" t="s">
        <v>2</v>
      </c>
      <c r="E60" s="3" t="s">
        <v>3</v>
      </c>
      <c r="F60" s="25" t="s">
        <v>4</v>
      </c>
      <c r="G60" s="24" t="s">
        <v>5</v>
      </c>
      <c r="H60" s="24" t="s">
        <v>6</v>
      </c>
      <c r="I60" s="10" t="s">
        <v>7</v>
      </c>
      <c r="J60" s="24" t="s">
        <v>8</v>
      </c>
      <c r="K60" s="24" t="s">
        <v>9</v>
      </c>
      <c r="N60" s="33"/>
    </row>
    <row r="61" spans="2:14" s="14" customFormat="1" ht="129.94999999999999" customHeight="1" x14ac:dyDescent="0.2">
      <c r="B61" s="7" t="s">
        <v>135</v>
      </c>
      <c r="C61" s="4" t="s">
        <v>136</v>
      </c>
      <c r="D61" s="8" t="s">
        <v>137</v>
      </c>
      <c r="E61" s="4" t="s">
        <v>17</v>
      </c>
      <c r="F61" s="12">
        <v>160</v>
      </c>
      <c r="G61" s="13"/>
      <c r="H61" s="30">
        <f>F61*G61</f>
        <v>0</v>
      </c>
      <c r="I61" s="11">
        <v>0.08</v>
      </c>
      <c r="J61" s="12">
        <f>H61*I61</f>
        <v>0</v>
      </c>
      <c r="K61" s="12">
        <f>H61+J61</f>
        <v>0</v>
      </c>
      <c r="N61" s="33"/>
    </row>
    <row r="62" spans="2:14" s="14" customFormat="1" ht="129.94999999999999" customHeight="1" x14ac:dyDescent="0.2">
      <c r="B62" s="7" t="s">
        <v>141</v>
      </c>
      <c r="C62" s="4" t="s">
        <v>142</v>
      </c>
      <c r="D62" s="8" t="s">
        <v>143</v>
      </c>
      <c r="E62" s="4" t="s">
        <v>17</v>
      </c>
      <c r="F62" s="12">
        <v>20</v>
      </c>
      <c r="G62" s="13"/>
      <c r="H62" s="30">
        <f>F62*G62</f>
        <v>0</v>
      </c>
      <c r="I62" s="11">
        <v>0.08</v>
      </c>
      <c r="J62" s="12">
        <f>H62*I62</f>
        <v>0</v>
      </c>
      <c r="K62" s="12">
        <f>H62+J62</f>
        <v>0</v>
      </c>
      <c r="N62" s="33"/>
    </row>
    <row r="63" spans="2:14" s="14" customFormat="1" ht="20.100000000000001" customHeight="1" x14ac:dyDescent="0.2">
      <c r="F63" s="23"/>
      <c r="G63" s="23"/>
      <c r="H63" s="23"/>
      <c r="I63" s="17"/>
      <c r="J63" s="23"/>
      <c r="K63" s="23"/>
      <c r="N63" s="33"/>
    </row>
    <row r="64" spans="2:14" s="14" customFormat="1" ht="20.100000000000001" customHeight="1" x14ac:dyDescent="0.2">
      <c r="B64" s="74" t="s">
        <v>146</v>
      </c>
      <c r="C64" s="74"/>
      <c r="D64" s="74"/>
      <c r="E64" s="72">
        <f>SUM(H22:H62)</f>
        <v>0</v>
      </c>
      <c r="F64" s="72"/>
      <c r="G64" s="72"/>
      <c r="H64" s="72"/>
      <c r="I64" s="72"/>
      <c r="J64" s="72"/>
      <c r="K64" s="72"/>
      <c r="N64" s="33"/>
    </row>
    <row r="65" spans="2:14" s="14" customFormat="1" ht="20.100000000000001" customHeight="1" x14ac:dyDescent="0.2">
      <c r="B65" s="74" t="s">
        <v>147</v>
      </c>
      <c r="C65" s="74"/>
      <c r="D65" s="74"/>
      <c r="E65" s="72">
        <f>SUM(K22:K62)</f>
        <v>0</v>
      </c>
      <c r="F65" s="72"/>
      <c r="G65" s="72"/>
      <c r="H65" s="72"/>
      <c r="I65" s="72"/>
      <c r="J65" s="72"/>
      <c r="K65" s="72"/>
      <c r="N65" s="33" t="e">
        <f>E65/E64</f>
        <v>#DIV/0!</v>
      </c>
    </row>
    <row r="66" spans="2:14" s="14" customFormat="1" ht="20.100000000000001" customHeight="1" x14ac:dyDescent="0.2">
      <c r="F66" s="23"/>
      <c r="G66" s="23"/>
      <c r="H66" s="23"/>
      <c r="I66" s="17"/>
      <c r="J66" s="23"/>
      <c r="K66" s="23"/>
      <c r="N66" s="33"/>
    </row>
    <row r="67" spans="2:14" s="14" customFormat="1" ht="20.100000000000001" customHeight="1" x14ac:dyDescent="0.2">
      <c r="F67" s="23"/>
      <c r="G67" s="23"/>
      <c r="H67" s="65" t="s">
        <v>159</v>
      </c>
      <c r="I67" s="65"/>
      <c r="J67" s="23"/>
      <c r="K67" s="23"/>
      <c r="N67" s="33"/>
    </row>
    <row r="68" spans="2:14" s="14" customFormat="1" ht="20.100000000000001" customHeight="1" x14ac:dyDescent="0.2">
      <c r="F68" s="23"/>
      <c r="G68" s="23"/>
      <c r="H68" s="23"/>
      <c r="I68" s="17"/>
      <c r="J68" s="23"/>
      <c r="K68" s="23"/>
      <c r="N68" s="33"/>
    </row>
    <row r="69" spans="2:14" s="14" customFormat="1" ht="20.100000000000001" customHeight="1" x14ac:dyDescent="0.2">
      <c r="B69" s="60" t="s">
        <v>160</v>
      </c>
      <c r="C69" s="60"/>
      <c r="D69" s="60"/>
      <c r="E69" s="60"/>
      <c r="F69" s="60"/>
      <c r="G69" s="60"/>
      <c r="H69" s="60"/>
      <c r="I69" s="60"/>
      <c r="J69" s="60"/>
      <c r="K69" s="60"/>
      <c r="N69" s="33"/>
    </row>
    <row r="70" spans="2:14" s="14" customFormat="1" ht="20.100000000000001" customHeight="1" x14ac:dyDescent="0.2">
      <c r="B70" s="60"/>
      <c r="C70" s="60"/>
      <c r="D70" s="60"/>
      <c r="E70" s="60"/>
      <c r="F70" s="60"/>
      <c r="G70" s="60"/>
      <c r="H70" s="60"/>
      <c r="I70" s="60"/>
      <c r="J70" s="60"/>
      <c r="K70" s="60"/>
      <c r="N70" s="33"/>
    </row>
  </sheetData>
  <mergeCells count="19">
    <mergeCell ref="B2:C2"/>
    <mergeCell ref="B4:C4"/>
    <mergeCell ref="B6:C6"/>
    <mergeCell ref="B8:C9"/>
    <mergeCell ref="D11:E11"/>
    <mergeCell ref="F5:K8"/>
    <mergeCell ref="B69:K70"/>
    <mergeCell ref="B37:D37"/>
    <mergeCell ref="B64:D64"/>
    <mergeCell ref="E64:K64"/>
    <mergeCell ref="B65:D65"/>
    <mergeCell ref="E65:K65"/>
    <mergeCell ref="H67:I67"/>
    <mergeCell ref="D12:E12"/>
    <mergeCell ref="B19:J19"/>
    <mergeCell ref="B21:D21"/>
    <mergeCell ref="B25:D25"/>
    <mergeCell ref="B29:D29"/>
    <mergeCell ref="B33:D33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40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B805D-3019-4664-80FE-3EA4357273FC}">
  <sheetPr>
    <tabColor rgb="FFFFFF00"/>
    <pageSetUpPr fitToPage="1"/>
  </sheetPr>
  <dimension ref="B1:N52"/>
  <sheetViews>
    <sheetView view="pageBreakPreview" topLeftCell="A43" zoomScale="90" zoomScaleNormal="100" zoomScaleSheetLayoutView="90" workbookViewId="0">
      <selection activeCell="B44" sqref="B44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4" width="9.140625" style="34"/>
    <col min="15" max="16384" width="9.140625" style="15"/>
  </cols>
  <sheetData>
    <row r="1" spans="2:14" s="14" customFormat="1" ht="20.100000000000001" customHeight="1" x14ac:dyDescent="0.2">
      <c r="F1" s="23"/>
      <c r="G1" s="23"/>
      <c r="H1" s="23"/>
      <c r="I1" s="17"/>
      <c r="J1" s="23"/>
      <c r="K1" s="23"/>
      <c r="N1" s="33"/>
    </row>
    <row r="2" spans="2:14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3"/>
    </row>
    <row r="3" spans="2:14" s="14" customFormat="1" ht="20.100000000000001" customHeight="1" x14ac:dyDescent="0.2">
      <c r="F3" s="23"/>
      <c r="G3" s="23"/>
      <c r="H3" s="23"/>
      <c r="I3" s="17"/>
      <c r="J3" s="23"/>
      <c r="K3" s="23"/>
      <c r="N3" s="33"/>
    </row>
    <row r="4" spans="2:14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3"/>
    </row>
    <row r="5" spans="2:14" s="14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3"/>
    </row>
    <row r="6" spans="2:14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3"/>
    </row>
    <row r="7" spans="2:14" s="14" customFormat="1" ht="20.100000000000001" customHeight="1" x14ac:dyDescent="0.2">
      <c r="F7" s="61"/>
      <c r="G7" s="61"/>
      <c r="H7" s="61"/>
      <c r="I7" s="61"/>
      <c r="J7" s="61"/>
      <c r="K7" s="61"/>
      <c r="N7" s="33"/>
    </row>
    <row r="8" spans="2:14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  <c r="N8" s="33"/>
    </row>
    <row r="9" spans="2:14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  <c r="N9" s="33"/>
    </row>
    <row r="10" spans="2:14" s="14" customFormat="1" ht="20.100000000000001" customHeight="1" x14ac:dyDescent="0.2">
      <c r="F10" s="23"/>
      <c r="G10" s="23"/>
      <c r="H10" s="23"/>
      <c r="I10" s="17"/>
      <c r="J10" s="23"/>
      <c r="K10" s="23"/>
      <c r="N10" s="33"/>
    </row>
    <row r="11" spans="2:14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3"/>
    </row>
    <row r="12" spans="2:14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3"/>
    </row>
    <row r="13" spans="2:14" s="14" customFormat="1" ht="20.100000000000001" customHeight="1" x14ac:dyDescent="0.2">
      <c r="F13" s="23"/>
      <c r="G13" s="23"/>
      <c r="H13" s="23"/>
      <c r="I13" s="17"/>
      <c r="J13" s="23"/>
      <c r="K13" s="23"/>
      <c r="N13" s="33"/>
    </row>
    <row r="14" spans="2:14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3"/>
    </row>
    <row r="15" spans="2:14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3"/>
    </row>
    <row r="16" spans="2:14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3"/>
    </row>
    <row r="17" spans="2:14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3"/>
    </row>
    <row r="18" spans="2:14" s="14" customFormat="1" ht="20.100000000000001" customHeight="1" x14ac:dyDescent="0.2">
      <c r="F18" s="23"/>
      <c r="G18" s="23"/>
      <c r="H18" s="23"/>
      <c r="I18" s="17"/>
      <c r="J18" s="23"/>
      <c r="K18" s="23"/>
      <c r="N18" s="33"/>
    </row>
    <row r="19" spans="2:14" s="14" customFormat="1" ht="60" customHeight="1" x14ac:dyDescent="0.2">
      <c r="B19" s="67" t="s">
        <v>170</v>
      </c>
      <c r="C19" s="67"/>
      <c r="D19" s="67"/>
      <c r="E19" s="67"/>
      <c r="F19" s="67"/>
      <c r="G19" s="67"/>
      <c r="H19" s="67"/>
      <c r="I19" s="67"/>
      <c r="J19" s="67"/>
      <c r="K19" s="23"/>
      <c r="N19" s="33"/>
    </row>
    <row r="20" spans="2:14" s="14" customFormat="1" ht="20.100000000000001" customHeight="1" x14ac:dyDescent="0.2">
      <c r="F20" s="23"/>
      <c r="G20" s="23"/>
      <c r="H20" s="23"/>
      <c r="I20" s="17"/>
      <c r="J20" s="23"/>
      <c r="K20" s="23"/>
      <c r="N20" s="33"/>
    </row>
    <row r="21" spans="2:14" s="14" customFormat="1" ht="60" customHeight="1" x14ac:dyDescent="0.2">
      <c r="B21" s="2" t="s">
        <v>0</v>
      </c>
      <c r="C21" s="3" t="s">
        <v>1</v>
      </c>
      <c r="D21" s="3" t="s">
        <v>2</v>
      </c>
      <c r="E21" s="3" t="s">
        <v>3</v>
      </c>
      <c r="F21" s="24" t="s">
        <v>4</v>
      </c>
      <c r="G21" s="24" t="s">
        <v>5</v>
      </c>
      <c r="H21" s="24" t="s">
        <v>6</v>
      </c>
      <c r="I21" s="10" t="s">
        <v>7</v>
      </c>
      <c r="J21" s="24" t="s">
        <v>8</v>
      </c>
      <c r="K21" s="24" t="s">
        <v>9</v>
      </c>
      <c r="N21" s="33"/>
    </row>
    <row r="22" spans="2:14" s="14" customFormat="1" ht="20.100000000000001" customHeight="1" x14ac:dyDescent="0.2">
      <c r="B22" s="4" t="s">
        <v>37</v>
      </c>
      <c r="C22" s="4" t="s">
        <v>38</v>
      </c>
      <c r="D22" s="5" t="s">
        <v>39</v>
      </c>
      <c r="E22" s="4" t="s">
        <v>13</v>
      </c>
      <c r="F22" s="12">
        <v>129</v>
      </c>
      <c r="G22" s="13"/>
      <c r="H22" s="30">
        <f>F22*G22</f>
        <v>0</v>
      </c>
      <c r="I22" s="11">
        <v>0.08</v>
      </c>
      <c r="J22" s="12">
        <f>H22*I22</f>
        <v>0</v>
      </c>
      <c r="K22" s="12">
        <f>H22+J22</f>
        <v>0</v>
      </c>
      <c r="N22" s="33"/>
    </row>
    <row r="23" spans="2:14" s="14" customFormat="1" ht="20.100000000000001" customHeight="1" x14ac:dyDescent="0.2">
      <c r="B23" s="4" t="s">
        <v>52</v>
      </c>
      <c r="C23" s="4" t="s">
        <v>53</v>
      </c>
      <c r="D23" s="5" t="s">
        <v>54</v>
      </c>
      <c r="E23" s="4" t="s">
        <v>30</v>
      </c>
      <c r="F23" s="12">
        <v>18.8</v>
      </c>
      <c r="G23" s="13"/>
      <c r="H23" s="30">
        <f t="shared" ref="H23:H38" si="0">F23*G23</f>
        <v>0</v>
      </c>
      <c r="I23" s="11">
        <v>0.08</v>
      </c>
      <c r="J23" s="12">
        <f t="shared" ref="J23:J38" si="1">H23*I23</f>
        <v>0</v>
      </c>
      <c r="K23" s="12">
        <f t="shared" ref="K23:K38" si="2">H23+J23</f>
        <v>0</v>
      </c>
      <c r="N23" s="33"/>
    </row>
    <row r="24" spans="2:14" s="14" customFormat="1" ht="20.100000000000001" customHeight="1" x14ac:dyDescent="0.2">
      <c r="B24" s="4" t="s">
        <v>55</v>
      </c>
      <c r="C24" s="4" t="s">
        <v>56</v>
      </c>
      <c r="D24" s="5" t="s">
        <v>57</v>
      </c>
      <c r="E24" s="4" t="s">
        <v>30</v>
      </c>
      <c r="F24" s="12">
        <v>0.1</v>
      </c>
      <c r="G24" s="13"/>
      <c r="H24" s="30">
        <f t="shared" si="0"/>
        <v>0</v>
      </c>
      <c r="I24" s="11">
        <v>0.08</v>
      </c>
      <c r="J24" s="12">
        <f t="shared" si="1"/>
        <v>0</v>
      </c>
      <c r="K24" s="12">
        <f t="shared" si="2"/>
        <v>0</v>
      </c>
      <c r="N24" s="33"/>
    </row>
    <row r="25" spans="2:14" s="14" customFormat="1" ht="20.100000000000001" customHeight="1" x14ac:dyDescent="0.2">
      <c r="B25" s="4" t="s">
        <v>58</v>
      </c>
      <c r="C25" s="4" t="s">
        <v>59</v>
      </c>
      <c r="D25" s="5" t="s">
        <v>60</v>
      </c>
      <c r="E25" s="4" t="s">
        <v>30</v>
      </c>
      <c r="F25" s="12">
        <v>131.32</v>
      </c>
      <c r="G25" s="13"/>
      <c r="H25" s="30">
        <f t="shared" si="0"/>
        <v>0</v>
      </c>
      <c r="I25" s="11">
        <v>0.08</v>
      </c>
      <c r="J25" s="12">
        <f t="shared" si="1"/>
        <v>0</v>
      </c>
      <c r="K25" s="12">
        <f t="shared" si="2"/>
        <v>0</v>
      </c>
      <c r="N25" s="33"/>
    </row>
    <row r="26" spans="2:14" s="14" customFormat="1" ht="20.100000000000001" customHeight="1" x14ac:dyDescent="0.2">
      <c r="B26" s="4" t="s">
        <v>61</v>
      </c>
      <c r="C26" s="4" t="s">
        <v>62</v>
      </c>
      <c r="D26" s="5" t="s">
        <v>63</v>
      </c>
      <c r="E26" s="4" t="s">
        <v>30</v>
      </c>
      <c r="F26" s="12">
        <v>150.22</v>
      </c>
      <c r="G26" s="13"/>
      <c r="H26" s="30">
        <f t="shared" si="0"/>
        <v>0</v>
      </c>
      <c r="I26" s="11">
        <v>0.08</v>
      </c>
      <c r="J26" s="12">
        <f t="shared" si="1"/>
        <v>0</v>
      </c>
      <c r="K26" s="12">
        <f t="shared" si="2"/>
        <v>0</v>
      </c>
      <c r="N26" s="33"/>
    </row>
    <row r="27" spans="2:14" s="14" customFormat="1" ht="20.100000000000001" customHeight="1" x14ac:dyDescent="0.2">
      <c r="B27" s="4" t="s">
        <v>64</v>
      </c>
      <c r="C27" s="4" t="s">
        <v>65</v>
      </c>
      <c r="D27" s="5" t="s">
        <v>66</v>
      </c>
      <c r="E27" s="4" t="s">
        <v>18</v>
      </c>
      <c r="F27" s="12">
        <v>0.32</v>
      </c>
      <c r="G27" s="13"/>
      <c r="H27" s="30">
        <f t="shared" si="0"/>
        <v>0</v>
      </c>
      <c r="I27" s="11">
        <v>0.08</v>
      </c>
      <c r="J27" s="12">
        <f t="shared" si="1"/>
        <v>0</v>
      </c>
      <c r="K27" s="12">
        <f t="shared" si="2"/>
        <v>0</v>
      </c>
      <c r="N27" s="33"/>
    </row>
    <row r="28" spans="2:14" s="14" customFormat="1" ht="20.100000000000001" customHeight="1" x14ac:dyDescent="0.2">
      <c r="B28" s="4" t="s">
        <v>67</v>
      </c>
      <c r="C28" s="4" t="s">
        <v>68</v>
      </c>
      <c r="D28" s="5" t="s">
        <v>69</v>
      </c>
      <c r="E28" s="4" t="s">
        <v>18</v>
      </c>
      <c r="F28" s="12">
        <v>2.4</v>
      </c>
      <c r="G28" s="13"/>
      <c r="H28" s="30">
        <f t="shared" si="0"/>
        <v>0</v>
      </c>
      <c r="I28" s="11">
        <v>0.08</v>
      </c>
      <c r="J28" s="12">
        <f t="shared" si="1"/>
        <v>0</v>
      </c>
      <c r="K28" s="12">
        <f t="shared" si="2"/>
        <v>0</v>
      </c>
      <c r="N28" s="33"/>
    </row>
    <row r="29" spans="2:14" s="14" customFormat="1" ht="20.100000000000001" customHeight="1" x14ac:dyDescent="0.2">
      <c r="B29" s="4" t="s">
        <v>70</v>
      </c>
      <c r="C29" s="4" t="s">
        <v>71</v>
      </c>
      <c r="D29" s="5" t="s">
        <v>72</v>
      </c>
      <c r="E29" s="4" t="s">
        <v>18</v>
      </c>
      <c r="F29" s="12">
        <v>0.91</v>
      </c>
      <c r="G29" s="13"/>
      <c r="H29" s="30">
        <f t="shared" si="0"/>
        <v>0</v>
      </c>
      <c r="I29" s="11">
        <v>0.08</v>
      </c>
      <c r="J29" s="12">
        <f t="shared" si="1"/>
        <v>0</v>
      </c>
      <c r="K29" s="12">
        <f t="shared" si="2"/>
        <v>0</v>
      </c>
      <c r="N29" s="33"/>
    </row>
    <row r="30" spans="2:14" s="14" customFormat="1" ht="20.100000000000001" customHeight="1" x14ac:dyDescent="0.2">
      <c r="B30" s="4" t="s">
        <v>73</v>
      </c>
      <c r="C30" s="4" t="s">
        <v>74</v>
      </c>
      <c r="D30" s="5" t="s">
        <v>75</v>
      </c>
      <c r="E30" s="4" t="s">
        <v>18</v>
      </c>
      <c r="F30" s="12">
        <v>1.1000000000000001</v>
      </c>
      <c r="G30" s="13"/>
      <c r="H30" s="30">
        <f t="shared" si="0"/>
        <v>0</v>
      </c>
      <c r="I30" s="11">
        <v>0.08</v>
      </c>
      <c r="J30" s="12">
        <f t="shared" si="1"/>
        <v>0</v>
      </c>
      <c r="K30" s="12">
        <f t="shared" si="2"/>
        <v>0</v>
      </c>
      <c r="N30" s="33"/>
    </row>
    <row r="31" spans="2:14" s="14" customFormat="1" ht="20.100000000000001" customHeight="1" x14ac:dyDescent="0.2">
      <c r="B31" s="4" t="s">
        <v>76</v>
      </c>
      <c r="C31" s="4" t="s">
        <v>77</v>
      </c>
      <c r="D31" s="5" t="s">
        <v>78</v>
      </c>
      <c r="E31" s="4" t="s">
        <v>30</v>
      </c>
      <c r="F31" s="12">
        <v>2</v>
      </c>
      <c r="G31" s="13"/>
      <c r="H31" s="30">
        <f t="shared" si="0"/>
        <v>0</v>
      </c>
      <c r="I31" s="11">
        <v>0.08</v>
      </c>
      <c r="J31" s="12">
        <f t="shared" si="1"/>
        <v>0</v>
      </c>
      <c r="K31" s="12">
        <f t="shared" si="2"/>
        <v>0</v>
      </c>
      <c r="N31" s="33"/>
    </row>
    <row r="32" spans="2:14" s="14" customFormat="1" ht="20.100000000000001" customHeight="1" x14ac:dyDescent="0.2">
      <c r="B32" s="4" t="s">
        <v>89</v>
      </c>
      <c r="C32" s="4" t="s">
        <v>90</v>
      </c>
      <c r="D32" s="5" t="s">
        <v>91</v>
      </c>
      <c r="E32" s="4" t="s">
        <v>82</v>
      </c>
      <c r="F32" s="12">
        <v>120</v>
      </c>
      <c r="G32" s="13"/>
      <c r="H32" s="30">
        <f t="shared" si="0"/>
        <v>0</v>
      </c>
      <c r="I32" s="11">
        <v>0.08</v>
      </c>
      <c r="J32" s="12">
        <f t="shared" si="1"/>
        <v>0</v>
      </c>
      <c r="K32" s="12">
        <f t="shared" si="2"/>
        <v>0</v>
      </c>
      <c r="N32" s="33"/>
    </row>
    <row r="33" spans="2:14" s="14" customFormat="1" ht="20.100000000000001" customHeight="1" x14ac:dyDescent="0.2">
      <c r="B33" s="4" t="s">
        <v>92</v>
      </c>
      <c r="C33" s="4" t="s">
        <v>93</v>
      </c>
      <c r="D33" s="5" t="s">
        <v>94</v>
      </c>
      <c r="E33" s="4" t="s">
        <v>82</v>
      </c>
      <c r="F33" s="12">
        <v>6</v>
      </c>
      <c r="G33" s="13"/>
      <c r="H33" s="30">
        <f t="shared" si="0"/>
        <v>0</v>
      </c>
      <c r="I33" s="11">
        <v>0.08</v>
      </c>
      <c r="J33" s="12">
        <f t="shared" si="1"/>
        <v>0</v>
      </c>
      <c r="K33" s="12">
        <f t="shared" si="2"/>
        <v>0</v>
      </c>
      <c r="N33" s="33"/>
    </row>
    <row r="34" spans="2:14" s="14" customFormat="1" ht="20.100000000000001" customHeight="1" x14ac:dyDescent="0.2">
      <c r="B34" s="4" t="s">
        <v>105</v>
      </c>
      <c r="C34" s="4" t="s">
        <v>106</v>
      </c>
      <c r="D34" s="5" t="s">
        <v>107</v>
      </c>
      <c r="E34" s="4" t="s">
        <v>101</v>
      </c>
      <c r="F34" s="12">
        <v>1.99</v>
      </c>
      <c r="G34" s="13"/>
      <c r="H34" s="30">
        <f t="shared" si="0"/>
        <v>0</v>
      </c>
      <c r="I34" s="11">
        <v>0.23</v>
      </c>
      <c r="J34" s="12">
        <f t="shared" si="1"/>
        <v>0</v>
      </c>
      <c r="K34" s="12">
        <f t="shared" si="2"/>
        <v>0</v>
      </c>
      <c r="N34" s="33"/>
    </row>
    <row r="35" spans="2:14" s="14" customFormat="1" ht="20.100000000000001" customHeight="1" x14ac:dyDescent="0.2">
      <c r="B35" s="4" t="s">
        <v>108</v>
      </c>
      <c r="C35" s="4" t="s">
        <v>109</v>
      </c>
      <c r="D35" s="5" t="s">
        <v>110</v>
      </c>
      <c r="E35" s="4" t="s">
        <v>17</v>
      </c>
      <c r="F35" s="12">
        <v>20</v>
      </c>
      <c r="G35" s="13"/>
      <c r="H35" s="30">
        <f t="shared" si="0"/>
        <v>0</v>
      </c>
      <c r="I35" s="11">
        <v>0.23</v>
      </c>
      <c r="J35" s="12">
        <f t="shared" si="1"/>
        <v>0</v>
      </c>
      <c r="K35" s="12">
        <f t="shared" si="2"/>
        <v>0</v>
      </c>
      <c r="N35" s="33"/>
    </row>
    <row r="36" spans="2:14" s="14" customFormat="1" ht="20.100000000000001" customHeight="1" x14ac:dyDescent="0.2">
      <c r="B36" s="4" t="s">
        <v>120</v>
      </c>
      <c r="C36" s="4" t="s">
        <v>121</v>
      </c>
      <c r="D36" s="5" t="s">
        <v>122</v>
      </c>
      <c r="E36" s="4" t="s">
        <v>82</v>
      </c>
      <c r="F36" s="12">
        <v>5</v>
      </c>
      <c r="G36" s="13"/>
      <c r="H36" s="30">
        <f t="shared" si="0"/>
        <v>0</v>
      </c>
      <c r="I36" s="11">
        <v>0.08</v>
      </c>
      <c r="J36" s="12">
        <f t="shared" si="1"/>
        <v>0</v>
      </c>
      <c r="K36" s="12">
        <f t="shared" si="2"/>
        <v>0</v>
      </c>
      <c r="N36" s="33"/>
    </row>
    <row r="37" spans="2:14" s="14" customFormat="1" ht="20.100000000000001" customHeight="1" x14ac:dyDescent="0.2">
      <c r="B37" s="4" t="s">
        <v>123</v>
      </c>
      <c r="C37" s="4" t="s">
        <v>124</v>
      </c>
      <c r="D37" s="5" t="s">
        <v>125</v>
      </c>
      <c r="E37" s="4" t="s">
        <v>82</v>
      </c>
      <c r="F37" s="12">
        <v>26</v>
      </c>
      <c r="G37" s="13"/>
      <c r="H37" s="30">
        <f t="shared" si="0"/>
        <v>0</v>
      </c>
      <c r="I37" s="11">
        <v>0.08</v>
      </c>
      <c r="J37" s="12">
        <f t="shared" si="1"/>
        <v>0</v>
      </c>
      <c r="K37" s="12">
        <f t="shared" si="2"/>
        <v>0</v>
      </c>
      <c r="N37" s="33"/>
    </row>
    <row r="38" spans="2:14" s="14" customFormat="1" ht="20.100000000000001" customHeight="1" x14ac:dyDescent="0.2">
      <c r="B38" s="4" t="s">
        <v>129</v>
      </c>
      <c r="C38" s="4" t="s">
        <v>130</v>
      </c>
      <c r="D38" s="5" t="s">
        <v>131</v>
      </c>
      <c r="E38" s="4" t="s">
        <v>18</v>
      </c>
      <c r="F38" s="12">
        <v>0.6</v>
      </c>
      <c r="G38" s="13"/>
      <c r="H38" s="30">
        <f t="shared" si="0"/>
        <v>0</v>
      </c>
      <c r="I38" s="11">
        <v>0.08</v>
      </c>
      <c r="J38" s="12">
        <f t="shared" si="1"/>
        <v>0</v>
      </c>
      <c r="K38" s="12">
        <f t="shared" si="2"/>
        <v>0</v>
      </c>
      <c r="N38" s="33"/>
    </row>
    <row r="39" spans="2:14" s="14" customFormat="1" ht="20.100000000000001" customHeight="1" x14ac:dyDescent="0.2">
      <c r="F39" s="23"/>
      <c r="G39" s="23"/>
      <c r="H39" s="23"/>
      <c r="I39" s="17"/>
      <c r="J39" s="23"/>
      <c r="K39" s="23"/>
      <c r="N39" s="33"/>
    </row>
    <row r="40" spans="2:14" s="14" customFormat="1" ht="60" customHeight="1" x14ac:dyDescent="0.2">
      <c r="B40" s="2" t="s">
        <v>0</v>
      </c>
      <c r="C40" s="3" t="s">
        <v>1</v>
      </c>
      <c r="D40" s="6" t="s">
        <v>2</v>
      </c>
      <c r="E40" s="3" t="s">
        <v>3</v>
      </c>
      <c r="F40" s="25" t="s">
        <v>4</v>
      </c>
      <c r="G40" s="24" t="s">
        <v>5</v>
      </c>
      <c r="H40" s="24" t="s">
        <v>6</v>
      </c>
      <c r="I40" s="10" t="s">
        <v>7</v>
      </c>
      <c r="J40" s="24" t="s">
        <v>8</v>
      </c>
      <c r="K40" s="24" t="s">
        <v>9</v>
      </c>
      <c r="N40" s="33"/>
    </row>
    <row r="41" spans="2:14" s="14" customFormat="1" ht="129.94999999999999" customHeight="1" x14ac:dyDescent="0.2">
      <c r="B41" s="7" t="s">
        <v>135</v>
      </c>
      <c r="C41" s="4" t="s">
        <v>136</v>
      </c>
      <c r="D41" s="8" t="s">
        <v>137</v>
      </c>
      <c r="E41" s="4" t="s">
        <v>17</v>
      </c>
      <c r="F41" s="12">
        <v>83</v>
      </c>
      <c r="G41" s="13"/>
      <c r="H41" s="30">
        <f>F41*G41</f>
        <v>0</v>
      </c>
      <c r="I41" s="11">
        <v>0.08</v>
      </c>
      <c r="J41" s="12">
        <f>H41*I41</f>
        <v>0</v>
      </c>
      <c r="K41" s="12">
        <f>H41+J41</f>
        <v>0</v>
      </c>
      <c r="N41" s="33"/>
    </row>
    <row r="42" spans="2:14" s="14" customFormat="1" ht="129.94999999999999" customHeight="1" x14ac:dyDescent="0.2">
      <c r="B42" s="7" t="s">
        <v>138</v>
      </c>
      <c r="C42" s="4" t="s">
        <v>139</v>
      </c>
      <c r="D42" s="8" t="s">
        <v>140</v>
      </c>
      <c r="E42" s="4" t="s">
        <v>17</v>
      </c>
      <c r="F42" s="12">
        <v>1</v>
      </c>
      <c r="G42" s="13"/>
      <c r="H42" s="30">
        <f t="shared" ref="H42:H44" si="3">F42*G42</f>
        <v>0</v>
      </c>
      <c r="I42" s="11">
        <v>0.08</v>
      </c>
      <c r="J42" s="12">
        <f t="shared" ref="J42:J44" si="4">H42*I42</f>
        <v>0</v>
      </c>
      <c r="K42" s="12">
        <f t="shared" ref="K42:K44" si="5">H42+J42</f>
        <v>0</v>
      </c>
      <c r="N42" s="33"/>
    </row>
    <row r="43" spans="2:14" s="14" customFormat="1" ht="129.94999999999999" customHeight="1" x14ac:dyDescent="0.2">
      <c r="B43" s="7" t="s">
        <v>141</v>
      </c>
      <c r="C43" s="4" t="s">
        <v>142</v>
      </c>
      <c r="D43" s="8" t="s">
        <v>143</v>
      </c>
      <c r="E43" s="4" t="s">
        <v>17</v>
      </c>
      <c r="F43" s="12">
        <v>18</v>
      </c>
      <c r="G43" s="13"/>
      <c r="H43" s="30">
        <f t="shared" si="3"/>
        <v>0</v>
      </c>
      <c r="I43" s="11">
        <v>0.08</v>
      </c>
      <c r="J43" s="12">
        <f t="shared" si="4"/>
        <v>0</v>
      </c>
      <c r="K43" s="12">
        <f t="shared" si="5"/>
        <v>0</v>
      </c>
      <c r="N43" s="33"/>
    </row>
    <row r="44" spans="2:14" s="14" customFormat="1" ht="129.94999999999999" customHeight="1" x14ac:dyDescent="0.2">
      <c r="B44" s="7" t="s">
        <v>174</v>
      </c>
      <c r="C44" s="27" t="s">
        <v>144</v>
      </c>
      <c r="D44" s="28" t="s">
        <v>145</v>
      </c>
      <c r="E44" s="4" t="s">
        <v>17</v>
      </c>
      <c r="F44" s="12">
        <v>1</v>
      </c>
      <c r="G44" s="13"/>
      <c r="H44" s="30">
        <f t="shared" si="3"/>
        <v>0</v>
      </c>
      <c r="I44" s="11">
        <v>0.23</v>
      </c>
      <c r="J44" s="12">
        <f t="shared" si="4"/>
        <v>0</v>
      </c>
      <c r="K44" s="12">
        <f t="shared" si="5"/>
        <v>0</v>
      </c>
      <c r="N44" s="33"/>
    </row>
    <row r="45" spans="2:14" s="14" customFormat="1" ht="20.100000000000001" customHeight="1" x14ac:dyDescent="0.2">
      <c r="F45" s="23"/>
      <c r="G45" s="23"/>
      <c r="H45" s="23"/>
      <c r="I45" s="17"/>
      <c r="J45" s="23"/>
      <c r="K45" s="23"/>
      <c r="N45" s="33"/>
    </row>
    <row r="46" spans="2:14" s="14" customFormat="1" ht="20.100000000000001" customHeight="1" x14ac:dyDescent="0.2">
      <c r="B46" s="74" t="s">
        <v>146</v>
      </c>
      <c r="C46" s="74"/>
      <c r="D46" s="74"/>
      <c r="E46" s="72">
        <f>SUM(H21:H44)</f>
        <v>0</v>
      </c>
      <c r="F46" s="72"/>
      <c r="G46" s="72"/>
      <c r="H46" s="72"/>
      <c r="I46" s="72"/>
      <c r="J46" s="72"/>
      <c r="K46" s="72"/>
      <c r="N46" s="33"/>
    </row>
    <row r="47" spans="2:14" s="14" customFormat="1" ht="20.100000000000001" customHeight="1" x14ac:dyDescent="0.2">
      <c r="B47" s="74" t="s">
        <v>147</v>
      </c>
      <c r="C47" s="74"/>
      <c r="D47" s="74"/>
      <c r="E47" s="72">
        <f>SUM(K21:K44)</f>
        <v>0</v>
      </c>
      <c r="F47" s="72"/>
      <c r="G47" s="72"/>
      <c r="H47" s="72"/>
      <c r="I47" s="72"/>
      <c r="J47" s="72"/>
      <c r="K47" s="72"/>
      <c r="N47" s="33" t="e">
        <f>E47/E46</f>
        <v>#DIV/0!</v>
      </c>
    </row>
    <row r="48" spans="2:14" s="14" customFormat="1" ht="20.100000000000001" customHeight="1" x14ac:dyDescent="0.2">
      <c r="F48" s="23"/>
      <c r="G48" s="23"/>
      <c r="H48" s="23"/>
      <c r="I48" s="17"/>
      <c r="J48" s="23"/>
      <c r="K48" s="23"/>
      <c r="N48" s="33"/>
    </row>
    <row r="49" spans="2:14" s="14" customFormat="1" ht="20.100000000000001" customHeight="1" x14ac:dyDescent="0.2">
      <c r="F49" s="23"/>
      <c r="G49" s="23"/>
      <c r="H49" s="65" t="s">
        <v>159</v>
      </c>
      <c r="I49" s="65"/>
      <c r="J49" s="23"/>
      <c r="K49" s="23"/>
      <c r="N49" s="33"/>
    </row>
    <row r="50" spans="2:14" s="14" customFormat="1" ht="20.100000000000001" customHeight="1" x14ac:dyDescent="0.2">
      <c r="F50" s="23"/>
      <c r="G50" s="23"/>
      <c r="H50" s="23"/>
      <c r="I50" s="17"/>
      <c r="J50" s="23"/>
      <c r="K50" s="23"/>
      <c r="N50" s="33"/>
    </row>
    <row r="51" spans="2:14" s="14" customFormat="1" ht="20.100000000000001" customHeight="1" x14ac:dyDescent="0.2">
      <c r="B51" s="60" t="s">
        <v>160</v>
      </c>
      <c r="C51" s="60"/>
      <c r="D51" s="60"/>
      <c r="E51" s="60"/>
      <c r="F51" s="60"/>
      <c r="G51" s="60"/>
      <c r="H51" s="60"/>
      <c r="I51" s="60"/>
      <c r="J51" s="60"/>
      <c r="K51" s="60"/>
      <c r="N51" s="33"/>
    </row>
    <row r="52" spans="2:14" s="14" customFormat="1" ht="20.100000000000001" customHeight="1" x14ac:dyDescent="0.2">
      <c r="B52" s="60"/>
      <c r="C52" s="60"/>
      <c r="D52" s="60"/>
      <c r="E52" s="60"/>
      <c r="F52" s="60"/>
      <c r="G52" s="60"/>
      <c r="H52" s="60"/>
      <c r="I52" s="60"/>
      <c r="J52" s="60"/>
      <c r="K52" s="60"/>
      <c r="N52" s="33"/>
    </row>
  </sheetData>
  <mergeCells count="14">
    <mergeCell ref="B2:C2"/>
    <mergeCell ref="B4:C4"/>
    <mergeCell ref="B6:C6"/>
    <mergeCell ref="B8:C9"/>
    <mergeCell ref="D11:E11"/>
    <mergeCell ref="H49:I49"/>
    <mergeCell ref="F5:K8"/>
    <mergeCell ref="B51:K52"/>
    <mergeCell ref="D12:E12"/>
    <mergeCell ref="B19:J19"/>
    <mergeCell ref="B46:D46"/>
    <mergeCell ref="E46:K46"/>
    <mergeCell ref="B47:D47"/>
    <mergeCell ref="E47:K47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39" max="11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68F80-33C2-47B7-9008-CFC986DD45D0}">
  <sheetPr>
    <tabColor rgb="FF92D050"/>
    <pageSetUpPr fitToPage="1"/>
  </sheetPr>
  <dimension ref="B1:N65"/>
  <sheetViews>
    <sheetView view="pageBreakPreview" topLeftCell="A52" zoomScale="90" zoomScaleNormal="100" zoomScaleSheetLayoutView="90" workbookViewId="0">
      <selection activeCell="Q63" sqref="Q63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4" width="9.140625" style="34"/>
    <col min="15" max="16384" width="9.140625" style="15"/>
  </cols>
  <sheetData>
    <row r="1" spans="2:14" s="14" customFormat="1" ht="20.100000000000001" customHeight="1" x14ac:dyDescent="0.2">
      <c r="F1" s="23"/>
      <c r="G1" s="23"/>
      <c r="H1" s="23"/>
      <c r="I1" s="17"/>
      <c r="J1" s="23"/>
      <c r="K1" s="23"/>
      <c r="N1" s="33"/>
    </row>
    <row r="2" spans="2:14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3"/>
    </row>
    <row r="3" spans="2:14" s="14" customFormat="1" ht="20.100000000000001" customHeight="1" x14ac:dyDescent="0.2">
      <c r="F3" s="23"/>
      <c r="G3" s="23"/>
      <c r="H3" s="23"/>
      <c r="I3" s="17"/>
      <c r="J3" s="23"/>
      <c r="K3" s="23"/>
      <c r="N3" s="33"/>
    </row>
    <row r="4" spans="2:14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3"/>
    </row>
    <row r="5" spans="2:14" s="14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3"/>
    </row>
    <row r="6" spans="2:14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3"/>
    </row>
    <row r="7" spans="2:14" s="14" customFormat="1" ht="20.100000000000001" customHeight="1" x14ac:dyDescent="0.2">
      <c r="F7" s="61"/>
      <c r="G7" s="61"/>
      <c r="H7" s="61"/>
      <c r="I7" s="61"/>
      <c r="J7" s="61"/>
      <c r="K7" s="61"/>
      <c r="N7" s="33"/>
    </row>
    <row r="8" spans="2:14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  <c r="N8" s="33"/>
    </row>
    <row r="9" spans="2:14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  <c r="N9" s="33"/>
    </row>
    <row r="10" spans="2:14" s="14" customFormat="1" ht="20.100000000000001" customHeight="1" x14ac:dyDescent="0.2">
      <c r="F10" s="23"/>
      <c r="G10" s="23"/>
      <c r="H10" s="23"/>
      <c r="I10" s="17"/>
      <c r="J10" s="23"/>
      <c r="K10" s="23"/>
      <c r="N10" s="33"/>
    </row>
    <row r="11" spans="2:14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3"/>
    </row>
    <row r="12" spans="2:14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3"/>
    </row>
    <row r="13" spans="2:14" s="14" customFormat="1" ht="20.100000000000001" customHeight="1" x14ac:dyDescent="0.2">
      <c r="F13" s="23"/>
      <c r="G13" s="23"/>
      <c r="H13" s="23"/>
      <c r="I13" s="17"/>
      <c r="J13" s="23"/>
      <c r="K13" s="23"/>
      <c r="N13" s="33"/>
    </row>
    <row r="14" spans="2:14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3"/>
    </row>
    <row r="15" spans="2:14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3"/>
    </row>
    <row r="16" spans="2:14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3"/>
    </row>
    <row r="17" spans="2:14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3"/>
    </row>
    <row r="18" spans="2:14" s="14" customFormat="1" ht="20.100000000000001" customHeight="1" x14ac:dyDescent="0.2">
      <c r="F18" s="23"/>
      <c r="G18" s="23"/>
      <c r="H18" s="23"/>
      <c r="I18" s="17"/>
      <c r="J18" s="23"/>
      <c r="K18" s="23"/>
      <c r="N18" s="33"/>
    </row>
    <row r="19" spans="2:14" s="14" customFormat="1" ht="60" customHeight="1" x14ac:dyDescent="0.2">
      <c r="B19" s="67" t="s">
        <v>171</v>
      </c>
      <c r="C19" s="67"/>
      <c r="D19" s="67"/>
      <c r="E19" s="67"/>
      <c r="F19" s="67"/>
      <c r="G19" s="67"/>
      <c r="H19" s="67"/>
      <c r="I19" s="67"/>
      <c r="J19" s="67"/>
      <c r="K19" s="23"/>
      <c r="N19" s="33"/>
    </row>
    <row r="20" spans="2:14" s="14" customFormat="1" ht="20.100000000000001" customHeight="1" x14ac:dyDescent="0.2">
      <c r="F20" s="23"/>
      <c r="G20" s="23"/>
      <c r="H20" s="23"/>
      <c r="I20" s="17"/>
      <c r="J20" s="23"/>
      <c r="K20" s="23"/>
      <c r="N20" s="33"/>
    </row>
    <row r="21" spans="2:14" s="14" customFormat="1" ht="20.100000000000001" customHeight="1" x14ac:dyDescent="0.2">
      <c r="B21" s="62" t="s">
        <v>154</v>
      </c>
      <c r="C21" s="62"/>
      <c r="D21" s="62"/>
      <c r="F21" s="23"/>
      <c r="G21" s="23"/>
      <c r="H21" s="23"/>
      <c r="I21" s="17"/>
      <c r="J21" s="23"/>
      <c r="K21" s="23"/>
      <c r="N21" s="33"/>
    </row>
    <row r="22" spans="2:14" s="14" customFormat="1" ht="60" customHeight="1" x14ac:dyDescent="0.2">
      <c r="B22" s="2" t="s">
        <v>0</v>
      </c>
      <c r="C22" s="3" t="s">
        <v>1</v>
      </c>
      <c r="D22" s="3" t="s">
        <v>2</v>
      </c>
      <c r="E22" s="3" t="s">
        <v>3</v>
      </c>
      <c r="F22" s="24" t="s">
        <v>4</v>
      </c>
      <c r="G22" s="24" t="s">
        <v>5</v>
      </c>
      <c r="H22" s="24" t="s">
        <v>6</v>
      </c>
      <c r="I22" s="10" t="s">
        <v>7</v>
      </c>
      <c r="J22" s="24" t="s">
        <v>8</v>
      </c>
      <c r="K22" s="24" t="s">
        <v>9</v>
      </c>
      <c r="N22" s="33"/>
    </row>
    <row r="23" spans="2:14" s="14" customFormat="1" ht="20.100000000000001" customHeight="1" x14ac:dyDescent="0.2">
      <c r="B23" s="4" t="s">
        <v>10</v>
      </c>
      <c r="C23" s="4" t="s">
        <v>11</v>
      </c>
      <c r="D23" s="5" t="s">
        <v>12</v>
      </c>
      <c r="E23" s="4" t="s">
        <v>13</v>
      </c>
      <c r="F23" s="12">
        <v>587</v>
      </c>
      <c r="G23" s="13"/>
      <c r="H23" s="30">
        <f>F23*G23</f>
        <v>0</v>
      </c>
      <c r="I23" s="11">
        <v>0.08</v>
      </c>
      <c r="J23" s="12">
        <f>H23*I23</f>
        <v>0</v>
      </c>
      <c r="K23" s="12">
        <f>H23+J23</f>
        <v>0</v>
      </c>
      <c r="N23" s="33"/>
    </row>
    <row r="24" spans="2:14" s="14" customFormat="1" ht="20.100000000000001" customHeight="1" x14ac:dyDescent="0.2">
      <c r="F24" s="23"/>
      <c r="G24" s="23"/>
      <c r="H24" s="23"/>
      <c r="I24" s="17"/>
      <c r="J24" s="23"/>
      <c r="K24" s="23"/>
      <c r="N24" s="33"/>
    </row>
    <row r="25" spans="2:14" s="14" customFormat="1" ht="20.100000000000001" customHeight="1" x14ac:dyDescent="0.2">
      <c r="B25" s="62" t="s">
        <v>155</v>
      </c>
      <c r="C25" s="62"/>
      <c r="D25" s="62"/>
      <c r="F25" s="23"/>
      <c r="G25" s="23"/>
      <c r="H25" s="23"/>
      <c r="I25" s="17"/>
      <c r="J25" s="23"/>
      <c r="K25" s="23"/>
      <c r="N25" s="33"/>
    </row>
    <row r="26" spans="2:14" s="14" customFormat="1" ht="60" customHeight="1" x14ac:dyDescent="0.2">
      <c r="B26" s="2" t="s">
        <v>0</v>
      </c>
      <c r="C26" s="3" t="s">
        <v>1</v>
      </c>
      <c r="D26" s="3" t="s">
        <v>2</v>
      </c>
      <c r="E26" s="3" t="s">
        <v>3</v>
      </c>
      <c r="F26" s="24" t="s">
        <v>4</v>
      </c>
      <c r="G26" s="24" t="s">
        <v>5</v>
      </c>
      <c r="H26" s="24" t="s">
        <v>6</v>
      </c>
      <c r="I26" s="10" t="s">
        <v>7</v>
      </c>
      <c r="J26" s="24" t="s">
        <v>8</v>
      </c>
      <c r="K26" s="24" t="s">
        <v>9</v>
      </c>
      <c r="N26" s="33"/>
    </row>
    <row r="27" spans="2:14" s="14" customFormat="1" ht="20.100000000000001" customHeight="1" x14ac:dyDescent="0.2">
      <c r="B27" s="4" t="s">
        <v>10</v>
      </c>
      <c r="C27" s="4" t="s">
        <v>11</v>
      </c>
      <c r="D27" s="5" t="s">
        <v>12</v>
      </c>
      <c r="E27" s="4" t="s">
        <v>13</v>
      </c>
      <c r="F27" s="12">
        <v>3216</v>
      </c>
      <c r="G27" s="13"/>
      <c r="H27" s="30">
        <f>F27*G27</f>
        <v>0</v>
      </c>
      <c r="I27" s="11">
        <v>0.08</v>
      </c>
      <c r="J27" s="12">
        <f>H27*I27</f>
        <v>0</v>
      </c>
      <c r="K27" s="12">
        <f>H27+J27</f>
        <v>0</v>
      </c>
      <c r="N27" s="33"/>
    </row>
    <row r="28" spans="2:14" s="14" customFormat="1" ht="20.100000000000001" customHeight="1" x14ac:dyDescent="0.2">
      <c r="F28" s="23"/>
      <c r="G28" s="23"/>
      <c r="H28" s="23"/>
      <c r="I28" s="17"/>
      <c r="J28" s="23"/>
      <c r="K28" s="23"/>
      <c r="N28" s="33"/>
    </row>
    <row r="29" spans="2:14" s="14" customFormat="1" ht="20.100000000000001" customHeight="1" x14ac:dyDescent="0.2">
      <c r="B29" s="62" t="s">
        <v>156</v>
      </c>
      <c r="C29" s="62"/>
      <c r="D29" s="62"/>
      <c r="F29" s="23"/>
      <c r="G29" s="23"/>
      <c r="H29" s="23"/>
      <c r="I29" s="17"/>
      <c r="J29" s="23"/>
      <c r="K29" s="23"/>
      <c r="N29" s="33"/>
    </row>
    <row r="30" spans="2:14" s="14" customFormat="1" ht="60" customHeight="1" x14ac:dyDescent="0.2">
      <c r="B30" s="2" t="s">
        <v>0</v>
      </c>
      <c r="C30" s="3" t="s">
        <v>1</v>
      </c>
      <c r="D30" s="3" t="s">
        <v>2</v>
      </c>
      <c r="E30" s="3" t="s">
        <v>3</v>
      </c>
      <c r="F30" s="24" t="s">
        <v>4</v>
      </c>
      <c r="G30" s="24" t="s">
        <v>5</v>
      </c>
      <c r="H30" s="24" t="s">
        <v>6</v>
      </c>
      <c r="I30" s="10" t="s">
        <v>7</v>
      </c>
      <c r="J30" s="24" t="s">
        <v>8</v>
      </c>
      <c r="K30" s="24" t="s">
        <v>9</v>
      </c>
      <c r="N30" s="33"/>
    </row>
    <row r="31" spans="2:14" s="14" customFormat="1" ht="20.100000000000001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12">
        <v>391</v>
      </c>
      <c r="G31" s="13"/>
      <c r="H31" s="30">
        <f>F31*G31</f>
        <v>0</v>
      </c>
      <c r="I31" s="11">
        <v>0.08</v>
      </c>
      <c r="J31" s="12">
        <f>H31*I31</f>
        <v>0</v>
      </c>
      <c r="K31" s="12">
        <f>H31+J31</f>
        <v>0</v>
      </c>
      <c r="N31" s="33"/>
    </row>
    <row r="32" spans="2:14" s="14" customFormat="1" ht="20.100000000000001" customHeight="1" x14ac:dyDescent="0.2">
      <c r="F32" s="23"/>
      <c r="G32" s="23"/>
      <c r="H32" s="23"/>
      <c r="I32" s="17"/>
      <c r="J32" s="23"/>
      <c r="K32" s="23"/>
      <c r="N32" s="33"/>
    </row>
    <row r="33" spans="2:14" s="14" customFormat="1" ht="20.100000000000001" customHeight="1" x14ac:dyDescent="0.2">
      <c r="B33" s="62" t="s">
        <v>157</v>
      </c>
      <c r="C33" s="62"/>
      <c r="D33" s="62"/>
      <c r="F33" s="23"/>
      <c r="G33" s="23"/>
      <c r="H33" s="23"/>
      <c r="I33" s="17"/>
      <c r="J33" s="23"/>
      <c r="K33" s="23"/>
      <c r="N33" s="33"/>
    </row>
    <row r="34" spans="2:14" s="14" customFormat="1" ht="60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24" t="s">
        <v>4</v>
      </c>
      <c r="G34" s="24" t="s">
        <v>5</v>
      </c>
      <c r="H34" s="24" t="s">
        <v>6</v>
      </c>
      <c r="I34" s="10" t="s">
        <v>7</v>
      </c>
      <c r="J34" s="24" t="s">
        <v>8</v>
      </c>
      <c r="K34" s="24" t="s">
        <v>9</v>
      </c>
      <c r="N34" s="33"/>
    </row>
    <row r="35" spans="2:14" s="14" customFormat="1" ht="20.100000000000001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12">
        <v>302</v>
      </c>
      <c r="G35" s="13"/>
      <c r="H35" s="30">
        <f>F35*G35</f>
        <v>0</v>
      </c>
      <c r="I35" s="11">
        <v>0.08</v>
      </c>
      <c r="J35" s="12">
        <f>H35*I35</f>
        <v>0</v>
      </c>
      <c r="K35" s="12">
        <f>H35+J35</f>
        <v>0</v>
      </c>
      <c r="N35" s="33"/>
    </row>
    <row r="36" spans="2:14" s="14" customFormat="1" ht="20.100000000000001" customHeight="1" x14ac:dyDescent="0.2">
      <c r="F36" s="23"/>
      <c r="G36" s="23"/>
      <c r="H36" s="23"/>
      <c r="I36" s="17"/>
      <c r="J36" s="23"/>
      <c r="K36" s="23"/>
      <c r="N36" s="33"/>
    </row>
    <row r="37" spans="2:14" s="14" customFormat="1" ht="20.100000000000001" customHeight="1" x14ac:dyDescent="0.2">
      <c r="B37" s="62" t="s">
        <v>158</v>
      </c>
      <c r="C37" s="62"/>
      <c r="D37" s="62"/>
      <c r="F37" s="23"/>
      <c r="G37" s="23"/>
      <c r="H37" s="23"/>
      <c r="I37" s="17"/>
      <c r="J37" s="23"/>
      <c r="K37" s="23"/>
      <c r="N37" s="33"/>
    </row>
    <row r="38" spans="2:14" s="14" customFormat="1" ht="60" customHeight="1" x14ac:dyDescent="0.2">
      <c r="B38" s="2" t="s">
        <v>0</v>
      </c>
      <c r="C38" s="3" t="s">
        <v>1</v>
      </c>
      <c r="D38" s="3" t="s">
        <v>2</v>
      </c>
      <c r="E38" s="3" t="s">
        <v>3</v>
      </c>
      <c r="F38" s="24" t="s">
        <v>4</v>
      </c>
      <c r="G38" s="24" t="s">
        <v>5</v>
      </c>
      <c r="H38" s="24" t="s">
        <v>6</v>
      </c>
      <c r="I38" s="10" t="s">
        <v>7</v>
      </c>
      <c r="J38" s="24" t="s">
        <v>8</v>
      </c>
      <c r="K38" s="24" t="s">
        <v>9</v>
      </c>
      <c r="N38" s="33"/>
    </row>
    <row r="39" spans="2:14" s="14" customFormat="1" ht="20.100000000000001" customHeight="1" x14ac:dyDescent="0.2">
      <c r="B39" s="4" t="s">
        <v>10</v>
      </c>
      <c r="C39" s="4" t="s">
        <v>11</v>
      </c>
      <c r="D39" s="5" t="s">
        <v>12</v>
      </c>
      <c r="E39" s="4" t="s">
        <v>13</v>
      </c>
      <c r="F39" s="12">
        <v>2201</v>
      </c>
      <c r="G39" s="13"/>
      <c r="H39" s="30">
        <f>F39*G39</f>
        <v>0</v>
      </c>
      <c r="I39" s="11">
        <v>0.08</v>
      </c>
      <c r="J39" s="12">
        <f>H39*I39</f>
        <v>0</v>
      </c>
      <c r="K39" s="12">
        <f>H39+J39</f>
        <v>0</v>
      </c>
      <c r="N39" s="33"/>
    </row>
    <row r="40" spans="2:14" s="14" customFormat="1" ht="20.100000000000001" customHeight="1" x14ac:dyDescent="0.2">
      <c r="F40" s="23"/>
      <c r="G40" s="23"/>
      <c r="H40" s="23"/>
      <c r="I40" s="17"/>
      <c r="J40" s="23"/>
      <c r="K40" s="23"/>
      <c r="N40" s="33"/>
    </row>
    <row r="41" spans="2:14" s="14" customFormat="1" ht="60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24" t="s">
        <v>4</v>
      </c>
      <c r="G41" s="24" t="s">
        <v>5</v>
      </c>
      <c r="H41" s="24" t="s">
        <v>6</v>
      </c>
      <c r="I41" s="10" t="s">
        <v>7</v>
      </c>
      <c r="J41" s="24" t="s">
        <v>8</v>
      </c>
      <c r="K41" s="24" t="s">
        <v>9</v>
      </c>
      <c r="N41" s="33"/>
    </row>
    <row r="42" spans="2:14" s="14" customFormat="1" ht="20.100000000000001" customHeight="1" x14ac:dyDescent="0.2">
      <c r="B42" s="4" t="s">
        <v>14</v>
      </c>
      <c r="C42" s="4" t="s">
        <v>15</v>
      </c>
      <c r="D42" s="5" t="s">
        <v>16</v>
      </c>
      <c r="E42" s="4" t="s">
        <v>17</v>
      </c>
      <c r="F42" s="12">
        <v>20</v>
      </c>
      <c r="G42" s="13"/>
      <c r="H42" s="30">
        <f>F42*G42</f>
        <v>0</v>
      </c>
      <c r="I42" s="11">
        <v>0.08</v>
      </c>
      <c r="J42" s="12">
        <f>H42*I42</f>
        <v>0</v>
      </c>
      <c r="K42" s="12">
        <f>H42+J42</f>
        <v>0</v>
      </c>
      <c r="N42" s="33"/>
    </row>
    <row r="43" spans="2:14" s="14" customFormat="1" ht="20.100000000000001" customHeight="1" x14ac:dyDescent="0.2">
      <c r="B43" s="4" t="s">
        <v>19</v>
      </c>
      <c r="C43" s="4" t="s">
        <v>20</v>
      </c>
      <c r="D43" s="5" t="s">
        <v>21</v>
      </c>
      <c r="E43" s="4" t="s">
        <v>18</v>
      </c>
      <c r="F43" s="12">
        <v>11.48</v>
      </c>
      <c r="G43" s="13"/>
      <c r="H43" s="30">
        <f t="shared" ref="H43:H53" si="0">F43*G43</f>
        <v>0</v>
      </c>
      <c r="I43" s="11">
        <v>0.08</v>
      </c>
      <c r="J43" s="12">
        <f t="shared" ref="J43:J53" si="1">H43*I43</f>
        <v>0</v>
      </c>
      <c r="K43" s="12">
        <f t="shared" ref="K43:K53" si="2">H43+J43</f>
        <v>0</v>
      </c>
      <c r="N43" s="33"/>
    </row>
    <row r="44" spans="2:14" s="14" customFormat="1" ht="20.100000000000001" customHeight="1" x14ac:dyDescent="0.2">
      <c r="B44" s="4" t="s">
        <v>23</v>
      </c>
      <c r="C44" s="4" t="s">
        <v>24</v>
      </c>
      <c r="D44" s="5" t="s">
        <v>25</v>
      </c>
      <c r="E44" s="4" t="s">
        <v>26</v>
      </c>
      <c r="F44" s="12">
        <v>7.11</v>
      </c>
      <c r="G44" s="13"/>
      <c r="H44" s="30">
        <f t="shared" si="0"/>
        <v>0</v>
      </c>
      <c r="I44" s="11">
        <v>0.08</v>
      </c>
      <c r="J44" s="12">
        <f t="shared" si="1"/>
        <v>0</v>
      </c>
      <c r="K44" s="12">
        <f t="shared" si="2"/>
        <v>0</v>
      </c>
      <c r="N44" s="33"/>
    </row>
    <row r="45" spans="2:14" s="14" customFormat="1" ht="20.100000000000001" customHeight="1" x14ac:dyDescent="0.2">
      <c r="B45" s="4" t="s">
        <v>31</v>
      </c>
      <c r="C45" s="4" t="s">
        <v>32</v>
      </c>
      <c r="D45" s="5" t="s">
        <v>33</v>
      </c>
      <c r="E45" s="4" t="s">
        <v>26</v>
      </c>
      <c r="F45" s="12">
        <v>7.11</v>
      </c>
      <c r="G45" s="13"/>
      <c r="H45" s="30">
        <f t="shared" si="0"/>
        <v>0</v>
      </c>
      <c r="I45" s="11">
        <v>0.08</v>
      </c>
      <c r="J45" s="12">
        <f t="shared" si="1"/>
        <v>0</v>
      </c>
      <c r="K45" s="12">
        <f t="shared" si="2"/>
        <v>0</v>
      </c>
      <c r="N45" s="33"/>
    </row>
    <row r="46" spans="2:14" s="14" customFormat="1" ht="20.100000000000001" customHeight="1" x14ac:dyDescent="0.2">
      <c r="B46" s="4" t="s">
        <v>40</v>
      </c>
      <c r="C46" s="4" t="s">
        <v>41</v>
      </c>
      <c r="D46" s="5" t="s">
        <v>42</v>
      </c>
      <c r="E46" s="4" t="s">
        <v>26</v>
      </c>
      <c r="F46" s="12">
        <v>50.27</v>
      </c>
      <c r="G46" s="13"/>
      <c r="H46" s="30">
        <f t="shared" si="0"/>
        <v>0</v>
      </c>
      <c r="I46" s="11">
        <v>0.08</v>
      </c>
      <c r="J46" s="12">
        <f t="shared" si="1"/>
        <v>0</v>
      </c>
      <c r="K46" s="12">
        <f t="shared" si="2"/>
        <v>0</v>
      </c>
      <c r="N46" s="33"/>
    </row>
    <row r="47" spans="2:14" s="14" customFormat="1" ht="20.100000000000001" customHeight="1" x14ac:dyDescent="0.2">
      <c r="B47" s="4" t="s">
        <v>49</v>
      </c>
      <c r="C47" s="4" t="s">
        <v>50</v>
      </c>
      <c r="D47" s="5" t="s">
        <v>51</v>
      </c>
      <c r="E47" s="4" t="s">
        <v>26</v>
      </c>
      <c r="F47" s="12">
        <v>50.27</v>
      </c>
      <c r="G47" s="13"/>
      <c r="H47" s="30">
        <f t="shared" si="0"/>
        <v>0</v>
      </c>
      <c r="I47" s="11">
        <v>0.08</v>
      </c>
      <c r="J47" s="12">
        <f t="shared" si="1"/>
        <v>0</v>
      </c>
      <c r="K47" s="12">
        <f t="shared" si="2"/>
        <v>0</v>
      </c>
      <c r="N47" s="33"/>
    </row>
    <row r="48" spans="2:14" s="14" customFormat="1" ht="20.100000000000001" customHeight="1" x14ac:dyDescent="0.2">
      <c r="B48" s="4" t="s">
        <v>79</v>
      </c>
      <c r="C48" s="4" t="s">
        <v>80</v>
      </c>
      <c r="D48" s="5" t="s">
        <v>81</v>
      </c>
      <c r="E48" s="4" t="s">
        <v>82</v>
      </c>
      <c r="F48" s="12">
        <v>120</v>
      </c>
      <c r="G48" s="13"/>
      <c r="H48" s="30">
        <f t="shared" si="0"/>
        <v>0</v>
      </c>
      <c r="I48" s="11">
        <v>0.08</v>
      </c>
      <c r="J48" s="12">
        <f t="shared" si="1"/>
        <v>0</v>
      </c>
      <c r="K48" s="12">
        <f t="shared" si="2"/>
        <v>0</v>
      </c>
      <c r="N48" s="33"/>
    </row>
    <row r="49" spans="2:14" s="14" customFormat="1" ht="20.100000000000001" customHeight="1" x14ac:dyDescent="0.2">
      <c r="B49" s="4" t="s">
        <v>83</v>
      </c>
      <c r="C49" s="4" t="s">
        <v>84</v>
      </c>
      <c r="D49" s="5" t="s">
        <v>85</v>
      </c>
      <c r="E49" s="4" t="s">
        <v>13</v>
      </c>
      <c r="F49" s="12">
        <v>50</v>
      </c>
      <c r="G49" s="13"/>
      <c r="H49" s="30">
        <f t="shared" si="0"/>
        <v>0</v>
      </c>
      <c r="I49" s="11">
        <v>0.08</v>
      </c>
      <c r="J49" s="12">
        <f t="shared" si="1"/>
        <v>0</v>
      </c>
      <c r="K49" s="12">
        <f t="shared" si="2"/>
        <v>0</v>
      </c>
      <c r="N49" s="33"/>
    </row>
    <row r="50" spans="2:14" s="14" customFormat="1" ht="20.100000000000001" customHeight="1" x14ac:dyDescent="0.2">
      <c r="B50" s="4" t="s">
        <v>86</v>
      </c>
      <c r="C50" s="4" t="s">
        <v>87</v>
      </c>
      <c r="D50" s="5" t="s">
        <v>88</v>
      </c>
      <c r="E50" s="4" t="s">
        <v>13</v>
      </c>
      <c r="F50" s="12">
        <v>200</v>
      </c>
      <c r="G50" s="13"/>
      <c r="H50" s="30">
        <f t="shared" si="0"/>
        <v>0</v>
      </c>
      <c r="I50" s="11">
        <v>0.08</v>
      </c>
      <c r="J50" s="12">
        <f t="shared" si="1"/>
        <v>0</v>
      </c>
      <c r="K50" s="12">
        <f t="shared" si="2"/>
        <v>0</v>
      </c>
      <c r="N50" s="33"/>
    </row>
    <row r="51" spans="2:14" s="14" customFormat="1" ht="20.100000000000001" customHeight="1" x14ac:dyDescent="0.2">
      <c r="B51" s="4" t="s">
        <v>114</v>
      </c>
      <c r="C51" s="4" t="s">
        <v>115</v>
      </c>
      <c r="D51" s="5" t="s">
        <v>116</v>
      </c>
      <c r="E51" s="4" t="s">
        <v>22</v>
      </c>
      <c r="F51" s="12">
        <v>1168</v>
      </c>
      <c r="G51" s="13"/>
      <c r="H51" s="30">
        <f t="shared" si="0"/>
        <v>0</v>
      </c>
      <c r="I51" s="11">
        <v>0.08</v>
      </c>
      <c r="J51" s="12">
        <f t="shared" si="1"/>
        <v>0</v>
      </c>
      <c r="K51" s="12">
        <f t="shared" si="2"/>
        <v>0</v>
      </c>
      <c r="N51" s="33"/>
    </row>
    <row r="52" spans="2:14" s="14" customFormat="1" ht="20.100000000000001" customHeight="1" x14ac:dyDescent="0.2">
      <c r="B52" s="4" t="s">
        <v>117</v>
      </c>
      <c r="C52" s="4" t="s">
        <v>118</v>
      </c>
      <c r="D52" s="5" t="s">
        <v>119</v>
      </c>
      <c r="E52" s="4" t="s">
        <v>22</v>
      </c>
      <c r="F52" s="12">
        <v>2399.1999999999998</v>
      </c>
      <c r="G52" s="13"/>
      <c r="H52" s="30">
        <f t="shared" si="0"/>
        <v>0</v>
      </c>
      <c r="I52" s="11">
        <v>0.08</v>
      </c>
      <c r="J52" s="12">
        <f t="shared" si="1"/>
        <v>0</v>
      </c>
      <c r="K52" s="12">
        <f t="shared" si="2"/>
        <v>0</v>
      </c>
      <c r="N52" s="33"/>
    </row>
    <row r="53" spans="2:14" s="14" customFormat="1" ht="20.100000000000001" customHeight="1" x14ac:dyDescent="0.2">
      <c r="B53" s="4" t="s">
        <v>132</v>
      </c>
      <c r="C53" s="4" t="s">
        <v>133</v>
      </c>
      <c r="D53" s="5" t="s">
        <v>134</v>
      </c>
      <c r="E53" s="4" t="s">
        <v>26</v>
      </c>
      <c r="F53" s="12">
        <v>0.63</v>
      </c>
      <c r="G53" s="13"/>
      <c r="H53" s="30">
        <f t="shared" si="0"/>
        <v>0</v>
      </c>
      <c r="I53" s="11">
        <v>0.08</v>
      </c>
      <c r="J53" s="12">
        <f t="shared" si="1"/>
        <v>0</v>
      </c>
      <c r="K53" s="12">
        <f t="shared" si="2"/>
        <v>0</v>
      </c>
      <c r="N53" s="33"/>
    </row>
    <row r="54" spans="2:14" s="14" customFormat="1" ht="20.100000000000001" customHeight="1" x14ac:dyDescent="0.2">
      <c r="F54" s="23"/>
      <c r="G54" s="23"/>
      <c r="H54" s="23"/>
      <c r="I54" s="17"/>
      <c r="J54" s="23"/>
      <c r="K54" s="23"/>
      <c r="N54" s="33"/>
    </row>
    <row r="55" spans="2:14" s="14" customFormat="1" ht="60" customHeight="1" x14ac:dyDescent="0.2">
      <c r="B55" s="2" t="s">
        <v>0</v>
      </c>
      <c r="C55" s="3" t="s">
        <v>1</v>
      </c>
      <c r="D55" s="6" t="s">
        <v>2</v>
      </c>
      <c r="E55" s="3" t="s">
        <v>3</v>
      </c>
      <c r="F55" s="25" t="s">
        <v>4</v>
      </c>
      <c r="G55" s="24" t="s">
        <v>5</v>
      </c>
      <c r="H55" s="24" t="s">
        <v>6</v>
      </c>
      <c r="I55" s="10" t="s">
        <v>7</v>
      </c>
      <c r="J55" s="24" t="s">
        <v>8</v>
      </c>
      <c r="K55" s="24" t="s">
        <v>9</v>
      </c>
      <c r="N55" s="33"/>
    </row>
    <row r="56" spans="2:14" s="14" customFormat="1" ht="129.94999999999999" customHeight="1" x14ac:dyDescent="0.2">
      <c r="B56" s="7" t="s">
        <v>135</v>
      </c>
      <c r="C56" s="4" t="s">
        <v>136</v>
      </c>
      <c r="D56" s="8" t="s">
        <v>137</v>
      </c>
      <c r="E56" s="4" t="s">
        <v>17</v>
      </c>
      <c r="F56" s="12">
        <v>190</v>
      </c>
      <c r="G56" s="13"/>
      <c r="H56" s="30">
        <f>F56*G56</f>
        <v>0</v>
      </c>
      <c r="I56" s="11">
        <v>0.08</v>
      </c>
      <c r="J56" s="12">
        <f>H56*I56</f>
        <v>0</v>
      </c>
      <c r="K56" s="12">
        <f>H56+J56</f>
        <v>0</v>
      </c>
      <c r="N56" s="33"/>
    </row>
    <row r="57" spans="2:14" s="14" customFormat="1" ht="129.94999999999999" customHeight="1" x14ac:dyDescent="0.2">
      <c r="B57" s="7" t="s">
        <v>141</v>
      </c>
      <c r="C57" s="4" t="s">
        <v>142</v>
      </c>
      <c r="D57" s="8" t="s">
        <v>143</v>
      </c>
      <c r="E57" s="4" t="s">
        <v>17</v>
      </c>
      <c r="F57" s="12">
        <v>20</v>
      </c>
      <c r="G57" s="13"/>
      <c r="H57" s="30">
        <f>F57*G57</f>
        <v>0</v>
      </c>
      <c r="I57" s="11">
        <v>0.08</v>
      </c>
      <c r="J57" s="12">
        <f>H57*I57</f>
        <v>0</v>
      </c>
      <c r="K57" s="12">
        <f>H57+J57</f>
        <v>0</v>
      </c>
      <c r="N57" s="33"/>
    </row>
    <row r="58" spans="2:14" s="14" customFormat="1" ht="20.100000000000001" customHeight="1" x14ac:dyDescent="0.2">
      <c r="F58" s="23"/>
      <c r="G58" s="23"/>
      <c r="H58" s="23"/>
      <c r="I58" s="17"/>
      <c r="J58" s="23"/>
      <c r="K58" s="23"/>
      <c r="N58" s="33"/>
    </row>
    <row r="59" spans="2:14" s="14" customFormat="1" ht="20.100000000000001" customHeight="1" x14ac:dyDescent="0.2">
      <c r="B59" s="74" t="s">
        <v>146</v>
      </c>
      <c r="C59" s="74"/>
      <c r="D59" s="74"/>
      <c r="E59" s="72">
        <f>SUM(H22:H57)</f>
        <v>0</v>
      </c>
      <c r="F59" s="72"/>
      <c r="G59" s="72"/>
      <c r="H59" s="72"/>
      <c r="I59" s="72"/>
      <c r="J59" s="72"/>
      <c r="K59" s="72"/>
      <c r="N59" s="33"/>
    </row>
    <row r="60" spans="2:14" s="14" customFormat="1" ht="20.100000000000001" customHeight="1" x14ac:dyDescent="0.2">
      <c r="B60" s="74" t="s">
        <v>147</v>
      </c>
      <c r="C60" s="74"/>
      <c r="D60" s="74"/>
      <c r="E60" s="72">
        <f>SUM(K22:K57)</f>
        <v>0</v>
      </c>
      <c r="F60" s="72"/>
      <c r="G60" s="72"/>
      <c r="H60" s="72"/>
      <c r="I60" s="72"/>
      <c r="J60" s="72"/>
      <c r="K60" s="72"/>
      <c r="N60" s="33" t="e">
        <f>E60/E59</f>
        <v>#DIV/0!</v>
      </c>
    </row>
    <row r="61" spans="2:14" s="14" customFormat="1" ht="20.100000000000001" customHeight="1" x14ac:dyDescent="0.2">
      <c r="F61" s="23"/>
      <c r="G61" s="23"/>
      <c r="H61" s="23"/>
      <c r="I61" s="17"/>
      <c r="J61" s="23"/>
      <c r="K61" s="23"/>
      <c r="N61" s="33"/>
    </row>
    <row r="62" spans="2:14" s="14" customFormat="1" ht="20.100000000000001" customHeight="1" x14ac:dyDescent="0.2">
      <c r="F62" s="23"/>
      <c r="G62" s="23"/>
      <c r="H62" s="65" t="s">
        <v>159</v>
      </c>
      <c r="I62" s="65"/>
      <c r="J62" s="23"/>
      <c r="K62" s="23"/>
      <c r="N62" s="33"/>
    </row>
    <row r="63" spans="2:14" s="14" customFormat="1" ht="20.100000000000001" customHeight="1" x14ac:dyDescent="0.2">
      <c r="F63" s="23"/>
      <c r="G63" s="23"/>
      <c r="H63" s="23"/>
      <c r="I63" s="17"/>
      <c r="J63" s="23"/>
      <c r="K63" s="23"/>
      <c r="N63" s="33"/>
    </row>
    <row r="64" spans="2:14" s="14" customFormat="1" ht="20.100000000000001" customHeight="1" x14ac:dyDescent="0.2">
      <c r="B64" s="60" t="s">
        <v>160</v>
      </c>
      <c r="C64" s="60"/>
      <c r="D64" s="60"/>
      <c r="E64" s="60"/>
      <c r="F64" s="60"/>
      <c r="G64" s="60"/>
      <c r="H64" s="60"/>
      <c r="I64" s="60"/>
      <c r="J64" s="60"/>
      <c r="K64" s="60"/>
      <c r="N64" s="33"/>
    </row>
    <row r="65" spans="2:14" s="14" customFormat="1" ht="20.100000000000001" customHeight="1" x14ac:dyDescent="0.2">
      <c r="B65" s="60"/>
      <c r="C65" s="60"/>
      <c r="D65" s="60"/>
      <c r="E65" s="60"/>
      <c r="F65" s="60"/>
      <c r="G65" s="60"/>
      <c r="H65" s="60"/>
      <c r="I65" s="60"/>
      <c r="J65" s="60"/>
      <c r="K65" s="60"/>
      <c r="N65" s="33"/>
    </row>
  </sheetData>
  <mergeCells count="19">
    <mergeCell ref="B2:C2"/>
    <mergeCell ref="B4:C4"/>
    <mergeCell ref="B6:C6"/>
    <mergeCell ref="B8:C9"/>
    <mergeCell ref="D11:E11"/>
    <mergeCell ref="F5:K8"/>
    <mergeCell ref="B64:K65"/>
    <mergeCell ref="B37:D37"/>
    <mergeCell ref="B59:D59"/>
    <mergeCell ref="E59:K59"/>
    <mergeCell ref="B60:D60"/>
    <mergeCell ref="E60:K60"/>
    <mergeCell ref="H62:I62"/>
    <mergeCell ref="D12:E12"/>
    <mergeCell ref="B19:J19"/>
    <mergeCell ref="B21:D21"/>
    <mergeCell ref="B25:D25"/>
    <mergeCell ref="B29:D29"/>
    <mergeCell ref="B33:D33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40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771C9-49E6-42BF-A82F-39D4767305D9}">
  <sheetPr>
    <tabColor rgb="FFFFFF00"/>
    <pageSetUpPr fitToPage="1"/>
  </sheetPr>
  <dimension ref="B1:N50"/>
  <sheetViews>
    <sheetView view="pageBreakPreview" topLeftCell="A37" zoomScale="90" zoomScaleNormal="100" zoomScaleSheetLayoutView="90" workbookViewId="0">
      <selection activeCell="B42" sqref="B42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4" width="9.140625" style="34"/>
    <col min="15" max="16384" width="9.140625" style="15"/>
  </cols>
  <sheetData>
    <row r="1" spans="2:14" s="14" customFormat="1" ht="20.100000000000001" customHeight="1" x14ac:dyDescent="0.2">
      <c r="F1" s="23"/>
      <c r="G1" s="23"/>
      <c r="H1" s="23"/>
      <c r="I1" s="17"/>
      <c r="J1" s="23"/>
      <c r="K1" s="23"/>
      <c r="N1" s="33"/>
    </row>
    <row r="2" spans="2:14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3"/>
    </row>
    <row r="3" spans="2:14" s="14" customFormat="1" ht="20.100000000000001" customHeight="1" x14ac:dyDescent="0.2">
      <c r="F3" s="23"/>
      <c r="G3" s="23"/>
      <c r="H3" s="23"/>
      <c r="I3" s="17"/>
      <c r="J3" s="23"/>
      <c r="K3" s="23"/>
      <c r="N3" s="33"/>
    </row>
    <row r="4" spans="2:14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3"/>
    </row>
    <row r="5" spans="2:14" s="14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3"/>
    </row>
    <row r="6" spans="2:14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3"/>
    </row>
    <row r="7" spans="2:14" s="14" customFormat="1" ht="20.100000000000001" customHeight="1" x14ac:dyDescent="0.2">
      <c r="F7" s="61"/>
      <c r="G7" s="61"/>
      <c r="H7" s="61"/>
      <c r="I7" s="61"/>
      <c r="J7" s="61"/>
      <c r="K7" s="61"/>
      <c r="N7" s="33"/>
    </row>
    <row r="8" spans="2:14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  <c r="N8" s="33"/>
    </row>
    <row r="9" spans="2:14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  <c r="N9" s="33"/>
    </row>
    <row r="10" spans="2:14" s="14" customFormat="1" ht="20.100000000000001" customHeight="1" x14ac:dyDescent="0.2">
      <c r="F10" s="23"/>
      <c r="G10" s="23"/>
      <c r="H10" s="23"/>
      <c r="I10" s="17"/>
      <c r="J10" s="23"/>
      <c r="K10" s="23"/>
      <c r="N10" s="33"/>
    </row>
    <row r="11" spans="2:14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3"/>
    </row>
    <row r="12" spans="2:14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3"/>
    </row>
    <row r="13" spans="2:14" s="14" customFormat="1" ht="20.100000000000001" customHeight="1" x14ac:dyDescent="0.2">
      <c r="F13" s="23"/>
      <c r="G13" s="23"/>
      <c r="H13" s="23"/>
      <c r="I13" s="17"/>
      <c r="J13" s="23"/>
      <c r="K13" s="23"/>
      <c r="N13" s="33"/>
    </row>
    <row r="14" spans="2:14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3"/>
    </row>
    <row r="15" spans="2:14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3"/>
    </row>
    <row r="16" spans="2:14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3"/>
    </row>
    <row r="17" spans="2:14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3"/>
    </row>
    <row r="18" spans="2:14" s="14" customFormat="1" ht="20.100000000000001" customHeight="1" x14ac:dyDescent="0.2">
      <c r="F18" s="23"/>
      <c r="G18" s="23"/>
      <c r="H18" s="23"/>
      <c r="I18" s="17"/>
      <c r="J18" s="23"/>
      <c r="K18" s="23"/>
      <c r="N18" s="33"/>
    </row>
    <row r="19" spans="2:14" s="14" customFormat="1" ht="60" customHeight="1" x14ac:dyDescent="0.2">
      <c r="B19" s="67" t="s">
        <v>172</v>
      </c>
      <c r="C19" s="67"/>
      <c r="D19" s="67"/>
      <c r="E19" s="67"/>
      <c r="F19" s="67"/>
      <c r="G19" s="67"/>
      <c r="H19" s="67"/>
      <c r="I19" s="67"/>
      <c r="J19" s="67"/>
      <c r="K19" s="23"/>
      <c r="N19" s="33"/>
    </row>
    <row r="20" spans="2:14" s="14" customFormat="1" ht="20.100000000000001" customHeight="1" x14ac:dyDescent="0.2">
      <c r="F20" s="23"/>
      <c r="G20" s="23"/>
      <c r="H20" s="23"/>
      <c r="I20" s="17"/>
      <c r="J20" s="23"/>
      <c r="K20" s="23"/>
      <c r="N20" s="33"/>
    </row>
    <row r="21" spans="2:14" s="14" customFormat="1" ht="60" customHeight="1" x14ac:dyDescent="0.2">
      <c r="B21" s="2" t="s">
        <v>0</v>
      </c>
      <c r="C21" s="3" t="s">
        <v>1</v>
      </c>
      <c r="D21" s="3" t="s">
        <v>2</v>
      </c>
      <c r="E21" s="3" t="s">
        <v>3</v>
      </c>
      <c r="F21" s="24" t="s">
        <v>4</v>
      </c>
      <c r="G21" s="24" t="s">
        <v>5</v>
      </c>
      <c r="H21" s="24" t="s">
        <v>6</v>
      </c>
      <c r="I21" s="10" t="s">
        <v>7</v>
      </c>
      <c r="J21" s="24" t="s">
        <v>8</v>
      </c>
      <c r="K21" s="24" t="s">
        <v>9</v>
      </c>
      <c r="N21" s="33"/>
    </row>
    <row r="22" spans="2:14" s="14" customFormat="1" ht="20.100000000000001" customHeight="1" x14ac:dyDescent="0.2">
      <c r="B22" s="4" t="s">
        <v>37</v>
      </c>
      <c r="C22" s="4" t="s">
        <v>38</v>
      </c>
      <c r="D22" s="5" t="s">
        <v>39</v>
      </c>
      <c r="E22" s="4" t="s">
        <v>13</v>
      </c>
      <c r="F22" s="12">
        <v>61</v>
      </c>
      <c r="G22" s="13"/>
      <c r="H22" s="30">
        <f>F22*G22</f>
        <v>0</v>
      </c>
      <c r="I22" s="11">
        <v>0.08</v>
      </c>
      <c r="J22" s="12">
        <f>H22*I22</f>
        <v>0</v>
      </c>
      <c r="K22" s="12">
        <f>H22+J22</f>
        <v>0</v>
      </c>
      <c r="N22" s="33"/>
    </row>
    <row r="23" spans="2:14" s="14" customFormat="1" ht="20.100000000000001" customHeight="1" x14ac:dyDescent="0.2">
      <c r="B23" s="4" t="s">
        <v>52</v>
      </c>
      <c r="C23" s="4" t="s">
        <v>53</v>
      </c>
      <c r="D23" s="5" t="s">
        <v>54</v>
      </c>
      <c r="E23" s="4" t="s">
        <v>30</v>
      </c>
      <c r="F23" s="12">
        <v>2.9</v>
      </c>
      <c r="G23" s="13"/>
      <c r="H23" s="30">
        <f t="shared" ref="H23:H36" si="0">F23*G23</f>
        <v>0</v>
      </c>
      <c r="I23" s="11">
        <v>0.08</v>
      </c>
      <c r="J23" s="12">
        <f t="shared" ref="J23:J36" si="1">H23*I23</f>
        <v>0</v>
      </c>
      <c r="K23" s="12">
        <f t="shared" ref="K23:K36" si="2">H23+J23</f>
        <v>0</v>
      </c>
      <c r="N23" s="33"/>
    </row>
    <row r="24" spans="2:14" s="14" customFormat="1" ht="20.100000000000001" customHeight="1" x14ac:dyDescent="0.2">
      <c r="B24" s="4" t="s">
        <v>58</v>
      </c>
      <c r="C24" s="4" t="s">
        <v>59</v>
      </c>
      <c r="D24" s="5" t="s">
        <v>60</v>
      </c>
      <c r="E24" s="4" t="s">
        <v>30</v>
      </c>
      <c r="F24" s="12">
        <v>54.27</v>
      </c>
      <c r="G24" s="13"/>
      <c r="H24" s="30">
        <f t="shared" si="0"/>
        <v>0</v>
      </c>
      <c r="I24" s="11">
        <v>0.08</v>
      </c>
      <c r="J24" s="12">
        <f t="shared" si="1"/>
        <v>0</v>
      </c>
      <c r="K24" s="12">
        <f t="shared" si="2"/>
        <v>0</v>
      </c>
      <c r="N24" s="33"/>
    </row>
    <row r="25" spans="2:14" s="14" customFormat="1" ht="20.100000000000001" customHeight="1" x14ac:dyDescent="0.2">
      <c r="B25" s="4" t="s">
        <v>61</v>
      </c>
      <c r="C25" s="4" t="s">
        <v>62</v>
      </c>
      <c r="D25" s="5" t="s">
        <v>63</v>
      </c>
      <c r="E25" s="4" t="s">
        <v>30</v>
      </c>
      <c r="F25" s="12">
        <v>57.17</v>
      </c>
      <c r="G25" s="13"/>
      <c r="H25" s="30">
        <f t="shared" si="0"/>
        <v>0</v>
      </c>
      <c r="I25" s="11">
        <v>0.08</v>
      </c>
      <c r="J25" s="12">
        <f t="shared" si="1"/>
        <v>0</v>
      </c>
      <c r="K25" s="12">
        <f t="shared" si="2"/>
        <v>0</v>
      </c>
      <c r="N25" s="33"/>
    </row>
    <row r="26" spans="2:14" s="14" customFormat="1" ht="20.100000000000001" customHeight="1" x14ac:dyDescent="0.2">
      <c r="B26" s="4" t="s">
        <v>64</v>
      </c>
      <c r="C26" s="4" t="s">
        <v>65</v>
      </c>
      <c r="D26" s="5" t="s">
        <v>66</v>
      </c>
      <c r="E26" s="4" t="s">
        <v>18</v>
      </c>
      <c r="F26" s="12">
        <v>0.24</v>
      </c>
      <c r="G26" s="13"/>
      <c r="H26" s="30">
        <f t="shared" si="0"/>
        <v>0</v>
      </c>
      <c r="I26" s="11">
        <v>0.08</v>
      </c>
      <c r="J26" s="12">
        <f t="shared" si="1"/>
        <v>0</v>
      </c>
      <c r="K26" s="12">
        <f t="shared" si="2"/>
        <v>0</v>
      </c>
      <c r="N26" s="33"/>
    </row>
    <row r="27" spans="2:14" s="14" customFormat="1" ht="20.100000000000001" customHeight="1" x14ac:dyDescent="0.2">
      <c r="B27" s="4" t="s">
        <v>70</v>
      </c>
      <c r="C27" s="4" t="s">
        <v>71</v>
      </c>
      <c r="D27" s="5" t="s">
        <v>72</v>
      </c>
      <c r="E27" s="4" t="s">
        <v>18</v>
      </c>
      <c r="F27" s="12">
        <v>2.64</v>
      </c>
      <c r="G27" s="13"/>
      <c r="H27" s="30">
        <f t="shared" si="0"/>
        <v>0</v>
      </c>
      <c r="I27" s="11">
        <v>0.08</v>
      </c>
      <c r="J27" s="12">
        <f t="shared" si="1"/>
        <v>0</v>
      </c>
      <c r="K27" s="12">
        <f t="shared" si="2"/>
        <v>0</v>
      </c>
      <c r="N27" s="33"/>
    </row>
    <row r="28" spans="2:14" s="14" customFormat="1" ht="20.100000000000001" customHeight="1" x14ac:dyDescent="0.2">
      <c r="B28" s="4" t="s">
        <v>73</v>
      </c>
      <c r="C28" s="4" t="s">
        <v>74</v>
      </c>
      <c r="D28" s="5" t="s">
        <v>75</v>
      </c>
      <c r="E28" s="4" t="s">
        <v>18</v>
      </c>
      <c r="F28" s="12">
        <v>0.5</v>
      </c>
      <c r="G28" s="13"/>
      <c r="H28" s="30">
        <f t="shared" si="0"/>
        <v>0</v>
      </c>
      <c r="I28" s="11">
        <v>0.08</v>
      </c>
      <c r="J28" s="12">
        <f t="shared" si="1"/>
        <v>0</v>
      </c>
      <c r="K28" s="12">
        <f t="shared" si="2"/>
        <v>0</v>
      </c>
      <c r="N28" s="33"/>
    </row>
    <row r="29" spans="2:14" s="14" customFormat="1" ht="20.100000000000001" customHeight="1" x14ac:dyDescent="0.2">
      <c r="B29" s="4" t="s">
        <v>89</v>
      </c>
      <c r="C29" s="4" t="s">
        <v>90</v>
      </c>
      <c r="D29" s="5" t="s">
        <v>91</v>
      </c>
      <c r="E29" s="4" t="s">
        <v>82</v>
      </c>
      <c r="F29" s="12">
        <v>100</v>
      </c>
      <c r="G29" s="13"/>
      <c r="H29" s="30">
        <f t="shared" si="0"/>
        <v>0</v>
      </c>
      <c r="I29" s="11">
        <v>0.08</v>
      </c>
      <c r="J29" s="12">
        <f t="shared" si="1"/>
        <v>0</v>
      </c>
      <c r="K29" s="12">
        <f t="shared" si="2"/>
        <v>0</v>
      </c>
      <c r="N29" s="33"/>
    </row>
    <row r="30" spans="2:14" s="14" customFormat="1" ht="20.100000000000001" customHeight="1" x14ac:dyDescent="0.2">
      <c r="B30" s="4" t="s">
        <v>92</v>
      </c>
      <c r="C30" s="4" t="s">
        <v>93</v>
      </c>
      <c r="D30" s="5" t="s">
        <v>94</v>
      </c>
      <c r="E30" s="4" t="s">
        <v>82</v>
      </c>
      <c r="F30" s="12">
        <v>3</v>
      </c>
      <c r="G30" s="13"/>
      <c r="H30" s="30">
        <f t="shared" si="0"/>
        <v>0</v>
      </c>
      <c r="I30" s="11">
        <v>0.08</v>
      </c>
      <c r="J30" s="12">
        <f t="shared" si="1"/>
        <v>0</v>
      </c>
      <c r="K30" s="12">
        <f t="shared" si="2"/>
        <v>0</v>
      </c>
      <c r="N30" s="33"/>
    </row>
    <row r="31" spans="2:14" s="14" customFormat="1" ht="20.100000000000001" customHeight="1" x14ac:dyDescent="0.2">
      <c r="B31" s="4" t="s">
        <v>98</v>
      </c>
      <c r="C31" s="4" t="s">
        <v>99</v>
      </c>
      <c r="D31" s="5" t="s">
        <v>100</v>
      </c>
      <c r="E31" s="4" t="s">
        <v>101</v>
      </c>
      <c r="F31" s="12">
        <v>4.0999999999999996</v>
      </c>
      <c r="G31" s="13"/>
      <c r="H31" s="30">
        <f t="shared" si="0"/>
        <v>0</v>
      </c>
      <c r="I31" s="11">
        <v>0.23</v>
      </c>
      <c r="J31" s="12">
        <f t="shared" si="1"/>
        <v>0</v>
      </c>
      <c r="K31" s="12">
        <f t="shared" si="2"/>
        <v>0</v>
      </c>
      <c r="N31" s="33"/>
    </row>
    <row r="32" spans="2:14" s="14" customFormat="1" ht="20.100000000000001" customHeight="1" x14ac:dyDescent="0.2">
      <c r="B32" s="4" t="s">
        <v>102</v>
      </c>
      <c r="C32" s="4" t="s">
        <v>103</v>
      </c>
      <c r="D32" s="5" t="s">
        <v>104</v>
      </c>
      <c r="E32" s="4" t="s">
        <v>82</v>
      </c>
      <c r="F32" s="12">
        <v>102</v>
      </c>
      <c r="G32" s="13"/>
      <c r="H32" s="30">
        <f t="shared" si="0"/>
        <v>0</v>
      </c>
      <c r="I32" s="11">
        <v>0.23</v>
      </c>
      <c r="J32" s="12">
        <f t="shared" si="1"/>
        <v>0</v>
      </c>
      <c r="K32" s="12">
        <f t="shared" si="2"/>
        <v>0</v>
      </c>
      <c r="N32" s="33"/>
    </row>
    <row r="33" spans="2:14" s="14" customFormat="1" ht="20.100000000000001" customHeight="1" x14ac:dyDescent="0.2">
      <c r="B33" s="4" t="s">
        <v>108</v>
      </c>
      <c r="C33" s="4" t="s">
        <v>109</v>
      </c>
      <c r="D33" s="5" t="s">
        <v>110</v>
      </c>
      <c r="E33" s="4" t="s">
        <v>17</v>
      </c>
      <c r="F33" s="12">
        <v>10</v>
      </c>
      <c r="G33" s="13"/>
      <c r="H33" s="30">
        <f t="shared" si="0"/>
        <v>0</v>
      </c>
      <c r="I33" s="11">
        <v>0.23</v>
      </c>
      <c r="J33" s="12">
        <f t="shared" si="1"/>
        <v>0</v>
      </c>
      <c r="K33" s="12">
        <f t="shared" si="2"/>
        <v>0</v>
      </c>
      <c r="N33" s="33"/>
    </row>
    <row r="34" spans="2:14" s="14" customFormat="1" ht="20.100000000000001" customHeight="1" x14ac:dyDescent="0.2">
      <c r="B34" s="4" t="s">
        <v>111</v>
      </c>
      <c r="C34" s="4" t="s">
        <v>112</v>
      </c>
      <c r="D34" s="5" t="s">
        <v>113</v>
      </c>
      <c r="E34" s="4" t="s">
        <v>101</v>
      </c>
      <c r="F34" s="12">
        <v>2</v>
      </c>
      <c r="G34" s="13"/>
      <c r="H34" s="30">
        <f t="shared" si="0"/>
        <v>0</v>
      </c>
      <c r="I34" s="11">
        <v>0.23</v>
      </c>
      <c r="J34" s="12">
        <f t="shared" si="1"/>
        <v>0</v>
      </c>
      <c r="K34" s="12">
        <f t="shared" si="2"/>
        <v>0</v>
      </c>
      <c r="N34" s="33"/>
    </row>
    <row r="35" spans="2:14" s="14" customFormat="1" ht="20.100000000000001" customHeight="1" x14ac:dyDescent="0.2">
      <c r="B35" s="4" t="s">
        <v>123</v>
      </c>
      <c r="C35" s="4" t="s">
        <v>124</v>
      </c>
      <c r="D35" s="5" t="s">
        <v>125</v>
      </c>
      <c r="E35" s="4" t="s">
        <v>82</v>
      </c>
      <c r="F35" s="12">
        <v>30</v>
      </c>
      <c r="G35" s="13"/>
      <c r="H35" s="30">
        <f t="shared" si="0"/>
        <v>0</v>
      </c>
      <c r="I35" s="11">
        <v>0.08</v>
      </c>
      <c r="J35" s="12">
        <f t="shared" si="1"/>
        <v>0</v>
      </c>
      <c r="K35" s="12">
        <f t="shared" si="2"/>
        <v>0</v>
      </c>
      <c r="N35" s="33"/>
    </row>
    <row r="36" spans="2:14" s="14" customFormat="1" ht="20.100000000000001" customHeight="1" x14ac:dyDescent="0.2">
      <c r="B36" s="4" t="s">
        <v>129</v>
      </c>
      <c r="C36" s="4" t="s">
        <v>130</v>
      </c>
      <c r="D36" s="5" t="s">
        <v>131</v>
      </c>
      <c r="E36" s="4" t="s">
        <v>18</v>
      </c>
      <c r="F36" s="12">
        <v>3</v>
      </c>
      <c r="G36" s="13"/>
      <c r="H36" s="30">
        <f t="shared" si="0"/>
        <v>0</v>
      </c>
      <c r="I36" s="11">
        <v>0.08</v>
      </c>
      <c r="J36" s="12">
        <f t="shared" si="1"/>
        <v>0</v>
      </c>
      <c r="K36" s="12">
        <f t="shared" si="2"/>
        <v>0</v>
      </c>
      <c r="N36" s="33"/>
    </row>
    <row r="37" spans="2:14" s="14" customFormat="1" ht="20.100000000000001" customHeight="1" x14ac:dyDescent="0.2">
      <c r="F37" s="23"/>
      <c r="G37" s="23"/>
      <c r="H37" s="23"/>
      <c r="I37" s="17"/>
      <c r="J37" s="23"/>
      <c r="K37" s="23"/>
      <c r="N37" s="33"/>
    </row>
    <row r="38" spans="2:14" s="14" customFormat="1" ht="60" customHeight="1" x14ac:dyDescent="0.2">
      <c r="B38" s="2" t="s">
        <v>0</v>
      </c>
      <c r="C38" s="3" t="s">
        <v>1</v>
      </c>
      <c r="D38" s="6" t="s">
        <v>2</v>
      </c>
      <c r="E38" s="3" t="s">
        <v>3</v>
      </c>
      <c r="F38" s="25" t="s">
        <v>4</v>
      </c>
      <c r="G38" s="24" t="s">
        <v>5</v>
      </c>
      <c r="H38" s="24" t="s">
        <v>6</v>
      </c>
      <c r="I38" s="10" t="s">
        <v>7</v>
      </c>
      <c r="J38" s="24" t="s">
        <v>8</v>
      </c>
      <c r="K38" s="24" t="s">
        <v>9</v>
      </c>
      <c r="N38" s="33"/>
    </row>
    <row r="39" spans="2:14" s="14" customFormat="1" ht="129.94999999999999" customHeight="1" x14ac:dyDescent="0.2">
      <c r="B39" s="7" t="s">
        <v>135</v>
      </c>
      <c r="C39" s="4" t="s">
        <v>136</v>
      </c>
      <c r="D39" s="8" t="s">
        <v>137</v>
      </c>
      <c r="E39" s="4" t="s">
        <v>17</v>
      </c>
      <c r="F39" s="12">
        <v>112</v>
      </c>
      <c r="G39" s="13"/>
      <c r="H39" s="30">
        <f>F39*G39</f>
        <v>0</v>
      </c>
      <c r="I39" s="11">
        <v>0.08</v>
      </c>
      <c r="J39" s="12">
        <f>H39*I39</f>
        <v>0</v>
      </c>
      <c r="K39" s="12">
        <f>H39+J39</f>
        <v>0</v>
      </c>
      <c r="N39" s="33"/>
    </row>
    <row r="40" spans="2:14" s="14" customFormat="1" ht="129.94999999999999" customHeight="1" x14ac:dyDescent="0.2">
      <c r="B40" s="7" t="s">
        <v>138</v>
      </c>
      <c r="C40" s="4" t="s">
        <v>139</v>
      </c>
      <c r="D40" s="8" t="s">
        <v>140</v>
      </c>
      <c r="E40" s="4" t="s">
        <v>17</v>
      </c>
      <c r="F40" s="12">
        <v>1</v>
      </c>
      <c r="G40" s="13"/>
      <c r="H40" s="30">
        <f t="shared" ref="H40:H42" si="3">F40*G40</f>
        <v>0</v>
      </c>
      <c r="I40" s="11">
        <v>0.08</v>
      </c>
      <c r="J40" s="12">
        <f t="shared" ref="J40:J42" si="4">H40*I40</f>
        <v>0</v>
      </c>
      <c r="K40" s="12">
        <f t="shared" ref="K40:K42" si="5">H40+J40</f>
        <v>0</v>
      </c>
      <c r="N40" s="33"/>
    </row>
    <row r="41" spans="2:14" s="14" customFormat="1" ht="129.94999999999999" customHeight="1" x14ac:dyDescent="0.2">
      <c r="B41" s="7" t="s">
        <v>141</v>
      </c>
      <c r="C41" s="4" t="s">
        <v>142</v>
      </c>
      <c r="D41" s="8" t="s">
        <v>143</v>
      </c>
      <c r="E41" s="4" t="s">
        <v>17</v>
      </c>
      <c r="F41" s="12">
        <v>30</v>
      </c>
      <c r="G41" s="13"/>
      <c r="H41" s="30">
        <f t="shared" si="3"/>
        <v>0</v>
      </c>
      <c r="I41" s="11">
        <v>0.08</v>
      </c>
      <c r="J41" s="12">
        <f t="shared" ref="J41" si="6">H41*I41</f>
        <v>0</v>
      </c>
      <c r="K41" s="12">
        <f t="shared" ref="K41" si="7">H41+J41</f>
        <v>0</v>
      </c>
      <c r="N41" s="33"/>
    </row>
    <row r="42" spans="2:14" s="14" customFormat="1" ht="129.94999999999999" customHeight="1" x14ac:dyDescent="0.2">
      <c r="B42" s="7" t="s">
        <v>174</v>
      </c>
      <c r="C42" s="27" t="s">
        <v>144</v>
      </c>
      <c r="D42" s="28" t="s">
        <v>145</v>
      </c>
      <c r="E42" s="4" t="s">
        <v>17</v>
      </c>
      <c r="F42" s="12">
        <v>1</v>
      </c>
      <c r="G42" s="13"/>
      <c r="H42" s="30">
        <f t="shared" si="3"/>
        <v>0</v>
      </c>
      <c r="I42" s="11">
        <v>0.08</v>
      </c>
      <c r="J42" s="12">
        <f t="shared" si="4"/>
        <v>0</v>
      </c>
      <c r="K42" s="12">
        <f t="shared" si="5"/>
        <v>0</v>
      </c>
      <c r="N42" s="33"/>
    </row>
    <row r="43" spans="2:14" s="14" customFormat="1" ht="20.100000000000001" customHeight="1" x14ac:dyDescent="0.2">
      <c r="F43" s="23"/>
      <c r="G43" s="23"/>
      <c r="H43" s="23"/>
      <c r="I43" s="17"/>
      <c r="J43" s="23"/>
      <c r="K43" s="23"/>
      <c r="N43" s="33"/>
    </row>
    <row r="44" spans="2:14" s="14" customFormat="1" ht="20.100000000000001" customHeight="1" x14ac:dyDescent="0.2">
      <c r="B44" s="74" t="s">
        <v>146</v>
      </c>
      <c r="C44" s="74"/>
      <c r="D44" s="74"/>
      <c r="E44" s="72">
        <f>SUM(H21:H42)</f>
        <v>0</v>
      </c>
      <c r="F44" s="72"/>
      <c r="G44" s="72"/>
      <c r="H44" s="72"/>
      <c r="I44" s="72"/>
      <c r="J44" s="72"/>
      <c r="K44" s="72"/>
      <c r="N44" s="33"/>
    </row>
    <row r="45" spans="2:14" s="14" customFormat="1" ht="20.100000000000001" customHeight="1" x14ac:dyDescent="0.2">
      <c r="B45" s="74" t="s">
        <v>147</v>
      </c>
      <c r="C45" s="74"/>
      <c r="D45" s="74"/>
      <c r="E45" s="72">
        <f>SUM(K21:K42)</f>
        <v>0</v>
      </c>
      <c r="F45" s="72"/>
      <c r="G45" s="72"/>
      <c r="H45" s="72"/>
      <c r="I45" s="72"/>
      <c r="J45" s="72"/>
      <c r="K45" s="72"/>
      <c r="N45" s="33" t="e">
        <f>E45/E44</f>
        <v>#DIV/0!</v>
      </c>
    </row>
    <row r="46" spans="2:14" s="14" customFormat="1" ht="20.100000000000001" customHeight="1" x14ac:dyDescent="0.2">
      <c r="F46" s="23"/>
      <c r="G46" s="23"/>
      <c r="H46" s="23"/>
      <c r="I46" s="17"/>
      <c r="J46" s="23"/>
      <c r="K46" s="23"/>
      <c r="N46" s="33"/>
    </row>
    <row r="47" spans="2:14" s="14" customFormat="1" ht="20.100000000000001" customHeight="1" x14ac:dyDescent="0.2">
      <c r="F47" s="23"/>
      <c r="G47" s="23"/>
      <c r="H47" s="65" t="s">
        <v>159</v>
      </c>
      <c r="I47" s="65"/>
      <c r="J47" s="23"/>
      <c r="K47" s="23"/>
      <c r="N47" s="33"/>
    </row>
    <row r="48" spans="2:14" s="14" customFormat="1" ht="20.100000000000001" customHeight="1" x14ac:dyDescent="0.2">
      <c r="F48" s="23"/>
      <c r="G48" s="23"/>
      <c r="H48" s="23"/>
      <c r="I48" s="17"/>
      <c r="J48" s="23"/>
      <c r="K48" s="23"/>
      <c r="N48" s="33"/>
    </row>
    <row r="49" spans="2:14" s="14" customFormat="1" ht="20.100000000000001" customHeight="1" x14ac:dyDescent="0.2">
      <c r="B49" s="60" t="s">
        <v>160</v>
      </c>
      <c r="C49" s="60"/>
      <c r="D49" s="60"/>
      <c r="E49" s="60"/>
      <c r="F49" s="60"/>
      <c r="G49" s="60"/>
      <c r="H49" s="60"/>
      <c r="I49" s="60"/>
      <c r="J49" s="60"/>
      <c r="K49" s="60"/>
      <c r="N49" s="33"/>
    </row>
    <row r="50" spans="2:14" s="14" customFormat="1" ht="20.100000000000001" customHeight="1" x14ac:dyDescent="0.2">
      <c r="B50" s="60"/>
      <c r="C50" s="60"/>
      <c r="D50" s="60"/>
      <c r="E50" s="60"/>
      <c r="F50" s="60"/>
      <c r="G50" s="60"/>
      <c r="H50" s="60"/>
      <c r="I50" s="60"/>
      <c r="J50" s="60"/>
      <c r="K50" s="60"/>
      <c r="N50" s="33"/>
    </row>
  </sheetData>
  <mergeCells count="14">
    <mergeCell ref="B2:C2"/>
    <mergeCell ref="B4:C4"/>
    <mergeCell ref="B6:C6"/>
    <mergeCell ref="B8:C9"/>
    <mergeCell ref="D11:E11"/>
    <mergeCell ref="H47:I47"/>
    <mergeCell ref="F5:K8"/>
    <mergeCell ref="B49:K50"/>
    <mergeCell ref="D12:E12"/>
    <mergeCell ref="B19:J19"/>
    <mergeCell ref="B44:D44"/>
    <mergeCell ref="E44:K44"/>
    <mergeCell ref="B45:D45"/>
    <mergeCell ref="E45:K45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3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02C68-8B31-47DC-BB82-7E581CA69057}">
  <sheetPr>
    <tabColor rgb="FF92D050"/>
  </sheetPr>
  <dimension ref="B1:N68"/>
  <sheetViews>
    <sheetView view="pageBreakPreview" topLeftCell="A52" zoomScale="90" zoomScaleNormal="100" zoomScaleSheetLayoutView="90" workbookViewId="0">
      <selection activeCell="A60" activeCellId="1" sqref="A59:XFD59 A60:XFD60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6384" width="9.140625" style="15"/>
  </cols>
  <sheetData>
    <row r="1" spans="2:11" s="14" customFormat="1" ht="20.100000000000001" customHeight="1" x14ac:dyDescent="0.2">
      <c r="F1" s="23"/>
      <c r="G1" s="23"/>
      <c r="H1" s="23"/>
      <c r="I1" s="17"/>
      <c r="J1" s="23"/>
      <c r="K1" s="23"/>
    </row>
    <row r="2" spans="2:11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</row>
    <row r="3" spans="2:11" s="14" customFormat="1" ht="20.100000000000001" customHeight="1" x14ac:dyDescent="0.2">
      <c r="F3" s="23"/>
      <c r="G3" s="23"/>
      <c r="H3" s="23"/>
      <c r="I3" s="17"/>
      <c r="J3" s="23"/>
      <c r="K3" s="23"/>
    </row>
    <row r="4" spans="2:11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</row>
    <row r="5" spans="2:11" s="14" customFormat="1" ht="20.100000000000001" customHeight="1" x14ac:dyDescent="0.2">
      <c r="F5" s="61" t="s">
        <v>148</v>
      </c>
      <c r="G5" s="61"/>
      <c r="H5" s="61"/>
      <c r="I5" s="61"/>
      <c r="J5" s="61"/>
      <c r="K5" s="61"/>
    </row>
    <row r="6" spans="2:11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</row>
    <row r="7" spans="2:11" s="14" customFormat="1" ht="20.100000000000001" customHeight="1" x14ac:dyDescent="0.2">
      <c r="F7" s="61"/>
      <c r="G7" s="61"/>
      <c r="H7" s="61"/>
      <c r="I7" s="61"/>
      <c r="J7" s="61"/>
      <c r="K7" s="61"/>
    </row>
    <row r="8" spans="2:11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</row>
    <row r="9" spans="2:11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</row>
    <row r="10" spans="2:11" s="14" customFormat="1" ht="20.100000000000001" customHeight="1" x14ac:dyDescent="0.2">
      <c r="F10" s="23"/>
      <c r="G10" s="23"/>
      <c r="H10" s="23"/>
      <c r="I10" s="17"/>
      <c r="J10" s="23"/>
      <c r="K10" s="23"/>
    </row>
    <row r="11" spans="2:11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</row>
    <row r="12" spans="2:11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</row>
    <row r="13" spans="2:11" s="14" customFormat="1" ht="20.100000000000001" customHeight="1" x14ac:dyDescent="0.2">
      <c r="F13" s="23"/>
      <c r="G13" s="23"/>
      <c r="H13" s="23"/>
      <c r="I13" s="17"/>
      <c r="J13" s="23"/>
      <c r="K13" s="23"/>
    </row>
    <row r="14" spans="2:11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</row>
    <row r="15" spans="2:11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</row>
    <row r="16" spans="2:11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</row>
    <row r="17" spans="2:11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</row>
    <row r="18" spans="2:11" s="14" customFormat="1" ht="20.100000000000001" customHeight="1" x14ac:dyDescent="0.2">
      <c r="F18" s="23"/>
      <c r="G18" s="23"/>
      <c r="H18" s="23"/>
      <c r="I18" s="17"/>
      <c r="J18" s="23"/>
      <c r="K18" s="23"/>
    </row>
    <row r="19" spans="2:11" s="14" customFormat="1" ht="60" customHeight="1" x14ac:dyDescent="0.2">
      <c r="B19" s="67" t="s">
        <v>161</v>
      </c>
      <c r="C19" s="67"/>
      <c r="D19" s="67"/>
      <c r="E19" s="67"/>
      <c r="F19" s="67"/>
      <c r="G19" s="67"/>
      <c r="H19" s="67"/>
      <c r="I19" s="67"/>
      <c r="J19" s="67"/>
      <c r="K19" s="23"/>
    </row>
    <row r="20" spans="2:11" s="14" customFormat="1" ht="20.100000000000001" customHeight="1" x14ac:dyDescent="0.2">
      <c r="F20" s="23"/>
      <c r="G20" s="23"/>
      <c r="H20" s="23"/>
      <c r="I20" s="17"/>
      <c r="J20" s="23"/>
      <c r="K20" s="23"/>
    </row>
    <row r="21" spans="2:11" s="14" customFormat="1" ht="20.100000000000001" customHeight="1" x14ac:dyDescent="0.2">
      <c r="B21" s="62" t="s">
        <v>154</v>
      </c>
      <c r="C21" s="62"/>
      <c r="D21" s="62"/>
      <c r="F21" s="23"/>
      <c r="G21" s="23"/>
      <c r="H21" s="23"/>
      <c r="I21" s="17"/>
      <c r="J21" s="23"/>
      <c r="K21" s="23"/>
    </row>
    <row r="22" spans="2:11" s="14" customFormat="1" ht="60" customHeight="1" x14ac:dyDescent="0.2">
      <c r="B22" s="2" t="s">
        <v>0</v>
      </c>
      <c r="C22" s="3" t="s">
        <v>1</v>
      </c>
      <c r="D22" s="3" t="s">
        <v>2</v>
      </c>
      <c r="E22" s="3" t="s">
        <v>3</v>
      </c>
      <c r="F22" s="24" t="s">
        <v>4</v>
      </c>
      <c r="G22" s="24" t="s">
        <v>5</v>
      </c>
      <c r="H22" s="24" t="s">
        <v>6</v>
      </c>
      <c r="I22" s="10" t="s">
        <v>7</v>
      </c>
      <c r="J22" s="24" t="s">
        <v>8</v>
      </c>
      <c r="K22" s="24" t="s">
        <v>9</v>
      </c>
    </row>
    <row r="23" spans="2:11" s="14" customFormat="1" ht="20.100000000000001" customHeight="1" x14ac:dyDescent="0.2">
      <c r="B23" s="4" t="s">
        <v>10</v>
      </c>
      <c r="C23" s="4" t="s">
        <v>11</v>
      </c>
      <c r="D23" s="5" t="s">
        <v>12</v>
      </c>
      <c r="E23" s="4" t="s">
        <v>13</v>
      </c>
      <c r="F23" s="12">
        <v>2823</v>
      </c>
      <c r="G23" s="13"/>
      <c r="H23" s="30">
        <f>F23*G23</f>
        <v>0</v>
      </c>
      <c r="I23" s="11">
        <v>0.08</v>
      </c>
      <c r="J23" s="12">
        <f>H23*I23</f>
        <v>0</v>
      </c>
      <c r="K23" s="12">
        <f>J23+H23</f>
        <v>0</v>
      </c>
    </row>
    <row r="24" spans="2:11" s="14" customFormat="1" ht="20.100000000000001" customHeight="1" x14ac:dyDescent="0.2">
      <c r="F24" s="23"/>
      <c r="G24" s="23"/>
      <c r="H24" s="23"/>
      <c r="I24" s="17"/>
      <c r="J24" s="23"/>
      <c r="K24" s="23"/>
    </row>
    <row r="25" spans="2:11" s="14" customFormat="1" ht="20.100000000000001" customHeight="1" x14ac:dyDescent="0.2">
      <c r="B25" s="62" t="s">
        <v>155</v>
      </c>
      <c r="C25" s="62"/>
      <c r="D25" s="62"/>
      <c r="F25" s="23"/>
      <c r="G25" s="23"/>
      <c r="H25" s="23"/>
      <c r="I25" s="17"/>
      <c r="J25" s="23"/>
      <c r="K25" s="23"/>
    </row>
    <row r="26" spans="2:11" s="14" customFormat="1" ht="60" customHeight="1" x14ac:dyDescent="0.2">
      <c r="B26" s="2" t="s">
        <v>0</v>
      </c>
      <c r="C26" s="3" t="s">
        <v>1</v>
      </c>
      <c r="D26" s="3" t="s">
        <v>2</v>
      </c>
      <c r="E26" s="3" t="s">
        <v>3</v>
      </c>
      <c r="F26" s="24" t="s">
        <v>4</v>
      </c>
      <c r="G26" s="24" t="s">
        <v>5</v>
      </c>
      <c r="H26" s="24" t="s">
        <v>6</v>
      </c>
      <c r="I26" s="10" t="s">
        <v>7</v>
      </c>
      <c r="J26" s="24" t="s">
        <v>8</v>
      </c>
      <c r="K26" s="24" t="s">
        <v>9</v>
      </c>
    </row>
    <row r="27" spans="2:11" s="14" customFormat="1" ht="20.100000000000001" customHeight="1" x14ac:dyDescent="0.2">
      <c r="B27" s="4" t="s">
        <v>10</v>
      </c>
      <c r="C27" s="4" t="s">
        <v>11</v>
      </c>
      <c r="D27" s="5" t="s">
        <v>12</v>
      </c>
      <c r="E27" s="4" t="s">
        <v>13</v>
      </c>
      <c r="F27" s="12">
        <v>2346</v>
      </c>
      <c r="G27" s="13"/>
      <c r="H27" s="30">
        <f>F27*G27</f>
        <v>0</v>
      </c>
      <c r="I27" s="11">
        <v>0.08</v>
      </c>
      <c r="J27" s="12">
        <f>H27*I27</f>
        <v>0</v>
      </c>
      <c r="K27" s="12">
        <f>H27+J27</f>
        <v>0</v>
      </c>
    </row>
    <row r="28" spans="2:11" s="14" customFormat="1" ht="20.100000000000001" customHeight="1" x14ac:dyDescent="0.2">
      <c r="F28" s="23"/>
      <c r="G28" s="23"/>
      <c r="H28" s="23"/>
      <c r="I28" s="17"/>
      <c r="J28" s="23"/>
      <c r="K28" s="23"/>
    </row>
    <row r="29" spans="2:11" s="14" customFormat="1" ht="20.100000000000001" customHeight="1" x14ac:dyDescent="0.2">
      <c r="B29" s="62" t="s">
        <v>156</v>
      </c>
      <c r="C29" s="62"/>
      <c r="D29" s="62"/>
      <c r="F29" s="23"/>
      <c r="G29" s="23"/>
      <c r="H29" s="23"/>
      <c r="I29" s="17"/>
      <c r="J29" s="23"/>
      <c r="K29" s="23"/>
    </row>
    <row r="30" spans="2:11" s="14" customFormat="1" ht="60" customHeight="1" x14ac:dyDescent="0.2">
      <c r="B30" s="2" t="s">
        <v>0</v>
      </c>
      <c r="C30" s="3" t="s">
        <v>1</v>
      </c>
      <c r="D30" s="3" t="s">
        <v>2</v>
      </c>
      <c r="E30" s="3" t="s">
        <v>3</v>
      </c>
      <c r="F30" s="24" t="s">
        <v>4</v>
      </c>
      <c r="G30" s="24" t="s">
        <v>5</v>
      </c>
      <c r="H30" s="24" t="s">
        <v>6</v>
      </c>
      <c r="I30" s="10" t="s">
        <v>7</v>
      </c>
      <c r="J30" s="24" t="s">
        <v>8</v>
      </c>
      <c r="K30" s="24" t="s">
        <v>9</v>
      </c>
    </row>
    <row r="31" spans="2:11" s="14" customFormat="1" ht="20.100000000000001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12">
        <v>967</v>
      </c>
      <c r="G31" s="13"/>
      <c r="H31" s="30">
        <f>F31*G31</f>
        <v>0</v>
      </c>
      <c r="I31" s="11">
        <v>0.08</v>
      </c>
      <c r="J31" s="12">
        <f>H31*I31</f>
        <v>0</v>
      </c>
      <c r="K31" s="12">
        <f>H31+J31</f>
        <v>0</v>
      </c>
    </row>
    <row r="32" spans="2:11" s="14" customFormat="1" ht="20.100000000000001" customHeight="1" x14ac:dyDescent="0.2">
      <c r="F32" s="23"/>
      <c r="G32" s="23"/>
      <c r="H32" s="23"/>
      <c r="I32" s="17"/>
      <c r="J32" s="23"/>
      <c r="K32" s="23"/>
    </row>
    <row r="33" spans="2:14" s="14" customFormat="1" ht="20.100000000000001" customHeight="1" x14ac:dyDescent="0.2">
      <c r="B33" s="62" t="s">
        <v>157</v>
      </c>
      <c r="C33" s="62"/>
      <c r="D33" s="62"/>
      <c r="F33" s="23"/>
      <c r="G33" s="23"/>
      <c r="H33" s="23"/>
      <c r="I33" s="17"/>
      <c r="J33" s="23"/>
      <c r="K33" s="23"/>
    </row>
    <row r="34" spans="2:14" s="14" customFormat="1" ht="60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24" t="s">
        <v>4</v>
      </c>
      <c r="G34" s="24" t="s">
        <v>5</v>
      </c>
      <c r="H34" s="24" t="s">
        <v>6</v>
      </c>
      <c r="I34" s="10" t="s">
        <v>7</v>
      </c>
      <c r="J34" s="24" t="s">
        <v>8</v>
      </c>
      <c r="K34" s="24" t="s">
        <v>9</v>
      </c>
    </row>
    <row r="35" spans="2:14" s="14" customFormat="1" ht="20.100000000000001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12">
        <v>530</v>
      </c>
      <c r="G35" s="13"/>
      <c r="H35" s="30">
        <f>F35*G35</f>
        <v>0</v>
      </c>
      <c r="I35" s="11">
        <v>0.08</v>
      </c>
      <c r="J35" s="12">
        <f>H35*I35</f>
        <v>0</v>
      </c>
      <c r="K35" s="12">
        <f>H35+J35</f>
        <v>0</v>
      </c>
    </row>
    <row r="36" spans="2:14" s="14" customFormat="1" ht="20.100000000000001" customHeight="1" x14ac:dyDescent="0.2">
      <c r="F36" s="23"/>
      <c r="G36" s="23"/>
      <c r="H36" s="23"/>
      <c r="I36" s="17"/>
      <c r="J36" s="23"/>
      <c r="K36" s="23"/>
    </row>
    <row r="37" spans="2:14" s="14" customFormat="1" ht="20.100000000000001" customHeight="1" x14ac:dyDescent="0.2">
      <c r="B37" s="62" t="s">
        <v>158</v>
      </c>
      <c r="C37" s="62"/>
      <c r="D37" s="62"/>
      <c r="F37" s="23"/>
      <c r="G37" s="23"/>
      <c r="H37" s="23"/>
      <c r="I37" s="17"/>
      <c r="J37" s="23"/>
      <c r="K37" s="23"/>
    </row>
    <row r="38" spans="2:14" s="14" customFormat="1" ht="60" customHeight="1" x14ac:dyDescent="0.2">
      <c r="B38" s="2" t="s">
        <v>0</v>
      </c>
      <c r="C38" s="3" t="s">
        <v>1</v>
      </c>
      <c r="D38" s="3" t="s">
        <v>2</v>
      </c>
      <c r="E38" s="3" t="s">
        <v>3</v>
      </c>
      <c r="F38" s="24" t="s">
        <v>4</v>
      </c>
      <c r="G38" s="24" t="s">
        <v>5</v>
      </c>
      <c r="H38" s="24" t="s">
        <v>6</v>
      </c>
      <c r="I38" s="10" t="s">
        <v>7</v>
      </c>
      <c r="J38" s="24" t="s">
        <v>8</v>
      </c>
      <c r="K38" s="24" t="s">
        <v>9</v>
      </c>
    </row>
    <row r="39" spans="2:14" s="14" customFormat="1" ht="20.100000000000001" customHeight="1" x14ac:dyDescent="0.2">
      <c r="B39" s="4" t="s">
        <v>10</v>
      </c>
      <c r="C39" s="4" t="s">
        <v>11</v>
      </c>
      <c r="D39" s="5" t="s">
        <v>12</v>
      </c>
      <c r="E39" s="4" t="s">
        <v>13</v>
      </c>
      <c r="F39" s="12">
        <v>1793</v>
      </c>
      <c r="G39" s="13"/>
      <c r="H39" s="30">
        <f>F39*G39</f>
        <v>0</v>
      </c>
      <c r="I39" s="11">
        <v>0.08</v>
      </c>
      <c r="J39" s="12">
        <f>H39*I39</f>
        <v>0</v>
      </c>
      <c r="K39" s="12">
        <f>H39+J39</f>
        <v>0</v>
      </c>
      <c r="N39" s="29"/>
    </row>
    <row r="40" spans="2:14" s="14" customFormat="1" ht="20.100000000000001" customHeight="1" x14ac:dyDescent="0.2">
      <c r="F40" s="23"/>
      <c r="G40" s="23"/>
      <c r="H40" s="23"/>
      <c r="I40" s="17"/>
      <c r="J40" s="23"/>
      <c r="K40" s="23"/>
    </row>
    <row r="41" spans="2:14" s="14" customFormat="1" ht="60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24" t="s">
        <v>4</v>
      </c>
      <c r="G41" s="24" t="s">
        <v>5</v>
      </c>
      <c r="H41" s="24" t="s">
        <v>6</v>
      </c>
      <c r="I41" s="10" t="s">
        <v>7</v>
      </c>
      <c r="J41" s="24" t="s">
        <v>8</v>
      </c>
      <c r="K41" s="24" t="s">
        <v>9</v>
      </c>
    </row>
    <row r="42" spans="2:14" s="14" customFormat="1" ht="20.100000000000001" customHeight="1" x14ac:dyDescent="0.2">
      <c r="B42" s="4" t="s">
        <v>14</v>
      </c>
      <c r="C42" s="4" t="s">
        <v>15</v>
      </c>
      <c r="D42" s="5" t="s">
        <v>16</v>
      </c>
      <c r="E42" s="4" t="s">
        <v>17</v>
      </c>
      <c r="F42" s="30">
        <v>20</v>
      </c>
      <c r="G42" s="13"/>
      <c r="H42" s="30">
        <f>F42*G42</f>
        <v>0</v>
      </c>
      <c r="I42" s="11">
        <v>0.08</v>
      </c>
      <c r="J42" s="12">
        <f>H42*I42</f>
        <v>0</v>
      </c>
      <c r="K42" s="12">
        <f>H42+J42</f>
        <v>0</v>
      </c>
    </row>
    <row r="43" spans="2:14" s="14" customFormat="1" ht="20.100000000000001" customHeight="1" x14ac:dyDescent="0.2">
      <c r="B43" s="4" t="s">
        <v>19</v>
      </c>
      <c r="C43" s="4" t="s">
        <v>20</v>
      </c>
      <c r="D43" s="5" t="s">
        <v>21</v>
      </c>
      <c r="E43" s="4" t="s">
        <v>18</v>
      </c>
      <c r="F43" s="30">
        <v>0.8</v>
      </c>
      <c r="G43" s="13"/>
      <c r="H43" s="30">
        <f t="shared" ref="H43:H56" si="0">F43*G43</f>
        <v>0</v>
      </c>
      <c r="I43" s="11">
        <v>0.08</v>
      </c>
      <c r="J43" s="12">
        <f t="shared" ref="J43:J56" si="1">H43*I43</f>
        <v>0</v>
      </c>
      <c r="K43" s="12">
        <f t="shared" ref="K43:K56" si="2">H43+J43</f>
        <v>0</v>
      </c>
    </row>
    <row r="44" spans="2:14" s="14" customFormat="1" ht="20.100000000000001" customHeight="1" x14ac:dyDescent="0.2">
      <c r="B44" s="4" t="s">
        <v>23</v>
      </c>
      <c r="C44" s="4" t="s">
        <v>24</v>
      </c>
      <c r="D44" s="5" t="s">
        <v>25</v>
      </c>
      <c r="E44" s="4" t="s">
        <v>26</v>
      </c>
      <c r="F44" s="30">
        <v>76.72</v>
      </c>
      <c r="G44" s="13"/>
      <c r="H44" s="30">
        <f t="shared" si="0"/>
        <v>0</v>
      </c>
      <c r="I44" s="11">
        <v>0.08</v>
      </c>
      <c r="J44" s="12">
        <f t="shared" si="1"/>
        <v>0</v>
      </c>
      <c r="K44" s="12">
        <f t="shared" si="2"/>
        <v>0</v>
      </c>
    </row>
    <row r="45" spans="2:14" s="14" customFormat="1" ht="20.100000000000001" customHeight="1" x14ac:dyDescent="0.2">
      <c r="B45" s="4" t="s">
        <v>31</v>
      </c>
      <c r="C45" s="4" t="s">
        <v>32</v>
      </c>
      <c r="D45" s="5" t="s">
        <v>33</v>
      </c>
      <c r="E45" s="4" t="s">
        <v>26</v>
      </c>
      <c r="F45" s="30">
        <v>76.72</v>
      </c>
      <c r="G45" s="13"/>
      <c r="H45" s="30">
        <f t="shared" si="0"/>
        <v>0</v>
      </c>
      <c r="I45" s="11">
        <v>0.08</v>
      </c>
      <c r="J45" s="12">
        <f t="shared" si="1"/>
        <v>0</v>
      </c>
      <c r="K45" s="12">
        <f t="shared" si="2"/>
        <v>0</v>
      </c>
    </row>
    <row r="46" spans="2:14" s="14" customFormat="1" ht="20.100000000000001" customHeight="1" x14ac:dyDescent="0.2">
      <c r="B46" s="4" t="s">
        <v>40</v>
      </c>
      <c r="C46" s="4" t="s">
        <v>41</v>
      </c>
      <c r="D46" s="5" t="s">
        <v>42</v>
      </c>
      <c r="E46" s="4" t="s">
        <v>26</v>
      </c>
      <c r="F46" s="30">
        <v>76.400000000000006</v>
      </c>
      <c r="G46" s="13"/>
      <c r="H46" s="30">
        <f t="shared" si="0"/>
        <v>0</v>
      </c>
      <c r="I46" s="11">
        <v>0.08</v>
      </c>
      <c r="J46" s="12">
        <f t="shared" si="1"/>
        <v>0</v>
      </c>
      <c r="K46" s="12">
        <f t="shared" si="2"/>
        <v>0</v>
      </c>
    </row>
    <row r="47" spans="2:14" s="14" customFormat="1" ht="20.100000000000001" customHeight="1" x14ac:dyDescent="0.2">
      <c r="B47" s="4" t="s">
        <v>43</v>
      </c>
      <c r="C47" s="4" t="s">
        <v>44</v>
      </c>
      <c r="D47" s="5" t="s">
        <v>45</v>
      </c>
      <c r="E47" s="4" t="s">
        <v>26</v>
      </c>
      <c r="F47" s="30">
        <v>32.67</v>
      </c>
      <c r="G47" s="13"/>
      <c r="H47" s="30">
        <f t="shared" si="0"/>
        <v>0</v>
      </c>
      <c r="I47" s="11">
        <v>0.08</v>
      </c>
      <c r="J47" s="12">
        <f t="shared" si="1"/>
        <v>0</v>
      </c>
      <c r="K47" s="12">
        <f t="shared" si="2"/>
        <v>0</v>
      </c>
    </row>
    <row r="48" spans="2:14" s="14" customFormat="1" ht="20.100000000000001" customHeight="1" x14ac:dyDescent="0.2">
      <c r="B48" s="4" t="s">
        <v>46</v>
      </c>
      <c r="C48" s="4" t="s">
        <v>47</v>
      </c>
      <c r="D48" s="5" t="s">
        <v>48</v>
      </c>
      <c r="E48" s="4" t="s">
        <v>26</v>
      </c>
      <c r="F48" s="30">
        <v>30.31</v>
      </c>
      <c r="G48" s="13"/>
      <c r="H48" s="30">
        <f t="shared" si="0"/>
        <v>0</v>
      </c>
      <c r="I48" s="11">
        <v>0.08</v>
      </c>
      <c r="J48" s="12">
        <f t="shared" si="1"/>
        <v>0</v>
      </c>
      <c r="K48" s="12">
        <f t="shared" si="2"/>
        <v>0</v>
      </c>
    </row>
    <row r="49" spans="2:11" s="14" customFormat="1" ht="20.100000000000001" customHeight="1" x14ac:dyDescent="0.2">
      <c r="B49" s="4" t="s">
        <v>49</v>
      </c>
      <c r="C49" s="4" t="s">
        <v>50</v>
      </c>
      <c r="D49" s="5" t="s">
        <v>51</v>
      </c>
      <c r="E49" s="4" t="s">
        <v>26</v>
      </c>
      <c r="F49" s="30">
        <v>139.38</v>
      </c>
      <c r="G49" s="13"/>
      <c r="H49" s="30">
        <f t="shared" si="0"/>
        <v>0</v>
      </c>
      <c r="I49" s="11">
        <v>0.08</v>
      </c>
      <c r="J49" s="12">
        <f t="shared" si="1"/>
        <v>0</v>
      </c>
      <c r="K49" s="12">
        <f t="shared" si="2"/>
        <v>0</v>
      </c>
    </row>
    <row r="50" spans="2:11" s="14" customFormat="1" ht="20.100000000000001" customHeight="1" x14ac:dyDescent="0.2">
      <c r="B50" s="4" t="s">
        <v>79</v>
      </c>
      <c r="C50" s="4" t="s">
        <v>80</v>
      </c>
      <c r="D50" s="5" t="s">
        <v>81</v>
      </c>
      <c r="E50" s="4" t="s">
        <v>82</v>
      </c>
      <c r="F50" s="30">
        <v>74</v>
      </c>
      <c r="G50" s="13"/>
      <c r="H50" s="30">
        <f t="shared" si="0"/>
        <v>0</v>
      </c>
      <c r="I50" s="11">
        <v>0.08</v>
      </c>
      <c r="J50" s="12">
        <f t="shared" si="1"/>
        <v>0</v>
      </c>
      <c r="K50" s="12">
        <f t="shared" si="2"/>
        <v>0</v>
      </c>
    </row>
    <row r="51" spans="2:11" s="14" customFormat="1" ht="20.100000000000001" customHeight="1" x14ac:dyDescent="0.2">
      <c r="B51" s="4" t="s">
        <v>83</v>
      </c>
      <c r="C51" s="4" t="s">
        <v>84</v>
      </c>
      <c r="D51" s="5" t="s">
        <v>85</v>
      </c>
      <c r="E51" s="4" t="s">
        <v>13</v>
      </c>
      <c r="F51" s="30">
        <v>15</v>
      </c>
      <c r="G51" s="13"/>
      <c r="H51" s="30">
        <f t="shared" si="0"/>
        <v>0</v>
      </c>
      <c r="I51" s="11">
        <v>0.08</v>
      </c>
      <c r="J51" s="12">
        <f t="shared" si="1"/>
        <v>0</v>
      </c>
      <c r="K51" s="12">
        <f t="shared" si="2"/>
        <v>0</v>
      </c>
    </row>
    <row r="52" spans="2:11" s="14" customFormat="1" ht="20.100000000000001" customHeight="1" x14ac:dyDescent="0.2">
      <c r="B52" s="4" t="s">
        <v>86</v>
      </c>
      <c r="C52" s="4" t="s">
        <v>87</v>
      </c>
      <c r="D52" s="5" t="s">
        <v>88</v>
      </c>
      <c r="E52" s="4" t="s">
        <v>13</v>
      </c>
      <c r="F52" s="30">
        <v>100</v>
      </c>
      <c r="G52" s="13"/>
      <c r="H52" s="30">
        <f t="shared" si="0"/>
        <v>0</v>
      </c>
      <c r="I52" s="11">
        <v>0.08</v>
      </c>
      <c r="J52" s="12">
        <f t="shared" si="1"/>
        <v>0</v>
      </c>
      <c r="K52" s="12">
        <f t="shared" si="2"/>
        <v>0</v>
      </c>
    </row>
    <row r="53" spans="2:11" s="14" customFormat="1" ht="20.100000000000001" customHeight="1" x14ac:dyDescent="0.2">
      <c r="B53" s="4" t="s">
        <v>114</v>
      </c>
      <c r="C53" s="4" t="s">
        <v>115</v>
      </c>
      <c r="D53" s="5" t="s">
        <v>116</v>
      </c>
      <c r="E53" s="4" t="s">
        <v>22</v>
      </c>
      <c r="F53" s="30">
        <v>1812</v>
      </c>
      <c r="G53" s="13"/>
      <c r="H53" s="30">
        <f t="shared" si="0"/>
        <v>0</v>
      </c>
      <c r="I53" s="11">
        <v>0.08</v>
      </c>
      <c r="J53" s="12">
        <f t="shared" si="1"/>
        <v>0</v>
      </c>
      <c r="K53" s="12">
        <f t="shared" si="2"/>
        <v>0</v>
      </c>
    </row>
    <row r="54" spans="2:11" s="14" customFormat="1" ht="20.100000000000001" customHeight="1" x14ac:dyDescent="0.2">
      <c r="B54" s="4" t="s">
        <v>117</v>
      </c>
      <c r="C54" s="4" t="s">
        <v>118</v>
      </c>
      <c r="D54" s="5" t="s">
        <v>119</v>
      </c>
      <c r="E54" s="4" t="s">
        <v>22</v>
      </c>
      <c r="F54" s="30">
        <v>2948.8</v>
      </c>
      <c r="G54" s="13"/>
      <c r="H54" s="30">
        <f t="shared" si="0"/>
        <v>0</v>
      </c>
      <c r="I54" s="11">
        <v>0.08</v>
      </c>
      <c r="J54" s="12">
        <f t="shared" si="1"/>
        <v>0</v>
      </c>
      <c r="K54" s="12">
        <f t="shared" si="2"/>
        <v>0</v>
      </c>
    </row>
    <row r="55" spans="2:11" s="14" customFormat="1" ht="20.100000000000001" customHeight="1" x14ac:dyDescent="0.2">
      <c r="B55" s="4" t="s">
        <v>126</v>
      </c>
      <c r="C55" s="4" t="s">
        <v>127</v>
      </c>
      <c r="D55" s="5" t="s">
        <v>128</v>
      </c>
      <c r="E55" s="4" t="s">
        <v>26</v>
      </c>
      <c r="F55" s="30">
        <v>0.09</v>
      </c>
      <c r="G55" s="13"/>
      <c r="H55" s="30">
        <f t="shared" si="0"/>
        <v>0</v>
      </c>
      <c r="I55" s="11">
        <v>0.08</v>
      </c>
      <c r="J55" s="12">
        <f t="shared" si="1"/>
        <v>0</v>
      </c>
      <c r="K55" s="12">
        <f t="shared" si="2"/>
        <v>0</v>
      </c>
    </row>
    <row r="56" spans="2:11" s="14" customFormat="1" ht="20.100000000000001" customHeight="1" x14ac:dyDescent="0.2">
      <c r="B56" s="4" t="s">
        <v>132</v>
      </c>
      <c r="C56" s="4" t="s">
        <v>133</v>
      </c>
      <c r="D56" s="5" t="s">
        <v>134</v>
      </c>
      <c r="E56" s="4" t="s">
        <v>26</v>
      </c>
      <c r="F56" s="30">
        <v>0.48</v>
      </c>
      <c r="G56" s="13"/>
      <c r="H56" s="30">
        <f t="shared" si="0"/>
        <v>0</v>
      </c>
      <c r="I56" s="11">
        <v>0.08</v>
      </c>
      <c r="J56" s="12">
        <f t="shared" si="1"/>
        <v>0</v>
      </c>
      <c r="K56" s="12">
        <f t="shared" si="2"/>
        <v>0</v>
      </c>
    </row>
    <row r="57" spans="2:11" s="14" customFormat="1" ht="20.100000000000001" customHeight="1" x14ac:dyDescent="0.2">
      <c r="F57" s="23"/>
      <c r="G57" s="23"/>
      <c r="H57" s="23"/>
      <c r="I57" s="17"/>
      <c r="J57" s="23"/>
      <c r="K57" s="23"/>
    </row>
    <row r="58" spans="2:11" s="14" customFormat="1" ht="60" customHeight="1" x14ac:dyDescent="0.2">
      <c r="B58" s="2" t="s">
        <v>0</v>
      </c>
      <c r="C58" s="3" t="s">
        <v>1</v>
      </c>
      <c r="D58" s="6" t="s">
        <v>2</v>
      </c>
      <c r="E58" s="3" t="s">
        <v>3</v>
      </c>
      <c r="F58" s="25" t="s">
        <v>4</v>
      </c>
      <c r="G58" s="24" t="s">
        <v>5</v>
      </c>
      <c r="H58" s="24" t="s">
        <v>6</v>
      </c>
      <c r="I58" s="10" t="s">
        <v>7</v>
      </c>
      <c r="J58" s="24" t="s">
        <v>8</v>
      </c>
      <c r="K58" s="24" t="s">
        <v>9</v>
      </c>
    </row>
    <row r="59" spans="2:11" s="14" customFormat="1" ht="129.94999999999999" customHeight="1" x14ac:dyDescent="0.2">
      <c r="B59" s="7" t="s">
        <v>135</v>
      </c>
      <c r="C59" s="4" t="s">
        <v>136</v>
      </c>
      <c r="D59" s="8" t="s">
        <v>137</v>
      </c>
      <c r="E59" s="4" t="s">
        <v>17</v>
      </c>
      <c r="F59" s="30">
        <v>164</v>
      </c>
      <c r="G59" s="13"/>
      <c r="H59" s="30">
        <f>F59*G59</f>
        <v>0</v>
      </c>
      <c r="I59" s="11">
        <v>0.08</v>
      </c>
      <c r="J59" s="12">
        <f>H59*I59</f>
        <v>0</v>
      </c>
      <c r="K59" s="12">
        <f>H59+J59</f>
        <v>0</v>
      </c>
    </row>
    <row r="60" spans="2:11" s="14" customFormat="1" ht="129.94999999999999" customHeight="1" x14ac:dyDescent="0.2">
      <c r="B60" s="7" t="s">
        <v>141</v>
      </c>
      <c r="C60" s="4" t="s">
        <v>142</v>
      </c>
      <c r="D60" s="8" t="s">
        <v>143</v>
      </c>
      <c r="E60" s="4" t="s">
        <v>17</v>
      </c>
      <c r="F60" s="30">
        <v>20</v>
      </c>
      <c r="G60" s="13"/>
      <c r="H60" s="30">
        <f>F60*G60</f>
        <v>0</v>
      </c>
      <c r="I60" s="11">
        <v>0.08</v>
      </c>
      <c r="J60" s="12">
        <f>H60*I60</f>
        <v>0</v>
      </c>
      <c r="K60" s="12">
        <f>H60+J60</f>
        <v>0</v>
      </c>
    </row>
    <row r="61" spans="2:11" s="14" customFormat="1" ht="20.100000000000001" customHeight="1" x14ac:dyDescent="0.2">
      <c r="F61" s="23"/>
      <c r="G61" s="23"/>
      <c r="H61" s="23"/>
      <c r="I61" s="17"/>
      <c r="J61" s="23"/>
      <c r="K61" s="23"/>
    </row>
    <row r="62" spans="2:11" s="14" customFormat="1" ht="20.100000000000001" customHeight="1" x14ac:dyDescent="0.2">
      <c r="B62" s="63" t="s">
        <v>146</v>
      </c>
      <c r="C62" s="63"/>
      <c r="D62" s="63"/>
      <c r="E62" s="64">
        <f>SUM(H22:H60)</f>
        <v>0</v>
      </c>
      <c r="F62" s="64"/>
      <c r="G62" s="64"/>
      <c r="H62" s="64"/>
      <c r="I62" s="64"/>
      <c r="J62" s="64"/>
      <c r="K62" s="64"/>
    </row>
    <row r="63" spans="2:11" s="14" customFormat="1" ht="20.100000000000001" customHeight="1" x14ac:dyDescent="0.2">
      <c r="B63" s="63" t="s">
        <v>147</v>
      </c>
      <c r="C63" s="63"/>
      <c r="D63" s="63"/>
      <c r="E63" s="64">
        <f>SUM(K22:K60)</f>
        <v>0</v>
      </c>
      <c r="F63" s="64"/>
      <c r="G63" s="64"/>
      <c r="H63" s="64"/>
      <c r="I63" s="64"/>
      <c r="J63" s="64"/>
      <c r="K63" s="64"/>
    </row>
    <row r="64" spans="2:11" s="14" customFormat="1" ht="20.100000000000001" customHeight="1" x14ac:dyDescent="0.2">
      <c r="F64" s="23"/>
      <c r="G64" s="23"/>
      <c r="H64" s="23"/>
      <c r="I64" s="17"/>
      <c r="J64" s="23"/>
      <c r="K64" s="23"/>
    </row>
    <row r="65" spans="2:11" s="14" customFormat="1" ht="20.100000000000001" customHeight="1" x14ac:dyDescent="0.2">
      <c r="F65" s="23"/>
      <c r="G65" s="23"/>
      <c r="H65" s="65" t="s">
        <v>159</v>
      </c>
      <c r="I65" s="65"/>
      <c r="J65" s="23"/>
      <c r="K65" s="23"/>
    </row>
    <row r="66" spans="2:11" s="14" customFormat="1" ht="20.100000000000001" customHeight="1" x14ac:dyDescent="0.2">
      <c r="F66" s="23"/>
      <c r="G66" s="23"/>
      <c r="H66" s="23"/>
      <c r="I66" s="17"/>
      <c r="J66" s="23"/>
      <c r="K66" s="23"/>
    </row>
    <row r="67" spans="2:11" s="14" customFormat="1" ht="20.100000000000001" customHeight="1" x14ac:dyDescent="0.2">
      <c r="B67" s="60" t="s">
        <v>160</v>
      </c>
      <c r="C67" s="60"/>
      <c r="D67" s="60"/>
      <c r="E67" s="60"/>
      <c r="F67" s="60"/>
      <c r="G67" s="60"/>
      <c r="H67" s="60"/>
      <c r="I67" s="60"/>
      <c r="J67" s="60"/>
      <c r="K67" s="60"/>
    </row>
    <row r="68" spans="2:11" s="14" customFormat="1" ht="20.100000000000001" customHeight="1" x14ac:dyDescent="0.2">
      <c r="B68" s="60"/>
      <c r="C68" s="60"/>
      <c r="D68" s="60"/>
      <c r="E68" s="60"/>
      <c r="F68" s="60"/>
      <c r="G68" s="60"/>
      <c r="H68" s="60"/>
      <c r="I68" s="60"/>
      <c r="J68" s="60"/>
      <c r="K68" s="60"/>
    </row>
  </sheetData>
  <mergeCells count="19">
    <mergeCell ref="B2:C2"/>
    <mergeCell ref="B4:C4"/>
    <mergeCell ref="B6:C6"/>
    <mergeCell ref="B8:C9"/>
    <mergeCell ref="D11:E11"/>
    <mergeCell ref="B67:K68"/>
    <mergeCell ref="F5:K8"/>
    <mergeCell ref="B37:D37"/>
    <mergeCell ref="B62:D62"/>
    <mergeCell ref="E62:K62"/>
    <mergeCell ref="B63:D63"/>
    <mergeCell ref="E63:K63"/>
    <mergeCell ref="H65:I65"/>
    <mergeCell ref="D12:E12"/>
    <mergeCell ref="B19:J19"/>
    <mergeCell ref="B21:D21"/>
    <mergeCell ref="B25:D25"/>
    <mergeCell ref="B29:D29"/>
    <mergeCell ref="B33:D33"/>
  </mergeCells>
  <pageMargins left="0.39370078740157483" right="0.39370078740157483" top="0.39370078740157483" bottom="0.39370078740157483" header="0" footer="0"/>
  <pageSetup paperSize="9" scale="6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41006-B69A-46E7-8CDE-CC97114115F6}">
  <sheetPr>
    <tabColor rgb="FFFFFF00"/>
    <pageSetUpPr fitToPage="1"/>
  </sheetPr>
  <dimension ref="B1:N52"/>
  <sheetViews>
    <sheetView view="pageBreakPreview" topLeftCell="A40" zoomScale="90" zoomScaleNormal="100" zoomScaleSheetLayoutView="90" workbookViewId="0">
      <selection activeCell="T43" sqref="T43"/>
    </sheetView>
  </sheetViews>
  <sheetFormatPr defaultRowHeight="20.100000000000001" customHeight="1" x14ac:dyDescent="0.2"/>
  <cols>
    <col min="1" max="1" width="0.140625" style="18" customWidth="1"/>
    <col min="2" max="2" width="8.5703125" style="18" customWidth="1"/>
    <col min="3" max="3" width="11.140625" style="18" customWidth="1"/>
    <col min="4" max="4" width="51.85546875" style="22" customWidth="1"/>
    <col min="5" max="5" width="5.85546875" style="18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8" customWidth="1"/>
    <col min="13" max="13" width="4.7109375" style="18" customWidth="1"/>
    <col min="14" max="14" width="9.140625" style="19"/>
    <col min="15" max="16384" width="9.140625" style="18"/>
  </cols>
  <sheetData>
    <row r="1" spans="2:14" s="16" customFormat="1" ht="20.100000000000001" customHeight="1" x14ac:dyDescent="0.2">
      <c r="D1" s="14"/>
      <c r="F1" s="23"/>
      <c r="G1" s="23"/>
      <c r="H1" s="23"/>
      <c r="I1" s="17"/>
      <c r="J1" s="23"/>
      <c r="K1" s="23"/>
      <c r="N1" s="17"/>
    </row>
    <row r="2" spans="2:14" s="16" customFormat="1" ht="20.100000000000001" customHeight="1" x14ac:dyDescent="0.2">
      <c r="B2" s="73"/>
      <c r="C2" s="73"/>
      <c r="D2" s="14"/>
      <c r="F2" s="23"/>
      <c r="G2" s="23"/>
      <c r="H2" s="23"/>
      <c r="I2" s="17"/>
      <c r="J2" s="23"/>
      <c r="K2" s="23"/>
      <c r="N2" s="17"/>
    </row>
    <row r="3" spans="2:14" s="16" customFormat="1" ht="20.100000000000001" customHeight="1" x14ac:dyDescent="0.2">
      <c r="D3" s="14"/>
      <c r="F3" s="23"/>
      <c r="G3" s="23"/>
      <c r="H3" s="23"/>
      <c r="I3" s="17"/>
      <c r="J3" s="23"/>
      <c r="K3" s="23"/>
      <c r="N3" s="17"/>
    </row>
    <row r="4" spans="2:14" s="16" customFormat="1" ht="20.100000000000001" customHeight="1" x14ac:dyDescent="0.2">
      <c r="B4" s="73"/>
      <c r="C4" s="73"/>
      <c r="D4" s="14"/>
      <c r="F4" s="23"/>
      <c r="G4" s="23"/>
      <c r="H4" s="23"/>
      <c r="I4" s="17"/>
      <c r="J4" s="23"/>
      <c r="K4" s="23"/>
      <c r="N4" s="17"/>
    </row>
    <row r="5" spans="2:14" s="16" customFormat="1" ht="20.100000000000001" customHeight="1" x14ac:dyDescent="0.2">
      <c r="D5" s="14"/>
      <c r="F5" s="61" t="s">
        <v>148</v>
      </c>
      <c r="G5" s="61"/>
      <c r="H5" s="61"/>
      <c r="I5" s="61"/>
      <c r="J5" s="61"/>
      <c r="K5" s="61"/>
      <c r="N5" s="17"/>
    </row>
    <row r="6" spans="2:14" s="16" customFormat="1" ht="20.100000000000001" customHeight="1" x14ac:dyDescent="0.2">
      <c r="B6" s="73"/>
      <c r="C6" s="73"/>
      <c r="D6" s="14"/>
      <c r="F6" s="61"/>
      <c r="G6" s="61"/>
      <c r="H6" s="61"/>
      <c r="I6" s="61"/>
      <c r="J6" s="61"/>
      <c r="K6" s="61"/>
      <c r="N6" s="17"/>
    </row>
    <row r="7" spans="2:14" s="16" customFormat="1" ht="20.100000000000001" customHeight="1" x14ac:dyDescent="0.2">
      <c r="D7" s="14"/>
      <c r="F7" s="61"/>
      <c r="G7" s="61"/>
      <c r="H7" s="61"/>
      <c r="I7" s="61"/>
      <c r="J7" s="61"/>
      <c r="K7" s="61"/>
      <c r="N7" s="17"/>
    </row>
    <row r="8" spans="2:14" s="16" customFormat="1" ht="20.100000000000001" customHeight="1" x14ac:dyDescent="0.2">
      <c r="B8" s="69" t="s">
        <v>149</v>
      </c>
      <c r="C8" s="69"/>
      <c r="D8" s="14"/>
      <c r="F8" s="61"/>
      <c r="G8" s="61"/>
      <c r="H8" s="61"/>
      <c r="I8" s="61"/>
      <c r="J8" s="61"/>
      <c r="K8" s="61"/>
      <c r="N8" s="17"/>
    </row>
    <row r="9" spans="2:14" s="16" customFormat="1" ht="20.100000000000001" customHeight="1" x14ac:dyDescent="0.2">
      <c r="B9" s="69"/>
      <c r="C9" s="69"/>
      <c r="D9" s="14"/>
      <c r="F9" s="23"/>
      <c r="G9" s="23"/>
      <c r="H9" s="23"/>
      <c r="I9" s="17"/>
      <c r="J9" s="23"/>
      <c r="K9" s="23"/>
      <c r="N9" s="17"/>
    </row>
    <row r="10" spans="2:14" s="16" customFormat="1" ht="20.100000000000001" customHeight="1" x14ac:dyDescent="0.2">
      <c r="D10" s="14"/>
      <c r="F10" s="23"/>
      <c r="G10" s="23"/>
      <c r="H10" s="23"/>
      <c r="I10" s="17"/>
      <c r="J10" s="23"/>
      <c r="K10" s="23"/>
      <c r="N10" s="17"/>
    </row>
    <row r="11" spans="2:14" s="16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17"/>
    </row>
    <row r="12" spans="2:14" s="16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17"/>
    </row>
    <row r="13" spans="2:14" s="16" customFormat="1" ht="20.100000000000001" customHeight="1" x14ac:dyDescent="0.2">
      <c r="D13" s="14"/>
      <c r="F13" s="23"/>
      <c r="G13" s="23"/>
      <c r="H13" s="23"/>
      <c r="I13" s="17"/>
      <c r="J13" s="23"/>
      <c r="K13" s="23"/>
      <c r="N13" s="17"/>
    </row>
    <row r="14" spans="2:14" s="16" customFormat="1" ht="20.100000000000001" customHeight="1" x14ac:dyDescent="0.2">
      <c r="B14" s="9" t="s">
        <v>150</v>
      </c>
      <c r="D14" s="14"/>
      <c r="F14" s="23"/>
      <c r="G14" s="23"/>
      <c r="H14" s="23"/>
      <c r="I14" s="17"/>
      <c r="J14" s="23"/>
      <c r="K14" s="23"/>
      <c r="N14" s="17"/>
    </row>
    <row r="15" spans="2:14" s="16" customFormat="1" ht="20.100000000000001" customHeight="1" x14ac:dyDescent="0.2">
      <c r="B15" s="9" t="s">
        <v>151</v>
      </c>
      <c r="D15" s="14"/>
      <c r="F15" s="23"/>
      <c r="G15" s="23"/>
      <c r="H15" s="23"/>
      <c r="I15" s="17"/>
      <c r="J15" s="23"/>
      <c r="K15" s="23"/>
      <c r="N15" s="17"/>
    </row>
    <row r="16" spans="2:14" s="16" customFormat="1" ht="20.100000000000001" customHeight="1" x14ac:dyDescent="0.2">
      <c r="B16" s="9" t="s">
        <v>152</v>
      </c>
      <c r="D16" s="14"/>
      <c r="F16" s="23"/>
      <c r="G16" s="23"/>
      <c r="H16" s="23"/>
      <c r="I16" s="17"/>
      <c r="J16" s="23"/>
      <c r="K16" s="23"/>
      <c r="N16" s="17"/>
    </row>
    <row r="17" spans="2:14" s="16" customFormat="1" ht="20.100000000000001" customHeight="1" x14ac:dyDescent="0.2">
      <c r="B17" s="9" t="s">
        <v>153</v>
      </c>
      <c r="D17" s="14"/>
      <c r="F17" s="23"/>
      <c r="G17" s="23"/>
      <c r="H17" s="23"/>
      <c r="I17" s="17"/>
      <c r="J17" s="23"/>
      <c r="K17" s="23"/>
      <c r="N17" s="17"/>
    </row>
    <row r="18" spans="2:14" s="16" customFormat="1" ht="20.100000000000001" customHeight="1" x14ac:dyDescent="0.2">
      <c r="D18" s="14"/>
      <c r="F18" s="23"/>
      <c r="G18" s="23"/>
      <c r="H18" s="23"/>
      <c r="I18" s="17"/>
      <c r="J18" s="23"/>
      <c r="K18" s="23"/>
      <c r="N18" s="17"/>
    </row>
    <row r="19" spans="2:14" s="16" customFormat="1" ht="60" customHeight="1" x14ac:dyDescent="0.2">
      <c r="B19" s="67" t="s">
        <v>162</v>
      </c>
      <c r="C19" s="67"/>
      <c r="D19" s="67"/>
      <c r="E19" s="67"/>
      <c r="F19" s="67"/>
      <c r="G19" s="67"/>
      <c r="H19" s="67"/>
      <c r="I19" s="67"/>
      <c r="J19" s="67"/>
      <c r="K19" s="23"/>
      <c r="N19" s="17"/>
    </row>
    <row r="20" spans="2:14" s="16" customFormat="1" ht="20.100000000000001" customHeight="1" x14ac:dyDescent="0.2">
      <c r="D20" s="14"/>
      <c r="F20" s="23"/>
      <c r="G20" s="23"/>
      <c r="H20" s="23"/>
      <c r="I20" s="17"/>
      <c r="J20" s="23"/>
      <c r="K20" s="23"/>
      <c r="N20" s="17"/>
    </row>
    <row r="21" spans="2:14" s="16" customFormat="1" ht="60" customHeight="1" x14ac:dyDescent="0.2">
      <c r="B21" s="2" t="s">
        <v>0</v>
      </c>
      <c r="C21" s="3" t="s">
        <v>1</v>
      </c>
      <c r="D21" s="20" t="s">
        <v>2</v>
      </c>
      <c r="E21" s="3" t="s">
        <v>3</v>
      </c>
      <c r="F21" s="24" t="s">
        <v>4</v>
      </c>
      <c r="G21" s="24" t="s">
        <v>5</v>
      </c>
      <c r="H21" s="24" t="s">
        <v>6</v>
      </c>
      <c r="I21" s="10" t="s">
        <v>7</v>
      </c>
      <c r="J21" s="24" t="s">
        <v>8</v>
      </c>
      <c r="K21" s="24" t="s">
        <v>9</v>
      </c>
      <c r="N21" s="17"/>
    </row>
    <row r="22" spans="2:14" s="16" customFormat="1" ht="20.100000000000001" customHeight="1" x14ac:dyDescent="0.2">
      <c r="B22" s="4" t="s">
        <v>37</v>
      </c>
      <c r="C22" s="4" t="s">
        <v>38</v>
      </c>
      <c r="D22" s="5" t="s">
        <v>39</v>
      </c>
      <c r="E22" s="4" t="s">
        <v>13</v>
      </c>
      <c r="F22" s="12">
        <v>51.5</v>
      </c>
      <c r="G22" s="13"/>
      <c r="H22" s="30">
        <f>F22*G22</f>
        <v>0</v>
      </c>
      <c r="I22" s="11">
        <v>0.08</v>
      </c>
      <c r="J22" s="12">
        <f>H22*I22</f>
        <v>0</v>
      </c>
      <c r="K22" s="12">
        <f>H22+J22</f>
        <v>0</v>
      </c>
      <c r="N22" s="17"/>
    </row>
    <row r="23" spans="2:14" s="16" customFormat="1" ht="20.100000000000001" customHeight="1" x14ac:dyDescent="0.2">
      <c r="B23" s="4" t="s">
        <v>58</v>
      </c>
      <c r="C23" s="4" t="s">
        <v>59</v>
      </c>
      <c r="D23" s="5" t="s">
        <v>60</v>
      </c>
      <c r="E23" s="4" t="s">
        <v>30</v>
      </c>
      <c r="F23" s="12">
        <v>184.19</v>
      </c>
      <c r="G23" s="13"/>
      <c r="H23" s="30">
        <f t="shared" ref="H23:H38" si="0">F23*G23</f>
        <v>0</v>
      </c>
      <c r="I23" s="11">
        <v>0.08</v>
      </c>
      <c r="J23" s="12">
        <f t="shared" ref="J23:J38" si="1">H23*I23</f>
        <v>0</v>
      </c>
      <c r="K23" s="12">
        <f t="shared" ref="K23:K38" si="2">H23+J23</f>
        <v>0</v>
      </c>
      <c r="N23" s="17"/>
    </row>
    <row r="24" spans="2:14" s="16" customFormat="1" ht="20.100000000000001" customHeight="1" x14ac:dyDescent="0.2">
      <c r="B24" s="4" t="s">
        <v>61</v>
      </c>
      <c r="C24" s="4" t="s">
        <v>62</v>
      </c>
      <c r="D24" s="5" t="s">
        <v>63</v>
      </c>
      <c r="E24" s="4" t="s">
        <v>30</v>
      </c>
      <c r="F24" s="12">
        <v>184.19</v>
      </c>
      <c r="G24" s="13"/>
      <c r="H24" s="30">
        <f t="shared" si="0"/>
        <v>0</v>
      </c>
      <c r="I24" s="11">
        <v>0.08</v>
      </c>
      <c r="J24" s="12">
        <f t="shared" si="1"/>
        <v>0</v>
      </c>
      <c r="K24" s="12">
        <f t="shared" si="2"/>
        <v>0</v>
      </c>
      <c r="N24" s="17"/>
    </row>
    <row r="25" spans="2:14" s="16" customFormat="1" ht="20.100000000000001" customHeight="1" x14ac:dyDescent="0.2">
      <c r="B25" s="4" t="s">
        <v>64</v>
      </c>
      <c r="C25" s="4" t="s">
        <v>65</v>
      </c>
      <c r="D25" s="5" t="s">
        <v>66</v>
      </c>
      <c r="E25" s="4" t="s">
        <v>18</v>
      </c>
      <c r="F25" s="12">
        <v>19.46</v>
      </c>
      <c r="G25" s="13"/>
      <c r="H25" s="30">
        <f t="shared" si="0"/>
        <v>0</v>
      </c>
      <c r="I25" s="11">
        <v>0.08</v>
      </c>
      <c r="J25" s="12">
        <f t="shared" si="1"/>
        <v>0</v>
      </c>
      <c r="K25" s="12">
        <f t="shared" si="2"/>
        <v>0</v>
      </c>
      <c r="N25" s="17"/>
    </row>
    <row r="26" spans="2:14" s="16" customFormat="1" ht="20.100000000000001" customHeight="1" x14ac:dyDescent="0.2">
      <c r="B26" s="4" t="s">
        <v>67</v>
      </c>
      <c r="C26" s="4" t="s">
        <v>68</v>
      </c>
      <c r="D26" s="5" t="s">
        <v>69</v>
      </c>
      <c r="E26" s="4" t="s">
        <v>18</v>
      </c>
      <c r="F26" s="12">
        <v>1</v>
      </c>
      <c r="G26" s="13"/>
      <c r="H26" s="30">
        <f t="shared" si="0"/>
        <v>0</v>
      </c>
      <c r="I26" s="11">
        <v>0.08</v>
      </c>
      <c r="J26" s="12">
        <f t="shared" si="1"/>
        <v>0</v>
      </c>
      <c r="K26" s="12">
        <f t="shared" si="2"/>
        <v>0</v>
      </c>
      <c r="N26" s="17"/>
    </row>
    <row r="27" spans="2:14" s="16" customFormat="1" ht="20.100000000000001" customHeight="1" x14ac:dyDescent="0.2">
      <c r="B27" s="4" t="s">
        <v>70</v>
      </c>
      <c r="C27" s="4" t="s">
        <v>71</v>
      </c>
      <c r="D27" s="5" t="s">
        <v>72</v>
      </c>
      <c r="E27" s="4" t="s">
        <v>18</v>
      </c>
      <c r="F27" s="12">
        <v>8.6300000000000008</v>
      </c>
      <c r="G27" s="13"/>
      <c r="H27" s="30">
        <f t="shared" si="0"/>
        <v>0</v>
      </c>
      <c r="I27" s="11">
        <v>0.08</v>
      </c>
      <c r="J27" s="12">
        <f t="shared" si="1"/>
        <v>0</v>
      </c>
      <c r="K27" s="12">
        <f t="shared" si="2"/>
        <v>0</v>
      </c>
      <c r="N27" s="17"/>
    </row>
    <row r="28" spans="2:14" s="16" customFormat="1" ht="20.100000000000001" customHeight="1" x14ac:dyDescent="0.2">
      <c r="B28" s="4" t="s">
        <v>73</v>
      </c>
      <c r="C28" s="4" t="s">
        <v>74</v>
      </c>
      <c r="D28" s="5" t="s">
        <v>75</v>
      </c>
      <c r="E28" s="4" t="s">
        <v>18</v>
      </c>
      <c r="F28" s="12">
        <v>19.09</v>
      </c>
      <c r="G28" s="13"/>
      <c r="H28" s="30">
        <f t="shared" si="0"/>
        <v>0</v>
      </c>
      <c r="I28" s="11">
        <v>0.08</v>
      </c>
      <c r="J28" s="12">
        <f t="shared" si="1"/>
        <v>0</v>
      </c>
      <c r="K28" s="12">
        <f t="shared" si="2"/>
        <v>0</v>
      </c>
      <c r="N28" s="17"/>
    </row>
    <row r="29" spans="2:14" s="16" customFormat="1" ht="20.100000000000001" customHeight="1" x14ac:dyDescent="0.2">
      <c r="B29" s="4" t="s">
        <v>76</v>
      </c>
      <c r="C29" s="4" t="s">
        <v>77</v>
      </c>
      <c r="D29" s="5" t="s">
        <v>78</v>
      </c>
      <c r="E29" s="4" t="s">
        <v>30</v>
      </c>
      <c r="F29" s="12">
        <v>2.5</v>
      </c>
      <c r="G29" s="13"/>
      <c r="H29" s="30">
        <f t="shared" si="0"/>
        <v>0</v>
      </c>
      <c r="I29" s="11">
        <v>0.08</v>
      </c>
      <c r="J29" s="12">
        <f t="shared" si="1"/>
        <v>0</v>
      </c>
      <c r="K29" s="12">
        <f t="shared" si="2"/>
        <v>0</v>
      </c>
      <c r="N29" s="17"/>
    </row>
    <row r="30" spans="2:14" s="16" customFormat="1" ht="20.100000000000001" customHeight="1" x14ac:dyDescent="0.2">
      <c r="B30" s="4" t="s">
        <v>89</v>
      </c>
      <c r="C30" s="4" t="s">
        <v>90</v>
      </c>
      <c r="D30" s="5" t="s">
        <v>91</v>
      </c>
      <c r="E30" s="4" t="s">
        <v>82</v>
      </c>
      <c r="F30" s="12">
        <v>92</v>
      </c>
      <c r="G30" s="13"/>
      <c r="H30" s="30">
        <f t="shared" si="0"/>
        <v>0</v>
      </c>
      <c r="I30" s="11">
        <v>0.08</v>
      </c>
      <c r="J30" s="12">
        <f t="shared" si="1"/>
        <v>0</v>
      </c>
      <c r="K30" s="12">
        <f t="shared" si="2"/>
        <v>0</v>
      </c>
      <c r="N30" s="17"/>
    </row>
    <row r="31" spans="2:14" s="16" customFormat="1" ht="20.100000000000001" customHeight="1" x14ac:dyDescent="0.2">
      <c r="B31" s="4" t="s">
        <v>92</v>
      </c>
      <c r="C31" s="4" t="s">
        <v>93</v>
      </c>
      <c r="D31" s="5" t="s">
        <v>94</v>
      </c>
      <c r="E31" s="4" t="s">
        <v>82</v>
      </c>
      <c r="F31" s="12">
        <v>4</v>
      </c>
      <c r="G31" s="13"/>
      <c r="H31" s="30">
        <f t="shared" si="0"/>
        <v>0</v>
      </c>
      <c r="I31" s="11">
        <v>0.08</v>
      </c>
      <c r="J31" s="12">
        <f t="shared" si="1"/>
        <v>0</v>
      </c>
      <c r="K31" s="12">
        <f t="shared" si="2"/>
        <v>0</v>
      </c>
      <c r="N31" s="17"/>
    </row>
    <row r="32" spans="2:14" s="16" customFormat="1" ht="20.100000000000001" customHeight="1" x14ac:dyDescent="0.2">
      <c r="B32" s="4" t="s">
        <v>102</v>
      </c>
      <c r="C32" s="4" t="s">
        <v>103</v>
      </c>
      <c r="D32" s="5" t="s">
        <v>104</v>
      </c>
      <c r="E32" s="4" t="s">
        <v>82</v>
      </c>
      <c r="F32" s="12">
        <v>20</v>
      </c>
      <c r="G32" s="13"/>
      <c r="H32" s="30">
        <f t="shared" si="0"/>
        <v>0</v>
      </c>
      <c r="I32" s="11">
        <v>0.23</v>
      </c>
      <c r="J32" s="12">
        <f t="shared" si="1"/>
        <v>0</v>
      </c>
      <c r="K32" s="12">
        <f t="shared" si="2"/>
        <v>0</v>
      </c>
      <c r="N32" s="17"/>
    </row>
    <row r="33" spans="2:14" s="16" customFormat="1" ht="20.100000000000001" customHeight="1" x14ac:dyDescent="0.2">
      <c r="B33" s="4" t="s">
        <v>105</v>
      </c>
      <c r="C33" s="4" t="s">
        <v>106</v>
      </c>
      <c r="D33" s="5" t="s">
        <v>107</v>
      </c>
      <c r="E33" s="4" t="s">
        <v>101</v>
      </c>
      <c r="F33" s="12">
        <v>1.05</v>
      </c>
      <c r="G33" s="13"/>
      <c r="H33" s="30">
        <f t="shared" si="0"/>
        <v>0</v>
      </c>
      <c r="I33" s="11">
        <v>0.23</v>
      </c>
      <c r="J33" s="12">
        <f t="shared" si="1"/>
        <v>0</v>
      </c>
      <c r="K33" s="12">
        <f t="shared" si="2"/>
        <v>0</v>
      </c>
      <c r="N33" s="17"/>
    </row>
    <row r="34" spans="2:14" s="16" customFormat="1" ht="20.100000000000001" customHeight="1" x14ac:dyDescent="0.2">
      <c r="B34" s="4" t="s">
        <v>108</v>
      </c>
      <c r="C34" s="4" t="s">
        <v>109</v>
      </c>
      <c r="D34" s="5" t="s">
        <v>110</v>
      </c>
      <c r="E34" s="4" t="s">
        <v>17</v>
      </c>
      <c r="F34" s="12">
        <v>30</v>
      </c>
      <c r="G34" s="13"/>
      <c r="H34" s="30">
        <f t="shared" si="0"/>
        <v>0</v>
      </c>
      <c r="I34" s="11">
        <v>0.23</v>
      </c>
      <c r="J34" s="12">
        <f t="shared" si="1"/>
        <v>0</v>
      </c>
      <c r="K34" s="12">
        <f t="shared" si="2"/>
        <v>0</v>
      </c>
      <c r="N34" s="17"/>
    </row>
    <row r="35" spans="2:14" s="16" customFormat="1" ht="20.100000000000001" customHeight="1" x14ac:dyDescent="0.2">
      <c r="B35" s="4" t="s">
        <v>111</v>
      </c>
      <c r="C35" s="4" t="s">
        <v>112</v>
      </c>
      <c r="D35" s="5" t="s">
        <v>113</v>
      </c>
      <c r="E35" s="4" t="s">
        <v>101</v>
      </c>
      <c r="F35" s="12">
        <v>3</v>
      </c>
      <c r="G35" s="13"/>
      <c r="H35" s="30">
        <f t="shared" si="0"/>
        <v>0</v>
      </c>
      <c r="I35" s="11">
        <v>0.23</v>
      </c>
      <c r="J35" s="12">
        <f t="shared" si="1"/>
        <v>0</v>
      </c>
      <c r="K35" s="12">
        <f t="shared" si="2"/>
        <v>0</v>
      </c>
      <c r="N35" s="17"/>
    </row>
    <row r="36" spans="2:14" s="16" customFormat="1" ht="20.100000000000001" customHeight="1" x14ac:dyDescent="0.2">
      <c r="B36" s="4" t="s">
        <v>120</v>
      </c>
      <c r="C36" s="4" t="s">
        <v>121</v>
      </c>
      <c r="D36" s="5" t="s">
        <v>122</v>
      </c>
      <c r="E36" s="4" t="s">
        <v>82</v>
      </c>
      <c r="F36" s="12">
        <v>20</v>
      </c>
      <c r="G36" s="13"/>
      <c r="H36" s="30">
        <f t="shared" si="0"/>
        <v>0</v>
      </c>
      <c r="I36" s="11">
        <v>0.08</v>
      </c>
      <c r="J36" s="12">
        <f t="shared" si="1"/>
        <v>0</v>
      </c>
      <c r="K36" s="12">
        <f t="shared" si="2"/>
        <v>0</v>
      </c>
      <c r="N36" s="17"/>
    </row>
    <row r="37" spans="2:14" s="16" customFormat="1" ht="20.100000000000001" customHeight="1" x14ac:dyDescent="0.2">
      <c r="B37" s="4" t="s">
        <v>123</v>
      </c>
      <c r="C37" s="4" t="s">
        <v>124</v>
      </c>
      <c r="D37" s="5" t="s">
        <v>125</v>
      </c>
      <c r="E37" s="4" t="s">
        <v>82</v>
      </c>
      <c r="F37" s="12">
        <v>100</v>
      </c>
      <c r="G37" s="13"/>
      <c r="H37" s="30">
        <f t="shared" si="0"/>
        <v>0</v>
      </c>
      <c r="I37" s="11">
        <v>0.08</v>
      </c>
      <c r="J37" s="12">
        <f t="shared" si="1"/>
        <v>0</v>
      </c>
      <c r="K37" s="12">
        <f t="shared" si="2"/>
        <v>0</v>
      </c>
      <c r="N37" s="17"/>
    </row>
    <row r="38" spans="2:14" s="16" customFormat="1" ht="20.100000000000001" customHeight="1" x14ac:dyDescent="0.2">
      <c r="B38" s="4" t="s">
        <v>129</v>
      </c>
      <c r="C38" s="4" t="s">
        <v>130</v>
      </c>
      <c r="D38" s="5" t="s">
        <v>131</v>
      </c>
      <c r="E38" s="4" t="s">
        <v>18</v>
      </c>
      <c r="F38" s="12">
        <v>5</v>
      </c>
      <c r="G38" s="13"/>
      <c r="H38" s="30">
        <f t="shared" si="0"/>
        <v>0</v>
      </c>
      <c r="I38" s="11">
        <v>0.08</v>
      </c>
      <c r="J38" s="12">
        <f t="shared" si="1"/>
        <v>0</v>
      </c>
      <c r="K38" s="12">
        <f t="shared" si="2"/>
        <v>0</v>
      </c>
      <c r="N38" s="17"/>
    </row>
    <row r="39" spans="2:14" s="16" customFormat="1" ht="20.100000000000001" customHeight="1" x14ac:dyDescent="0.2">
      <c r="D39" s="14"/>
      <c r="F39" s="23"/>
      <c r="G39" s="23"/>
      <c r="H39" s="23"/>
      <c r="I39" s="17"/>
      <c r="J39" s="23"/>
      <c r="K39" s="23"/>
      <c r="N39" s="17"/>
    </row>
    <row r="40" spans="2:14" s="16" customFormat="1" ht="60" customHeight="1" x14ac:dyDescent="0.2">
      <c r="B40" s="2" t="s">
        <v>0</v>
      </c>
      <c r="C40" s="3" t="s">
        <v>1</v>
      </c>
      <c r="D40" s="21" t="s">
        <v>2</v>
      </c>
      <c r="E40" s="3" t="s">
        <v>3</v>
      </c>
      <c r="F40" s="25" t="s">
        <v>4</v>
      </c>
      <c r="G40" s="24" t="s">
        <v>5</v>
      </c>
      <c r="H40" s="24" t="s">
        <v>6</v>
      </c>
      <c r="I40" s="10" t="s">
        <v>7</v>
      </c>
      <c r="J40" s="24" t="s">
        <v>8</v>
      </c>
      <c r="K40" s="24" t="s">
        <v>9</v>
      </c>
      <c r="N40" s="17"/>
    </row>
    <row r="41" spans="2:14" s="16" customFormat="1" ht="129.94999999999999" customHeight="1" x14ac:dyDescent="0.2">
      <c r="B41" s="7" t="s">
        <v>135</v>
      </c>
      <c r="C41" s="4" t="s">
        <v>136</v>
      </c>
      <c r="D41" s="8" t="s">
        <v>137</v>
      </c>
      <c r="E41" s="4" t="s">
        <v>17</v>
      </c>
      <c r="F41" s="12">
        <v>226</v>
      </c>
      <c r="G41" s="13"/>
      <c r="H41" s="30">
        <f>F41*G41</f>
        <v>0</v>
      </c>
      <c r="I41" s="11">
        <v>0.08</v>
      </c>
      <c r="J41" s="12">
        <f>H41*I41</f>
        <v>0</v>
      </c>
      <c r="K41" s="12">
        <f>J41+H41</f>
        <v>0</v>
      </c>
      <c r="N41" s="17"/>
    </row>
    <row r="42" spans="2:14" s="16" customFormat="1" ht="129.94999999999999" customHeight="1" x14ac:dyDescent="0.2">
      <c r="B42" s="7" t="s">
        <v>138</v>
      </c>
      <c r="C42" s="4" t="s">
        <v>139</v>
      </c>
      <c r="D42" s="8" t="s">
        <v>140</v>
      </c>
      <c r="E42" s="4" t="s">
        <v>17</v>
      </c>
      <c r="F42" s="12">
        <v>3</v>
      </c>
      <c r="G42" s="13"/>
      <c r="H42" s="30">
        <f t="shared" ref="H42:H44" si="3">F42*G42</f>
        <v>0</v>
      </c>
      <c r="I42" s="11">
        <v>0.08</v>
      </c>
      <c r="J42" s="12">
        <f t="shared" ref="J42:J43" si="4">H42*I42</f>
        <v>0</v>
      </c>
      <c r="K42" s="12">
        <f t="shared" ref="K42:K43" si="5">J42+H42</f>
        <v>0</v>
      </c>
      <c r="N42" s="17"/>
    </row>
    <row r="43" spans="2:14" s="16" customFormat="1" ht="129.94999999999999" customHeight="1" x14ac:dyDescent="0.2">
      <c r="B43" s="7" t="s">
        <v>141</v>
      </c>
      <c r="C43" s="4" t="s">
        <v>142</v>
      </c>
      <c r="D43" s="8" t="s">
        <v>143</v>
      </c>
      <c r="E43" s="4" t="s">
        <v>17</v>
      </c>
      <c r="F43" s="12">
        <v>35</v>
      </c>
      <c r="G43" s="13"/>
      <c r="H43" s="30">
        <f t="shared" si="3"/>
        <v>0</v>
      </c>
      <c r="I43" s="11">
        <v>0.08</v>
      </c>
      <c r="J43" s="12">
        <f t="shared" si="4"/>
        <v>0</v>
      </c>
      <c r="K43" s="12">
        <f t="shared" si="5"/>
        <v>0</v>
      </c>
      <c r="N43" s="17"/>
    </row>
    <row r="44" spans="2:14" s="16" customFormat="1" ht="129.94999999999999" customHeight="1" x14ac:dyDescent="0.2">
      <c r="B44" s="7" t="s">
        <v>174</v>
      </c>
      <c r="C44" s="27" t="s">
        <v>144</v>
      </c>
      <c r="D44" s="8" t="s">
        <v>145</v>
      </c>
      <c r="E44" s="4" t="s">
        <v>17</v>
      </c>
      <c r="F44" s="12">
        <v>1</v>
      </c>
      <c r="G44" s="13"/>
      <c r="H44" s="30">
        <f t="shared" si="3"/>
        <v>0</v>
      </c>
      <c r="I44" s="11">
        <v>0.23</v>
      </c>
      <c r="J44" s="12">
        <f>H44*I44</f>
        <v>0</v>
      </c>
      <c r="K44" s="12">
        <f>J44+H44</f>
        <v>0</v>
      </c>
      <c r="N44" s="17"/>
    </row>
    <row r="45" spans="2:14" s="16" customFormat="1" ht="20.100000000000001" customHeight="1" x14ac:dyDescent="0.2">
      <c r="D45" s="14"/>
      <c r="F45" s="23"/>
      <c r="G45" s="23"/>
      <c r="H45" s="23"/>
      <c r="I45" s="17"/>
      <c r="J45" s="23"/>
      <c r="K45" s="23"/>
      <c r="N45" s="17"/>
    </row>
    <row r="46" spans="2:14" s="16" customFormat="1" ht="20.100000000000001" customHeight="1" x14ac:dyDescent="0.2">
      <c r="B46" s="71" t="s">
        <v>146</v>
      </c>
      <c r="C46" s="71"/>
      <c r="D46" s="71"/>
      <c r="E46" s="72">
        <f>SUM(H21:H44)</f>
        <v>0</v>
      </c>
      <c r="F46" s="72"/>
      <c r="G46" s="72"/>
      <c r="H46" s="72"/>
      <c r="I46" s="72"/>
      <c r="J46" s="72"/>
      <c r="K46" s="72"/>
      <c r="N46" s="17"/>
    </row>
    <row r="47" spans="2:14" s="16" customFormat="1" ht="20.100000000000001" customHeight="1" x14ac:dyDescent="0.2">
      <c r="B47" s="71" t="s">
        <v>147</v>
      </c>
      <c r="C47" s="71"/>
      <c r="D47" s="71"/>
      <c r="E47" s="72">
        <f>SUM(K:K)</f>
        <v>0</v>
      </c>
      <c r="F47" s="72"/>
      <c r="G47" s="72"/>
      <c r="H47" s="72"/>
      <c r="I47" s="72"/>
      <c r="J47" s="72"/>
      <c r="K47" s="72"/>
      <c r="N47" s="17" t="e">
        <f>E47/E46</f>
        <v>#DIV/0!</v>
      </c>
    </row>
    <row r="48" spans="2:14" s="16" customFormat="1" ht="20.100000000000001" customHeight="1" x14ac:dyDescent="0.2">
      <c r="D48" s="14"/>
      <c r="F48" s="23"/>
      <c r="G48" s="23"/>
      <c r="H48" s="23"/>
      <c r="I48" s="17"/>
      <c r="J48" s="23"/>
      <c r="K48" s="23"/>
      <c r="N48" s="17"/>
    </row>
    <row r="49" spans="2:14" s="16" customFormat="1" ht="20.100000000000001" customHeight="1" x14ac:dyDescent="0.2">
      <c r="D49" s="14"/>
      <c r="F49" s="23"/>
      <c r="G49" s="23"/>
      <c r="H49" s="65" t="s">
        <v>159</v>
      </c>
      <c r="I49" s="65"/>
      <c r="J49" s="23"/>
      <c r="K49" s="23"/>
      <c r="N49" s="17"/>
    </row>
    <row r="50" spans="2:14" s="16" customFormat="1" ht="20.100000000000001" customHeight="1" x14ac:dyDescent="0.2">
      <c r="D50" s="14"/>
      <c r="F50" s="23"/>
      <c r="G50" s="23"/>
      <c r="H50" s="23"/>
      <c r="I50" s="17"/>
      <c r="J50" s="23"/>
      <c r="K50" s="23"/>
      <c r="N50" s="17"/>
    </row>
    <row r="51" spans="2:14" s="16" customFormat="1" ht="20.100000000000001" customHeight="1" x14ac:dyDescent="0.2">
      <c r="B51" s="60" t="s">
        <v>160</v>
      </c>
      <c r="C51" s="60"/>
      <c r="D51" s="60"/>
      <c r="E51" s="60"/>
      <c r="F51" s="60"/>
      <c r="G51" s="60"/>
      <c r="H51" s="60"/>
      <c r="I51" s="60"/>
      <c r="J51" s="60"/>
      <c r="K51" s="60"/>
      <c r="N51" s="17"/>
    </row>
    <row r="52" spans="2:14" s="16" customFormat="1" ht="20.100000000000001" customHeight="1" x14ac:dyDescent="0.2">
      <c r="B52" s="60"/>
      <c r="C52" s="60"/>
      <c r="D52" s="60"/>
      <c r="E52" s="60"/>
      <c r="F52" s="60"/>
      <c r="G52" s="60"/>
      <c r="H52" s="60"/>
      <c r="I52" s="60"/>
      <c r="J52" s="60"/>
      <c r="K52" s="60"/>
      <c r="N52" s="17"/>
    </row>
  </sheetData>
  <mergeCells count="14">
    <mergeCell ref="B2:C2"/>
    <mergeCell ref="B4:C4"/>
    <mergeCell ref="B6:C6"/>
    <mergeCell ref="B8:C9"/>
    <mergeCell ref="D11:E11"/>
    <mergeCell ref="H49:I49"/>
    <mergeCell ref="F5:K8"/>
    <mergeCell ref="B51:K52"/>
    <mergeCell ref="D12:E12"/>
    <mergeCell ref="B19:J19"/>
    <mergeCell ref="B46:D46"/>
    <mergeCell ref="E46:K46"/>
    <mergeCell ref="B47:D47"/>
    <mergeCell ref="E47:K47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39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89CB-AE32-41FB-9A2F-81AC701AD34E}">
  <sheetPr>
    <tabColor rgb="FF92D050"/>
    <pageSetUpPr fitToPage="1"/>
  </sheetPr>
  <dimension ref="B1:N67"/>
  <sheetViews>
    <sheetView view="pageBreakPreview" topLeftCell="A49" zoomScale="90" zoomScaleNormal="100" zoomScaleSheetLayoutView="90" workbookViewId="0">
      <selection activeCell="H58" sqref="H58:H59"/>
    </sheetView>
  </sheetViews>
  <sheetFormatPr defaultRowHeight="20.100000000000001" customHeight="1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customWidth="1"/>
    <col min="13" max="13" width="4.7109375" customWidth="1"/>
    <col min="14" max="14" width="9.140625" style="32"/>
  </cols>
  <sheetData>
    <row r="1" spans="2:14" s="1" customFormat="1" ht="20.100000000000001" customHeight="1" x14ac:dyDescent="0.2">
      <c r="F1" s="23"/>
      <c r="G1" s="23"/>
      <c r="H1" s="23"/>
      <c r="I1" s="17"/>
      <c r="J1" s="23"/>
      <c r="K1" s="23"/>
      <c r="N1" s="31"/>
    </row>
    <row r="2" spans="2:14" s="1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1"/>
    </row>
    <row r="3" spans="2:14" s="1" customFormat="1" ht="20.100000000000001" customHeight="1" x14ac:dyDescent="0.2">
      <c r="F3" s="23"/>
      <c r="G3" s="23"/>
      <c r="H3" s="23"/>
      <c r="I3" s="17"/>
      <c r="J3" s="23"/>
      <c r="K3" s="23"/>
      <c r="N3" s="31"/>
    </row>
    <row r="4" spans="2:14" s="1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1"/>
    </row>
    <row r="5" spans="2:14" s="1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1"/>
    </row>
    <row r="6" spans="2:14" s="1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1"/>
    </row>
    <row r="7" spans="2:14" s="1" customFormat="1" ht="20.100000000000001" customHeight="1" x14ac:dyDescent="0.2">
      <c r="F7" s="61"/>
      <c r="G7" s="61"/>
      <c r="H7" s="61"/>
      <c r="I7" s="61"/>
      <c r="J7" s="61"/>
      <c r="K7" s="61"/>
      <c r="N7" s="31"/>
    </row>
    <row r="8" spans="2:14" s="1" customFormat="1" ht="20.100000000000001" customHeight="1" x14ac:dyDescent="0.2">
      <c r="B8" s="75" t="s">
        <v>149</v>
      </c>
      <c r="C8" s="75"/>
      <c r="F8" s="61"/>
      <c r="G8" s="61"/>
      <c r="H8" s="61"/>
      <c r="I8" s="61"/>
      <c r="J8" s="61"/>
      <c r="K8" s="61"/>
      <c r="N8" s="31"/>
    </row>
    <row r="9" spans="2:14" s="1" customFormat="1" ht="20.100000000000001" customHeight="1" x14ac:dyDescent="0.2">
      <c r="B9" s="75"/>
      <c r="C9" s="75"/>
      <c r="F9" s="23"/>
      <c r="G9" s="23"/>
      <c r="H9" s="23"/>
      <c r="I9" s="17"/>
      <c r="J9" s="23"/>
      <c r="K9" s="23"/>
      <c r="N9" s="31"/>
    </row>
    <row r="10" spans="2:14" s="1" customFormat="1" ht="20.100000000000001" customHeight="1" x14ac:dyDescent="0.2">
      <c r="F10" s="23"/>
      <c r="G10" s="23"/>
      <c r="H10" s="23"/>
      <c r="I10" s="17"/>
      <c r="J10" s="23"/>
      <c r="K10" s="23"/>
      <c r="N10" s="31"/>
    </row>
    <row r="11" spans="2:14" s="1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1"/>
    </row>
    <row r="12" spans="2:14" s="1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1"/>
    </row>
    <row r="13" spans="2:14" s="1" customFormat="1" ht="20.100000000000001" customHeight="1" x14ac:dyDescent="0.2">
      <c r="F13" s="23"/>
      <c r="G13" s="23"/>
      <c r="H13" s="23"/>
      <c r="I13" s="17"/>
      <c r="J13" s="23"/>
      <c r="K13" s="23"/>
      <c r="N13" s="31"/>
    </row>
    <row r="14" spans="2:14" s="1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1"/>
    </row>
    <row r="15" spans="2:14" s="1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1"/>
    </row>
    <row r="16" spans="2:14" s="1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1"/>
    </row>
    <row r="17" spans="2:14" s="1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1"/>
    </row>
    <row r="18" spans="2:14" s="1" customFormat="1" ht="20.100000000000001" customHeight="1" x14ac:dyDescent="0.2">
      <c r="F18" s="23"/>
      <c r="G18" s="23"/>
      <c r="H18" s="23"/>
      <c r="I18" s="17"/>
      <c r="J18" s="23"/>
      <c r="K18" s="23"/>
      <c r="N18" s="31"/>
    </row>
    <row r="19" spans="2:14" s="1" customFormat="1" ht="60" customHeight="1" x14ac:dyDescent="0.2">
      <c r="B19" s="67" t="s">
        <v>163</v>
      </c>
      <c r="C19" s="67"/>
      <c r="D19" s="67"/>
      <c r="E19" s="67"/>
      <c r="F19" s="67"/>
      <c r="G19" s="67"/>
      <c r="H19" s="67"/>
      <c r="I19" s="67"/>
      <c r="J19" s="67"/>
      <c r="K19" s="23"/>
      <c r="N19" s="31"/>
    </row>
    <row r="20" spans="2:14" s="1" customFormat="1" ht="20.100000000000001" customHeight="1" x14ac:dyDescent="0.2">
      <c r="F20" s="23"/>
      <c r="G20" s="23"/>
      <c r="H20" s="23"/>
      <c r="I20" s="17"/>
      <c r="J20" s="23"/>
      <c r="K20" s="23"/>
      <c r="N20" s="31"/>
    </row>
    <row r="21" spans="2:14" s="1" customFormat="1" ht="20.100000000000001" customHeight="1" x14ac:dyDescent="0.2">
      <c r="B21" s="62" t="s">
        <v>154</v>
      </c>
      <c r="C21" s="62"/>
      <c r="D21" s="62"/>
      <c r="F21" s="23"/>
      <c r="G21" s="23"/>
      <c r="H21" s="23"/>
      <c r="I21" s="17"/>
      <c r="J21" s="23"/>
      <c r="K21" s="23"/>
      <c r="N21" s="31"/>
    </row>
    <row r="22" spans="2:14" s="1" customFormat="1" ht="60" customHeight="1" x14ac:dyDescent="0.2">
      <c r="B22" s="2" t="s">
        <v>0</v>
      </c>
      <c r="C22" s="3" t="s">
        <v>1</v>
      </c>
      <c r="D22" s="3" t="s">
        <v>2</v>
      </c>
      <c r="E22" s="3" t="s">
        <v>3</v>
      </c>
      <c r="F22" s="24" t="s">
        <v>4</v>
      </c>
      <c r="G22" s="24" t="s">
        <v>5</v>
      </c>
      <c r="H22" s="24" t="s">
        <v>6</v>
      </c>
      <c r="I22" s="10" t="s">
        <v>7</v>
      </c>
      <c r="J22" s="24" t="s">
        <v>8</v>
      </c>
      <c r="K22" s="24" t="s">
        <v>9</v>
      </c>
      <c r="N22" s="31"/>
    </row>
    <row r="23" spans="2:14" s="1" customFormat="1" ht="20.100000000000001" customHeight="1" x14ac:dyDescent="0.2">
      <c r="B23" s="4" t="s">
        <v>10</v>
      </c>
      <c r="C23" s="4" t="s">
        <v>11</v>
      </c>
      <c r="D23" s="5" t="s">
        <v>12</v>
      </c>
      <c r="E23" s="4" t="s">
        <v>13</v>
      </c>
      <c r="F23" s="12">
        <v>1997</v>
      </c>
      <c r="G23" s="13"/>
      <c r="H23" s="30">
        <f>F23*G23</f>
        <v>0</v>
      </c>
      <c r="I23" s="11">
        <v>0.08</v>
      </c>
      <c r="J23" s="12">
        <f>H23*I23</f>
        <v>0</v>
      </c>
      <c r="K23" s="12">
        <f>H23+J23</f>
        <v>0</v>
      </c>
      <c r="N23" s="31"/>
    </row>
    <row r="24" spans="2:14" s="1" customFormat="1" ht="20.100000000000001" customHeight="1" x14ac:dyDescent="0.2">
      <c r="F24" s="23"/>
      <c r="G24" s="23"/>
      <c r="H24" s="23"/>
      <c r="I24" s="17"/>
      <c r="J24" s="23"/>
      <c r="K24" s="23"/>
      <c r="N24" s="31"/>
    </row>
    <row r="25" spans="2:14" s="1" customFormat="1" ht="20.100000000000001" customHeight="1" x14ac:dyDescent="0.2">
      <c r="B25" s="62" t="s">
        <v>155</v>
      </c>
      <c r="C25" s="62"/>
      <c r="D25" s="62"/>
      <c r="F25" s="23"/>
      <c r="G25" s="23"/>
      <c r="H25" s="23"/>
      <c r="I25" s="17"/>
      <c r="J25" s="23"/>
      <c r="K25" s="23"/>
      <c r="N25" s="31"/>
    </row>
    <row r="26" spans="2:14" s="1" customFormat="1" ht="60" customHeight="1" x14ac:dyDescent="0.2">
      <c r="B26" s="2" t="s">
        <v>0</v>
      </c>
      <c r="C26" s="3" t="s">
        <v>1</v>
      </c>
      <c r="D26" s="3" t="s">
        <v>2</v>
      </c>
      <c r="E26" s="3" t="s">
        <v>3</v>
      </c>
      <c r="F26" s="24" t="s">
        <v>4</v>
      </c>
      <c r="G26" s="24" t="s">
        <v>5</v>
      </c>
      <c r="H26" s="24" t="s">
        <v>6</v>
      </c>
      <c r="I26" s="10" t="s">
        <v>7</v>
      </c>
      <c r="J26" s="24" t="s">
        <v>8</v>
      </c>
      <c r="K26" s="24" t="s">
        <v>9</v>
      </c>
      <c r="N26" s="31"/>
    </row>
    <row r="27" spans="2:14" s="1" customFormat="1" ht="20.100000000000001" customHeight="1" x14ac:dyDescent="0.2">
      <c r="B27" s="4" t="s">
        <v>10</v>
      </c>
      <c r="C27" s="4" t="s">
        <v>11</v>
      </c>
      <c r="D27" s="5" t="s">
        <v>12</v>
      </c>
      <c r="E27" s="4" t="s">
        <v>13</v>
      </c>
      <c r="F27" s="12">
        <v>2453</v>
      </c>
      <c r="G27" s="13"/>
      <c r="H27" s="30">
        <f>F27*G27</f>
        <v>0</v>
      </c>
      <c r="I27" s="11">
        <v>0.08</v>
      </c>
      <c r="J27" s="12">
        <f>H27*I27</f>
        <v>0</v>
      </c>
      <c r="K27" s="12">
        <f>H27+J27</f>
        <v>0</v>
      </c>
      <c r="N27" s="31"/>
    </row>
    <row r="28" spans="2:14" s="1" customFormat="1" ht="20.100000000000001" customHeight="1" x14ac:dyDescent="0.2">
      <c r="F28" s="23"/>
      <c r="G28" s="23"/>
      <c r="H28" s="23"/>
      <c r="I28" s="17"/>
      <c r="J28" s="23"/>
      <c r="K28" s="23"/>
      <c r="N28" s="31"/>
    </row>
    <row r="29" spans="2:14" s="1" customFormat="1" ht="20.100000000000001" customHeight="1" x14ac:dyDescent="0.2">
      <c r="B29" s="62" t="s">
        <v>156</v>
      </c>
      <c r="C29" s="62"/>
      <c r="D29" s="62"/>
      <c r="F29" s="23"/>
      <c r="G29" s="23"/>
      <c r="H29" s="23"/>
      <c r="I29" s="17"/>
      <c r="J29" s="23"/>
      <c r="K29" s="23"/>
      <c r="N29" s="31"/>
    </row>
    <row r="30" spans="2:14" s="1" customFormat="1" ht="60" customHeight="1" x14ac:dyDescent="0.2">
      <c r="B30" s="2" t="s">
        <v>0</v>
      </c>
      <c r="C30" s="3" t="s">
        <v>1</v>
      </c>
      <c r="D30" s="3" t="s">
        <v>2</v>
      </c>
      <c r="E30" s="3" t="s">
        <v>3</v>
      </c>
      <c r="F30" s="24" t="s">
        <v>4</v>
      </c>
      <c r="G30" s="24" t="s">
        <v>5</v>
      </c>
      <c r="H30" s="24" t="s">
        <v>6</v>
      </c>
      <c r="I30" s="10" t="s">
        <v>7</v>
      </c>
      <c r="J30" s="24" t="s">
        <v>8</v>
      </c>
      <c r="K30" s="24" t="s">
        <v>9</v>
      </c>
      <c r="N30" s="31"/>
    </row>
    <row r="31" spans="2:14" s="1" customFormat="1" ht="20.100000000000001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12">
        <v>1057</v>
      </c>
      <c r="G31" s="13"/>
      <c r="H31" s="30">
        <f>F31*G31</f>
        <v>0</v>
      </c>
      <c r="I31" s="11">
        <v>0.08</v>
      </c>
      <c r="J31" s="12">
        <f>H31*I31</f>
        <v>0</v>
      </c>
      <c r="K31" s="12">
        <f>H31+J31</f>
        <v>0</v>
      </c>
      <c r="N31" s="31"/>
    </row>
    <row r="32" spans="2:14" s="1" customFormat="1" ht="20.100000000000001" customHeight="1" x14ac:dyDescent="0.2">
      <c r="F32" s="23"/>
      <c r="G32" s="23"/>
      <c r="H32" s="23"/>
      <c r="I32" s="17"/>
      <c r="J32" s="23"/>
      <c r="K32" s="23"/>
      <c r="N32" s="31"/>
    </row>
    <row r="33" spans="2:14" s="1" customFormat="1" ht="20.100000000000001" customHeight="1" x14ac:dyDescent="0.2">
      <c r="B33" s="62" t="s">
        <v>157</v>
      </c>
      <c r="C33" s="62"/>
      <c r="D33" s="62"/>
      <c r="F33" s="23"/>
      <c r="G33" s="23"/>
      <c r="H33" s="23"/>
      <c r="I33" s="17"/>
      <c r="J33" s="23"/>
      <c r="K33" s="23"/>
      <c r="N33" s="31"/>
    </row>
    <row r="34" spans="2:14" s="1" customFormat="1" ht="60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24" t="s">
        <v>4</v>
      </c>
      <c r="G34" s="24" t="s">
        <v>5</v>
      </c>
      <c r="H34" s="24" t="s">
        <v>6</v>
      </c>
      <c r="I34" s="10" t="s">
        <v>7</v>
      </c>
      <c r="J34" s="24" t="s">
        <v>8</v>
      </c>
      <c r="K34" s="24" t="s">
        <v>9</v>
      </c>
      <c r="N34" s="31"/>
    </row>
    <row r="35" spans="2:14" s="1" customFormat="1" ht="20.100000000000001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12">
        <v>851</v>
      </c>
      <c r="G35" s="13"/>
      <c r="H35" s="30">
        <f>F35*G35</f>
        <v>0</v>
      </c>
      <c r="I35" s="11">
        <v>0.08</v>
      </c>
      <c r="J35" s="12">
        <f>H35*I35</f>
        <v>0</v>
      </c>
      <c r="K35" s="12">
        <f>H35+J35</f>
        <v>0</v>
      </c>
      <c r="N35" s="31"/>
    </row>
    <row r="36" spans="2:14" s="1" customFormat="1" ht="20.100000000000001" customHeight="1" x14ac:dyDescent="0.2">
      <c r="F36" s="23"/>
      <c r="G36" s="23"/>
      <c r="H36" s="23"/>
      <c r="I36" s="17"/>
      <c r="J36" s="23"/>
      <c r="K36" s="23"/>
      <c r="N36" s="31"/>
    </row>
    <row r="37" spans="2:14" s="1" customFormat="1" ht="20.100000000000001" customHeight="1" x14ac:dyDescent="0.2">
      <c r="B37" s="62" t="s">
        <v>158</v>
      </c>
      <c r="C37" s="62"/>
      <c r="D37" s="62"/>
      <c r="F37" s="23"/>
      <c r="G37" s="23"/>
      <c r="H37" s="23"/>
      <c r="I37" s="17"/>
      <c r="J37" s="23"/>
      <c r="K37" s="23"/>
      <c r="N37" s="31"/>
    </row>
    <row r="38" spans="2:14" s="1" customFormat="1" ht="60" customHeight="1" x14ac:dyDescent="0.2">
      <c r="B38" s="2" t="s">
        <v>0</v>
      </c>
      <c r="C38" s="3" t="s">
        <v>1</v>
      </c>
      <c r="D38" s="3" t="s">
        <v>2</v>
      </c>
      <c r="E38" s="3" t="s">
        <v>3</v>
      </c>
      <c r="F38" s="24" t="s">
        <v>4</v>
      </c>
      <c r="G38" s="24" t="s">
        <v>5</v>
      </c>
      <c r="H38" s="24" t="s">
        <v>6</v>
      </c>
      <c r="I38" s="10" t="s">
        <v>7</v>
      </c>
      <c r="J38" s="24" t="s">
        <v>8</v>
      </c>
      <c r="K38" s="24" t="s">
        <v>9</v>
      </c>
      <c r="N38" s="31"/>
    </row>
    <row r="39" spans="2:14" s="1" customFormat="1" ht="20.100000000000001" customHeight="1" x14ac:dyDescent="0.2">
      <c r="B39" s="4" t="s">
        <v>10</v>
      </c>
      <c r="C39" s="4" t="s">
        <v>11</v>
      </c>
      <c r="D39" s="5" t="s">
        <v>12</v>
      </c>
      <c r="E39" s="4" t="s">
        <v>13</v>
      </c>
      <c r="F39" s="12">
        <v>1530</v>
      </c>
      <c r="G39" s="13"/>
      <c r="H39" s="30">
        <f>F39*G39</f>
        <v>0</v>
      </c>
      <c r="I39" s="11">
        <v>0.08</v>
      </c>
      <c r="J39" s="12">
        <f>H39*I39</f>
        <v>0</v>
      </c>
      <c r="K39" s="12">
        <f>H39+J39</f>
        <v>0</v>
      </c>
      <c r="N39" s="31"/>
    </row>
    <row r="40" spans="2:14" s="1" customFormat="1" ht="20.100000000000001" customHeight="1" x14ac:dyDescent="0.2">
      <c r="F40" s="23"/>
      <c r="G40" s="23"/>
      <c r="H40" s="23"/>
      <c r="I40" s="17"/>
      <c r="J40" s="23"/>
      <c r="K40" s="23"/>
      <c r="N40" s="31"/>
    </row>
    <row r="41" spans="2:14" s="1" customFormat="1" ht="60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24" t="s">
        <v>4</v>
      </c>
      <c r="G41" s="24" t="s">
        <v>5</v>
      </c>
      <c r="H41" s="24" t="s">
        <v>6</v>
      </c>
      <c r="I41" s="10" t="s">
        <v>7</v>
      </c>
      <c r="J41" s="24" t="s">
        <v>8</v>
      </c>
      <c r="K41" s="24" t="s">
        <v>9</v>
      </c>
      <c r="N41" s="31"/>
    </row>
    <row r="42" spans="2:14" s="1" customFormat="1" ht="20.100000000000001" customHeight="1" x14ac:dyDescent="0.2">
      <c r="B42" s="4" t="s">
        <v>14</v>
      </c>
      <c r="C42" s="4" t="s">
        <v>15</v>
      </c>
      <c r="D42" s="5" t="s">
        <v>16</v>
      </c>
      <c r="E42" s="4" t="s">
        <v>17</v>
      </c>
      <c r="F42" s="12">
        <v>20</v>
      </c>
      <c r="G42" s="13"/>
      <c r="H42" s="30">
        <f>F42*G42</f>
        <v>0</v>
      </c>
      <c r="I42" s="11">
        <v>0.08</v>
      </c>
      <c r="J42" s="12">
        <f>H42*I42</f>
        <v>0</v>
      </c>
      <c r="K42" s="12">
        <f>H42+J42</f>
        <v>0</v>
      </c>
      <c r="N42" s="31"/>
    </row>
    <row r="43" spans="2:14" s="1" customFormat="1" ht="20.100000000000001" customHeight="1" x14ac:dyDescent="0.2">
      <c r="B43" s="4" t="s">
        <v>19</v>
      </c>
      <c r="C43" s="4" t="s">
        <v>20</v>
      </c>
      <c r="D43" s="5" t="s">
        <v>21</v>
      </c>
      <c r="E43" s="4" t="s">
        <v>18</v>
      </c>
      <c r="F43" s="12">
        <v>6.68</v>
      </c>
      <c r="G43" s="13"/>
      <c r="H43" s="30">
        <f t="shared" ref="H43:H55" si="0">F43*G43</f>
        <v>0</v>
      </c>
      <c r="I43" s="11">
        <v>0.08</v>
      </c>
      <c r="J43" s="12">
        <f t="shared" ref="J43:J55" si="1">H43*I43</f>
        <v>0</v>
      </c>
      <c r="K43" s="12">
        <f t="shared" ref="K43:K55" si="2">H43+J43</f>
        <v>0</v>
      </c>
      <c r="N43" s="31"/>
    </row>
    <row r="44" spans="2:14" s="1" customFormat="1" ht="20.100000000000001" customHeight="1" x14ac:dyDescent="0.2">
      <c r="B44" s="4" t="s">
        <v>23</v>
      </c>
      <c r="C44" s="4" t="s">
        <v>24</v>
      </c>
      <c r="D44" s="5" t="s">
        <v>25</v>
      </c>
      <c r="E44" s="4" t="s">
        <v>26</v>
      </c>
      <c r="F44" s="12">
        <v>50.01</v>
      </c>
      <c r="G44" s="13"/>
      <c r="H44" s="30">
        <f t="shared" si="0"/>
        <v>0</v>
      </c>
      <c r="I44" s="11">
        <v>0.08</v>
      </c>
      <c r="J44" s="12">
        <f t="shared" si="1"/>
        <v>0</v>
      </c>
      <c r="K44" s="12">
        <f t="shared" si="2"/>
        <v>0</v>
      </c>
      <c r="N44" s="31"/>
    </row>
    <row r="45" spans="2:14" s="1" customFormat="1" ht="20.100000000000001" customHeight="1" x14ac:dyDescent="0.2">
      <c r="B45" s="4" t="s">
        <v>31</v>
      </c>
      <c r="C45" s="4" t="s">
        <v>32</v>
      </c>
      <c r="D45" s="5" t="s">
        <v>33</v>
      </c>
      <c r="E45" s="4" t="s">
        <v>26</v>
      </c>
      <c r="F45" s="12">
        <v>50.01</v>
      </c>
      <c r="G45" s="13"/>
      <c r="H45" s="30">
        <f t="shared" si="0"/>
        <v>0</v>
      </c>
      <c r="I45" s="11">
        <v>0.08</v>
      </c>
      <c r="J45" s="12">
        <f t="shared" si="1"/>
        <v>0</v>
      </c>
      <c r="K45" s="12">
        <f t="shared" si="2"/>
        <v>0</v>
      </c>
      <c r="N45" s="31"/>
    </row>
    <row r="46" spans="2:14" s="1" customFormat="1" ht="20.100000000000001" customHeight="1" x14ac:dyDescent="0.2">
      <c r="B46" s="4" t="s">
        <v>40</v>
      </c>
      <c r="C46" s="4" t="s">
        <v>41</v>
      </c>
      <c r="D46" s="5" t="s">
        <v>42</v>
      </c>
      <c r="E46" s="4" t="s">
        <v>26</v>
      </c>
      <c r="F46" s="12">
        <v>41.34</v>
      </c>
      <c r="G46" s="13"/>
      <c r="H46" s="30">
        <f t="shared" si="0"/>
        <v>0</v>
      </c>
      <c r="I46" s="11">
        <v>0.08</v>
      </c>
      <c r="J46" s="12">
        <f t="shared" si="1"/>
        <v>0</v>
      </c>
      <c r="K46" s="12">
        <f t="shared" si="2"/>
        <v>0</v>
      </c>
      <c r="N46" s="31"/>
    </row>
    <row r="47" spans="2:14" s="1" customFormat="1" ht="20.100000000000001" customHeight="1" x14ac:dyDescent="0.2">
      <c r="B47" s="4" t="s">
        <v>43</v>
      </c>
      <c r="C47" s="4" t="s">
        <v>44</v>
      </c>
      <c r="D47" s="5" t="s">
        <v>45</v>
      </c>
      <c r="E47" s="4" t="s">
        <v>26</v>
      </c>
      <c r="F47" s="12">
        <v>12.47</v>
      </c>
      <c r="G47" s="13"/>
      <c r="H47" s="30">
        <f t="shared" si="0"/>
        <v>0</v>
      </c>
      <c r="I47" s="11">
        <v>0.08</v>
      </c>
      <c r="J47" s="12">
        <f t="shared" si="1"/>
        <v>0</v>
      </c>
      <c r="K47" s="12">
        <f t="shared" si="2"/>
        <v>0</v>
      </c>
      <c r="N47" s="31"/>
    </row>
    <row r="48" spans="2:14" s="1" customFormat="1" ht="20.100000000000001" customHeight="1" x14ac:dyDescent="0.2">
      <c r="B48" s="4" t="s">
        <v>49</v>
      </c>
      <c r="C48" s="4" t="s">
        <v>50</v>
      </c>
      <c r="D48" s="5" t="s">
        <v>51</v>
      </c>
      <c r="E48" s="4" t="s">
        <v>26</v>
      </c>
      <c r="F48" s="12">
        <v>53.81</v>
      </c>
      <c r="G48" s="13"/>
      <c r="H48" s="30">
        <f t="shared" si="0"/>
        <v>0</v>
      </c>
      <c r="I48" s="11">
        <v>0.08</v>
      </c>
      <c r="J48" s="12">
        <f t="shared" si="1"/>
        <v>0</v>
      </c>
      <c r="K48" s="12">
        <f t="shared" si="2"/>
        <v>0</v>
      </c>
      <c r="N48" s="31"/>
    </row>
    <row r="49" spans="2:14" s="1" customFormat="1" ht="20.100000000000001" customHeight="1" x14ac:dyDescent="0.2">
      <c r="B49" s="4" t="s">
        <v>79</v>
      </c>
      <c r="C49" s="4" t="s">
        <v>80</v>
      </c>
      <c r="D49" s="5" t="s">
        <v>81</v>
      </c>
      <c r="E49" s="4" t="s">
        <v>82</v>
      </c>
      <c r="F49" s="12">
        <v>15</v>
      </c>
      <c r="G49" s="13"/>
      <c r="H49" s="30">
        <f t="shared" si="0"/>
        <v>0</v>
      </c>
      <c r="I49" s="11">
        <v>0.08</v>
      </c>
      <c r="J49" s="12">
        <f t="shared" si="1"/>
        <v>0</v>
      </c>
      <c r="K49" s="12">
        <f t="shared" si="2"/>
        <v>0</v>
      </c>
      <c r="N49" s="31"/>
    </row>
    <row r="50" spans="2:14" s="1" customFormat="1" ht="20.100000000000001" customHeight="1" x14ac:dyDescent="0.2">
      <c r="B50" s="4" t="s">
        <v>83</v>
      </c>
      <c r="C50" s="4" t="s">
        <v>84</v>
      </c>
      <c r="D50" s="5" t="s">
        <v>85</v>
      </c>
      <c r="E50" s="4" t="s">
        <v>13</v>
      </c>
      <c r="F50" s="12">
        <v>5</v>
      </c>
      <c r="G50" s="13"/>
      <c r="H50" s="30">
        <f t="shared" si="0"/>
        <v>0</v>
      </c>
      <c r="I50" s="11">
        <v>0.08</v>
      </c>
      <c r="J50" s="12">
        <f t="shared" si="1"/>
        <v>0</v>
      </c>
      <c r="K50" s="12">
        <f t="shared" si="2"/>
        <v>0</v>
      </c>
      <c r="N50" s="31"/>
    </row>
    <row r="51" spans="2:14" s="1" customFormat="1" ht="20.100000000000001" customHeight="1" x14ac:dyDescent="0.2">
      <c r="B51" s="4" t="s">
        <v>86</v>
      </c>
      <c r="C51" s="4" t="s">
        <v>87</v>
      </c>
      <c r="D51" s="5" t="s">
        <v>88</v>
      </c>
      <c r="E51" s="4" t="s">
        <v>13</v>
      </c>
      <c r="F51" s="12">
        <v>100</v>
      </c>
      <c r="G51" s="13"/>
      <c r="H51" s="30">
        <f t="shared" si="0"/>
        <v>0</v>
      </c>
      <c r="I51" s="11">
        <v>0.08</v>
      </c>
      <c r="J51" s="12">
        <f t="shared" si="1"/>
        <v>0</v>
      </c>
      <c r="K51" s="12">
        <f t="shared" si="2"/>
        <v>0</v>
      </c>
      <c r="N51" s="31"/>
    </row>
    <row r="52" spans="2:14" s="1" customFormat="1" ht="20.100000000000001" customHeight="1" x14ac:dyDescent="0.2">
      <c r="B52" s="4" t="s">
        <v>95</v>
      </c>
      <c r="C52" s="4" t="s">
        <v>96</v>
      </c>
      <c r="D52" s="5" t="s">
        <v>97</v>
      </c>
      <c r="E52" s="4" t="s">
        <v>18</v>
      </c>
      <c r="F52" s="12">
        <v>5.21</v>
      </c>
      <c r="G52" s="13"/>
      <c r="H52" s="30">
        <f t="shared" si="0"/>
        <v>0</v>
      </c>
      <c r="I52" s="11">
        <v>0.08</v>
      </c>
      <c r="J52" s="12">
        <f t="shared" si="1"/>
        <v>0</v>
      </c>
      <c r="K52" s="12">
        <f t="shared" si="2"/>
        <v>0</v>
      </c>
      <c r="N52" s="31"/>
    </row>
    <row r="53" spans="2:14" s="1" customFormat="1" ht="20.100000000000001" customHeight="1" x14ac:dyDescent="0.2">
      <c r="B53" s="4" t="s">
        <v>114</v>
      </c>
      <c r="C53" s="4" t="s">
        <v>115</v>
      </c>
      <c r="D53" s="5" t="s">
        <v>116</v>
      </c>
      <c r="E53" s="4" t="s">
        <v>22</v>
      </c>
      <c r="F53" s="12">
        <v>1638</v>
      </c>
      <c r="G53" s="13"/>
      <c r="H53" s="30">
        <f t="shared" si="0"/>
        <v>0</v>
      </c>
      <c r="I53" s="11">
        <v>0.08</v>
      </c>
      <c r="J53" s="12">
        <f t="shared" si="1"/>
        <v>0</v>
      </c>
      <c r="K53" s="12">
        <f t="shared" si="2"/>
        <v>0</v>
      </c>
      <c r="N53" s="31"/>
    </row>
    <row r="54" spans="2:14" s="1" customFormat="1" ht="20.100000000000001" customHeight="1" x14ac:dyDescent="0.2">
      <c r="B54" s="4" t="s">
        <v>117</v>
      </c>
      <c r="C54" s="4" t="s">
        <v>118</v>
      </c>
      <c r="D54" s="5" t="s">
        <v>119</v>
      </c>
      <c r="E54" s="4" t="s">
        <v>22</v>
      </c>
      <c r="F54" s="12">
        <v>2477</v>
      </c>
      <c r="G54" s="13"/>
      <c r="H54" s="30">
        <f t="shared" si="0"/>
        <v>0</v>
      </c>
      <c r="I54" s="11">
        <v>0.08</v>
      </c>
      <c r="J54" s="12">
        <f t="shared" si="1"/>
        <v>0</v>
      </c>
      <c r="K54" s="12">
        <f t="shared" si="2"/>
        <v>0</v>
      </c>
      <c r="N54" s="31"/>
    </row>
    <row r="55" spans="2:14" s="1" customFormat="1" ht="20.100000000000001" customHeight="1" x14ac:dyDescent="0.2">
      <c r="B55" s="4" t="s">
        <v>132</v>
      </c>
      <c r="C55" s="4" t="s">
        <v>133</v>
      </c>
      <c r="D55" s="5" t="s">
        <v>134</v>
      </c>
      <c r="E55" s="4" t="s">
        <v>26</v>
      </c>
      <c r="F55" s="12">
        <v>3.45</v>
      </c>
      <c r="G55" s="13"/>
      <c r="H55" s="30">
        <f t="shared" si="0"/>
        <v>0</v>
      </c>
      <c r="I55" s="11">
        <v>0.08</v>
      </c>
      <c r="J55" s="12">
        <f t="shared" si="1"/>
        <v>0</v>
      </c>
      <c r="K55" s="12">
        <f t="shared" si="2"/>
        <v>0</v>
      </c>
      <c r="N55" s="31"/>
    </row>
    <row r="56" spans="2:14" s="1" customFormat="1" ht="20.100000000000001" customHeight="1" x14ac:dyDescent="0.2">
      <c r="F56" s="23"/>
      <c r="G56" s="23"/>
      <c r="H56" s="23"/>
      <c r="I56" s="17"/>
      <c r="J56" s="23"/>
      <c r="K56" s="23"/>
      <c r="N56" s="31"/>
    </row>
    <row r="57" spans="2:14" s="1" customFormat="1" ht="60" customHeight="1" x14ac:dyDescent="0.2">
      <c r="B57" s="2" t="s">
        <v>0</v>
      </c>
      <c r="C57" s="3" t="s">
        <v>1</v>
      </c>
      <c r="D57" s="6" t="s">
        <v>2</v>
      </c>
      <c r="E57" s="3" t="s">
        <v>3</v>
      </c>
      <c r="F57" s="25" t="s">
        <v>4</v>
      </c>
      <c r="G57" s="24" t="s">
        <v>5</v>
      </c>
      <c r="H57" s="24" t="s">
        <v>6</v>
      </c>
      <c r="I57" s="10" t="s">
        <v>7</v>
      </c>
      <c r="J57" s="24" t="s">
        <v>8</v>
      </c>
      <c r="K57" s="24" t="s">
        <v>9</v>
      </c>
      <c r="N57" s="31"/>
    </row>
    <row r="58" spans="2:14" s="1" customFormat="1" ht="129.94999999999999" customHeight="1" x14ac:dyDescent="0.2">
      <c r="B58" s="7" t="s">
        <v>135</v>
      </c>
      <c r="C58" s="4" t="s">
        <v>136</v>
      </c>
      <c r="D58" s="8" t="s">
        <v>137</v>
      </c>
      <c r="E58" s="4" t="s">
        <v>17</v>
      </c>
      <c r="F58" s="12">
        <v>160</v>
      </c>
      <c r="G58" s="13"/>
      <c r="H58" s="30">
        <f>F58*G58</f>
        <v>0</v>
      </c>
      <c r="I58" s="11">
        <v>0.08</v>
      </c>
      <c r="J58" s="12">
        <f>H58*I58</f>
        <v>0</v>
      </c>
      <c r="K58" s="12">
        <f>H58+J58</f>
        <v>0</v>
      </c>
      <c r="N58" s="31"/>
    </row>
    <row r="59" spans="2:14" s="1" customFormat="1" ht="129.94999999999999" customHeight="1" x14ac:dyDescent="0.2">
      <c r="B59" s="7" t="s">
        <v>141</v>
      </c>
      <c r="C59" s="4" t="s">
        <v>142</v>
      </c>
      <c r="D59" s="8" t="s">
        <v>143</v>
      </c>
      <c r="E59" s="4" t="s">
        <v>17</v>
      </c>
      <c r="F59" s="12">
        <v>20</v>
      </c>
      <c r="G59" s="13"/>
      <c r="H59" s="30">
        <f>F59*G59</f>
        <v>0</v>
      </c>
      <c r="I59" s="11">
        <v>0.08</v>
      </c>
      <c r="J59" s="12">
        <f>H59*I59</f>
        <v>0</v>
      </c>
      <c r="K59" s="12">
        <f>H59+J59</f>
        <v>0</v>
      </c>
      <c r="N59" s="31"/>
    </row>
    <row r="60" spans="2:14" s="1" customFormat="1" ht="20.100000000000001" customHeight="1" x14ac:dyDescent="0.2">
      <c r="F60" s="23"/>
      <c r="G60" s="23"/>
      <c r="H60" s="23"/>
      <c r="I60" s="17"/>
      <c r="J60" s="23"/>
      <c r="K60" s="23"/>
      <c r="N60" s="31"/>
    </row>
    <row r="61" spans="2:14" s="1" customFormat="1" ht="20.100000000000001" customHeight="1" x14ac:dyDescent="0.2">
      <c r="B61" s="74" t="s">
        <v>146</v>
      </c>
      <c r="C61" s="74"/>
      <c r="D61" s="74"/>
      <c r="E61" s="72">
        <f>SUM(H22:H59)</f>
        <v>0</v>
      </c>
      <c r="F61" s="72"/>
      <c r="G61" s="72"/>
      <c r="H61" s="72"/>
      <c r="I61" s="72"/>
      <c r="J61" s="72"/>
      <c r="K61" s="72"/>
      <c r="N61" s="31"/>
    </row>
    <row r="62" spans="2:14" s="1" customFormat="1" ht="20.100000000000001" customHeight="1" x14ac:dyDescent="0.2">
      <c r="B62" s="74" t="s">
        <v>147</v>
      </c>
      <c r="C62" s="74"/>
      <c r="D62" s="74"/>
      <c r="E62" s="72">
        <f>SUM(K22:K59)</f>
        <v>0</v>
      </c>
      <c r="F62" s="72"/>
      <c r="G62" s="72"/>
      <c r="H62" s="72"/>
      <c r="I62" s="72"/>
      <c r="J62" s="72"/>
      <c r="K62" s="72"/>
      <c r="N62" s="31" t="e">
        <f>E62/E61</f>
        <v>#DIV/0!</v>
      </c>
    </row>
    <row r="63" spans="2:14" s="1" customFormat="1" ht="20.100000000000001" customHeight="1" x14ac:dyDescent="0.2">
      <c r="F63" s="23"/>
      <c r="G63" s="23"/>
      <c r="H63" s="23"/>
      <c r="I63" s="17"/>
      <c r="J63" s="23"/>
      <c r="K63" s="23"/>
      <c r="N63" s="31"/>
    </row>
    <row r="64" spans="2:14" s="1" customFormat="1" ht="20.100000000000001" customHeight="1" x14ac:dyDescent="0.2">
      <c r="F64" s="23"/>
      <c r="G64" s="23"/>
      <c r="H64" s="65" t="s">
        <v>159</v>
      </c>
      <c r="I64" s="65"/>
      <c r="J64" s="23"/>
      <c r="K64" s="23"/>
      <c r="N64" s="31"/>
    </row>
    <row r="65" spans="2:14" s="1" customFormat="1" ht="20.100000000000001" customHeight="1" x14ac:dyDescent="0.2">
      <c r="F65" s="23"/>
      <c r="G65" s="23"/>
      <c r="H65" s="23"/>
      <c r="I65" s="17"/>
      <c r="J65" s="23"/>
      <c r="K65" s="23"/>
      <c r="N65" s="31"/>
    </row>
    <row r="66" spans="2:14" s="1" customFormat="1" ht="20.100000000000001" customHeight="1" x14ac:dyDescent="0.2">
      <c r="B66" s="60" t="s">
        <v>160</v>
      </c>
      <c r="C66" s="60"/>
      <c r="D66" s="60"/>
      <c r="E66" s="60"/>
      <c r="F66" s="60"/>
      <c r="G66" s="60"/>
      <c r="H66" s="60"/>
      <c r="I66" s="60"/>
      <c r="J66" s="60"/>
      <c r="K66" s="60"/>
      <c r="N66" s="31"/>
    </row>
    <row r="67" spans="2:14" s="1" customFormat="1" ht="20.100000000000001" customHeight="1" x14ac:dyDescent="0.2">
      <c r="B67" s="60"/>
      <c r="C67" s="60"/>
      <c r="D67" s="60"/>
      <c r="E67" s="60"/>
      <c r="F67" s="60"/>
      <c r="G67" s="60"/>
      <c r="H67" s="60"/>
      <c r="I67" s="60"/>
      <c r="J67" s="60"/>
      <c r="K67" s="60"/>
      <c r="N67" s="31"/>
    </row>
  </sheetData>
  <mergeCells count="19">
    <mergeCell ref="B2:C2"/>
    <mergeCell ref="B4:C4"/>
    <mergeCell ref="B6:C6"/>
    <mergeCell ref="B8:C9"/>
    <mergeCell ref="D11:E11"/>
    <mergeCell ref="F5:K8"/>
    <mergeCell ref="B66:K67"/>
    <mergeCell ref="B37:D37"/>
    <mergeCell ref="B61:D61"/>
    <mergeCell ref="E61:K61"/>
    <mergeCell ref="B62:D62"/>
    <mergeCell ref="E62:K62"/>
    <mergeCell ref="H64:I64"/>
    <mergeCell ref="D12:E12"/>
    <mergeCell ref="B19:J19"/>
    <mergeCell ref="B21:D21"/>
    <mergeCell ref="B25:D25"/>
    <mergeCell ref="B29:D29"/>
    <mergeCell ref="B33:D33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40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48A4B-0DC8-43B1-8170-CF60BE120674}">
  <sheetPr>
    <tabColor rgb="FFFFFF00"/>
    <pageSetUpPr fitToPage="1"/>
  </sheetPr>
  <dimension ref="B1:N52"/>
  <sheetViews>
    <sheetView view="pageBreakPreview" topLeftCell="A37" zoomScale="90" zoomScaleNormal="100" zoomScaleSheetLayoutView="90" workbookViewId="0">
      <selection activeCell="B44" sqref="B44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4" width="9.140625" style="34"/>
    <col min="15" max="16384" width="9.140625" style="15"/>
  </cols>
  <sheetData>
    <row r="1" spans="2:14" s="14" customFormat="1" ht="20.100000000000001" customHeight="1" x14ac:dyDescent="0.2">
      <c r="F1" s="23"/>
      <c r="G1" s="23"/>
      <c r="H1" s="23"/>
      <c r="I1" s="17"/>
      <c r="J1" s="23"/>
      <c r="K1" s="23"/>
      <c r="N1" s="33"/>
    </row>
    <row r="2" spans="2:14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3"/>
    </row>
    <row r="3" spans="2:14" s="14" customFormat="1" ht="20.100000000000001" customHeight="1" x14ac:dyDescent="0.2">
      <c r="F3" s="23"/>
      <c r="G3" s="23"/>
      <c r="H3" s="23"/>
      <c r="I3" s="17"/>
      <c r="J3" s="23"/>
      <c r="K3" s="23"/>
      <c r="N3" s="33"/>
    </row>
    <row r="4" spans="2:14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3"/>
    </row>
    <row r="5" spans="2:14" s="14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3"/>
    </row>
    <row r="6" spans="2:14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3"/>
    </row>
    <row r="7" spans="2:14" s="14" customFormat="1" ht="20.100000000000001" customHeight="1" x14ac:dyDescent="0.2">
      <c r="F7" s="61"/>
      <c r="G7" s="61"/>
      <c r="H7" s="61"/>
      <c r="I7" s="61"/>
      <c r="J7" s="61"/>
      <c r="K7" s="61"/>
      <c r="N7" s="33"/>
    </row>
    <row r="8" spans="2:14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  <c r="N8" s="33"/>
    </row>
    <row r="9" spans="2:14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  <c r="N9" s="33"/>
    </row>
    <row r="10" spans="2:14" s="14" customFormat="1" ht="20.100000000000001" customHeight="1" x14ac:dyDescent="0.2">
      <c r="F10" s="23"/>
      <c r="G10" s="23"/>
      <c r="H10" s="23"/>
      <c r="I10" s="17"/>
      <c r="J10" s="23"/>
      <c r="K10" s="23"/>
      <c r="N10" s="33"/>
    </row>
    <row r="11" spans="2:14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3"/>
    </row>
    <row r="12" spans="2:14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3"/>
    </row>
    <row r="13" spans="2:14" s="14" customFormat="1" ht="20.100000000000001" customHeight="1" x14ac:dyDescent="0.2">
      <c r="F13" s="23"/>
      <c r="G13" s="23"/>
      <c r="H13" s="23"/>
      <c r="I13" s="17"/>
      <c r="J13" s="23"/>
      <c r="K13" s="23"/>
      <c r="N13" s="33"/>
    </row>
    <row r="14" spans="2:14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3"/>
    </row>
    <row r="15" spans="2:14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3"/>
    </row>
    <row r="16" spans="2:14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3"/>
    </row>
    <row r="17" spans="2:14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3"/>
    </row>
    <row r="18" spans="2:14" s="14" customFormat="1" ht="20.100000000000001" customHeight="1" x14ac:dyDescent="0.2">
      <c r="F18" s="23"/>
      <c r="G18" s="23"/>
      <c r="H18" s="23"/>
      <c r="I18" s="17"/>
      <c r="J18" s="23"/>
      <c r="K18" s="23"/>
      <c r="N18" s="33"/>
    </row>
    <row r="19" spans="2:14" s="14" customFormat="1" ht="60" customHeight="1" x14ac:dyDescent="0.2">
      <c r="B19" s="67" t="s">
        <v>164</v>
      </c>
      <c r="C19" s="67"/>
      <c r="D19" s="67"/>
      <c r="E19" s="67"/>
      <c r="F19" s="67"/>
      <c r="G19" s="67"/>
      <c r="H19" s="67"/>
      <c r="I19" s="67"/>
      <c r="J19" s="67"/>
      <c r="K19" s="23"/>
      <c r="N19" s="33"/>
    </row>
    <row r="20" spans="2:14" s="14" customFormat="1" ht="20.100000000000001" customHeight="1" x14ac:dyDescent="0.2">
      <c r="F20" s="23"/>
      <c r="G20" s="23"/>
      <c r="H20" s="23"/>
      <c r="I20" s="17"/>
      <c r="J20" s="23"/>
      <c r="K20" s="23"/>
      <c r="N20" s="33"/>
    </row>
    <row r="21" spans="2:14" s="14" customFormat="1" ht="60" customHeight="1" x14ac:dyDescent="0.2">
      <c r="B21" s="2" t="s">
        <v>0</v>
      </c>
      <c r="C21" s="3" t="s">
        <v>1</v>
      </c>
      <c r="D21" s="3" t="s">
        <v>2</v>
      </c>
      <c r="E21" s="3" t="s">
        <v>3</v>
      </c>
      <c r="F21" s="24" t="s">
        <v>4</v>
      </c>
      <c r="G21" s="24" t="s">
        <v>5</v>
      </c>
      <c r="H21" s="24" t="s">
        <v>6</v>
      </c>
      <c r="I21" s="10" t="s">
        <v>7</v>
      </c>
      <c r="J21" s="24" t="s">
        <v>8</v>
      </c>
      <c r="K21" s="24" t="s">
        <v>9</v>
      </c>
      <c r="N21" s="33"/>
    </row>
    <row r="22" spans="2:14" s="14" customFormat="1" ht="20.100000000000001" customHeight="1" x14ac:dyDescent="0.2">
      <c r="B22" s="4" t="s">
        <v>37</v>
      </c>
      <c r="C22" s="4" t="s">
        <v>38</v>
      </c>
      <c r="D22" s="5" t="s">
        <v>39</v>
      </c>
      <c r="E22" s="4" t="s">
        <v>13</v>
      </c>
      <c r="F22" s="12">
        <v>44</v>
      </c>
      <c r="G22" s="13"/>
      <c r="H22" s="30">
        <f>F22*G22</f>
        <v>0</v>
      </c>
      <c r="I22" s="11">
        <v>0.08</v>
      </c>
      <c r="J22" s="12">
        <f>H22*I22</f>
        <v>0</v>
      </c>
      <c r="K22" s="12">
        <f>H22+J22</f>
        <v>0</v>
      </c>
      <c r="N22" s="33"/>
    </row>
    <row r="23" spans="2:14" s="14" customFormat="1" ht="20.100000000000001" customHeight="1" x14ac:dyDescent="0.2">
      <c r="B23" s="4" t="s">
        <v>52</v>
      </c>
      <c r="C23" s="4" t="s">
        <v>53</v>
      </c>
      <c r="D23" s="5" t="s">
        <v>54</v>
      </c>
      <c r="E23" s="4" t="s">
        <v>30</v>
      </c>
      <c r="F23" s="12">
        <v>78.38</v>
      </c>
      <c r="G23" s="13"/>
      <c r="H23" s="30">
        <f t="shared" ref="H23:H38" si="0">F23*G23</f>
        <v>0</v>
      </c>
      <c r="I23" s="11">
        <v>0.08</v>
      </c>
      <c r="J23" s="12">
        <f t="shared" ref="J23:J38" si="1">H23*I23</f>
        <v>0</v>
      </c>
      <c r="K23" s="12">
        <f t="shared" ref="K23:K38" si="2">H23+J23</f>
        <v>0</v>
      </c>
      <c r="N23" s="33"/>
    </row>
    <row r="24" spans="2:14" s="14" customFormat="1" ht="20.100000000000001" customHeight="1" x14ac:dyDescent="0.2">
      <c r="B24" s="4" t="s">
        <v>55</v>
      </c>
      <c r="C24" s="4" t="s">
        <v>56</v>
      </c>
      <c r="D24" s="5" t="s">
        <v>57</v>
      </c>
      <c r="E24" s="4" t="s">
        <v>30</v>
      </c>
      <c r="F24" s="12">
        <v>0.22</v>
      </c>
      <c r="G24" s="13"/>
      <c r="H24" s="30">
        <f t="shared" si="0"/>
        <v>0</v>
      </c>
      <c r="I24" s="11">
        <v>0.08</v>
      </c>
      <c r="J24" s="12">
        <f t="shared" si="1"/>
        <v>0</v>
      </c>
      <c r="K24" s="12">
        <f t="shared" si="2"/>
        <v>0</v>
      </c>
      <c r="N24" s="33"/>
    </row>
    <row r="25" spans="2:14" s="14" customFormat="1" ht="20.100000000000001" customHeight="1" x14ac:dyDescent="0.2">
      <c r="B25" s="4" t="s">
        <v>58</v>
      </c>
      <c r="C25" s="4" t="s">
        <v>59</v>
      </c>
      <c r="D25" s="5" t="s">
        <v>60</v>
      </c>
      <c r="E25" s="4" t="s">
        <v>30</v>
      </c>
      <c r="F25" s="12">
        <v>24.22</v>
      </c>
      <c r="G25" s="13"/>
      <c r="H25" s="30">
        <f t="shared" si="0"/>
        <v>0</v>
      </c>
      <c r="I25" s="11">
        <v>0.08</v>
      </c>
      <c r="J25" s="12">
        <f t="shared" si="1"/>
        <v>0</v>
      </c>
      <c r="K25" s="12">
        <f t="shared" si="2"/>
        <v>0</v>
      </c>
      <c r="N25" s="33"/>
    </row>
    <row r="26" spans="2:14" s="14" customFormat="1" ht="20.100000000000001" customHeight="1" x14ac:dyDescent="0.2">
      <c r="B26" s="4" t="s">
        <v>61</v>
      </c>
      <c r="C26" s="4" t="s">
        <v>62</v>
      </c>
      <c r="D26" s="5" t="s">
        <v>63</v>
      </c>
      <c r="E26" s="4" t="s">
        <v>30</v>
      </c>
      <c r="F26" s="12">
        <v>102.82</v>
      </c>
      <c r="G26" s="13"/>
      <c r="H26" s="30">
        <f t="shared" si="0"/>
        <v>0</v>
      </c>
      <c r="I26" s="11">
        <v>0.08</v>
      </c>
      <c r="J26" s="12">
        <f t="shared" si="1"/>
        <v>0</v>
      </c>
      <c r="K26" s="12">
        <f t="shared" si="2"/>
        <v>0</v>
      </c>
      <c r="N26" s="33"/>
    </row>
    <row r="27" spans="2:14" s="14" customFormat="1" ht="20.100000000000001" customHeight="1" x14ac:dyDescent="0.2">
      <c r="B27" s="4" t="s">
        <v>64</v>
      </c>
      <c r="C27" s="4" t="s">
        <v>65</v>
      </c>
      <c r="D27" s="5" t="s">
        <v>66</v>
      </c>
      <c r="E27" s="4" t="s">
        <v>18</v>
      </c>
      <c r="F27" s="12">
        <v>21.25</v>
      </c>
      <c r="G27" s="13"/>
      <c r="H27" s="30">
        <f t="shared" si="0"/>
        <v>0</v>
      </c>
      <c r="I27" s="11">
        <v>0.08</v>
      </c>
      <c r="J27" s="12">
        <f t="shared" si="1"/>
        <v>0</v>
      </c>
      <c r="K27" s="12">
        <f t="shared" si="2"/>
        <v>0</v>
      </c>
      <c r="N27" s="33"/>
    </row>
    <row r="28" spans="2:14" s="14" customFormat="1" ht="20.100000000000001" customHeight="1" x14ac:dyDescent="0.2">
      <c r="B28" s="4" t="s">
        <v>70</v>
      </c>
      <c r="C28" s="4" t="s">
        <v>71</v>
      </c>
      <c r="D28" s="5" t="s">
        <v>72</v>
      </c>
      <c r="E28" s="4" t="s">
        <v>18</v>
      </c>
      <c r="F28" s="12">
        <v>4.6100000000000003</v>
      </c>
      <c r="G28" s="13"/>
      <c r="H28" s="30">
        <f t="shared" si="0"/>
        <v>0</v>
      </c>
      <c r="I28" s="11">
        <v>0.08</v>
      </c>
      <c r="J28" s="12">
        <f t="shared" si="1"/>
        <v>0</v>
      </c>
      <c r="K28" s="12">
        <f t="shared" si="2"/>
        <v>0</v>
      </c>
      <c r="N28" s="33"/>
    </row>
    <row r="29" spans="2:14" s="14" customFormat="1" ht="20.100000000000001" customHeight="1" x14ac:dyDescent="0.2">
      <c r="B29" s="4" t="s">
        <v>73</v>
      </c>
      <c r="C29" s="4" t="s">
        <v>74</v>
      </c>
      <c r="D29" s="5" t="s">
        <v>75</v>
      </c>
      <c r="E29" s="4" t="s">
        <v>18</v>
      </c>
      <c r="F29" s="12">
        <v>13.08</v>
      </c>
      <c r="G29" s="13"/>
      <c r="H29" s="30">
        <f t="shared" si="0"/>
        <v>0</v>
      </c>
      <c r="I29" s="11">
        <v>0.08</v>
      </c>
      <c r="J29" s="12">
        <f t="shared" si="1"/>
        <v>0</v>
      </c>
      <c r="K29" s="12">
        <f t="shared" si="2"/>
        <v>0</v>
      </c>
      <c r="N29" s="33"/>
    </row>
    <row r="30" spans="2:14" s="14" customFormat="1" ht="20.100000000000001" customHeight="1" x14ac:dyDescent="0.2">
      <c r="B30" s="4" t="s">
        <v>76</v>
      </c>
      <c r="C30" s="4" t="s">
        <v>77</v>
      </c>
      <c r="D30" s="5" t="s">
        <v>78</v>
      </c>
      <c r="E30" s="4" t="s">
        <v>30</v>
      </c>
      <c r="F30" s="12">
        <v>3</v>
      </c>
      <c r="G30" s="13"/>
      <c r="H30" s="30">
        <f t="shared" si="0"/>
        <v>0</v>
      </c>
      <c r="I30" s="11">
        <v>0.08</v>
      </c>
      <c r="J30" s="12">
        <f t="shared" si="1"/>
        <v>0</v>
      </c>
      <c r="K30" s="12">
        <f t="shared" si="2"/>
        <v>0</v>
      </c>
      <c r="N30" s="33"/>
    </row>
    <row r="31" spans="2:14" s="14" customFormat="1" ht="20.100000000000001" customHeight="1" x14ac:dyDescent="0.2">
      <c r="B31" s="4" t="s">
        <v>89</v>
      </c>
      <c r="C31" s="4" t="s">
        <v>90</v>
      </c>
      <c r="D31" s="5" t="s">
        <v>91</v>
      </c>
      <c r="E31" s="4" t="s">
        <v>82</v>
      </c>
      <c r="F31" s="12">
        <v>80</v>
      </c>
      <c r="G31" s="13"/>
      <c r="H31" s="30">
        <f t="shared" si="0"/>
        <v>0</v>
      </c>
      <c r="I31" s="11">
        <v>0.08</v>
      </c>
      <c r="J31" s="12">
        <f t="shared" si="1"/>
        <v>0</v>
      </c>
      <c r="K31" s="12">
        <f t="shared" si="2"/>
        <v>0</v>
      </c>
      <c r="N31" s="33"/>
    </row>
    <row r="32" spans="2:14" s="14" customFormat="1" ht="20.100000000000001" customHeight="1" x14ac:dyDescent="0.2">
      <c r="B32" s="4" t="s">
        <v>92</v>
      </c>
      <c r="C32" s="4" t="s">
        <v>93</v>
      </c>
      <c r="D32" s="5" t="s">
        <v>94</v>
      </c>
      <c r="E32" s="4" t="s">
        <v>82</v>
      </c>
      <c r="F32" s="12">
        <v>9</v>
      </c>
      <c r="G32" s="13"/>
      <c r="H32" s="30">
        <f t="shared" si="0"/>
        <v>0</v>
      </c>
      <c r="I32" s="11">
        <v>0.08</v>
      </c>
      <c r="J32" s="12">
        <f t="shared" si="1"/>
        <v>0</v>
      </c>
      <c r="K32" s="12">
        <f t="shared" si="2"/>
        <v>0</v>
      </c>
      <c r="N32" s="33"/>
    </row>
    <row r="33" spans="2:14" s="14" customFormat="1" ht="20.100000000000001" customHeight="1" x14ac:dyDescent="0.2">
      <c r="B33" s="4" t="s">
        <v>102</v>
      </c>
      <c r="C33" s="4" t="s">
        <v>103</v>
      </c>
      <c r="D33" s="5" t="s">
        <v>104</v>
      </c>
      <c r="E33" s="4" t="s">
        <v>82</v>
      </c>
      <c r="F33" s="12">
        <v>20</v>
      </c>
      <c r="G33" s="13"/>
      <c r="H33" s="30">
        <f t="shared" si="0"/>
        <v>0</v>
      </c>
      <c r="I33" s="11">
        <v>0.23</v>
      </c>
      <c r="J33" s="12">
        <f t="shared" si="1"/>
        <v>0</v>
      </c>
      <c r="K33" s="12">
        <f t="shared" si="2"/>
        <v>0</v>
      </c>
      <c r="N33" s="33"/>
    </row>
    <row r="34" spans="2:14" s="14" customFormat="1" ht="20.100000000000001" customHeight="1" x14ac:dyDescent="0.2">
      <c r="B34" s="4" t="s">
        <v>105</v>
      </c>
      <c r="C34" s="4" t="s">
        <v>106</v>
      </c>
      <c r="D34" s="5" t="s">
        <v>107</v>
      </c>
      <c r="E34" s="4" t="s">
        <v>101</v>
      </c>
      <c r="F34" s="12">
        <v>4.57</v>
      </c>
      <c r="G34" s="13"/>
      <c r="H34" s="30">
        <f t="shared" si="0"/>
        <v>0</v>
      </c>
      <c r="I34" s="11">
        <v>0.23</v>
      </c>
      <c r="J34" s="12">
        <f t="shared" si="1"/>
        <v>0</v>
      </c>
      <c r="K34" s="12">
        <f t="shared" si="2"/>
        <v>0</v>
      </c>
      <c r="N34" s="33"/>
    </row>
    <row r="35" spans="2:14" s="14" customFormat="1" ht="20.100000000000001" customHeight="1" x14ac:dyDescent="0.2">
      <c r="B35" s="4" t="s">
        <v>108</v>
      </c>
      <c r="C35" s="4" t="s">
        <v>109</v>
      </c>
      <c r="D35" s="5" t="s">
        <v>110</v>
      </c>
      <c r="E35" s="4" t="s">
        <v>17</v>
      </c>
      <c r="F35" s="12">
        <v>20</v>
      </c>
      <c r="G35" s="13"/>
      <c r="H35" s="30">
        <f t="shared" si="0"/>
        <v>0</v>
      </c>
      <c r="I35" s="11">
        <v>0.23</v>
      </c>
      <c r="J35" s="12">
        <f t="shared" si="1"/>
        <v>0</v>
      </c>
      <c r="K35" s="12">
        <f t="shared" si="2"/>
        <v>0</v>
      </c>
      <c r="N35" s="33"/>
    </row>
    <row r="36" spans="2:14" s="14" customFormat="1" ht="20.100000000000001" customHeight="1" x14ac:dyDescent="0.2">
      <c r="B36" s="4" t="s">
        <v>120</v>
      </c>
      <c r="C36" s="4" t="s">
        <v>121</v>
      </c>
      <c r="D36" s="5" t="s">
        <v>122</v>
      </c>
      <c r="E36" s="4" t="s">
        <v>82</v>
      </c>
      <c r="F36" s="12">
        <v>20</v>
      </c>
      <c r="G36" s="13"/>
      <c r="H36" s="30">
        <f t="shared" si="0"/>
        <v>0</v>
      </c>
      <c r="I36" s="11">
        <v>0.08</v>
      </c>
      <c r="J36" s="12">
        <f t="shared" si="1"/>
        <v>0</v>
      </c>
      <c r="K36" s="12">
        <f t="shared" si="2"/>
        <v>0</v>
      </c>
      <c r="N36" s="33"/>
    </row>
    <row r="37" spans="2:14" s="14" customFormat="1" ht="20.100000000000001" customHeight="1" x14ac:dyDescent="0.2">
      <c r="B37" s="4" t="s">
        <v>123</v>
      </c>
      <c r="C37" s="4" t="s">
        <v>124</v>
      </c>
      <c r="D37" s="5" t="s">
        <v>125</v>
      </c>
      <c r="E37" s="4" t="s">
        <v>82</v>
      </c>
      <c r="F37" s="12">
        <v>120</v>
      </c>
      <c r="G37" s="13"/>
      <c r="H37" s="30">
        <f t="shared" si="0"/>
        <v>0</v>
      </c>
      <c r="I37" s="11">
        <v>0.08</v>
      </c>
      <c r="J37" s="12">
        <f t="shared" si="1"/>
        <v>0</v>
      </c>
      <c r="K37" s="12">
        <f t="shared" si="2"/>
        <v>0</v>
      </c>
      <c r="N37" s="33"/>
    </row>
    <row r="38" spans="2:14" s="14" customFormat="1" ht="20.100000000000001" customHeight="1" x14ac:dyDescent="0.2">
      <c r="B38" s="4" t="s">
        <v>129</v>
      </c>
      <c r="C38" s="4" t="s">
        <v>130</v>
      </c>
      <c r="D38" s="5" t="s">
        <v>131</v>
      </c>
      <c r="E38" s="4" t="s">
        <v>18</v>
      </c>
      <c r="F38" s="12">
        <v>4.38</v>
      </c>
      <c r="G38" s="13"/>
      <c r="H38" s="30">
        <f t="shared" si="0"/>
        <v>0</v>
      </c>
      <c r="I38" s="11">
        <v>0.08</v>
      </c>
      <c r="J38" s="12">
        <f t="shared" si="1"/>
        <v>0</v>
      </c>
      <c r="K38" s="12">
        <f t="shared" si="2"/>
        <v>0</v>
      </c>
      <c r="N38" s="33"/>
    </row>
    <row r="39" spans="2:14" s="14" customFormat="1" ht="20.100000000000001" customHeight="1" x14ac:dyDescent="0.2">
      <c r="F39" s="23"/>
      <c r="G39" s="23"/>
      <c r="H39" s="23"/>
      <c r="I39" s="17"/>
      <c r="J39" s="23"/>
      <c r="K39" s="23"/>
      <c r="N39" s="33"/>
    </row>
    <row r="40" spans="2:14" s="14" customFormat="1" ht="60" customHeight="1" x14ac:dyDescent="0.2">
      <c r="B40" s="2" t="s">
        <v>0</v>
      </c>
      <c r="C40" s="3" t="s">
        <v>1</v>
      </c>
      <c r="D40" s="6" t="s">
        <v>2</v>
      </c>
      <c r="E40" s="3" t="s">
        <v>3</v>
      </c>
      <c r="F40" s="25" t="s">
        <v>4</v>
      </c>
      <c r="G40" s="24" t="s">
        <v>5</v>
      </c>
      <c r="H40" s="24" t="s">
        <v>6</v>
      </c>
      <c r="I40" s="10" t="s">
        <v>7</v>
      </c>
      <c r="J40" s="24" t="s">
        <v>8</v>
      </c>
      <c r="K40" s="24" t="s">
        <v>9</v>
      </c>
      <c r="N40" s="33"/>
    </row>
    <row r="41" spans="2:14" s="14" customFormat="1" ht="129.94999999999999" customHeight="1" x14ac:dyDescent="0.2">
      <c r="B41" s="7" t="s">
        <v>135</v>
      </c>
      <c r="C41" s="4" t="s">
        <v>136</v>
      </c>
      <c r="D41" s="8" t="s">
        <v>137</v>
      </c>
      <c r="E41" s="4" t="s">
        <v>17</v>
      </c>
      <c r="F41" s="12">
        <v>185</v>
      </c>
      <c r="G41" s="13"/>
      <c r="H41" s="30">
        <f>F41*G41</f>
        <v>0</v>
      </c>
      <c r="I41" s="11">
        <v>0.08</v>
      </c>
      <c r="J41" s="12">
        <f>H41*I41</f>
        <v>0</v>
      </c>
      <c r="K41" s="12">
        <f>H41+J41</f>
        <v>0</v>
      </c>
      <c r="N41" s="33"/>
    </row>
    <row r="42" spans="2:14" s="14" customFormat="1" ht="129.94999999999999" customHeight="1" x14ac:dyDescent="0.2">
      <c r="B42" s="7" t="s">
        <v>138</v>
      </c>
      <c r="C42" s="4" t="s">
        <v>139</v>
      </c>
      <c r="D42" s="8" t="s">
        <v>140</v>
      </c>
      <c r="E42" s="4" t="s">
        <v>17</v>
      </c>
      <c r="F42" s="12">
        <v>2</v>
      </c>
      <c r="G42" s="13"/>
      <c r="H42" s="30">
        <f t="shared" ref="H42:H44" si="3">F42*G42</f>
        <v>0</v>
      </c>
      <c r="I42" s="11">
        <v>0.08</v>
      </c>
      <c r="J42" s="12">
        <f t="shared" ref="J42:J44" si="4">H42*I42</f>
        <v>0</v>
      </c>
      <c r="K42" s="12">
        <f t="shared" ref="K42:K44" si="5">H42+J42</f>
        <v>0</v>
      </c>
      <c r="N42" s="33"/>
    </row>
    <row r="43" spans="2:14" s="14" customFormat="1" ht="129.94999999999999" customHeight="1" x14ac:dyDescent="0.2">
      <c r="B43" s="7" t="s">
        <v>141</v>
      </c>
      <c r="C43" s="4" t="s">
        <v>142</v>
      </c>
      <c r="D43" s="8" t="s">
        <v>143</v>
      </c>
      <c r="E43" s="4" t="s">
        <v>17</v>
      </c>
      <c r="F43" s="12">
        <v>34</v>
      </c>
      <c r="G43" s="13"/>
      <c r="H43" s="30">
        <f t="shared" si="3"/>
        <v>0</v>
      </c>
      <c r="I43" s="11">
        <v>0.08</v>
      </c>
      <c r="J43" s="12">
        <f t="shared" si="4"/>
        <v>0</v>
      </c>
      <c r="K43" s="12">
        <f t="shared" si="5"/>
        <v>0</v>
      </c>
      <c r="N43" s="33"/>
    </row>
    <row r="44" spans="2:14" s="14" customFormat="1" ht="129.94999999999999" customHeight="1" x14ac:dyDescent="0.2">
      <c r="B44" s="7" t="s">
        <v>174</v>
      </c>
      <c r="C44" s="27" t="s">
        <v>144</v>
      </c>
      <c r="D44" s="8" t="s">
        <v>143</v>
      </c>
      <c r="E44" s="4" t="s">
        <v>17</v>
      </c>
      <c r="F44" s="12">
        <v>1</v>
      </c>
      <c r="G44" s="13"/>
      <c r="H44" s="30">
        <f t="shared" si="3"/>
        <v>0</v>
      </c>
      <c r="I44" s="11">
        <v>0.23</v>
      </c>
      <c r="J44" s="12">
        <f t="shared" si="4"/>
        <v>0</v>
      </c>
      <c r="K44" s="12">
        <f t="shared" si="5"/>
        <v>0</v>
      </c>
      <c r="N44" s="33"/>
    </row>
    <row r="45" spans="2:14" s="14" customFormat="1" ht="20.100000000000001" customHeight="1" x14ac:dyDescent="0.2">
      <c r="F45" s="23"/>
      <c r="G45" s="23"/>
      <c r="H45" s="23"/>
      <c r="I45" s="17"/>
      <c r="J45" s="23"/>
      <c r="K45" s="23"/>
      <c r="N45" s="33"/>
    </row>
    <row r="46" spans="2:14" s="14" customFormat="1" ht="20.100000000000001" customHeight="1" x14ac:dyDescent="0.2">
      <c r="B46" s="74" t="s">
        <v>146</v>
      </c>
      <c r="C46" s="74"/>
      <c r="D46" s="74"/>
      <c r="E46" s="72">
        <f>SUM(H21:H44)</f>
        <v>0</v>
      </c>
      <c r="F46" s="72"/>
      <c r="G46" s="72"/>
      <c r="H46" s="72"/>
      <c r="I46" s="72"/>
      <c r="J46" s="72"/>
      <c r="K46" s="72"/>
      <c r="N46" s="33"/>
    </row>
    <row r="47" spans="2:14" s="14" customFormat="1" ht="20.100000000000001" customHeight="1" x14ac:dyDescent="0.2">
      <c r="B47" s="74" t="s">
        <v>147</v>
      </c>
      <c r="C47" s="74"/>
      <c r="D47" s="74"/>
      <c r="E47" s="72">
        <f>SUM(K21:K44)</f>
        <v>0</v>
      </c>
      <c r="F47" s="72"/>
      <c r="G47" s="72"/>
      <c r="H47" s="72"/>
      <c r="I47" s="72"/>
      <c r="J47" s="72"/>
      <c r="K47" s="72"/>
      <c r="N47" s="33" t="e">
        <f>E47/E46</f>
        <v>#DIV/0!</v>
      </c>
    </row>
    <row r="48" spans="2:14" s="14" customFormat="1" ht="20.100000000000001" customHeight="1" x14ac:dyDescent="0.2">
      <c r="F48" s="23"/>
      <c r="G48" s="23"/>
      <c r="H48" s="23"/>
      <c r="I48" s="17"/>
      <c r="J48" s="23"/>
      <c r="K48" s="23"/>
      <c r="N48" s="33"/>
    </row>
    <row r="49" spans="2:14" s="14" customFormat="1" ht="20.100000000000001" customHeight="1" x14ac:dyDescent="0.2">
      <c r="F49" s="23"/>
      <c r="G49" s="23"/>
      <c r="H49" s="65" t="s">
        <v>159</v>
      </c>
      <c r="I49" s="65"/>
      <c r="J49" s="23"/>
      <c r="K49" s="23"/>
      <c r="N49" s="33"/>
    </row>
    <row r="50" spans="2:14" s="14" customFormat="1" ht="20.100000000000001" customHeight="1" x14ac:dyDescent="0.2">
      <c r="F50" s="23"/>
      <c r="G50" s="23"/>
      <c r="H50" s="23"/>
      <c r="I50" s="17"/>
      <c r="J50" s="23"/>
      <c r="K50" s="23"/>
      <c r="N50" s="33"/>
    </row>
    <row r="51" spans="2:14" s="14" customFormat="1" ht="20.100000000000001" customHeight="1" x14ac:dyDescent="0.2">
      <c r="B51" s="60" t="s">
        <v>160</v>
      </c>
      <c r="C51" s="60"/>
      <c r="D51" s="60"/>
      <c r="E51" s="60"/>
      <c r="F51" s="60"/>
      <c r="G51" s="60"/>
      <c r="H51" s="60"/>
      <c r="I51" s="60"/>
      <c r="J51" s="60"/>
      <c r="K51" s="60"/>
      <c r="N51" s="33"/>
    </row>
    <row r="52" spans="2:14" s="14" customFormat="1" ht="20.100000000000001" customHeight="1" x14ac:dyDescent="0.2">
      <c r="B52" s="60"/>
      <c r="C52" s="60"/>
      <c r="D52" s="60"/>
      <c r="E52" s="60"/>
      <c r="F52" s="60"/>
      <c r="G52" s="60"/>
      <c r="H52" s="60"/>
      <c r="I52" s="60"/>
      <c r="J52" s="60"/>
      <c r="K52" s="60"/>
      <c r="N52" s="33"/>
    </row>
  </sheetData>
  <mergeCells count="14">
    <mergeCell ref="B2:C2"/>
    <mergeCell ref="B4:C4"/>
    <mergeCell ref="B6:C6"/>
    <mergeCell ref="B8:C9"/>
    <mergeCell ref="D11:E11"/>
    <mergeCell ref="H49:I49"/>
    <mergeCell ref="F5:K8"/>
    <mergeCell ref="B51:K52"/>
    <mergeCell ref="D12:E12"/>
    <mergeCell ref="B19:J19"/>
    <mergeCell ref="B46:D46"/>
    <mergeCell ref="E46:K46"/>
    <mergeCell ref="B47:D47"/>
    <mergeCell ref="E47:K47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39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989CC-DAE6-457C-89E5-72A2970DB8F9}">
  <sheetPr>
    <tabColor rgb="FF92D050"/>
    <pageSetUpPr fitToPage="1"/>
  </sheetPr>
  <dimension ref="B1:N66"/>
  <sheetViews>
    <sheetView view="pageBreakPreview" topLeftCell="A49" zoomScale="90" zoomScaleNormal="100" zoomScaleSheetLayoutView="90" workbookViewId="0">
      <selection activeCell="A57" sqref="A57:XFD58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4" width="9.140625" style="34"/>
    <col min="15" max="16384" width="9.140625" style="15"/>
  </cols>
  <sheetData>
    <row r="1" spans="2:14" s="14" customFormat="1" ht="20.100000000000001" customHeight="1" x14ac:dyDescent="0.2">
      <c r="F1" s="23"/>
      <c r="G1" s="23"/>
      <c r="H1" s="23"/>
      <c r="I1" s="17"/>
      <c r="J1" s="23"/>
      <c r="K1" s="23"/>
      <c r="N1" s="33"/>
    </row>
    <row r="2" spans="2:14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3"/>
    </row>
    <row r="3" spans="2:14" s="14" customFormat="1" ht="20.100000000000001" customHeight="1" x14ac:dyDescent="0.2">
      <c r="F3" s="23"/>
      <c r="G3" s="23"/>
      <c r="H3" s="23"/>
      <c r="I3" s="17"/>
      <c r="J3" s="23"/>
      <c r="K3" s="23"/>
      <c r="N3" s="33"/>
    </row>
    <row r="4" spans="2:14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3"/>
    </row>
    <row r="5" spans="2:14" s="14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3"/>
    </row>
    <row r="6" spans="2:14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3"/>
    </row>
    <row r="7" spans="2:14" s="14" customFormat="1" ht="20.100000000000001" customHeight="1" x14ac:dyDescent="0.2">
      <c r="F7" s="61"/>
      <c r="G7" s="61"/>
      <c r="H7" s="61"/>
      <c r="I7" s="61"/>
      <c r="J7" s="61"/>
      <c r="K7" s="61"/>
      <c r="N7" s="33"/>
    </row>
    <row r="8" spans="2:14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  <c r="N8" s="33"/>
    </row>
    <row r="9" spans="2:14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  <c r="N9" s="33"/>
    </row>
    <row r="10" spans="2:14" s="14" customFormat="1" ht="20.100000000000001" customHeight="1" x14ac:dyDescent="0.2">
      <c r="F10" s="23"/>
      <c r="G10" s="23"/>
      <c r="H10" s="23"/>
      <c r="I10" s="17"/>
      <c r="J10" s="23"/>
      <c r="K10" s="23"/>
      <c r="N10" s="33"/>
    </row>
    <row r="11" spans="2:14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3"/>
    </row>
    <row r="12" spans="2:14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3"/>
    </row>
    <row r="13" spans="2:14" s="14" customFormat="1" ht="20.100000000000001" customHeight="1" x14ac:dyDescent="0.2">
      <c r="F13" s="23"/>
      <c r="G13" s="23"/>
      <c r="H13" s="23"/>
      <c r="I13" s="17"/>
      <c r="J13" s="23"/>
      <c r="K13" s="23"/>
      <c r="N13" s="33"/>
    </row>
    <row r="14" spans="2:14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3"/>
    </row>
    <row r="15" spans="2:14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3"/>
    </row>
    <row r="16" spans="2:14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3"/>
    </row>
    <row r="17" spans="2:14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3"/>
    </row>
    <row r="18" spans="2:14" s="14" customFormat="1" ht="20.100000000000001" customHeight="1" x14ac:dyDescent="0.2">
      <c r="F18" s="23"/>
      <c r="G18" s="23"/>
      <c r="H18" s="23"/>
      <c r="I18" s="17"/>
      <c r="J18" s="23"/>
      <c r="K18" s="23"/>
      <c r="N18" s="33"/>
    </row>
    <row r="19" spans="2:14" s="14" customFormat="1" ht="60" customHeight="1" x14ac:dyDescent="0.2">
      <c r="B19" s="67" t="s">
        <v>165</v>
      </c>
      <c r="C19" s="67"/>
      <c r="D19" s="67"/>
      <c r="E19" s="67"/>
      <c r="F19" s="67"/>
      <c r="G19" s="67"/>
      <c r="H19" s="67"/>
      <c r="I19" s="67"/>
      <c r="J19" s="67"/>
      <c r="K19" s="23"/>
      <c r="N19" s="33"/>
    </row>
    <row r="20" spans="2:14" s="14" customFormat="1" ht="20.100000000000001" customHeight="1" x14ac:dyDescent="0.2">
      <c r="F20" s="23"/>
      <c r="G20" s="23"/>
      <c r="H20" s="23"/>
      <c r="I20" s="17"/>
      <c r="J20" s="23"/>
      <c r="K20" s="23"/>
      <c r="N20" s="33"/>
    </row>
    <row r="21" spans="2:14" s="14" customFormat="1" ht="20.100000000000001" customHeight="1" x14ac:dyDescent="0.2">
      <c r="B21" s="62" t="s">
        <v>154</v>
      </c>
      <c r="C21" s="62"/>
      <c r="D21" s="62"/>
      <c r="F21" s="23"/>
      <c r="G21" s="23"/>
      <c r="H21" s="23"/>
      <c r="I21" s="17"/>
      <c r="J21" s="23"/>
      <c r="K21" s="23"/>
      <c r="N21" s="33"/>
    </row>
    <row r="22" spans="2:14" s="14" customFormat="1" ht="60" customHeight="1" x14ac:dyDescent="0.2">
      <c r="B22" s="2" t="s">
        <v>0</v>
      </c>
      <c r="C22" s="3" t="s">
        <v>1</v>
      </c>
      <c r="D22" s="3" t="s">
        <v>2</v>
      </c>
      <c r="E22" s="3" t="s">
        <v>3</v>
      </c>
      <c r="F22" s="24" t="s">
        <v>4</v>
      </c>
      <c r="G22" s="24" t="s">
        <v>5</v>
      </c>
      <c r="H22" s="24" t="s">
        <v>6</v>
      </c>
      <c r="I22" s="10" t="s">
        <v>7</v>
      </c>
      <c r="J22" s="24" t="s">
        <v>8</v>
      </c>
      <c r="K22" s="24" t="s">
        <v>9</v>
      </c>
      <c r="N22" s="33"/>
    </row>
    <row r="23" spans="2:14" s="14" customFormat="1" ht="20.100000000000001" customHeight="1" x14ac:dyDescent="0.2">
      <c r="B23" s="4" t="s">
        <v>10</v>
      </c>
      <c r="C23" s="4" t="s">
        <v>11</v>
      </c>
      <c r="D23" s="5" t="s">
        <v>12</v>
      </c>
      <c r="E23" s="4" t="s">
        <v>13</v>
      </c>
      <c r="F23" s="12">
        <v>2305</v>
      </c>
      <c r="G23" s="13"/>
      <c r="H23" s="30">
        <f>F23*G23</f>
        <v>0</v>
      </c>
      <c r="I23" s="11">
        <v>0.08</v>
      </c>
      <c r="J23" s="12">
        <f>H23*I23</f>
        <v>0</v>
      </c>
      <c r="K23" s="12">
        <f>H23+J23</f>
        <v>0</v>
      </c>
      <c r="N23" s="33"/>
    </row>
    <row r="24" spans="2:14" s="14" customFormat="1" ht="20.100000000000001" customHeight="1" x14ac:dyDescent="0.2">
      <c r="F24" s="23"/>
      <c r="G24" s="23"/>
      <c r="H24" s="23"/>
      <c r="I24" s="17"/>
      <c r="J24" s="23"/>
      <c r="K24" s="23"/>
      <c r="N24" s="33"/>
    </row>
    <row r="25" spans="2:14" s="14" customFormat="1" ht="20.100000000000001" customHeight="1" x14ac:dyDescent="0.2">
      <c r="B25" s="62" t="s">
        <v>155</v>
      </c>
      <c r="C25" s="62"/>
      <c r="D25" s="62"/>
      <c r="F25" s="23"/>
      <c r="G25" s="23"/>
      <c r="H25" s="23"/>
      <c r="I25" s="17"/>
      <c r="J25" s="23"/>
      <c r="K25" s="23"/>
      <c r="N25" s="33"/>
    </row>
    <row r="26" spans="2:14" s="14" customFormat="1" ht="60" customHeight="1" x14ac:dyDescent="0.2">
      <c r="B26" s="2" t="s">
        <v>0</v>
      </c>
      <c r="C26" s="3" t="s">
        <v>1</v>
      </c>
      <c r="D26" s="3" t="s">
        <v>2</v>
      </c>
      <c r="E26" s="3" t="s">
        <v>3</v>
      </c>
      <c r="F26" s="24" t="s">
        <v>4</v>
      </c>
      <c r="G26" s="24" t="s">
        <v>5</v>
      </c>
      <c r="H26" s="24" t="s">
        <v>6</v>
      </c>
      <c r="I26" s="10" t="s">
        <v>7</v>
      </c>
      <c r="J26" s="24" t="s">
        <v>8</v>
      </c>
      <c r="K26" s="24" t="s">
        <v>9</v>
      </c>
      <c r="N26" s="33"/>
    </row>
    <row r="27" spans="2:14" s="14" customFormat="1" ht="20.100000000000001" customHeight="1" x14ac:dyDescent="0.2">
      <c r="B27" s="4" t="s">
        <v>10</v>
      </c>
      <c r="C27" s="4" t="s">
        <v>11</v>
      </c>
      <c r="D27" s="5" t="s">
        <v>12</v>
      </c>
      <c r="E27" s="4" t="s">
        <v>13</v>
      </c>
      <c r="F27" s="12">
        <v>5222</v>
      </c>
      <c r="G27" s="13"/>
      <c r="H27" s="30">
        <f>F27*G27</f>
        <v>0</v>
      </c>
      <c r="I27" s="11">
        <v>0.08</v>
      </c>
      <c r="J27" s="12">
        <f>H27*I27</f>
        <v>0</v>
      </c>
      <c r="K27" s="12">
        <f>H27+J27</f>
        <v>0</v>
      </c>
      <c r="N27" s="33"/>
    </row>
    <row r="28" spans="2:14" s="14" customFormat="1" ht="20.100000000000001" customHeight="1" x14ac:dyDescent="0.2">
      <c r="F28" s="23"/>
      <c r="G28" s="23"/>
      <c r="H28" s="23"/>
      <c r="I28" s="17"/>
      <c r="J28" s="23"/>
      <c r="K28" s="23"/>
      <c r="N28" s="33"/>
    </row>
    <row r="29" spans="2:14" s="14" customFormat="1" ht="20.100000000000001" customHeight="1" x14ac:dyDescent="0.2">
      <c r="B29" s="62" t="s">
        <v>156</v>
      </c>
      <c r="C29" s="62"/>
      <c r="D29" s="62"/>
      <c r="F29" s="23"/>
      <c r="G29" s="23"/>
      <c r="H29" s="23"/>
      <c r="I29" s="17"/>
      <c r="J29" s="23"/>
      <c r="K29" s="23"/>
      <c r="N29" s="33"/>
    </row>
    <row r="30" spans="2:14" s="14" customFormat="1" ht="60" customHeight="1" x14ac:dyDescent="0.2">
      <c r="B30" s="2" t="s">
        <v>0</v>
      </c>
      <c r="C30" s="3" t="s">
        <v>1</v>
      </c>
      <c r="D30" s="3" t="s">
        <v>2</v>
      </c>
      <c r="E30" s="3" t="s">
        <v>3</v>
      </c>
      <c r="F30" s="24" t="s">
        <v>4</v>
      </c>
      <c r="G30" s="24" t="s">
        <v>5</v>
      </c>
      <c r="H30" s="24" t="s">
        <v>6</v>
      </c>
      <c r="I30" s="10" t="s">
        <v>7</v>
      </c>
      <c r="J30" s="24" t="s">
        <v>8</v>
      </c>
      <c r="K30" s="24" t="s">
        <v>9</v>
      </c>
      <c r="N30" s="33"/>
    </row>
    <row r="31" spans="2:14" s="14" customFormat="1" ht="20.100000000000001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12">
        <v>1361</v>
      </c>
      <c r="G31" s="13"/>
      <c r="H31" s="30">
        <f>F31*G31</f>
        <v>0</v>
      </c>
      <c r="I31" s="11">
        <v>0.08</v>
      </c>
      <c r="J31" s="12">
        <f>H31*I31</f>
        <v>0</v>
      </c>
      <c r="K31" s="12">
        <f>H31+J31</f>
        <v>0</v>
      </c>
      <c r="N31" s="33"/>
    </row>
    <row r="32" spans="2:14" s="14" customFormat="1" ht="20.100000000000001" customHeight="1" x14ac:dyDescent="0.2">
      <c r="F32" s="23"/>
      <c r="G32" s="23"/>
      <c r="H32" s="23"/>
      <c r="I32" s="17"/>
      <c r="J32" s="23"/>
      <c r="K32" s="23"/>
      <c r="N32" s="33"/>
    </row>
    <row r="33" spans="2:14" s="14" customFormat="1" ht="20.100000000000001" customHeight="1" x14ac:dyDescent="0.2">
      <c r="B33" s="62" t="s">
        <v>157</v>
      </c>
      <c r="C33" s="62"/>
      <c r="D33" s="62"/>
      <c r="F33" s="23"/>
      <c r="G33" s="23"/>
      <c r="H33" s="23"/>
      <c r="I33" s="17"/>
      <c r="J33" s="23"/>
      <c r="K33" s="23"/>
      <c r="N33" s="33"/>
    </row>
    <row r="34" spans="2:14" s="14" customFormat="1" ht="60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24" t="s">
        <v>4</v>
      </c>
      <c r="G34" s="24" t="s">
        <v>5</v>
      </c>
      <c r="H34" s="24" t="s">
        <v>6</v>
      </c>
      <c r="I34" s="10" t="s">
        <v>7</v>
      </c>
      <c r="J34" s="24" t="s">
        <v>8</v>
      </c>
      <c r="K34" s="24" t="s">
        <v>9</v>
      </c>
      <c r="N34" s="33"/>
    </row>
    <row r="35" spans="2:14" s="14" customFormat="1" ht="20.100000000000001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12">
        <v>754</v>
      </c>
      <c r="G35" s="13"/>
      <c r="H35" s="30">
        <f>F35*G35</f>
        <v>0</v>
      </c>
      <c r="I35" s="11">
        <v>0.08</v>
      </c>
      <c r="J35" s="12">
        <f>H35*I35</f>
        <v>0</v>
      </c>
      <c r="K35" s="12">
        <f>H35+J35</f>
        <v>0</v>
      </c>
      <c r="N35" s="33"/>
    </row>
    <row r="36" spans="2:14" s="14" customFormat="1" ht="20.100000000000001" customHeight="1" x14ac:dyDescent="0.2">
      <c r="F36" s="23"/>
      <c r="G36" s="23"/>
      <c r="H36" s="23"/>
      <c r="I36" s="17"/>
      <c r="J36" s="23"/>
      <c r="K36" s="23"/>
      <c r="N36" s="33"/>
    </row>
    <row r="37" spans="2:14" s="14" customFormat="1" ht="20.100000000000001" customHeight="1" x14ac:dyDescent="0.2">
      <c r="B37" s="62" t="s">
        <v>158</v>
      </c>
      <c r="C37" s="62"/>
      <c r="D37" s="62"/>
      <c r="F37" s="23"/>
      <c r="G37" s="23"/>
      <c r="H37" s="23"/>
      <c r="I37" s="17"/>
      <c r="J37" s="23"/>
      <c r="K37" s="23"/>
      <c r="N37" s="33"/>
    </row>
    <row r="38" spans="2:14" s="14" customFormat="1" ht="60" customHeight="1" x14ac:dyDescent="0.2">
      <c r="B38" s="2" t="s">
        <v>0</v>
      </c>
      <c r="C38" s="3" t="s">
        <v>1</v>
      </c>
      <c r="D38" s="3" t="s">
        <v>2</v>
      </c>
      <c r="E38" s="3" t="s">
        <v>3</v>
      </c>
      <c r="F38" s="24" t="s">
        <v>4</v>
      </c>
      <c r="G38" s="24" t="s">
        <v>5</v>
      </c>
      <c r="H38" s="24" t="s">
        <v>6</v>
      </c>
      <c r="I38" s="10" t="s">
        <v>7</v>
      </c>
      <c r="J38" s="24" t="s">
        <v>8</v>
      </c>
      <c r="K38" s="24" t="s">
        <v>9</v>
      </c>
      <c r="N38" s="33"/>
    </row>
    <row r="39" spans="2:14" s="14" customFormat="1" ht="20.100000000000001" customHeight="1" x14ac:dyDescent="0.2">
      <c r="B39" s="4" t="s">
        <v>10</v>
      </c>
      <c r="C39" s="4" t="s">
        <v>11</v>
      </c>
      <c r="D39" s="5" t="s">
        <v>12</v>
      </c>
      <c r="E39" s="4" t="s">
        <v>13</v>
      </c>
      <c r="F39" s="12">
        <v>579</v>
      </c>
      <c r="G39" s="13"/>
      <c r="H39" s="30">
        <f>F39*G39</f>
        <v>0</v>
      </c>
      <c r="I39" s="11">
        <v>0.08</v>
      </c>
      <c r="J39" s="12">
        <f>H39*I39</f>
        <v>0</v>
      </c>
      <c r="K39" s="12">
        <f>H39+J39</f>
        <v>0</v>
      </c>
      <c r="N39" s="33"/>
    </row>
    <row r="40" spans="2:14" s="14" customFormat="1" ht="20.100000000000001" customHeight="1" x14ac:dyDescent="0.2">
      <c r="F40" s="23"/>
      <c r="G40" s="23"/>
      <c r="H40" s="23"/>
      <c r="I40" s="17"/>
      <c r="J40" s="23"/>
      <c r="K40" s="23"/>
      <c r="N40" s="33"/>
    </row>
    <row r="41" spans="2:14" s="14" customFormat="1" ht="60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24" t="s">
        <v>4</v>
      </c>
      <c r="G41" s="24" t="s">
        <v>5</v>
      </c>
      <c r="H41" s="24" t="s">
        <v>6</v>
      </c>
      <c r="I41" s="10" t="s">
        <v>7</v>
      </c>
      <c r="J41" s="24" t="s">
        <v>8</v>
      </c>
      <c r="K41" s="24" t="s">
        <v>9</v>
      </c>
      <c r="N41" s="33"/>
    </row>
    <row r="42" spans="2:14" s="14" customFormat="1" ht="20.100000000000001" customHeight="1" x14ac:dyDescent="0.2">
      <c r="B42" s="4" t="s">
        <v>14</v>
      </c>
      <c r="C42" s="4" t="s">
        <v>15</v>
      </c>
      <c r="D42" s="5" t="s">
        <v>16</v>
      </c>
      <c r="E42" s="4" t="s">
        <v>17</v>
      </c>
      <c r="F42" s="12">
        <v>20</v>
      </c>
      <c r="G42" s="13"/>
      <c r="H42" s="30">
        <f>F42*G42</f>
        <v>0</v>
      </c>
      <c r="I42" s="11">
        <v>0.08</v>
      </c>
      <c r="J42" s="12">
        <f>H42*I42</f>
        <v>0</v>
      </c>
      <c r="K42" s="12">
        <f>H42+J42</f>
        <v>0</v>
      </c>
      <c r="N42" s="33"/>
    </row>
    <row r="43" spans="2:14" s="14" customFormat="1" ht="20.100000000000001" customHeight="1" x14ac:dyDescent="0.2">
      <c r="B43" s="4" t="s">
        <v>19</v>
      </c>
      <c r="C43" s="4" t="s">
        <v>20</v>
      </c>
      <c r="D43" s="5" t="s">
        <v>21</v>
      </c>
      <c r="E43" s="4" t="s">
        <v>18</v>
      </c>
      <c r="F43" s="12">
        <v>19.62</v>
      </c>
      <c r="G43" s="13"/>
      <c r="H43" s="30">
        <f t="shared" ref="H43:H54" si="0">F43*G43</f>
        <v>0</v>
      </c>
      <c r="I43" s="11">
        <v>0.08</v>
      </c>
      <c r="J43" s="12">
        <f t="shared" ref="J43:J54" si="1">H43*I43</f>
        <v>0</v>
      </c>
      <c r="K43" s="12">
        <f t="shared" ref="K43:K54" si="2">H43+J43</f>
        <v>0</v>
      </c>
      <c r="N43" s="33"/>
    </row>
    <row r="44" spans="2:14" s="14" customFormat="1" ht="20.100000000000001" customHeight="1" x14ac:dyDescent="0.2">
      <c r="B44" s="4" t="s">
        <v>23</v>
      </c>
      <c r="C44" s="4" t="s">
        <v>24</v>
      </c>
      <c r="D44" s="5" t="s">
        <v>25</v>
      </c>
      <c r="E44" s="4" t="s">
        <v>26</v>
      </c>
      <c r="F44" s="12">
        <v>23.94</v>
      </c>
      <c r="G44" s="13"/>
      <c r="H44" s="30">
        <f t="shared" si="0"/>
        <v>0</v>
      </c>
      <c r="I44" s="11">
        <v>0.08</v>
      </c>
      <c r="J44" s="12">
        <f t="shared" si="1"/>
        <v>0</v>
      </c>
      <c r="K44" s="12">
        <f t="shared" si="2"/>
        <v>0</v>
      </c>
      <c r="N44" s="33"/>
    </row>
    <row r="45" spans="2:14" s="14" customFormat="1" ht="20.100000000000001" customHeight="1" x14ac:dyDescent="0.2">
      <c r="B45" s="4" t="s">
        <v>27</v>
      </c>
      <c r="C45" s="4" t="s">
        <v>28</v>
      </c>
      <c r="D45" s="5" t="s">
        <v>29</v>
      </c>
      <c r="E45" s="4" t="s">
        <v>30</v>
      </c>
      <c r="F45" s="12">
        <v>0.6</v>
      </c>
      <c r="G45" s="13"/>
      <c r="H45" s="30">
        <f t="shared" si="0"/>
        <v>0</v>
      </c>
      <c r="I45" s="11">
        <v>0.08</v>
      </c>
      <c r="J45" s="12">
        <f t="shared" si="1"/>
        <v>0</v>
      </c>
      <c r="K45" s="12">
        <f t="shared" si="2"/>
        <v>0</v>
      </c>
      <c r="N45" s="33"/>
    </row>
    <row r="46" spans="2:14" s="14" customFormat="1" ht="20.100000000000001" customHeight="1" x14ac:dyDescent="0.2">
      <c r="B46" s="4" t="s">
        <v>31</v>
      </c>
      <c r="C46" s="4" t="s">
        <v>32</v>
      </c>
      <c r="D46" s="5" t="s">
        <v>33</v>
      </c>
      <c r="E46" s="4" t="s">
        <v>26</v>
      </c>
      <c r="F46" s="12">
        <v>23.94</v>
      </c>
      <c r="G46" s="13"/>
      <c r="H46" s="30">
        <f t="shared" si="0"/>
        <v>0</v>
      </c>
      <c r="I46" s="11">
        <v>0.08</v>
      </c>
      <c r="J46" s="12">
        <f t="shared" si="1"/>
        <v>0</v>
      </c>
      <c r="K46" s="12">
        <f t="shared" si="2"/>
        <v>0</v>
      </c>
      <c r="N46" s="33"/>
    </row>
    <row r="47" spans="2:14" s="14" customFormat="1" ht="20.100000000000001" customHeight="1" x14ac:dyDescent="0.2">
      <c r="B47" s="4" t="s">
        <v>34</v>
      </c>
      <c r="C47" s="4" t="s">
        <v>35</v>
      </c>
      <c r="D47" s="5" t="s">
        <v>36</v>
      </c>
      <c r="E47" s="4" t="s">
        <v>30</v>
      </c>
      <c r="F47" s="12">
        <v>0.6</v>
      </c>
      <c r="G47" s="13"/>
      <c r="H47" s="30">
        <f t="shared" si="0"/>
        <v>0</v>
      </c>
      <c r="I47" s="11">
        <v>0.08</v>
      </c>
      <c r="J47" s="12">
        <f t="shared" si="1"/>
        <v>0</v>
      </c>
      <c r="K47" s="12">
        <f t="shared" si="2"/>
        <v>0</v>
      </c>
      <c r="N47" s="33"/>
    </row>
    <row r="48" spans="2:14" s="14" customFormat="1" ht="20.100000000000001" customHeight="1" x14ac:dyDescent="0.2">
      <c r="B48" s="4" t="s">
        <v>40</v>
      </c>
      <c r="C48" s="4" t="s">
        <v>41</v>
      </c>
      <c r="D48" s="5" t="s">
        <v>42</v>
      </c>
      <c r="E48" s="4" t="s">
        <v>26</v>
      </c>
      <c r="F48" s="12">
        <v>83.27</v>
      </c>
      <c r="G48" s="13"/>
      <c r="H48" s="30">
        <f t="shared" si="0"/>
        <v>0</v>
      </c>
      <c r="I48" s="11">
        <v>0.08</v>
      </c>
      <c r="J48" s="12">
        <f t="shared" si="1"/>
        <v>0</v>
      </c>
      <c r="K48" s="12">
        <f t="shared" si="2"/>
        <v>0</v>
      </c>
      <c r="N48" s="33"/>
    </row>
    <row r="49" spans="2:14" s="14" customFormat="1" ht="20.100000000000001" customHeight="1" x14ac:dyDescent="0.2">
      <c r="B49" s="4" t="s">
        <v>49</v>
      </c>
      <c r="C49" s="4" t="s">
        <v>50</v>
      </c>
      <c r="D49" s="5" t="s">
        <v>51</v>
      </c>
      <c r="E49" s="4" t="s">
        <v>26</v>
      </c>
      <c r="F49" s="12">
        <v>83.27</v>
      </c>
      <c r="G49" s="13"/>
      <c r="H49" s="30">
        <f t="shared" si="0"/>
        <v>0</v>
      </c>
      <c r="I49" s="11">
        <v>0.08</v>
      </c>
      <c r="J49" s="12">
        <f t="shared" si="1"/>
        <v>0</v>
      </c>
      <c r="K49" s="12">
        <f t="shared" si="2"/>
        <v>0</v>
      </c>
      <c r="N49" s="33"/>
    </row>
    <row r="50" spans="2:14" s="14" customFormat="1" ht="20.100000000000001" customHeight="1" x14ac:dyDescent="0.2">
      <c r="B50" s="4" t="s">
        <v>79</v>
      </c>
      <c r="C50" s="4" t="s">
        <v>80</v>
      </c>
      <c r="D50" s="5" t="s">
        <v>81</v>
      </c>
      <c r="E50" s="4" t="s">
        <v>82</v>
      </c>
      <c r="F50" s="12">
        <v>30</v>
      </c>
      <c r="G50" s="13"/>
      <c r="H50" s="30">
        <f t="shared" si="0"/>
        <v>0</v>
      </c>
      <c r="I50" s="11">
        <v>0.08</v>
      </c>
      <c r="J50" s="12">
        <f t="shared" si="1"/>
        <v>0</v>
      </c>
      <c r="K50" s="12">
        <f t="shared" si="2"/>
        <v>0</v>
      </c>
      <c r="N50" s="33"/>
    </row>
    <row r="51" spans="2:14" s="14" customFormat="1" ht="20.100000000000001" customHeight="1" x14ac:dyDescent="0.2">
      <c r="B51" s="4" t="s">
        <v>83</v>
      </c>
      <c r="C51" s="4" t="s">
        <v>84</v>
      </c>
      <c r="D51" s="5" t="s">
        <v>85</v>
      </c>
      <c r="E51" s="4" t="s">
        <v>13</v>
      </c>
      <c r="F51" s="12">
        <v>15</v>
      </c>
      <c r="G51" s="13"/>
      <c r="H51" s="30">
        <f t="shared" si="0"/>
        <v>0</v>
      </c>
      <c r="I51" s="11">
        <v>0.08</v>
      </c>
      <c r="J51" s="12">
        <f t="shared" si="1"/>
        <v>0</v>
      </c>
      <c r="K51" s="12">
        <f t="shared" si="2"/>
        <v>0</v>
      </c>
      <c r="N51" s="33"/>
    </row>
    <row r="52" spans="2:14" s="14" customFormat="1" ht="20.100000000000001" customHeight="1" x14ac:dyDescent="0.2">
      <c r="B52" s="4" t="s">
        <v>86</v>
      </c>
      <c r="C52" s="4" t="s">
        <v>87</v>
      </c>
      <c r="D52" s="5" t="s">
        <v>88</v>
      </c>
      <c r="E52" s="4" t="s">
        <v>13</v>
      </c>
      <c r="F52" s="12">
        <v>100</v>
      </c>
      <c r="G52" s="13"/>
      <c r="H52" s="30">
        <f t="shared" si="0"/>
        <v>0</v>
      </c>
      <c r="I52" s="11">
        <v>0.08</v>
      </c>
      <c r="J52" s="12">
        <f t="shared" si="1"/>
        <v>0</v>
      </c>
      <c r="K52" s="12">
        <f t="shared" si="2"/>
        <v>0</v>
      </c>
      <c r="N52" s="33"/>
    </row>
    <row r="53" spans="2:14" s="14" customFormat="1" ht="20.100000000000001" customHeight="1" x14ac:dyDescent="0.2">
      <c r="B53" s="4" t="s">
        <v>114</v>
      </c>
      <c r="C53" s="4" t="s">
        <v>115</v>
      </c>
      <c r="D53" s="5" t="s">
        <v>116</v>
      </c>
      <c r="E53" s="4" t="s">
        <v>22</v>
      </c>
      <c r="F53" s="12">
        <v>1023</v>
      </c>
      <c r="G53" s="13"/>
      <c r="H53" s="30">
        <f t="shared" si="0"/>
        <v>0</v>
      </c>
      <c r="I53" s="11">
        <v>0.08</v>
      </c>
      <c r="J53" s="12">
        <f t="shared" si="1"/>
        <v>0</v>
      </c>
      <c r="K53" s="12">
        <f t="shared" si="2"/>
        <v>0</v>
      </c>
      <c r="N53" s="33"/>
    </row>
    <row r="54" spans="2:14" s="14" customFormat="1" ht="20.100000000000001" customHeight="1" x14ac:dyDescent="0.2">
      <c r="B54" s="4" t="s">
        <v>117</v>
      </c>
      <c r="C54" s="4" t="s">
        <v>118</v>
      </c>
      <c r="D54" s="5" t="s">
        <v>119</v>
      </c>
      <c r="E54" s="4" t="s">
        <v>22</v>
      </c>
      <c r="F54" s="12">
        <v>2479.8000000000002</v>
      </c>
      <c r="G54" s="13"/>
      <c r="H54" s="30">
        <f t="shared" si="0"/>
        <v>0</v>
      </c>
      <c r="I54" s="11">
        <v>0.08</v>
      </c>
      <c r="J54" s="12">
        <f t="shared" si="1"/>
        <v>0</v>
      </c>
      <c r="K54" s="12">
        <f t="shared" si="2"/>
        <v>0</v>
      </c>
      <c r="N54" s="33"/>
    </row>
    <row r="55" spans="2:14" s="14" customFormat="1" ht="20.100000000000001" customHeight="1" x14ac:dyDescent="0.2">
      <c r="F55" s="23"/>
      <c r="G55" s="23"/>
      <c r="H55" s="23"/>
      <c r="I55" s="17"/>
      <c r="J55" s="23"/>
      <c r="K55" s="23"/>
      <c r="N55" s="33"/>
    </row>
    <row r="56" spans="2:14" s="14" customFormat="1" ht="60" customHeight="1" x14ac:dyDescent="0.2">
      <c r="B56" s="2" t="s">
        <v>0</v>
      </c>
      <c r="C56" s="3" t="s">
        <v>1</v>
      </c>
      <c r="D56" s="6" t="s">
        <v>2</v>
      </c>
      <c r="E56" s="3" t="s">
        <v>3</v>
      </c>
      <c r="F56" s="25" t="s">
        <v>4</v>
      </c>
      <c r="G56" s="24" t="s">
        <v>5</v>
      </c>
      <c r="H56" s="24" t="s">
        <v>6</v>
      </c>
      <c r="I56" s="10" t="s">
        <v>7</v>
      </c>
      <c r="J56" s="24" t="s">
        <v>8</v>
      </c>
      <c r="K56" s="24" t="s">
        <v>9</v>
      </c>
      <c r="N56" s="33"/>
    </row>
    <row r="57" spans="2:14" s="14" customFormat="1" ht="129.94999999999999" customHeight="1" x14ac:dyDescent="0.2">
      <c r="B57" s="7" t="s">
        <v>135</v>
      </c>
      <c r="C57" s="4" t="s">
        <v>136</v>
      </c>
      <c r="D57" s="8" t="s">
        <v>137</v>
      </c>
      <c r="E57" s="4" t="s">
        <v>17</v>
      </c>
      <c r="F57" s="12">
        <v>160</v>
      </c>
      <c r="G57" s="13"/>
      <c r="H57" s="30">
        <f>F57*G57</f>
        <v>0</v>
      </c>
      <c r="I57" s="11">
        <v>0.08</v>
      </c>
      <c r="J57" s="12">
        <f>I57*H57</f>
        <v>0</v>
      </c>
      <c r="K57" s="12">
        <f>H57+J57</f>
        <v>0</v>
      </c>
      <c r="N57" s="33"/>
    </row>
    <row r="58" spans="2:14" s="14" customFormat="1" ht="129.94999999999999" customHeight="1" x14ac:dyDescent="0.2">
      <c r="B58" s="7" t="s">
        <v>141</v>
      </c>
      <c r="C58" s="4" t="s">
        <v>142</v>
      </c>
      <c r="D58" s="8" t="s">
        <v>143</v>
      </c>
      <c r="E58" s="4" t="s">
        <v>17</v>
      </c>
      <c r="F58" s="12">
        <v>20</v>
      </c>
      <c r="G58" s="13"/>
      <c r="H58" s="30">
        <f>F58*G58</f>
        <v>0</v>
      </c>
      <c r="I58" s="11">
        <v>0.08</v>
      </c>
      <c r="J58" s="12">
        <f>I58*H58</f>
        <v>0</v>
      </c>
      <c r="K58" s="12">
        <f>H58+J58</f>
        <v>0</v>
      </c>
      <c r="N58" s="33"/>
    </row>
    <row r="59" spans="2:14" s="14" customFormat="1" ht="20.100000000000001" customHeight="1" x14ac:dyDescent="0.2">
      <c r="F59" s="23"/>
      <c r="G59" s="23"/>
      <c r="H59" s="23"/>
      <c r="I59" s="17"/>
      <c r="J59" s="23"/>
      <c r="K59" s="23"/>
      <c r="N59" s="33"/>
    </row>
    <row r="60" spans="2:14" s="14" customFormat="1" ht="20.100000000000001" customHeight="1" x14ac:dyDescent="0.2">
      <c r="B60" s="74" t="s">
        <v>146</v>
      </c>
      <c r="C60" s="74"/>
      <c r="D60" s="74"/>
      <c r="E60" s="72">
        <f>SUM(H22:H58)</f>
        <v>0</v>
      </c>
      <c r="F60" s="72"/>
      <c r="G60" s="72"/>
      <c r="H60" s="72"/>
      <c r="I60" s="72"/>
      <c r="J60" s="72"/>
      <c r="K60" s="72"/>
      <c r="N60" s="33"/>
    </row>
    <row r="61" spans="2:14" s="14" customFormat="1" ht="20.100000000000001" customHeight="1" x14ac:dyDescent="0.2">
      <c r="B61" s="74" t="s">
        <v>147</v>
      </c>
      <c r="C61" s="74"/>
      <c r="D61" s="74"/>
      <c r="E61" s="72">
        <f>SUM(K22:K58)</f>
        <v>0</v>
      </c>
      <c r="F61" s="72"/>
      <c r="G61" s="72"/>
      <c r="H61" s="72"/>
      <c r="I61" s="72"/>
      <c r="J61" s="72"/>
      <c r="K61" s="72"/>
      <c r="N61" s="33" t="e">
        <f>E61/E60</f>
        <v>#DIV/0!</v>
      </c>
    </row>
    <row r="62" spans="2:14" s="14" customFormat="1" ht="20.100000000000001" customHeight="1" x14ac:dyDescent="0.2">
      <c r="F62" s="23"/>
      <c r="G62" s="23"/>
      <c r="H62" s="23"/>
      <c r="I62" s="17"/>
      <c r="J62" s="23"/>
      <c r="K62" s="23"/>
      <c r="N62" s="33"/>
    </row>
    <row r="63" spans="2:14" s="14" customFormat="1" ht="20.100000000000001" customHeight="1" x14ac:dyDescent="0.2">
      <c r="F63" s="23"/>
      <c r="G63" s="23"/>
      <c r="H63" s="65" t="s">
        <v>159</v>
      </c>
      <c r="I63" s="65"/>
      <c r="J63" s="23"/>
      <c r="K63" s="23"/>
      <c r="N63" s="33"/>
    </row>
    <row r="64" spans="2:14" s="14" customFormat="1" ht="20.100000000000001" customHeight="1" x14ac:dyDescent="0.2">
      <c r="F64" s="23"/>
      <c r="G64" s="23"/>
      <c r="H64" s="23"/>
      <c r="I64" s="17"/>
      <c r="J64" s="23"/>
      <c r="K64" s="23"/>
      <c r="N64" s="33"/>
    </row>
    <row r="65" spans="2:14" s="14" customFormat="1" ht="20.100000000000001" customHeight="1" x14ac:dyDescent="0.2">
      <c r="B65" s="60" t="s">
        <v>160</v>
      </c>
      <c r="C65" s="60"/>
      <c r="D65" s="60"/>
      <c r="E65" s="60"/>
      <c r="F65" s="60"/>
      <c r="G65" s="60"/>
      <c r="H65" s="60"/>
      <c r="I65" s="60"/>
      <c r="J65" s="60"/>
      <c r="K65" s="60"/>
      <c r="N65" s="33"/>
    </row>
    <row r="66" spans="2:14" s="14" customFormat="1" ht="20.100000000000001" customHeight="1" x14ac:dyDescent="0.2">
      <c r="B66" s="60"/>
      <c r="C66" s="60"/>
      <c r="D66" s="60"/>
      <c r="E66" s="60"/>
      <c r="F66" s="60"/>
      <c r="G66" s="60"/>
      <c r="H66" s="60"/>
      <c r="I66" s="60"/>
      <c r="J66" s="60"/>
      <c r="K66" s="60"/>
      <c r="N66" s="33"/>
    </row>
  </sheetData>
  <mergeCells count="19">
    <mergeCell ref="B2:C2"/>
    <mergeCell ref="B4:C4"/>
    <mergeCell ref="B6:C6"/>
    <mergeCell ref="B8:C9"/>
    <mergeCell ref="D11:E11"/>
    <mergeCell ref="F5:K8"/>
    <mergeCell ref="B65:K66"/>
    <mergeCell ref="B37:D37"/>
    <mergeCell ref="B60:D60"/>
    <mergeCell ref="E60:K60"/>
    <mergeCell ref="B61:D61"/>
    <mergeCell ref="E61:K61"/>
    <mergeCell ref="H63:I63"/>
    <mergeCell ref="D12:E12"/>
    <mergeCell ref="B19:J19"/>
    <mergeCell ref="B21:D21"/>
    <mergeCell ref="B25:D25"/>
    <mergeCell ref="B29:D29"/>
    <mergeCell ref="B33:D33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40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68954-A2C8-4DE2-8319-44E4960F6FB0}">
  <sheetPr>
    <tabColor rgb="FFFFFF00"/>
    <pageSetUpPr fitToPage="1"/>
  </sheetPr>
  <dimension ref="B1:N52"/>
  <sheetViews>
    <sheetView view="pageBreakPreview" topLeftCell="A42" zoomScale="90" zoomScaleNormal="100" zoomScaleSheetLayoutView="90" workbookViewId="0">
      <selection activeCell="B44" sqref="B44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4" width="9.140625" style="34"/>
    <col min="15" max="16384" width="9.140625" style="15"/>
  </cols>
  <sheetData>
    <row r="1" spans="2:14" s="14" customFormat="1" ht="20.100000000000001" customHeight="1" x14ac:dyDescent="0.2">
      <c r="F1" s="23"/>
      <c r="G1" s="23"/>
      <c r="H1" s="23"/>
      <c r="I1" s="17"/>
      <c r="J1" s="23"/>
      <c r="K1" s="23"/>
      <c r="N1" s="33"/>
    </row>
    <row r="2" spans="2:14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3"/>
    </row>
    <row r="3" spans="2:14" s="14" customFormat="1" ht="20.100000000000001" customHeight="1" x14ac:dyDescent="0.2">
      <c r="F3" s="23"/>
      <c r="G3" s="23"/>
      <c r="H3" s="23"/>
      <c r="I3" s="17"/>
      <c r="J3" s="23"/>
      <c r="K3" s="23"/>
      <c r="N3" s="33"/>
    </row>
    <row r="4" spans="2:14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3"/>
    </row>
    <row r="5" spans="2:14" s="14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3"/>
    </row>
    <row r="6" spans="2:14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3"/>
    </row>
    <row r="7" spans="2:14" s="14" customFormat="1" ht="20.100000000000001" customHeight="1" x14ac:dyDescent="0.2">
      <c r="F7" s="61"/>
      <c r="G7" s="61"/>
      <c r="H7" s="61"/>
      <c r="I7" s="61"/>
      <c r="J7" s="61"/>
      <c r="K7" s="61"/>
      <c r="N7" s="33"/>
    </row>
    <row r="8" spans="2:14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  <c r="N8" s="33"/>
    </row>
    <row r="9" spans="2:14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  <c r="N9" s="33"/>
    </row>
    <row r="10" spans="2:14" s="14" customFormat="1" ht="20.100000000000001" customHeight="1" x14ac:dyDescent="0.2">
      <c r="F10" s="23"/>
      <c r="G10" s="23"/>
      <c r="H10" s="23"/>
      <c r="I10" s="17"/>
      <c r="J10" s="23"/>
      <c r="K10" s="23"/>
      <c r="N10" s="33"/>
    </row>
    <row r="11" spans="2:14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3"/>
    </row>
    <row r="12" spans="2:14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3"/>
    </row>
    <row r="13" spans="2:14" s="14" customFormat="1" ht="20.100000000000001" customHeight="1" x14ac:dyDescent="0.2">
      <c r="F13" s="23"/>
      <c r="G13" s="23"/>
      <c r="H13" s="23"/>
      <c r="I13" s="17"/>
      <c r="J13" s="23"/>
      <c r="K13" s="23"/>
      <c r="N13" s="33"/>
    </row>
    <row r="14" spans="2:14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3"/>
    </row>
    <row r="15" spans="2:14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3"/>
    </row>
    <row r="16" spans="2:14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3"/>
    </row>
    <row r="17" spans="2:14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3"/>
    </row>
    <row r="18" spans="2:14" s="14" customFormat="1" ht="20.100000000000001" customHeight="1" x14ac:dyDescent="0.2">
      <c r="F18" s="23"/>
      <c r="G18" s="23"/>
      <c r="H18" s="23"/>
      <c r="I18" s="17"/>
      <c r="J18" s="23"/>
      <c r="K18" s="23"/>
      <c r="N18" s="33"/>
    </row>
    <row r="19" spans="2:14" s="14" customFormat="1" ht="60" customHeight="1" x14ac:dyDescent="0.2">
      <c r="B19" s="67" t="s">
        <v>166</v>
      </c>
      <c r="C19" s="67"/>
      <c r="D19" s="67"/>
      <c r="E19" s="67"/>
      <c r="F19" s="67"/>
      <c r="G19" s="67"/>
      <c r="H19" s="67"/>
      <c r="I19" s="67"/>
      <c r="J19" s="67"/>
      <c r="K19" s="23"/>
      <c r="N19" s="33"/>
    </row>
    <row r="20" spans="2:14" s="14" customFormat="1" ht="20.100000000000001" customHeight="1" x14ac:dyDescent="0.2">
      <c r="F20" s="23"/>
      <c r="G20" s="23"/>
      <c r="H20" s="23"/>
      <c r="I20" s="17"/>
      <c r="J20" s="23"/>
      <c r="K20" s="23"/>
      <c r="N20" s="33"/>
    </row>
    <row r="21" spans="2:14" s="14" customFormat="1" ht="60" customHeight="1" x14ac:dyDescent="0.2">
      <c r="B21" s="2" t="s">
        <v>0</v>
      </c>
      <c r="C21" s="3" t="s">
        <v>1</v>
      </c>
      <c r="D21" s="3" t="s">
        <v>2</v>
      </c>
      <c r="E21" s="3" t="s">
        <v>3</v>
      </c>
      <c r="F21" s="24" t="s">
        <v>4</v>
      </c>
      <c r="G21" s="24" t="s">
        <v>5</v>
      </c>
      <c r="H21" s="24" t="s">
        <v>6</v>
      </c>
      <c r="I21" s="10" t="s">
        <v>7</v>
      </c>
      <c r="J21" s="24" t="s">
        <v>8</v>
      </c>
      <c r="K21" s="24" t="s">
        <v>9</v>
      </c>
      <c r="N21" s="33"/>
    </row>
    <row r="22" spans="2:14" s="14" customFormat="1" ht="20.100000000000001" customHeight="1" x14ac:dyDescent="0.2">
      <c r="B22" s="4" t="s">
        <v>37</v>
      </c>
      <c r="C22" s="4" t="s">
        <v>38</v>
      </c>
      <c r="D22" s="5" t="s">
        <v>39</v>
      </c>
      <c r="E22" s="4" t="s">
        <v>13</v>
      </c>
      <c r="F22" s="12">
        <v>80</v>
      </c>
      <c r="G22" s="13"/>
      <c r="H22" s="30">
        <f>F22*G22</f>
        <v>0</v>
      </c>
      <c r="I22" s="11">
        <v>0.08</v>
      </c>
      <c r="J22" s="12">
        <f>H22*I22</f>
        <v>0</v>
      </c>
      <c r="K22" s="12">
        <f>H22+J22</f>
        <v>0</v>
      </c>
      <c r="N22" s="33"/>
    </row>
    <row r="23" spans="2:14" s="14" customFormat="1" ht="20.100000000000001" customHeight="1" x14ac:dyDescent="0.2">
      <c r="B23" s="4" t="s">
        <v>52</v>
      </c>
      <c r="C23" s="4" t="s">
        <v>53</v>
      </c>
      <c r="D23" s="5" t="s">
        <v>54</v>
      </c>
      <c r="E23" s="4" t="s">
        <v>30</v>
      </c>
      <c r="F23" s="12">
        <v>19.350000000000001</v>
      </c>
      <c r="G23" s="13"/>
      <c r="H23" s="30">
        <f t="shared" ref="H23:H38" si="0">F23*G23</f>
        <v>0</v>
      </c>
      <c r="I23" s="11">
        <v>0.08</v>
      </c>
      <c r="J23" s="12">
        <f t="shared" ref="J23:J38" si="1">H23*I23</f>
        <v>0</v>
      </c>
      <c r="K23" s="12">
        <f t="shared" ref="K23:K38" si="2">H23+J23</f>
        <v>0</v>
      </c>
      <c r="N23" s="33"/>
    </row>
    <row r="24" spans="2:14" s="14" customFormat="1" ht="20.100000000000001" customHeight="1" x14ac:dyDescent="0.2">
      <c r="B24" s="4" t="s">
        <v>58</v>
      </c>
      <c r="C24" s="4" t="s">
        <v>59</v>
      </c>
      <c r="D24" s="5" t="s">
        <v>60</v>
      </c>
      <c r="E24" s="4" t="s">
        <v>30</v>
      </c>
      <c r="F24" s="12">
        <v>120.17</v>
      </c>
      <c r="G24" s="13"/>
      <c r="H24" s="30">
        <f t="shared" si="0"/>
        <v>0</v>
      </c>
      <c r="I24" s="11">
        <v>0.08</v>
      </c>
      <c r="J24" s="12">
        <f t="shared" si="1"/>
        <v>0</v>
      </c>
      <c r="K24" s="12">
        <f t="shared" si="2"/>
        <v>0</v>
      </c>
      <c r="N24" s="33"/>
    </row>
    <row r="25" spans="2:14" s="14" customFormat="1" ht="20.100000000000001" customHeight="1" x14ac:dyDescent="0.2">
      <c r="B25" s="4" t="s">
        <v>61</v>
      </c>
      <c r="C25" s="4" t="s">
        <v>62</v>
      </c>
      <c r="D25" s="5" t="s">
        <v>63</v>
      </c>
      <c r="E25" s="4" t="s">
        <v>30</v>
      </c>
      <c r="F25" s="12">
        <v>139.52000000000001</v>
      </c>
      <c r="G25" s="13"/>
      <c r="H25" s="30">
        <f t="shared" si="0"/>
        <v>0</v>
      </c>
      <c r="I25" s="11">
        <v>0.08</v>
      </c>
      <c r="J25" s="12">
        <f t="shared" si="1"/>
        <v>0</v>
      </c>
      <c r="K25" s="12">
        <f t="shared" si="2"/>
        <v>0</v>
      </c>
      <c r="N25" s="33"/>
    </row>
    <row r="26" spans="2:14" s="14" customFormat="1" ht="20.100000000000001" customHeight="1" x14ac:dyDescent="0.2">
      <c r="B26" s="4" t="s">
        <v>64</v>
      </c>
      <c r="C26" s="4" t="s">
        <v>65</v>
      </c>
      <c r="D26" s="5" t="s">
        <v>66</v>
      </c>
      <c r="E26" s="4" t="s">
        <v>18</v>
      </c>
      <c r="F26" s="12">
        <v>23.61</v>
      </c>
      <c r="G26" s="13"/>
      <c r="H26" s="30">
        <f t="shared" si="0"/>
        <v>0</v>
      </c>
      <c r="I26" s="11">
        <v>0.08</v>
      </c>
      <c r="J26" s="12">
        <f t="shared" si="1"/>
        <v>0</v>
      </c>
      <c r="K26" s="12">
        <f t="shared" si="2"/>
        <v>0</v>
      </c>
      <c r="N26" s="33"/>
    </row>
    <row r="27" spans="2:14" s="14" customFormat="1" ht="20.100000000000001" customHeight="1" x14ac:dyDescent="0.2">
      <c r="B27" s="4" t="s">
        <v>70</v>
      </c>
      <c r="C27" s="4" t="s">
        <v>71</v>
      </c>
      <c r="D27" s="5" t="s">
        <v>72</v>
      </c>
      <c r="E27" s="4" t="s">
        <v>18</v>
      </c>
      <c r="F27" s="12">
        <v>17.75</v>
      </c>
      <c r="G27" s="13"/>
      <c r="H27" s="30">
        <f t="shared" si="0"/>
        <v>0</v>
      </c>
      <c r="I27" s="11">
        <v>0.08</v>
      </c>
      <c r="J27" s="12">
        <f t="shared" si="1"/>
        <v>0</v>
      </c>
      <c r="K27" s="12">
        <f t="shared" si="2"/>
        <v>0</v>
      </c>
      <c r="N27" s="33"/>
    </row>
    <row r="28" spans="2:14" s="14" customFormat="1" ht="20.100000000000001" customHeight="1" x14ac:dyDescent="0.2">
      <c r="B28" s="4" t="s">
        <v>73</v>
      </c>
      <c r="C28" s="4" t="s">
        <v>74</v>
      </c>
      <c r="D28" s="5" t="s">
        <v>75</v>
      </c>
      <c r="E28" s="4" t="s">
        <v>18</v>
      </c>
      <c r="F28" s="12">
        <v>7.69</v>
      </c>
      <c r="G28" s="13"/>
      <c r="H28" s="30">
        <f t="shared" si="0"/>
        <v>0</v>
      </c>
      <c r="I28" s="11">
        <v>0.08</v>
      </c>
      <c r="J28" s="12">
        <f t="shared" si="1"/>
        <v>0</v>
      </c>
      <c r="K28" s="12">
        <f t="shared" si="2"/>
        <v>0</v>
      </c>
      <c r="N28" s="33"/>
    </row>
    <row r="29" spans="2:14" s="14" customFormat="1" ht="20.100000000000001" customHeight="1" x14ac:dyDescent="0.2">
      <c r="B29" s="4" t="s">
        <v>76</v>
      </c>
      <c r="C29" s="4" t="s">
        <v>77</v>
      </c>
      <c r="D29" s="5" t="s">
        <v>78</v>
      </c>
      <c r="E29" s="4" t="s">
        <v>30</v>
      </c>
      <c r="F29" s="12">
        <v>3.36</v>
      </c>
      <c r="G29" s="13"/>
      <c r="H29" s="30">
        <f t="shared" si="0"/>
        <v>0</v>
      </c>
      <c r="I29" s="11">
        <v>0.08</v>
      </c>
      <c r="J29" s="12">
        <f t="shared" si="1"/>
        <v>0</v>
      </c>
      <c r="K29" s="12">
        <f t="shared" si="2"/>
        <v>0</v>
      </c>
      <c r="N29" s="33"/>
    </row>
    <row r="30" spans="2:14" s="14" customFormat="1" ht="20.100000000000001" customHeight="1" x14ac:dyDescent="0.2">
      <c r="B30" s="4" t="s">
        <v>89</v>
      </c>
      <c r="C30" s="4" t="s">
        <v>90</v>
      </c>
      <c r="D30" s="5" t="s">
        <v>91</v>
      </c>
      <c r="E30" s="4" t="s">
        <v>82</v>
      </c>
      <c r="F30" s="12">
        <v>42</v>
      </c>
      <c r="G30" s="13"/>
      <c r="H30" s="30">
        <f t="shared" si="0"/>
        <v>0</v>
      </c>
      <c r="I30" s="11">
        <v>0.08</v>
      </c>
      <c r="J30" s="12">
        <f t="shared" si="1"/>
        <v>0</v>
      </c>
      <c r="K30" s="12">
        <f t="shared" si="2"/>
        <v>0</v>
      </c>
      <c r="N30" s="33"/>
    </row>
    <row r="31" spans="2:14" s="14" customFormat="1" ht="20.100000000000001" customHeight="1" x14ac:dyDescent="0.2">
      <c r="B31" s="4" t="s">
        <v>92</v>
      </c>
      <c r="C31" s="4" t="s">
        <v>93</v>
      </c>
      <c r="D31" s="5" t="s">
        <v>94</v>
      </c>
      <c r="E31" s="4" t="s">
        <v>82</v>
      </c>
      <c r="F31" s="12">
        <v>6</v>
      </c>
      <c r="G31" s="13"/>
      <c r="H31" s="30">
        <f t="shared" si="0"/>
        <v>0</v>
      </c>
      <c r="I31" s="11">
        <v>0.08</v>
      </c>
      <c r="J31" s="12">
        <f t="shared" si="1"/>
        <v>0</v>
      </c>
      <c r="K31" s="12">
        <f t="shared" si="2"/>
        <v>0</v>
      </c>
      <c r="N31" s="33"/>
    </row>
    <row r="32" spans="2:14" s="14" customFormat="1" ht="20.100000000000001" customHeight="1" x14ac:dyDescent="0.2">
      <c r="B32" s="4" t="s">
        <v>102</v>
      </c>
      <c r="C32" s="4" t="s">
        <v>103</v>
      </c>
      <c r="D32" s="5" t="s">
        <v>104</v>
      </c>
      <c r="E32" s="4" t="s">
        <v>82</v>
      </c>
      <c r="F32" s="12">
        <v>35</v>
      </c>
      <c r="G32" s="13"/>
      <c r="H32" s="30">
        <f t="shared" si="0"/>
        <v>0</v>
      </c>
      <c r="I32" s="11">
        <v>0.23</v>
      </c>
      <c r="J32" s="12">
        <f t="shared" si="1"/>
        <v>0</v>
      </c>
      <c r="K32" s="12">
        <f t="shared" si="2"/>
        <v>0</v>
      </c>
      <c r="N32" s="33"/>
    </row>
    <row r="33" spans="2:14" s="14" customFormat="1" ht="20.100000000000001" customHeight="1" x14ac:dyDescent="0.2">
      <c r="B33" s="4" t="s">
        <v>105</v>
      </c>
      <c r="C33" s="4" t="s">
        <v>106</v>
      </c>
      <c r="D33" s="5" t="s">
        <v>107</v>
      </c>
      <c r="E33" s="4" t="s">
        <v>101</v>
      </c>
      <c r="F33" s="12">
        <v>3.08</v>
      </c>
      <c r="G33" s="13"/>
      <c r="H33" s="30">
        <f t="shared" si="0"/>
        <v>0</v>
      </c>
      <c r="I33" s="11">
        <v>0.23</v>
      </c>
      <c r="J33" s="12">
        <f t="shared" si="1"/>
        <v>0</v>
      </c>
      <c r="K33" s="12">
        <f t="shared" si="2"/>
        <v>0</v>
      </c>
      <c r="N33" s="33"/>
    </row>
    <row r="34" spans="2:14" s="14" customFormat="1" ht="20.100000000000001" customHeight="1" x14ac:dyDescent="0.2">
      <c r="B34" s="4" t="s">
        <v>108</v>
      </c>
      <c r="C34" s="4" t="s">
        <v>109</v>
      </c>
      <c r="D34" s="5" t="s">
        <v>110</v>
      </c>
      <c r="E34" s="4" t="s">
        <v>17</v>
      </c>
      <c r="F34" s="12">
        <v>20</v>
      </c>
      <c r="G34" s="13"/>
      <c r="H34" s="30">
        <f t="shared" si="0"/>
        <v>0</v>
      </c>
      <c r="I34" s="11">
        <v>0.23</v>
      </c>
      <c r="J34" s="12">
        <f t="shared" si="1"/>
        <v>0</v>
      </c>
      <c r="K34" s="12">
        <f t="shared" si="2"/>
        <v>0</v>
      </c>
      <c r="N34" s="33"/>
    </row>
    <row r="35" spans="2:14" s="14" customFormat="1" ht="20.100000000000001" customHeight="1" x14ac:dyDescent="0.2">
      <c r="B35" s="4" t="s">
        <v>111</v>
      </c>
      <c r="C35" s="4" t="s">
        <v>112</v>
      </c>
      <c r="D35" s="5" t="s">
        <v>113</v>
      </c>
      <c r="E35" s="4" t="s">
        <v>101</v>
      </c>
      <c r="F35" s="12">
        <v>2</v>
      </c>
      <c r="G35" s="13"/>
      <c r="H35" s="30">
        <f t="shared" si="0"/>
        <v>0</v>
      </c>
      <c r="I35" s="11">
        <v>0.23</v>
      </c>
      <c r="J35" s="12">
        <f t="shared" si="1"/>
        <v>0</v>
      </c>
      <c r="K35" s="12">
        <f t="shared" si="2"/>
        <v>0</v>
      </c>
      <c r="N35" s="33"/>
    </row>
    <row r="36" spans="2:14" s="14" customFormat="1" ht="20.100000000000001" customHeight="1" x14ac:dyDescent="0.2">
      <c r="B36" s="4" t="s">
        <v>120</v>
      </c>
      <c r="C36" s="4" t="s">
        <v>121</v>
      </c>
      <c r="D36" s="5" t="s">
        <v>122</v>
      </c>
      <c r="E36" s="4" t="s">
        <v>82</v>
      </c>
      <c r="F36" s="12">
        <v>6</v>
      </c>
      <c r="G36" s="13"/>
      <c r="H36" s="30">
        <f t="shared" si="0"/>
        <v>0</v>
      </c>
      <c r="I36" s="11">
        <v>0.08</v>
      </c>
      <c r="J36" s="12">
        <f t="shared" si="1"/>
        <v>0</v>
      </c>
      <c r="K36" s="12">
        <f t="shared" si="2"/>
        <v>0</v>
      </c>
      <c r="N36" s="33"/>
    </row>
    <row r="37" spans="2:14" s="14" customFormat="1" ht="20.100000000000001" customHeight="1" x14ac:dyDescent="0.2">
      <c r="B37" s="4" t="s">
        <v>123</v>
      </c>
      <c r="C37" s="4" t="s">
        <v>124</v>
      </c>
      <c r="D37" s="5" t="s">
        <v>125</v>
      </c>
      <c r="E37" s="4" t="s">
        <v>82</v>
      </c>
      <c r="F37" s="12">
        <v>24</v>
      </c>
      <c r="G37" s="13"/>
      <c r="H37" s="30">
        <f t="shared" si="0"/>
        <v>0</v>
      </c>
      <c r="I37" s="11">
        <v>0.08</v>
      </c>
      <c r="J37" s="12">
        <f t="shared" si="1"/>
        <v>0</v>
      </c>
      <c r="K37" s="12">
        <f t="shared" si="2"/>
        <v>0</v>
      </c>
      <c r="N37" s="33"/>
    </row>
    <row r="38" spans="2:14" s="14" customFormat="1" ht="20.100000000000001" customHeight="1" x14ac:dyDescent="0.2">
      <c r="B38" s="4" t="s">
        <v>129</v>
      </c>
      <c r="C38" s="4" t="s">
        <v>130</v>
      </c>
      <c r="D38" s="5" t="s">
        <v>131</v>
      </c>
      <c r="E38" s="4" t="s">
        <v>18</v>
      </c>
      <c r="F38" s="12">
        <v>3.3</v>
      </c>
      <c r="G38" s="13"/>
      <c r="H38" s="30">
        <f t="shared" si="0"/>
        <v>0</v>
      </c>
      <c r="I38" s="11">
        <v>0.08</v>
      </c>
      <c r="J38" s="12">
        <f t="shared" si="1"/>
        <v>0</v>
      </c>
      <c r="K38" s="12">
        <f t="shared" si="2"/>
        <v>0</v>
      </c>
      <c r="N38" s="33"/>
    </row>
    <row r="39" spans="2:14" s="14" customFormat="1" ht="20.100000000000001" customHeight="1" x14ac:dyDescent="0.2">
      <c r="F39" s="23"/>
      <c r="G39" s="23"/>
      <c r="H39" s="23"/>
      <c r="I39" s="17"/>
      <c r="J39" s="23"/>
      <c r="K39" s="23"/>
      <c r="N39" s="33"/>
    </row>
    <row r="40" spans="2:14" s="14" customFormat="1" ht="60" customHeight="1" x14ac:dyDescent="0.2">
      <c r="B40" s="2" t="s">
        <v>0</v>
      </c>
      <c r="C40" s="3" t="s">
        <v>1</v>
      </c>
      <c r="D40" s="6" t="s">
        <v>2</v>
      </c>
      <c r="E40" s="3" t="s">
        <v>3</v>
      </c>
      <c r="F40" s="25" t="s">
        <v>4</v>
      </c>
      <c r="G40" s="24" t="s">
        <v>5</v>
      </c>
      <c r="H40" s="24" t="s">
        <v>6</v>
      </c>
      <c r="I40" s="10" t="s">
        <v>7</v>
      </c>
      <c r="J40" s="24" t="s">
        <v>8</v>
      </c>
      <c r="K40" s="24" t="s">
        <v>9</v>
      </c>
      <c r="N40" s="33"/>
    </row>
    <row r="41" spans="2:14" s="14" customFormat="1" ht="129.94999999999999" customHeight="1" x14ac:dyDescent="0.2">
      <c r="B41" s="7" t="s">
        <v>135</v>
      </c>
      <c r="C41" s="4" t="s">
        <v>136</v>
      </c>
      <c r="D41" s="8" t="s">
        <v>137</v>
      </c>
      <c r="E41" s="4" t="s">
        <v>17</v>
      </c>
      <c r="F41" s="12">
        <v>128</v>
      </c>
      <c r="G41" s="13"/>
      <c r="H41" s="30">
        <f>F41*G41</f>
        <v>0</v>
      </c>
      <c r="I41" s="11">
        <v>0.08</v>
      </c>
      <c r="J41" s="12">
        <f>H41*I41</f>
        <v>0</v>
      </c>
      <c r="K41" s="12">
        <f>H41+J41</f>
        <v>0</v>
      </c>
      <c r="N41" s="33"/>
    </row>
    <row r="42" spans="2:14" s="14" customFormat="1" ht="129.94999999999999" customHeight="1" x14ac:dyDescent="0.2">
      <c r="B42" s="7" t="s">
        <v>138</v>
      </c>
      <c r="C42" s="4" t="s">
        <v>139</v>
      </c>
      <c r="D42" s="8" t="s">
        <v>140</v>
      </c>
      <c r="E42" s="4" t="s">
        <v>17</v>
      </c>
      <c r="F42" s="12">
        <v>3</v>
      </c>
      <c r="G42" s="13"/>
      <c r="H42" s="30">
        <f t="shared" ref="H42:H44" si="3">F42*G42</f>
        <v>0</v>
      </c>
      <c r="I42" s="11">
        <v>0.08</v>
      </c>
      <c r="J42" s="12">
        <f t="shared" ref="J42:J44" si="4">H42*I42</f>
        <v>0</v>
      </c>
      <c r="K42" s="12">
        <f t="shared" ref="K42:K44" si="5">H42+J42</f>
        <v>0</v>
      </c>
      <c r="N42" s="33"/>
    </row>
    <row r="43" spans="2:14" s="14" customFormat="1" ht="129.94999999999999" customHeight="1" x14ac:dyDescent="0.2">
      <c r="B43" s="7" t="s">
        <v>141</v>
      </c>
      <c r="C43" s="4" t="s">
        <v>142</v>
      </c>
      <c r="D43" s="8" t="s">
        <v>143</v>
      </c>
      <c r="E43" s="4" t="s">
        <v>17</v>
      </c>
      <c r="F43" s="12">
        <v>22</v>
      </c>
      <c r="G43" s="13"/>
      <c r="H43" s="30">
        <f t="shared" si="3"/>
        <v>0</v>
      </c>
      <c r="I43" s="11">
        <v>0.08</v>
      </c>
      <c r="J43" s="12">
        <f t="shared" ref="J43" si="6">H43*I43</f>
        <v>0</v>
      </c>
      <c r="K43" s="12">
        <f t="shared" ref="K43" si="7">H43+J43</f>
        <v>0</v>
      </c>
      <c r="N43" s="33"/>
    </row>
    <row r="44" spans="2:14" s="14" customFormat="1" ht="129.94999999999999" customHeight="1" x14ac:dyDescent="0.2">
      <c r="B44" s="7" t="s">
        <v>174</v>
      </c>
      <c r="C44" s="27" t="s">
        <v>144</v>
      </c>
      <c r="D44" s="28" t="s">
        <v>145</v>
      </c>
      <c r="E44" s="4" t="s">
        <v>17</v>
      </c>
      <c r="F44" s="12">
        <v>1</v>
      </c>
      <c r="G44" s="13"/>
      <c r="H44" s="30">
        <f t="shared" si="3"/>
        <v>0</v>
      </c>
      <c r="I44" s="11">
        <v>0.08</v>
      </c>
      <c r="J44" s="12">
        <f t="shared" si="4"/>
        <v>0</v>
      </c>
      <c r="K44" s="12">
        <f t="shared" si="5"/>
        <v>0</v>
      </c>
      <c r="N44" s="33"/>
    </row>
    <row r="45" spans="2:14" s="14" customFormat="1" ht="20.100000000000001" customHeight="1" x14ac:dyDescent="0.2">
      <c r="F45" s="23"/>
      <c r="G45" s="23"/>
      <c r="H45" s="23"/>
      <c r="I45" s="17"/>
      <c r="J45" s="23"/>
      <c r="K45" s="23"/>
      <c r="N45" s="33"/>
    </row>
    <row r="46" spans="2:14" s="14" customFormat="1" ht="20.100000000000001" customHeight="1" x14ac:dyDescent="0.2">
      <c r="B46" s="76" t="s">
        <v>146</v>
      </c>
      <c r="C46" s="76"/>
      <c r="D46" s="76"/>
      <c r="E46" s="77">
        <f>SUM(H21:H44)</f>
        <v>0</v>
      </c>
      <c r="F46" s="77"/>
      <c r="G46" s="77"/>
      <c r="H46" s="77"/>
      <c r="I46" s="77"/>
      <c r="J46" s="77"/>
      <c r="K46" s="77"/>
      <c r="N46" s="33"/>
    </row>
    <row r="47" spans="2:14" s="14" customFormat="1" ht="20.100000000000001" customHeight="1" x14ac:dyDescent="0.2">
      <c r="B47" s="76" t="s">
        <v>147</v>
      </c>
      <c r="C47" s="76"/>
      <c r="D47" s="76"/>
      <c r="E47" s="78">
        <f>SUM(K21:K44)</f>
        <v>0</v>
      </c>
      <c r="F47" s="79"/>
      <c r="G47" s="79"/>
      <c r="H47" s="79"/>
      <c r="I47" s="79"/>
      <c r="J47" s="79"/>
      <c r="K47" s="79"/>
      <c r="N47" s="33" t="e">
        <f>E47/E46</f>
        <v>#DIV/0!</v>
      </c>
    </row>
    <row r="48" spans="2:14" s="14" customFormat="1" ht="20.100000000000001" customHeight="1" x14ac:dyDescent="0.2">
      <c r="F48" s="23"/>
      <c r="G48" s="23"/>
      <c r="H48" s="23"/>
      <c r="I48" s="17"/>
      <c r="J48" s="23"/>
      <c r="K48" s="23"/>
      <c r="N48" s="33"/>
    </row>
    <row r="49" spans="2:14" s="14" customFormat="1" ht="20.100000000000001" customHeight="1" x14ac:dyDescent="0.2">
      <c r="F49" s="23"/>
      <c r="G49" s="23"/>
      <c r="H49" s="65" t="s">
        <v>159</v>
      </c>
      <c r="I49" s="65"/>
      <c r="J49" s="23"/>
      <c r="K49" s="23"/>
      <c r="N49" s="33"/>
    </row>
    <row r="50" spans="2:14" s="14" customFormat="1" ht="20.100000000000001" customHeight="1" x14ac:dyDescent="0.2">
      <c r="F50" s="23"/>
      <c r="G50" s="23"/>
      <c r="H50" s="23"/>
      <c r="I50" s="17"/>
      <c r="J50" s="23"/>
      <c r="K50" s="23"/>
      <c r="N50" s="33"/>
    </row>
    <row r="51" spans="2:14" s="14" customFormat="1" ht="20.100000000000001" customHeight="1" x14ac:dyDescent="0.2">
      <c r="B51" s="60" t="s">
        <v>160</v>
      </c>
      <c r="C51" s="60"/>
      <c r="D51" s="60"/>
      <c r="E51" s="60"/>
      <c r="F51" s="60"/>
      <c r="G51" s="60"/>
      <c r="H51" s="60"/>
      <c r="I51" s="60"/>
      <c r="J51" s="60"/>
      <c r="K51" s="60"/>
      <c r="N51" s="33"/>
    </row>
    <row r="52" spans="2:14" s="14" customFormat="1" ht="20.100000000000001" customHeight="1" x14ac:dyDescent="0.2">
      <c r="B52" s="60"/>
      <c r="C52" s="60"/>
      <c r="D52" s="60"/>
      <c r="E52" s="60"/>
      <c r="F52" s="60"/>
      <c r="G52" s="60"/>
      <c r="H52" s="60"/>
      <c r="I52" s="60"/>
      <c r="J52" s="60"/>
      <c r="K52" s="60"/>
      <c r="N52" s="33"/>
    </row>
  </sheetData>
  <mergeCells count="14">
    <mergeCell ref="B2:C2"/>
    <mergeCell ref="B4:C4"/>
    <mergeCell ref="B6:C6"/>
    <mergeCell ref="B8:C9"/>
    <mergeCell ref="D11:E11"/>
    <mergeCell ref="H49:I49"/>
    <mergeCell ref="F5:K8"/>
    <mergeCell ref="B51:K52"/>
    <mergeCell ref="D12:E12"/>
    <mergeCell ref="B19:J19"/>
    <mergeCell ref="B46:D46"/>
    <mergeCell ref="E46:K46"/>
    <mergeCell ref="B47:D47"/>
    <mergeCell ref="E47:K47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39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4F40B-38C4-4D0D-BE0E-76F7ADB1EB11}">
  <sheetPr>
    <tabColor rgb="FF92D050"/>
    <pageSetUpPr fitToPage="1"/>
  </sheetPr>
  <dimension ref="B1:N65"/>
  <sheetViews>
    <sheetView view="pageBreakPreview" topLeftCell="A46" zoomScale="90" zoomScaleNormal="100" zoomScaleSheetLayoutView="90" workbookViewId="0">
      <selection activeCell="P56" sqref="P56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4" width="9.140625" style="34"/>
    <col min="15" max="16384" width="9.140625" style="15"/>
  </cols>
  <sheetData>
    <row r="1" spans="2:14" s="14" customFormat="1" ht="20.100000000000001" customHeight="1" x14ac:dyDescent="0.2">
      <c r="F1" s="23"/>
      <c r="G1" s="23"/>
      <c r="H1" s="23"/>
      <c r="I1" s="17"/>
      <c r="J1" s="23"/>
      <c r="K1" s="23"/>
      <c r="N1" s="33"/>
    </row>
    <row r="2" spans="2:14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3"/>
    </row>
    <row r="3" spans="2:14" s="14" customFormat="1" ht="20.100000000000001" customHeight="1" x14ac:dyDescent="0.2">
      <c r="F3" s="23"/>
      <c r="G3" s="23"/>
      <c r="H3" s="23"/>
      <c r="I3" s="17"/>
      <c r="J3" s="23"/>
      <c r="K3" s="23"/>
      <c r="N3" s="33"/>
    </row>
    <row r="4" spans="2:14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3"/>
    </row>
    <row r="5" spans="2:14" s="14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3"/>
    </row>
    <row r="6" spans="2:14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3"/>
    </row>
    <row r="7" spans="2:14" s="14" customFormat="1" ht="20.100000000000001" customHeight="1" x14ac:dyDescent="0.2">
      <c r="F7" s="61"/>
      <c r="G7" s="61"/>
      <c r="H7" s="61"/>
      <c r="I7" s="61"/>
      <c r="J7" s="61"/>
      <c r="K7" s="61"/>
      <c r="N7" s="33"/>
    </row>
    <row r="8" spans="2:14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  <c r="N8" s="33"/>
    </row>
    <row r="9" spans="2:14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  <c r="N9" s="33"/>
    </row>
    <row r="10" spans="2:14" s="14" customFormat="1" ht="20.100000000000001" customHeight="1" x14ac:dyDescent="0.2">
      <c r="F10" s="23"/>
      <c r="G10" s="23"/>
      <c r="H10" s="23"/>
      <c r="I10" s="17"/>
      <c r="J10" s="23"/>
      <c r="K10" s="23"/>
      <c r="N10" s="33"/>
    </row>
    <row r="11" spans="2:14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3"/>
    </row>
    <row r="12" spans="2:14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3"/>
    </row>
    <row r="13" spans="2:14" s="14" customFormat="1" ht="20.100000000000001" customHeight="1" x14ac:dyDescent="0.2">
      <c r="F13" s="23"/>
      <c r="G13" s="23"/>
      <c r="H13" s="23"/>
      <c r="I13" s="17"/>
      <c r="J13" s="23"/>
      <c r="K13" s="23"/>
      <c r="N13" s="33"/>
    </row>
    <row r="14" spans="2:14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3"/>
    </row>
    <row r="15" spans="2:14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3"/>
    </row>
    <row r="16" spans="2:14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3"/>
    </row>
    <row r="17" spans="2:14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3"/>
    </row>
    <row r="18" spans="2:14" s="14" customFormat="1" ht="20.100000000000001" customHeight="1" x14ac:dyDescent="0.2">
      <c r="F18" s="23"/>
      <c r="G18" s="23"/>
      <c r="H18" s="23"/>
      <c r="I18" s="17"/>
      <c r="J18" s="23"/>
      <c r="K18" s="23"/>
      <c r="N18" s="33"/>
    </row>
    <row r="19" spans="2:14" s="14" customFormat="1" ht="60" customHeight="1" x14ac:dyDescent="0.2">
      <c r="B19" s="67" t="s">
        <v>167</v>
      </c>
      <c r="C19" s="67"/>
      <c r="D19" s="67"/>
      <c r="E19" s="67"/>
      <c r="F19" s="67"/>
      <c r="G19" s="67"/>
      <c r="H19" s="67"/>
      <c r="I19" s="67"/>
      <c r="J19" s="67"/>
      <c r="K19" s="23"/>
      <c r="N19" s="33"/>
    </row>
    <row r="20" spans="2:14" s="14" customFormat="1" ht="20.100000000000001" customHeight="1" x14ac:dyDescent="0.2">
      <c r="F20" s="23"/>
      <c r="G20" s="23"/>
      <c r="H20" s="23"/>
      <c r="I20" s="17"/>
      <c r="J20" s="23"/>
      <c r="K20" s="23"/>
      <c r="N20" s="33"/>
    </row>
    <row r="21" spans="2:14" s="14" customFormat="1" ht="20.100000000000001" customHeight="1" x14ac:dyDescent="0.2">
      <c r="B21" s="62" t="s">
        <v>154</v>
      </c>
      <c r="C21" s="62"/>
      <c r="D21" s="62"/>
      <c r="F21" s="23"/>
      <c r="G21" s="23"/>
      <c r="H21" s="23"/>
      <c r="I21" s="17"/>
      <c r="J21" s="23"/>
      <c r="K21" s="23"/>
      <c r="N21" s="33"/>
    </row>
    <row r="22" spans="2:14" s="14" customFormat="1" ht="60" customHeight="1" x14ac:dyDescent="0.2">
      <c r="B22" s="2" t="s">
        <v>0</v>
      </c>
      <c r="C22" s="3" t="s">
        <v>1</v>
      </c>
      <c r="D22" s="3" t="s">
        <v>2</v>
      </c>
      <c r="E22" s="3" t="s">
        <v>3</v>
      </c>
      <c r="F22" s="24" t="s">
        <v>4</v>
      </c>
      <c r="G22" s="24" t="s">
        <v>5</v>
      </c>
      <c r="H22" s="24" t="s">
        <v>6</v>
      </c>
      <c r="I22" s="10" t="s">
        <v>7</v>
      </c>
      <c r="J22" s="24" t="s">
        <v>8</v>
      </c>
      <c r="K22" s="24" t="s">
        <v>9</v>
      </c>
      <c r="N22" s="33"/>
    </row>
    <row r="23" spans="2:14" s="14" customFormat="1" ht="20.100000000000001" customHeight="1" x14ac:dyDescent="0.2">
      <c r="B23" s="4" t="s">
        <v>10</v>
      </c>
      <c r="C23" s="4" t="s">
        <v>11</v>
      </c>
      <c r="D23" s="5" t="s">
        <v>12</v>
      </c>
      <c r="E23" s="4" t="s">
        <v>13</v>
      </c>
      <c r="F23" s="12">
        <v>429</v>
      </c>
      <c r="G23" s="13"/>
      <c r="H23" s="30">
        <f>F23*G23</f>
        <v>0</v>
      </c>
      <c r="I23" s="11">
        <v>0.08</v>
      </c>
      <c r="J23" s="12">
        <f>H23*I23</f>
        <v>0</v>
      </c>
      <c r="K23" s="12">
        <f>H23+J23</f>
        <v>0</v>
      </c>
      <c r="N23" s="33"/>
    </row>
    <row r="24" spans="2:14" s="14" customFormat="1" ht="20.100000000000001" customHeight="1" x14ac:dyDescent="0.2">
      <c r="F24" s="23"/>
      <c r="G24" s="23"/>
      <c r="H24" s="23"/>
      <c r="I24" s="17"/>
      <c r="J24" s="23"/>
      <c r="K24" s="23"/>
      <c r="N24" s="33"/>
    </row>
    <row r="25" spans="2:14" s="14" customFormat="1" ht="20.100000000000001" customHeight="1" x14ac:dyDescent="0.2">
      <c r="B25" s="62" t="s">
        <v>155</v>
      </c>
      <c r="C25" s="62"/>
      <c r="D25" s="62"/>
      <c r="F25" s="23"/>
      <c r="G25" s="23"/>
      <c r="H25" s="23"/>
      <c r="I25" s="17"/>
      <c r="J25" s="23"/>
      <c r="K25" s="23"/>
      <c r="N25" s="33"/>
    </row>
    <row r="26" spans="2:14" s="14" customFormat="1" ht="60" customHeight="1" x14ac:dyDescent="0.2">
      <c r="B26" s="2" t="s">
        <v>0</v>
      </c>
      <c r="C26" s="3" t="s">
        <v>1</v>
      </c>
      <c r="D26" s="3" t="s">
        <v>2</v>
      </c>
      <c r="E26" s="3" t="s">
        <v>3</v>
      </c>
      <c r="F26" s="24" t="s">
        <v>4</v>
      </c>
      <c r="G26" s="24" t="s">
        <v>5</v>
      </c>
      <c r="H26" s="24" t="s">
        <v>6</v>
      </c>
      <c r="I26" s="10" t="s">
        <v>7</v>
      </c>
      <c r="J26" s="24" t="s">
        <v>8</v>
      </c>
      <c r="K26" s="24" t="s">
        <v>9</v>
      </c>
      <c r="N26" s="33"/>
    </row>
    <row r="27" spans="2:14" s="14" customFormat="1" ht="20.100000000000001" customHeight="1" x14ac:dyDescent="0.2">
      <c r="B27" s="4" t="s">
        <v>10</v>
      </c>
      <c r="C27" s="4" t="s">
        <v>11</v>
      </c>
      <c r="D27" s="5" t="s">
        <v>12</v>
      </c>
      <c r="E27" s="4" t="s">
        <v>13</v>
      </c>
      <c r="F27" s="12">
        <v>4141</v>
      </c>
      <c r="G27" s="13"/>
      <c r="H27" s="30">
        <f>F27*G27</f>
        <v>0</v>
      </c>
      <c r="I27" s="11">
        <v>0.08</v>
      </c>
      <c r="J27" s="12">
        <f>H27*I27</f>
        <v>0</v>
      </c>
      <c r="K27" s="12">
        <f>H27+J27</f>
        <v>0</v>
      </c>
      <c r="N27" s="33"/>
    </row>
    <row r="28" spans="2:14" s="14" customFormat="1" ht="20.100000000000001" customHeight="1" x14ac:dyDescent="0.2">
      <c r="F28" s="23"/>
      <c r="G28" s="23"/>
      <c r="H28" s="23"/>
      <c r="I28" s="17"/>
      <c r="J28" s="23"/>
      <c r="K28" s="23"/>
      <c r="N28" s="33"/>
    </row>
    <row r="29" spans="2:14" s="14" customFormat="1" ht="20.100000000000001" customHeight="1" x14ac:dyDescent="0.2">
      <c r="B29" s="62" t="s">
        <v>156</v>
      </c>
      <c r="C29" s="62"/>
      <c r="D29" s="62"/>
      <c r="F29" s="23"/>
      <c r="G29" s="23"/>
      <c r="H29" s="23"/>
      <c r="I29" s="17"/>
      <c r="J29" s="23"/>
      <c r="K29" s="23"/>
      <c r="N29" s="33"/>
    </row>
    <row r="30" spans="2:14" s="14" customFormat="1" ht="60" customHeight="1" x14ac:dyDescent="0.2">
      <c r="B30" s="2" t="s">
        <v>0</v>
      </c>
      <c r="C30" s="3" t="s">
        <v>1</v>
      </c>
      <c r="D30" s="3" t="s">
        <v>2</v>
      </c>
      <c r="E30" s="3" t="s">
        <v>3</v>
      </c>
      <c r="F30" s="24" t="s">
        <v>4</v>
      </c>
      <c r="G30" s="24" t="s">
        <v>5</v>
      </c>
      <c r="H30" s="24" t="s">
        <v>6</v>
      </c>
      <c r="I30" s="10" t="s">
        <v>7</v>
      </c>
      <c r="J30" s="24" t="s">
        <v>8</v>
      </c>
      <c r="K30" s="24" t="s">
        <v>9</v>
      </c>
      <c r="N30" s="33"/>
    </row>
    <row r="31" spans="2:14" s="14" customFormat="1" ht="20.100000000000001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12">
        <v>1162</v>
      </c>
      <c r="G31" s="13"/>
      <c r="H31" s="30">
        <f>F31*G31</f>
        <v>0</v>
      </c>
      <c r="I31" s="11">
        <v>0.08</v>
      </c>
      <c r="J31" s="12">
        <f>H31*I31</f>
        <v>0</v>
      </c>
      <c r="K31" s="12">
        <f>H31+J31</f>
        <v>0</v>
      </c>
      <c r="N31" s="33"/>
    </row>
    <row r="32" spans="2:14" s="14" customFormat="1" ht="20.100000000000001" customHeight="1" x14ac:dyDescent="0.2">
      <c r="F32" s="23"/>
      <c r="G32" s="23"/>
      <c r="H32" s="23"/>
      <c r="I32" s="17"/>
      <c r="J32" s="23"/>
      <c r="K32" s="23"/>
      <c r="N32" s="33"/>
    </row>
    <row r="33" spans="2:14" s="14" customFormat="1" ht="20.100000000000001" customHeight="1" x14ac:dyDescent="0.2">
      <c r="B33" s="62" t="s">
        <v>157</v>
      </c>
      <c r="C33" s="62"/>
      <c r="D33" s="62"/>
      <c r="F33" s="23"/>
      <c r="G33" s="23"/>
      <c r="H33" s="23"/>
      <c r="I33" s="17"/>
      <c r="J33" s="23"/>
      <c r="K33" s="23"/>
      <c r="N33" s="33"/>
    </row>
    <row r="34" spans="2:14" s="14" customFormat="1" ht="60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24" t="s">
        <v>4</v>
      </c>
      <c r="G34" s="24" t="s">
        <v>5</v>
      </c>
      <c r="H34" s="24" t="s">
        <v>6</v>
      </c>
      <c r="I34" s="10" t="s">
        <v>7</v>
      </c>
      <c r="J34" s="24" t="s">
        <v>8</v>
      </c>
      <c r="K34" s="24" t="s">
        <v>9</v>
      </c>
      <c r="N34" s="33"/>
    </row>
    <row r="35" spans="2:14" s="14" customFormat="1" ht="20.100000000000001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12">
        <v>188</v>
      </c>
      <c r="G35" s="13"/>
      <c r="H35" s="30">
        <f>F35*G35</f>
        <v>0</v>
      </c>
      <c r="I35" s="11">
        <v>0.08</v>
      </c>
      <c r="J35" s="12">
        <f>H35*I35</f>
        <v>0</v>
      </c>
      <c r="K35" s="12">
        <f>H35+J35</f>
        <v>0</v>
      </c>
      <c r="N35" s="33"/>
    </row>
    <row r="36" spans="2:14" s="14" customFormat="1" ht="20.100000000000001" customHeight="1" x14ac:dyDescent="0.2">
      <c r="F36" s="23"/>
      <c r="G36" s="23"/>
      <c r="H36" s="23"/>
      <c r="I36" s="17"/>
      <c r="J36" s="23"/>
      <c r="K36" s="23"/>
      <c r="N36" s="33"/>
    </row>
    <row r="37" spans="2:14" s="14" customFormat="1" ht="20.100000000000001" customHeight="1" x14ac:dyDescent="0.2">
      <c r="B37" s="62" t="s">
        <v>158</v>
      </c>
      <c r="C37" s="62"/>
      <c r="D37" s="62"/>
      <c r="F37" s="23"/>
      <c r="G37" s="23"/>
      <c r="H37" s="23"/>
      <c r="I37" s="17"/>
      <c r="J37" s="23"/>
      <c r="K37" s="23"/>
      <c r="N37" s="33"/>
    </row>
    <row r="38" spans="2:14" s="14" customFormat="1" ht="60" customHeight="1" x14ac:dyDescent="0.2">
      <c r="B38" s="2" t="s">
        <v>0</v>
      </c>
      <c r="C38" s="3" t="s">
        <v>1</v>
      </c>
      <c r="D38" s="3" t="s">
        <v>2</v>
      </c>
      <c r="E38" s="3" t="s">
        <v>3</v>
      </c>
      <c r="F38" s="24" t="s">
        <v>4</v>
      </c>
      <c r="G38" s="24" t="s">
        <v>5</v>
      </c>
      <c r="H38" s="24" t="s">
        <v>6</v>
      </c>
      <c r="I38" s="10" t="s">
        <v>7</v>
      </c>
      <c r="J38" s="24" t="s">
        <v>8</v>
      </c>
      <c r="K38" s="24" t="s">
        <v>9</v>
      </c>
      <c r="N38" s="33"/>
    </row>
    <row r="39" spans="2:14" s="14" customFormat="1" ht="20.100000000000001" customHeight="1" x14ac:dyDescent="0.2">
      <c r="B39" s="4" t="s">
        <v>10</v>
      </c>
      <c r="C39" s="4" t="s">
        <v>11</v>
      </c>
      <c r="D39" s="5" t="s">
        <v>12</v>
      </c>
      <c r="E39" s="4" t="s">
        <v>13</v>
      </c>
      <c r="F39" s="12">
        <v>950</v>
      </c>
      <c r="G39" s="13"/>
      <c r="H39" s="30">
        <f>F39*G39</f>
        <v>0</v>
      </c>
      <c r="I39" s="11">
        <v>0.08</v>
      </c>
      <c r="J39" s="12">
        <f>H39*I39</f>
        <v>0</v>
      </c>
      <c r="K39" s="12">
        <f>H39+J39</f>
        <v>0</v>
      </c>
      <c r="N39" s="33"/>
    </row>
    <row r="40" spans="2:14" s="14" customFormat="1" ht="20.100000000000001" customHeight="1" x14ac:dyDescent="0.2">
      <c r="F40" s="23"/>
      <c r="G40" s="23"/>
      <c r="H40" s="23"/>
      <c r="I40" s="17"/>
      <c r="J40" s="23"/>
      <c r="K40" s="23"/>
      <c r="N40" s="33"/>
    </row>
    <row r="41" spans="2:14" s="14" customFormat="1" ht="60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24" t="s">
        <v>4</v>
      </c>
      <c r="G41" s="24" t="s">
        <v>5</v>
      </c>
      <c r="H41" s="24" t="s">
        <v>6</v>
      </c>
      <c r="I41" s="10" t="s">
        <v>7</v>
      </c>
      <c r="J41" s="24" t="s">
        <v>8</v>
      </c>
      <c r="K41" s="24" t="s">
        <v>9</v>
      </c>
      <c r="N41" s="33"/>
    </row>
    <row r="42" spans="2:14" s="14" customFormat="1" ht="20.100000000000001" customHeight="1" x14ac:dyDescent="0.2">
      <c r="B42" s="4" t="s">
        <v>14</v>
      </c>
      <c r="C42" s="4" t="s">
        <v>15</v>
      </c>
      <c r="D42" s="5" t="s">
        <v>16</v>
      </c>
      <c r="E42" s="4" t="s">
        <v>17</v>
      </c>
      <c r="F42" s="12">
        <v>20</v>
      </c>
      <c r="G42" s="13"/>
      <c r="H42" s="30">
        <f>F42*G42</f>
        <v>0</v>
      </c>
      <c r="I42" s="11">
        <v>0.08</v>
      </c>
      <c r="J42" s="12">
        <f>H42*I42</f>
        <v>0</v>
      </c>
      <c r="K42" s="12">
        <f>H42+J42</f>
        <v>0</v>
      </c>
      <c r="N42" s="33"/>
    </row>
    <row r="43" spans="2:14" s="14" customFormat="1" ht="20.100000000000001" customHeight="1" x14ac:dyDescent="0.2">
      <c r="B43" s="4" t="s">
        <v>19</v>
      </c>
      <c r="C43" s="4" t="s">
        <v>20</v>
      </c>
      <c r="D43" s="5" t="s">
        <v>21</v>
      </c>
      <c r="E43" s="4" t="s">
        <v>18</v>
      </c>
      <c r="F43" s="12">
        <v>13.88</v>
      </c>
      <c r="G43" s="13"/>
      <c r="H43" s="30">
        <f t="shared" ref="H43:H52" si="0">F43*G43</f>
        <v>0</v>
      </c>
      <c r="I43" s="11">
        <v>0.08</v>
      </c>
      <c r="J43" s="12">
        <f t="shared" ref="J43:J52" si="1">H43*I43</f>
        <v>0</v>
      </c>
      <c r="K43" s="12">
        <f t="shared" ref="K43:K52" si="2">H43+J43</f>
        <v>0</v>
      </c>
      <c r="N43" s="33"/>
    </row>
    <row r="44" spans="2:14" s="14" customFormat="1" ht="20.100000000000001" customHeight="1" x14ac:dyDescent="0.2">
      <c r="B44" s="4" t="s">
        <v>23</v>
      </c>
      <c r="C44" s="4" t="s">
        <v>24</v>
      </c>
      <c r="D44" s="5" t="s">
        <v>25</v>
      </c>
      <c r="E44" s="4" t="s">
        <v>26</v>
      </c>
      <c r="F44" s="12">
        <v>27.46</v>
      </c>
      <c r="G44" s="13"/>
      <c r="H44" s="30">
        <f t="shared" si="0"/>
        <v>0</v>
      </c>
      <c r="I44" s="11">
        <v>0.08</v>
      </c>
      <c r="J44" s="12">
        <f t="shared" si="1"/>
        <v>0</v>
      </c>
      <c r="K44" s="12">
        <f t="shared" si="2"/>
        <v>0</v>
      </c>
      <c r="N44" s="33"/>
    </row>
    <row r="45" spans="2:14" s="14" customFormat="1" ht="20.100000000000001" customHeight="1" x14ac:dyDescent="0.2">
      <c r="B45" s="4" t="s">
        <v>31</v>
      </c>
      <c r="C45" s="4" t="s">
        <v>32</v>
      </c>
      <c r="D45" s="5" t="s">
        <v>33</v>
      </c>
      <c r="E45" s="4" t="s">
        <v>26</v>
      </c>
      <c r="F45" s="12">
        <v>27.46</v>
      </c>
      <c r="G45" s="13"/>
      <c r="H45" s="30">
        <f t="shared" si="0"/>
        <v>0</v>
      </c>
      <c r="I45" s="11">
        <v>0.08</v>
      </c>
      <c r="J45" s="12">
        <f t="shared" si="1"/>
        <v>0</v>
      </c>
      <c r="K45" s="12">
        <f t="shared" si="2"/>
        <v>0</v>
      </c>
      <c r="N45" s="33"/>
    </row>
    <row r="46" spans="2:14" s="14" customFormat="1" ht="20.100000000000001" customHeight="1" x14ac:dyDescent="0.2">
      <c r="B46" s="4" t="s">
        <v>40</v>
      </c>
      <c r="C46" s="4" t="s">
        <v>41</v>
      </c>
      <c r="D46" s="5" t="s">
        <v>42</v>
      </c>
      <c r="E46" s="4" t="s">
        <v>26</v>
      </c>
      <c r="F46" s="12">
        <v>69.150000000000006</v>
      </c>
      <c r="G46" s="13"/>
      <c r="H46" s="30">
        <f t="shared" si="0"/>
        <v>0</v>
      </c>
      <c r="I46" s="11">
        <v>0.08</v>
      </c>
      <c r="J46" s="12">
        <f t="shared" si="1"/>
        <v>0</v>
      </c>
      <c r="K46" s="12">
        <f t="shared" si="2"/>
        <v>0</v>
      </c>
      <c r="N46" s="33"/>
    </row>
    <row r="47" spans="2:14" s="14" customFormat="1" ht="20.100000000000001" customHeight="1" x14ac:dyDescent="0.2">
      <c r="B47" s="4" t="s">
        <v>49</v>
      </c>
      <c r="C47" s="4" t="s">
        <v>50</v>
      </c>
      <c r="D47" s="5" t="s">
        <v>51</v>
      </c>
      <c r="E47" s="4" t="s">
        <v>26</v>
      </c>
      <c r="F47" s="12">
        <v>69.150000000000006</v>
      </c>
      <c r="G47" s="13"/>
      <c r="H47" s="30">
        <f t="shared" si="0"/>
        <v>0</v>
      </c>
      <c r="I47" s="11">
        <v>0.08</v>
      </c>
      <c r="J47" s="12">
        <f t="shared" si="1"/>
        <v>0</v>
      </c>
      <c r="K47" s="12">
        <f t="shared" si="2"/>
        <v>0</v>
      </c>
      <c r="N47" s="33"/>
    </row>
    <row r="48" spans="2:14" s="14" customFormat="1" ht="20.100000000000001" customHeight="1" x14ac:dyDescent="0.2">
      <c r="B48" s="4" t="s">
        <v>86</v>
      </c>
      <c r="C48" s="4" t="s">
        <v>87</v>
      </c>
      <c r="D48" s="5" t="s">
        <v>88</v>
      </c>
      <c r="E48" s="4" t="s">
        <v>13</v>
      </c>
      <c r="F48" s="12">
        <v>100</v>
      </c>
      <c r="G48" s="13"/>
      <c r="H48" s="30">
        <f t="shared" si="0"/>
        <v>0</v>
      </c>
      <c r="I48" s="11">
        <v>0.08</v>
      </c>
      <c r="J48" s="12">
        <f t="shared" si="1"/>
        <v>0</v>
      </c>
      <c r="K48" s="12">
        <f t="shared" si="2"/>
        <v>0</v>
      </c>
      <c r="N48" s="33"/>
    </row>
    <row r="49" spans="2:14" s="14" customFormat="1" ht="20.100000000000001" customHeight="1" x14ac:dyDescent="0.2">
      <c r="B49" s="4" t="s">
        <v>95</v>
      </c>
      <c r="C49" s="4" t="s">
        <v>96</v>
      </c>
      <c r="D49" s="5" t="s">
        <v>97</v>
      </c>
      <c r="E49" s="4" t="s">
        <v>18</v>
      </c>
      <c r="F49" s="12">
        <v>18.2</v>
      </c>
      <c r="G49" s="13"/>
      <c r="H49" s="30">
        <f t="shared" si="0"/>
        <v>0</v>
      </c>
      <c r="I49" s="11">
        <v>0.08</v>
      </c>
      <c r="J49" s="12">
        <f t="shared" si="1"/>
        <v>0</v>
      </c>
      <c r="K49" s="12">
        <f t="shared" si="2"/>
        <v>0</v>
      </c>
      <c r="N49" s="33"/>
    </row>
    <row r="50" spans="2:14" s="14" customFormat="1" ht="20.100000000000001" customHeight="1" x14ac:dyDescent="0.2">
      <c r="B50" s="4" t="s">
        <v>114</v>
      </c>
      <c r="C50" s="4" t="s">
        <v>115</v>
      </c>
      <c r="D50" s="5" t="s">
        <v>116</v>
      </c>
      <c r="E50" s="4" t="s">
        <v>22</v>
      </c>
      <c r="F50" s="12">
        <v>546</v>
      </c>
      <c r="G50" s="13"/>
      <c r="H50" s="30">
        <f t="shared" si="0"/>
        <v>0</v>
      </c>
      <c r="I50" s="11">
        <v>0.08</v>
      </c>
      <c r="J50" s="12">
        <f t="shared" si="1"/>
        <v>0</v>
      </c>
      <c r="K50" s="12">
        <f t="shared" si="2"/>
        <v>0</v>
      </c>
      <c r="N50" s="33"/>
    </row>
    <row r="51" spans="2:14" s="14" customFormat="1" ht="20.100000000000001" customHeight="1" x14ac:dyDescent="0.2">
      <c r="B51" s="4" t="s">
        <v>117</v>
      </c>
      <c r="C51" s="4" t="s">
        <v>118</v>
      </c>
      <c r="D51" s="5" t="s">
        <v>119</v>
      </c>
      <c r="E51" s="4" t="s">
        <v>22</v>
      </c>
      <c r="F51" s="12">
        <v>1858.8</v>
      </c>
      <c r="G51" s="13"/>
      <c r="H51" s="30">
        <f t="shared" si="0"/>
        <v>0</v>
      </c>
      <c r="I51" s="11">
        <v>0.08</v>
      </c>
      <c r="J51" s="12">
        <f t="shared" si="1"/>
        <v>0</v>
      </c>
      <c r="K51" s="12">
        <f t="shared" si="2"/>
        <v>0</v>
      </c>
      <c r="N51" s="33"/>
    </row>
    <row r="52" spans="2:14" s="14" customFormat="1" ht="20.100000000000001" customHeight="1" x14ac:dyDescent="0.2">
      <c r="B52" s="4" t="s">
        <v>132</v>
      </c>
      <c r="C52" s="4" t="s">
        <v>133</v>
      </c>
      <c r="D52" s="5" t="s">
        <v>134</v>
      </c>
      <c r="E52" s="4" t="s">
        <v>26</v>
      </c>
      <c r="F52" s="12">
        <v>3.36</v>
      </c>
      <c r="G52" s="13"/>
      <c r="H52" s="30">
        <f t="shared" si="0"/>
        <v>0</v>
      </c>
      <c r="I52" s="11">
        <v>0.08</v>
      </c>
      <c r="J52" s="12">
        <f t="shared" si="1"/>
        <v>0</v>
      </c>
      <c r="K52" s="12">
        <f t="shared" si="2"/>
        <v>0</v>
      </c>
      <c r="N52" s="33"/>
    </row>
    <row r="53" spans="2:14" s="14" customFormat="1" ht="20.100000000000001" customHeight="1" x14ac:dyDescent="0.2">
      <c r="F53" s="23"/>
      <c r="G53" s="23"/>
      <c r="H53" s="23"/>
      <c r="I53" s="17"/>
      <c r="J53" s="23"/>
      <c r="K53" s="23"/>
      <c r="N53" s="33"/>
    </row>
    <row r="54" spans="2:14" s="14" customFormat="1" ht="20.100000000000001" customHeight="1" x14ac:dyDescent="0.2">
      <c r="F54" s="23"/>
      <c r="G54" s="23"/>
      <c r="H54" s="23"/>
      <c r="I54" s="17"/>
      <c r="J54" s="23"/>
      <c r="K54" s="23"/>
      <c r="N54" s="33"/>
    </row>
    <row r="55" spans="2:14" s="14" customFormat="1" ht="60" customHeight="1" x14ac:dyDescent="0.2">
      <c r="B55" s="2" t="s">
        <v>0</v>
      </c>
      <c r="C55" s="3" t="s">
        <v>1</v>
      </c>
      <c r="D55" s="6" t="s">
        <v>2</v>
      </c>
      <c r="E55" s="3" t="s">
        <v>3</v>
      </c>
      <c r="F55" s="25" t="s">
        <v>4</v>
      </c>
      <c r="G55" s="24" t="s">
        <v>5</v>
      </c>
      <c r="H55" s="24" t="s">
        <v>6</v>
      </c>
      <c r="I55" s="10" t="s">
        <v>7</v>
      </c>
      <c r="J55" s="24" t="s">
        <v>8</v>
      </c>
      <c r="K55" s="24" t="s">
        <v>9</v>
      </c>
      <c r="N55" s="33"/>
    </row>
    <row r="56" spans="2:14" s="14" customFormat="1" ht="129.94999999999999" customHeight="1" x14ac:dyDescent="0.2">
      <c r="B56" s="7" t="s">
        <v>135</v>
      </c>
      <c r="C56" s="4" t="s">
        <v>136</v>
      </c>
      <c r="D56" s="8" t="s">
        <v>137</v>
      </c>
      <c r="E56" s="4" t="s">
        <v>17</v>
      </c>
      <c r="F56" s="12">
        <v>160</v>
      </c>
      <c r="G56" s="13"/>
      <c r="H56" s="30">
        <f>F56*G56</f>
        <v>0</v>
      </c>
      <c r="I56" s="11">
        <v>0.08</v>
      </c>
      <c r="J56" s="12">
        <f>H56*I56</f>
        <v>0</v>
      </c>
      <c r="K56" s="12">
        <f>H56+J56</f>
        <v>0</v>
      </c>
      <c r="N56" s="33"/>
    </row>
    <row r="57" spans="2:14" s="14" customFormat="1" ht="129.94999999999999" customHeight="1" x14ac:dyDescent="0.2">
      <c r="B57" s="7" t="s">
        <v>141</v>
      </c>
      <c r="C57" s="4" t="s">
        <v>142</v>
      </c>
      <c r="D57" s="8" t="s">
        <v>143</v>
      </c>
      <c r="E57" s="4" t="s">
        <v>17</v>
      </c>
      <c r="F57" s="12">
        <v>20</v>
      </c>
      <c r="G57" s="13"/>
      <c r="H57" s="30">
        <f>F57*G57</f>
        <v>0</v>
      </c>
      <c r="I57" s="11">
        <v>0.08</v>
      </c>
      <c r="J57" s="12">
        <f>H57*I57</f>
        <v>0</v>
      </c>
      <c r="K57" s="12">
        <f>H57+J57</f>
        <v>0</v>
      </c>
      <c r="N57" s="33"/>
    </row>
    <row r="58" spans="2:14" s="14" customFormat="1" ht="20.100000000000001" customHeight="1" x14ac:dyDescent="0.2">
      <c r="F58" s="23"/>
      <c r="G58" s="23"/>
      <c r="H58" s="23"/>
      <c r="I58" s="17"/>
      <c r="J58" s="23"/>
      <c r="K58" s="23"/>
      <c r="N58" s="33"/>
    </row>
    <row r="59" spans="2:14" s="14" customFormat="1" ht="20.100000000000001" customHeight="1" x14ac:dyDescent="0.2">
      <c r="B59" s="74" t="s">
        <v>146</v>
      </c>
      <c r="C59" s="74"/>
      <c r="D59" s="74"/>
      <c r="E59" s="72">
        <f>SUM(H22:H57)</f>
        <v>0</v>
      </c>
      <c r="F59" s="72"/>
      <c r="G59" s="72"/>
      <c r="H59" s="72"/>
      <c r="I59" s="72"/>
      <c r="J59" s="72"/>
      <c r="K59" s="72"/>
      <c r="N59" s="33"/>
    </row>
    <row r="60" spans="2:14" s="14" customFormat="1" ht="20.100000000000001" customHeight="1" x14ac:dyDescent="0.2">
      <c r="B60" s="74" t="s">
        <v>147</v>
      </c>
      <c r="C60" s="74"/>
      <c r="D60" s="74"/>
      <c r="E60" s="72">
        <f>SUM(K22:K57)</f>
        <v>0</v>
      </c>
      <c r="F60" s="72"/>
      <c r="G60" s="72"/>
      <c r="H60" s="72"/>
      <c r="I60" s="72"/>
      <c r="J60" s="72"/>
      <c r="K60" s="72"/>
      <c r="N60" s="33" t="e">
        <f>E60/E59</f>
        <v>#DIV/0!</v>
      </c>
    </row>
    <row r="61" spans="2:14" s="14" customFormat="1" ht="20.100000000000001" customHeight="1" x14ac:dyDescent="0.2">
      <c r="F61" s="23"/>
      <c r="G61" s="23"/>
      <c r="H61" s="23"/>
      <c r="I61" s="17"/>
      <c r="J61" s="23"/>
      <c r="K61" s="23"/>
      <c r="N61" s="33"/>
    </row>
    <row r="62" spans="2:14" s="14" customFormat="1" ht="20.100000000000001" customHeight="1" x14ac:dyDescent="0.2">
      <c r="F62" s="23"/>
      <c r="G62" s="23"/>
      <c r="H62" s="65" t="s">
        <v>159</v>
      </c>
      <c r="I62" s="65"/>
      <c r="J62" s="23"/>
      <c r="K62" s="23"/>
      <c r="N62" s="33"/>
    </row>
    <row r="63" spans="2:14" s="14" customFormat="1" ht="20.100000000000001" customHeight="1" x14ac:dyDescent="0.2">
      <c r="F63" s="23"/>
      <c r="G63" s="23"/>
      <c r="H63" s="23"/>
      <c r="I63" s="17"/>
      <c r="J63" s="23"/>
      <c r="K63" s="23"/>
      <c r="N63" s="33"/>
    </row>
    <row r="64" spans="2:14" s="14" customFormat="1" ht="20.100000000000001" customHeight="1" x14ac:dyDescent="0.2">
      <c r="B64" s="60" t="s">
        <v>160</v>
      </c>
      <c r="C64" s="60"/>
      <c r="D64" s="60"/>
      <c r="E64" s="60"/>
      <c r="F64" s="60"/>
      <c r="G64" s="60"/>
      <c r="H64" s="60"/>
      <c r="I64" s="60"/>
      <c r="J64" s="60"/>
      <c r="K64" s="60"/>
      <c r="N64" s="33"/>
    </row>
    <row r="65" spans="2:14" s="14" customFormat="1" ht="20.100000000000001" customHeight="1" x14ac:dyDescent="0.2">
      <c r="B65" s="60"/>
      <c r="C65" s="60"/>
      <c r="D65" s="60"/>
      <c r="E65" s="60"/>
      <c r="F65" s="60"/>
      <c r="G65" s="60"/>
      <c r="H65" s="60"/>
      <c r="I65" s="60"/>
      <c r="J65" s="60"/>
      <c r="K65" s="60"/>
      <c r="N65" s="33"/>
    </row>
  </sheetData>
  <mergeCells count="19">
    <mergeCell ref="B2:C2"/>
    <mergeCell ref="B4:C4"/>
    <mergeCell ref="B6:C6"/>
    <mergeCell ref="B8:C9"/>
    <mergeCell ref="D11:E11"/>
    <mergeCell ref="F5:K8"/>
    <mergeCell ref="B64:K65"/>
    <mergeCell ref="B37:D37"/>
    <mergeCell ref="B59:D59"/>
    <mergeCell ref="E59:K59"/>
    <mergeCell ref="B60:D60"/>
    <mergeCell ref="E60:K60"/>
    <mergeCell ref="H62:I62"/>
    <mergeCell ref="D12:E12"/>
    <mergeCell ref="B19:J19"/>
    <mergeCell ref="B21:D21"/>
    <mergeCell ref="B25:D25"/>
    <mergeCell ref="B29:D29"/>
    <mergeCell ref="B33:D33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40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5F38-AF2B-4CC2-A966-76053A465139}">
  <sheetPr>
    <tabColor rgb="FFFFFF00"/>
    <pageSetUpPr fitToPage="1"/>
  </sheetPr>
  <dimension ref="B1:N49"/>
  <sheetViews>
    <sheetView view="pageBreakPreview" topLeftCell="A37" zoomScale="90" zoomScaleNormal="100" zoomScaleSheetLayoutView="90" workbookViewId="0">
      <selection activeCell="B41" sqref="B41"/>
    </sheetView>
  </sheetViews>
  <sheetFormatPr defaultRowHeight="20.100000000000001" customHeight="1" x14ac:dyDescent="0.2"/>
  <cols>
    <col min="1" max="1" width="0.140625" style="15" customWidth="1"/>
    <col min="2" max="2" width="8.5703125" style="15" customWidth="1"/>
    <col min="3" max="3" width="11.140625" style="15" customWidth="1"/>
    <col min="4" max="4" width="51.85546875" style="15" customWidth="1"/>
    <col min="5" max="5" width="5.85546875" style="15" customWidth="1"/>
    <col min="6" max="7" width="10.7109375" style="26" customWidth="1"/>
    <col min="8" max="8" width="11.7109375" style="26" customWidth="1"/>
    <col min="9" max="9" width="7.85546875" style="19" customWidth="1"/>
    <col min="10" max="11" width="10.7109375" style="26" customWidth="1"/>
    <col min="12" max="12" width="0.85546875" style="15" customWidth="1"/>
    <col min="13" max="13" width="4.7109375" style="15" customWidth="1"/>
    <col min="14" max="14" width="9.140625" style="34"/>
    <col min="15" max="16384" width="9.140625" style="15"/>
  </cols>
  <sheetData>
    <row r="1" spans="2:14" s="14" customFormat="1" ht="20.100000000000001" customHeight="1" x14ac:dyDescent="0.2">
      <c r="F1" s="23"/>
      <c r="G1" s="23"/>
      <c r="H1" s="23"/>
      <c r="I1" s="17"/>
      <c r="J1" s="23"/>
      <c r="K1" s="23"/>
      <c r="N1" s="33"/>
    </row>
    <row r="2" spans="2:14" s="14" customFormat="1" ht="20.100000000000001" customHeight="1" x14ac:dyDescent="0.2">
      <c r="B2" s="68"/>
      <c r="C2" s="68"/>
      <c r="F2" s="23"/>
      <c r="G2" s="23"/>
      <c r="H2" s="23"/>
      <c r="I2" s="17"/>
      <c r="J2" s="23"/>
      <c r="K2" s="23"/>
      <c r="N2" s="33"/>
    </row>
    <row r="3" spans="2:14" s="14" customFormat="1" ht="20.100000000000001" customHeight="1" x14ac:dyDescent="0.2">
      <c r="F3" s="23"/>
      <c r="G3" s="23"/>
      <c r="H3" s="23"/>
      <c r="I3" s="17"/>
      <c r="J3" s="23"/>
      <c r="K3" s="23"/>
      <c r="N3" s="33"/>
    </row>
    <row r="4" spans="2:14" s="14" customFormat="1" ht="20.100000000000001" customHeight="1" x14ac:dyDescent="0.2">
      <c r="B4" s="68"/>
      <c r="C4" s="68"/>
      <c r="F4" s="23"/>
      <c r="G4" s="23"/>
      <c r="H4" s="23"/>
      <c r="I4" s="17"/>
      <c r="J4" s="23"/>
      <c r="K4" s="23"/>
      <c r="N4" s="33"/>
    </row>
    <row r="5" spans="2:14" s="14" customFormat="1" ht="20.100000000000001" customHeight="1" x14ac:dyDescent="0.2">
      <c r="F5" s="61" t="s">
        <v>148</v>
      </c>
      <c r="G5" s="61"/>
      <c r="H5" s="61"/>
      <c r="I5" s="61"/>
      <c r="J5" s="61"/>
      <c r="K5" s="61"/>
      <c r="N5" s="33"/>
    </row>
    <row r="6" spans="2:14" s="14" customFormat="1" ht="20.100000000000001" customHeight="1" x14ac:dyDescent="0.2">
      <c r="B6" s="68"/>
      <c r="C6" s="68"/>
      <c r="F6" s="61"/>
      <c r="G6" s="61"/>
      <c r="H6" s="61"/>
      <c r="I6" s="61"/>
      <c r="J6" s="61"/>
      <c r="K6" s="61"/>
      <c r="N6" s="33"/>
    </row>
    <row r="7" spans="2:14" s="14" customFormat="1" ht="20.100000000000001" customHeight="1" x14ac:dyDescent="0.2">
      <c r="F7" s="61"/>
      <c r="G7" s="61"/>
      <c r="H7" s="61"/>
      <c r="I7" s="61"/>
      <c r="J7" s="61"/>
      <c r="K7" s="61"/>
      <c r="N7" s="33"/>
    </row>
    <row r="8" spans="2:14" s="14" customFormat="1" ht="20.100000000000001" customHeight="1" x14ac:dyDescent="0.2">
      <c r="B8" s="69" t="s">
        <v>149</v>
      </c>
      <c r="C8" s="69"/>
      <c r="F8" s="61"/>
      <c r="G8" s="61"/>
      <c r="H8" s="61"/>
      <c r="I8" s="61"/>
      <c r="J8" s="61"/>
      <c r="K8" s="61"/>
      <c r="N8" s="33"/>
    </row>
    <row r="9" spans="2:14" s="14" customFormat="1" ht="20.100000000000001" customHeight="1" x14ac:dyDescent="0.2">
      <c r="B9" s="69"/>
      <c r="C9" s="69"/>
      <c r="F9" s="23"/>
      <c r="G9" s="23"/>
      <c r="H9" s="23"/>
      <c r="I9" s="17"/>
      <c r="J9" s="23"/>
      <c r="K9" s="23"/>
      <c r="N9" s="33"/>
    </row>
    <row r="10" spans="2:14" s="14" customFormat="1" ht="20.100000000000001" customHeight="1" x14ac:dyDescent="0.2">
      <c r="F10" s="23"/>
      <c r="G10" s="23"/>
      <c r="H10" s="23"/>
      <c r="I10" s="17"/>
      <c r="J10" s="23"/>
      <c r="K10" s="23"/>
      <c r="N10" s="33"/>
    </row>
    <row r="11" spans="2:14" s="14" customFormat="1" ht="20.100000000000001" customHeight="1" x14ac:dyDescent="0.2">
      <c r="D11" s="70" t="s">
        <v>173</v>
      </c>
      <c r="E11" s="70"/>
      <c r="F11" s="23"/>
      <c r="G11" s="23"/>
      <c r="H11" s="23"/>
      <c r="I11" s="17"/>
      <c r="J11" s="23"/>
      <c r="K11" s="23"/>
      <c r="N11" s="33"/>
    </row>
    <row r="12" spans="2:14" s="14" customFormat="1" ht="20.100000000000001" customHeight="1" x14ac:dyDescent="0.2">
      <c r="D12" s="66"/>
      <c r="E12" s="66"/>
      <c r="F12" s="23"/>
      <c r="G12" s="23"/>
      <c r="H12" s="23"/>
      <c r="I12" s="17"/>
      <c r="J12" s="23"/>
      <c r="K12" s="23"/>
      <c r="N12" s="33"/>
    </row>
    <row r="13" spans="2:14" s="14" customFormat="1" ht="20.100000000000001" customHeight="1" x14ac:dyDescent="0.2">
      <c r="F13" s="23"/>
      <c r="G13" s="23"/>
      <c r="H13" s="23"/>
      <c r="I13" s="17"/>
      <c r="J13" s="23"/>
      <c r="K13" s="23"/>
      <c r="N13" s="33"/>
    </row>
    <row r="14" spans="2:14" s="14" customFormat="1" ht="20.100000000000001" customHeight="1" x14ac:dyDescent="0.2">
      <c r="B14" s="9" t="s">
        <v>150</v>
      </c>
      <c r="F14" s="23"/>
      <c r="G14" s="23"/>
      <c r="H14" s="23"/>
      <c r="I14" s="17"/>
      <c r="J14" s="23"/>
      <c r="K14" s="23"/>
      <c r="N14" s="33"/>
    </row>
    <row r="15" spans="2:14" s="14" customFormat="1" ht="20.100000000000001" customHeight="1" x14ac:dyDescent="0.2">
      <c r="B15" s="9" t="s">
        <v>151</v>
      </c>
      <c r="F15" s="23"/>
      <c r="G15" s="23"/>
      <c r="H15" s="23"/>
      <c r="I15" s="17"/>
      <c r="J15" s="23"/>
      <c r="K15" s="23"/>
      <c r="N15" s="33"/>
    </row>
    <row r="16" spans="2:14" s="14" customFormat="1" ht="20.100000000000001" customHeight="1" x14ac:dyDescent="0.2">
      <c r="B16" s="9" t="s">
        <v>152</v>
      </c>
      <c r="F16" s="23"/>
      <c r="G16" s="23"/>
      <c r="H16" s="23"/>
      <c r="I16" s="17"/>
      <c r="J16" s="23"/>
      <c r="K16" s="23"/>
      <c r="N16" s="33"/>
    </row>
    <row r="17" spans="2:14" s="14" customFormat="1" ht="20.100000000000001" customHeight="1" x14ac:dyDescent="0.2">
      <c r="B17" s="9" t="s">
        <v>153</v>
      </c>
      <c r="F17" s="23"/>
      <c r="G17" s="23"/>
      <c r="H17" s="23"/>
      <c r="I17" s="17"/>
      <c r="J17" s="23"/>
      <c r="K17" s="23"/>
      <c r="N17" s="33"/>
    </row>
    <row r="18" spans="2:14" s="14" customFormat="1" ht="20.100000000000001" customHeight="1" x14ac:dyDescent="0.2">
      <c r="F18" s="23"/>
      <c r="G18" s="23"/>
      <c r="H18" s="23"/>
      <c r="I18" s="17"/>
      <c r="J18" s="23"/>
      <c r="K18" s="23"/>
      <c r="N18" s="33"/>
    </row>
    <row r="19" spans="2:14" s="14" customFormat="1" ht="60" customHeight="1" x14ac:dyDescent="0.2">
      <c r="B19" s="67" t="s">
        <v>168</v>
      </c>
      <c r="C19" s="67"/>
      <c r="D19" s="67"/>
      <c r="E19" s="67"/>
      <c r="F19" s="67"/>
      <c r="G19" s="67"/>
      <c r="H19" s="67"/>
      <c r="I19" s="67"/>
      <c r="J19" s="67"/>
      <c r="K19" s="23"/>
      <c r="N19" s="33"/>
    </row>
    <row r="20" spans="2:14" s="14" customFormat="1" ht="20.100000000000001" customHeight="1" x14ac:dyDescent="0.2">
      <c r="F20" s="23"/>
      <c r="G20" s="23"/>
      <c r="H20" s="23"/>
      <c r="I20" s="17"/>
      <c r="J20" s="23"/>
      <c r="K20" s="23"/>
      <c r="N20" s="33"/>
    </row>
    <row r="21" spans="2:14" s="14" customFormat="1" ht="60" customHeight="1" x14ac:dyDescent="0.2">
      <c r="B21" s="2" t="s">
        <v>0</v>
      </c>
      <c r="C21" s="3" t="s">
        <v>1</v>
      </c>
      <c r="D21" s="3" t="s">
        <v>2</v>
      </c>
      <c r="E21" s="3" t="s">
        <v>3</v>
      </c>
      <c r="F21" s="24" t="s">
        <v>4</v>
      </c>
      <c r="G21" s="24" t="s">
        <v>5</v>
      </c>
      <c r="H21" s="24" t="s">
        <v>6</v>
      </c>
      <c r="I21" s="10" t="s">
        <v>7</v>
      </c>
      <c r="J21" s="24" t="s">
        <v>8</v>
      </c>
      <c r="K21" s="24" t="s">
        <v>9</v>
      </c>
      <c r="N21" s="33"/>
    </row>
    <row r="22" spans="2:14" s="14" customFormat="1" ht="20.100000000000001" customHeight="1" x14ac:dyDescent="0.2">
      <c r="B22" s="4" t="s">
        <v>37</v>
      </c>
      <c r="C22" s="4" t="s">
        <v>38</v>
      </c>
      <c r="D22" s="5" t="s">
        <v>39</v>
      </c>
      <c r="E22" s="4" t="s">
        <v>13</v>
      </c>
      <c r="F22" s="12">
        <v>21</v>
      </c>
      <c r="G22" s="13"/>
      <c r="H22" s="30">
        <f>F22*G22</f>
        <v>0</v>
      </c>
      <c r="I22" s="11">
        <v>0.08</v>
      </c>
      <c r="J22" s="12">
        <f>H22*I22</f>
        <v>0</v>
      </c>
      <c r="K22" s="12">
        <f>H22+J22</f>
        <v>0</v>
      </c>
      <c r="N22" s="33"/>
    </row>
    <row r="23" spans="2:14" s="14" customFormat="1" ht="20.100000000000001" customHeight="1" x14ac:dyDescent="0.2">
      <c r="B23" s="4" t="s">
        <v>55</v>
      </c>
      <c r="C23" s="4" t="s">
        <v>56</v>
      </c>
      <c r="D23" s="5" t="s">
        <v>57</v>
      </c>
      <c r="E23" s="4" t="s">
        <v>30</v>
      </c>
      <c r="F23" s="12">
        <v>0.24</v>
      </c>
      <c r="G23" s="13"/>
      <c r="H23" s="30">
        <f t="shared" ref="H23:H35" si="0">F23*G23</f>
        <v>0</v>
      </c>
      <c r="I23" s="11">
        <v>0.08</v>
      </c>
      <c r="J23" s="12">
        <f t="shared" ref="J23:J35" si="1">H23*I23</f>
        <v>0</v>
      </c>
      <c r="K23" s="12">
        <f t="shared" ref="K23:K35" si="2">H23+J23</f>
        <v>0</v>
      </c>
      <c r="N23" s="33"/>
    </row>
    <row r="24" spans="2:14" s="14" customFormat="1" ht="20.100000000000001" customHeight="1" x14ac:dyDescent="0.2">
      <c r="B24" s="4" t="s">
        <v>58</v>
      </c>
      <c r="C24" s="4" t="s">
        <v>59</v>
      </c>
      <c r="D24" s="5" t="s">
        <v>60</v>
      </c>
      <c r="E24" s="4" t="s">
        <v>30</v>
      </c>
      <c r="F24" s="12">
        <v>113.08</v>
      </c>
      <c r="G24" s="13"/>
      <c r="H24" s="30">
        <f t="shared" si="0"/>
        <v>0</v>
      </c>
      <c r="I24" s="11">
        <v>0.08</v>
      </c>
      <c r="J24" s="12">
        <f t="shared" si="1"/>
        <v>0</v>
      </c>
      <c r="K24" s="12">
        <f t="shared" si="2"/>
        <v>0</v>
      </c>
      <c r="N24" s="33"/>
    </row>
    <row r="25" spans="2:14" s="14" customFormat="1" ht="20.100000000000001" customHeight="1" x14ac:dyDescent="0.2">
      <c r="B25" s="4" t="s">
        <v>61</v>
      </c>
      <c r="C25" s="4" t="s">
        <v>62</v>
      </c>
      <c r="D25" s="5" t="s">
        <v>63</v>
      </c>
      <c r="E25" s="4" t="s">
        <v>30</v>
      </c>
      <c r="F25" s="12">
        <v>142.75</v>
      </c>
      <c r="G25" s="13"/>
      <c r="H25" s="30">
        <f t="shared" si="0"/>
        <v>0</v>
      </c>
      <c r="I25" s="11">
        <v>0.08</v>
      </c>
      <c r="J25" s="12">
        <f t="shared" si="1"/>
        <v>0</v>
      </c>
      <c r="K25" s="12">
        <f t="shared" si="2"/>
        <v>0</v>
      </c>
      <c r="N25" s="33"/>
    </row>
    <row r="26" spans="2:14" s="14" customFormat="1" ht="20.100000000000001" customHeight="1" x14ac:dyDescent="0.2">
      <c r="B26" s="4" t="s">
        <v>64</v>
      </c>
      <c r="C26" s="4" t="s">
        <v>65</v>
      </c>
      <c r="D26" s="5" t="s">
        <v>66</v>
      </c>
      <c r="E26" s="4" t="s">
        <v>18</v>
      </c>
      <c r="F26" s="12">
        <v>0.52</v>
      </c>
      <c r="G26" s="13"/>
      <c r="H26" s="30">
        <f t="shared" si="0"/>
        <v>0</v>
      </c>
      <c r="I26" s="11">
        <v>0.08</v>
      </c>
      <c r="J26" s="12">
        <f t="shared" si="1"/>
        <v>0</v>
      </c>
      <c r="K26" s="12">
        <f t="shared" si="2"/>
        <v>0</v>
      </c>
      <c r="N26" s="33"/>
    </row>
    <row r="27" spans="2:14" s="14" customFormat="1" ht="20.100000000000001" customHeight="1" x14ac:dyDescent="0.2">
      <c r="B27" s="4" t="s">
        <v>70</v>
      </c>
      <c r="C27" s="4" t="s">
        <v>71</v>
      </c>
      <c r="D27" s="5" t="s">
        <v>72</v>
      </c>
      <c r="E27" s="4" t="s">
        <v>18</v>
      </c>
      <c r="F27" s="12">
        <v>0.4</v>
      </c>
      <c r="G27" s="13"/>
      <c r="H27" s="30">
        <f t="shared" si="0"/>
        <v>0</v>
      </c>
      <c r="I27" s="11">
        <v>0.08</v>
      </c>
      <c r="J27" s="12">
        <f t="shared" si="1"/>
        <v>0</v>
      </c>
      <c r="K27" s="12">
        <f t="shared" si="2"/>
        <v>0</v>
      </c>
      <c r="N27" s="33"/>
    </row>
    <row r="28" spans="2:14" s="14" customFormat="1" ht="20.100000000000001" customHeight="1" x14ac:dyDescent="0.2">
      <c r="B28" s="4" t="s">
        <v>73</v>
      </c>
      <c r="C28" s="4" t="s">
        <v>74</v>
      </c>
      <c r="D28" s="5" t="s">
        <v>75</v>
      </c>
      <c r="E28" s="4" t="s">
        <v>18</v>
      </c>
      <c r="F28" s="12">
        <v>7.02</v>
      </c>
      <c r="G28" s="13"/>
      <c r="H28" s="30">
        <f t="shared" si="0"/>
        <v>0</v>
      </c>
      <c r="I28" s="11">
        <v>0.08</v>
      </c>
      <c r="J28" s="12">
        <f t="shared" si="1"/>
        <v>0</v>
      </c>
      <c r="K28" s="12">
        <f t="shared" si="2"/>
        <v>0</v>
      </c>
      <c r="N28" s="33"/>
    </row>
    <row r="29" spans="2:14" s="14" customFormat="1" ht="20.100000000000001" customHeight="1" x14ac:dyDescent="0.2">
      <c r="B29" s="4" t="s">
        <v>76</v>
      </c>
      <c r="C29" s="4" t="s">
        <v>77</v>
      </c>
      <c r="D29" s="5" t="s">
        <v>78</v>
      </c>
      <c r="E29" s="4" t="s">
        <v>30</v>
      </c>
      <c r="F29" s="12">
        <v>0.5</v>
      </c>
      <c r="G29" s="13"/>
      <c r="H29" s="30">
        <f t="shared" si="0"/>
        <v>0</v>
      </c>
      <c r="I29" s="11">
        <v>0.08</v>
      </c>
      <c r="J29" s="12">
        <f t="shared" si="1"/>
        <v>0</v>
      </c>
      <c r="K29" s="12">
        <f t="shared" si="2"/>
        <v>0</v>
      </c>
      <c r="N29" s="33"/>
    </row>
    <row r="30" spans="2:14" s="14" customFormat="1" ht="20.100000000000001" customHeight="1" x14ac:dyDescent="0.2">
      <c r="B30" s="4" t="s">
        <v>89</v>
      </c>
      <c r="C30" s="4" t="s">
        <v>90</v>
      </c>
      <c r="D30" s="5" t="s">
        <v>91</v>
      </c>
      <c r="E30" s="4" t="s">
        <v>82</v>
      </c>
      <c r="F30" s="12">
        <v>40</v>
      </c>
      <c r="G30" s="13"/>
      <c r="H30" s="30">
        <f t="shared" si="0"/>
        <v>0</v>
      </c>
      <c r="I30" s="11">
        <v>0.08</v>
      </c>
      <c r="J30" s="12">
        <f t="shared" si="1"/>
        <v>0</v>
      </c>
      <c r="K30" s="12">
        <f t="shared" si="2"/>
        <v>0</v>
      </c>
      <c r="N30" s="33"/>
    </row>
    <row r="31" spans="2:14" s="14" customFormat="1" ht="20.100000000000001" customHeight="1" x14ac:dyDescent="0.2">
      <c r="B31" s="4" t="s">
        <v>92</v>
      </c>
      <c r="C31" s="4" t="s">
        <v>93</v>
      </c>
      <c r="D31" s="5" t="s">
        <v>94</v>
      </c>
      <c r="E31" s="4" t="s">
        <v>82</v>
      </c>
      <c r="F31" s="12">
        <v>5</v>
      </c>
      <c r="G31" s="13"/>
      <c r="H31" s="30">
        <f t="shared" si="0"/>
        <v>0</v>
      </c>
      <c r="I31" s="11">
        <v>0.08</v>
      </c>
      <c r="J31" s="12">
        <f t="shared" si="1"/>
        <v>0</v>
      </c>
      <c r="K31" s="12">
        <f t="shared" si="2"/>
        <v>0</v>
      </c>
      <c r="N31" s="33"/>
    </row>
    <row r="32" spans="2:14" s="14" customFormat="1" ht="20.100000000000001" customHeight="1" x14ac:dyDescent="0.2">
      <c r="B32" s="4" t="s">
        <v>108</v>
      </c>
      <c r="C32" s="4" t="s">
        <v>109</v>
      </c>
      <c r="D32" s="5" t="s">
        <v>110</v>
      </c>
      <c r="E32" s="4" t="s">
        <v>17</v>
      </c>
      <c r="F32" s="12">
        <v>10</v>
      </c>
      <c r="G32" s="13"/>
      <c r="H32" s="30">
        <f t="shared" si="0"/>
        <v>0</v>
      </c>
      <c r="I32" s="11">
        <v>0.23</v>
      </c>
      <c r="J32" s="12">
        <f t="shared" si="1"/>
        <v>0</v>
      </c>
      <c r="K32" s="12">
        <f t="shared" si="2"/>
        <v>0</v>
      </c>
      <c r="N32" s="33"/>
    </row>
    <row r="33" spans="2:14" s="14" customFormat="1" ht="20.100000000000001" customHeight="1" x14ac:dyDescent="0.2">
      <c r="B33" s="4" t="s">
        <v>120</v>
      </c>
      <c r="C33" s="4" t="s">
        <v>121</v>
      </c>
      <c r="D33" s="5" t="s">
        <v>122</v>
      </c>
      <c r="E33" s="4" t="s">
        <v>82</v>
      </c>
      <c r="F33" s="12">
        <v>10</v>
      </c>
      <c r="G33" s="13"/>
      <c r="H33" s="30">
        <f t="shared" si="0"/>
        <v>0</v>
      </c>
      <c r="I33" s="11">
        <v>0.08</v>
      </c>
      <c r="J33" s="12">
        <f t="shared" si="1"/>
        <v>0</v>
      </c>
      <c r="K33" s="12">
        <f t="shared" si="2"/>
        <v>0</v>
      </c>
      <c r="N33" s="33"/>
    </row>
    <row r="34" spans="2:14" s="14" customFormat="1" ht="20.100000000000001" customHeight="1" x14ac:dyDescent="0.2">
      <c r="B34" s="4" t="s">
        <v>123</v>
      </c>
      <c r="C34" s="4" t="s">
        <v>124</v>
      </c>
      <c r="D34" s="5" t="s">
        <v>125</v>
      </c>
      <c r="E34" s="4" t="s">
        <v>82</v>
      </c>
      <c r="F34" s="12">
        <v>36</v>
      </c>
      <c r="G34" s="13"/>
      <c r="H34" s="30">
        <f t="shared" si="0"/>
        <v>0</v>
      </c>
      <c r="I34" s="11">
        <v>0.08</v>
      </c>
      <c r="J34" s="12">
        <f t="shared" si="1"/>
        <v>0</v>
      </c>
      <c r="K34" s="12">
        <f t="shared" si="2"/>
        <v>0</v>
      </c>
      <c r="N34" s="33"/>
    </row>
    <row r="35" spans="2:14" s="14" customFormat="1" ht="20.100000000000001" customHeight="1" x14ac:dyDescent="0.2">
      <c r="B35" s="4" t="s">
        <v>129</v>
      </c>
      <c r="C35" s="4" t="s">
        <v>130</v>
      </c>
      <c r="D35" s="5" t="s">
        <v>131</v>
      </c>
      <c r="E35" s="4" t="s">
        <v>18</v>
      </c>
      <c r="F35" s="12">
        <v>3.33</v>
      </c>
      <c r="G35" s="13"/>
      <c r="H35" s="30">
        <f t="shared" si="0"/>
        <v>0</v>
      </c>
      <c r="I35" s="11">
        <v>0.08</v>
      </c>
      <c r="J35" s="12">
        <f t="shared" si="1"/>
        <v>0</v>
      </c>
      <c r="K35" s="12">
        <f t="shared" si="2"/>
        <v>0</v>
      </c>
      <c r="N35" s="33"/>
    </row>
    <row r="36" spans="2:14" s="14" customFormat="1" ht="20.100000000000001" customHeight="1" x14ac:dyDescent="0.2">
      <c r="F36" s="23"/>
      <c r="G36" s="23"/>
      <c r="H36" s="23"/>
      <c r="I36" s="17"/>
      <c r="J36" s="23"/>
      <c r="K36" s="23"/>
      <c r="N36" s="33"/>
    </row>
    <row r="37" spans="2:14" s="14" customFormat="1" ht="60" customHeight="1" x14ac:dyDescent="0.2">
      <c r="B37" s="2" t="s">
        <v>0</v>
      </c>
      <c r="C37" s="3" t="s">
        <v>1</v>
      </c>
      <c r="D37" s="6" t="s">
        <v>2</v>
      </c>
      <c r="E37" s="3" t="s">
        <v>3</v>
      </c>
      <c r="F37" s="25" t="s">
        <v>4</v>
      </c>
      <c r="G37" s="24" t="s">
        <v>5</v>
      </c>
      <c r="H37" s="24" t="s">
        <v>6</v>
      </c>
      <c r="I37" s="10" t="s">
        <v>7</v>
      </c>
      <c r="J37" s="24" t="s">
        <v>8</v>
      </c>
      <c r="K37" s="24" t="s">
        <v>9</v>
      </c>
      <c r="N37" s="33"/>
    </row>
    <row r="38" spans="2:14" s="14" customFormat="1" ht="129.94999999999999" customHeight="1" x14ac:dyDescent="0.2">
      <c r="B38" s="7" t="s">
        <v>135</v>
      </c>
      <c r="C38" s="4" t="s">
        <v>136</v>
      </c>
      <c r="D38" s="8" t="s">
        <v>137</v>
      </c>
      <c r="E38" s="4" t="s">
        <v>17</v>
      </c>
      <c r="F38" s="12">
        <v>140</v>
      </c>
      <c r="G38" s="13"/>
      <c r="H38" s="30">
        <f>F38*G38</f>
        <v>0</v>
      </c>
      <c r="I38" s="11">
        <v>0.08</v>
      </c>
      <c r="J38" s="12">
        <f>H38*I38</f>
        <v>0</v>
      </c>
      <c r="K38" s="12">
        <f>H38+J38</f>
        <v>0</v>
      </c>
      <c r="N38" s="33"/>
    </row>
    <row r="39" spans="2:14" s="14" customFormat="1" ht="129.94999999999999" customHeight="1" x14ac:dyDescent="0.2">
      <c r="B39" s="7" t="s">
        <v>138</v>
      </c>
      <c r="C39" s="4" t="s">
        <v>139</v>
      </c>
      <c r="D39" s="8" t="s">
        <v>140</v>
      </c>
      <c r="E39" s="4" t="s">
        <v>17</v>
      </c>
      <c r="F39" s="12">
        <v>2</v>
      </c>
      <c r="G39" s="13"/>
      <c r="H39" s="30">
        <f t="shared" ref="H39:H41" si="3">F39*G39</f>
        <v>0</v>
      </c>
      <c r="I39" s="11">
        <v>0.08</v>
      </c>
      <c r="J39" s="12">
        <f t="shared" ref="J39:J41" si="4">H39*I39</f>
        <v>0</v>
      </c>
      <c r="K39" s="12">
        <f t="shared" ref="K39:K41" si="5">H39+J39</f>
        <v>0</v>
      </c>
      <c r="N39" s="33"/>
    </row>
    <row r="40" spans="2:14" s="14" customFormat="1" ht="129.94999999999999" customHeight="1" x14ac:dyDescent="0.2">
      <c r="B40" s="7" t="s">
        <v>141</v>
      </c>
      <c r="C40" s="4" t="s">
        <v>142</v>
      </c>
      <c r="D40" s="8" t="s">
        <v>143</v>
      </c>
      <c r="E40" s="4" t="s">
        <v>17</v>
      </c>
      <c r="F40" s="12">
        <v>22</v>
      </c>
      <c r="G40" s="13"/>
      <c r="H40" s="30">
        <f t="shared" si="3"/>
        <v>0</v>
      </c>
      <c r="I40" s="11">
        <v>0.08</v>
      </c>
      <c r="J40" s="12">
        <f t="shared" si="4"/>
        <v>0</v>
      </c>
      <c r="K40" s="12">
        <f t="shared" si="5"/>
        <v>0</v>
      </c>
      <c r="N40" s="33"/>
    </row>
    <row r="41" spans="2:14" s="14" customFormat="1" ht="129.94999999999999" customHeight="1" x14ac:dyDescent="0.2">
      <c r="B41" s="7" t="s">
        <v>174</v>
      </c>
      <c r="C41" s="27" t="s">
        <v>144</v>
      </c>
      <c r="D41" s="28" t="s">
        <v>145</v>
      </c>
      <c r="E41" s="4" t="s">
        <v>17</v>
      </c>
      <c r="F41" s="12">
        <v>1</v>
      </c>
      <c r="G41" s="13"/>
      <c r="H41" s="30">
        <f t="shared" si="3"/>
        <v>0</v>
      </c>
      <c r="I41" s="11">
        <v>0.23</v>
      </c>
      <c r="J41" s="12">
        <f t="shared" si="4"/>
        <v>0</v>
      </c>
      <c r="K41" s="12">
        <f t="shared" si="5"/>
        <v>0</v>
      </c>
      <c r="N41" s="33"/>
    </row>
    <row r="42" spans="2:14" s="14" customFormat="1" ht="20.100000000000001" customHeight="1" x14ac:dyDescent="0.2">
      <c r="F42" s="23"/>
      <c r="G42" s="23"/>
      <c r="H42" s="23"/>
      <c r="I42" s="17"/>
      <c r="J42" s="23"/>
      <c r="K42" s="23"/>
      <c r="N42" s="33"/>
    </row>
    <row r="43" spans="2:14" s="14" customFormat="1" ht="20.100000000000001" customHeight="1" x14ac:dyDescent="0.2">
      <c r="B43" s="74" t="s">
        <v>146</v>
      </c>
      <c r="C43" s="74"/>
      <c r="D43" s="74"/>
      <c r="E43" s="72">
        <f>SUM(H21:H41)</f>
        <v>0</v>
      </c>
      <c r="F43" s="72"/>
      <c r="G43" s="72"/>
      <c r="H43" s="72"/>
      <c r="I43" s="72"/>
      <c r="J43" s="72"/>
      <c r="K43" s="72"/>
      <c r="N43" s="33"/>
    </row>
    <row r="44" spans="2:14" s="14" customFormat="1" ht="20.100000000000001" customHeight="1" x14ac:dyDescent="0.2">
      <c r="B44" s="74" t="s">
        <v>147</v>
      </c>
      <c r="C44" s="74"/>
      <c r="D44" s="74"/>
      <c r="E44" s="72">
        <f>SUM(K21:K41)</f>
        <v>0</v>
      </c>
      <c r="F44" s="72"/>
      <c r="G44" s="72"/>
      <c r="H44" s="72"/>
      <c r="I44" s="72"/>
      <c r="J44" s="72"/>
      <c r="K44" s="72"/>
      <c r="N44" s="33" t="e">
        <f>E44/E43</f>
        <v>#DIV/0!</v>
      </c>
    </row>
    <row r="45" spans="2:14" s="14" customFormat="1" ht="20.100000000000001" customHeight="1" x14ac:dyDescent="0.2">
      <c r="F45" s="23"/>
      <c r="G45" s="23"/>
      <c r="H45" s="23"/>
      <c r="I45" s="17"/>
      <c r="J45" s="23"/>
      <c r="K45" s="23"/>
      <c r="N45" s="33"/>
    </row>
    <row r="46" spans="2:14" s="14" customFormat="1" ht="20.100000000000001" customHeight="1" x14ac:dyDescent="0.2">
      <c r="F46" s="23"/>
      <c r="G46" s="23"/>
      <c r="H46" s="65" t="s">
        <v>159</v>
      </c>
      <c r="I46" s="65"/>
      <c r="J46" s="23"/>
      <c r="K46" s="23"/>
      <c r="N46" s="33"/>
    </row>
    <row r="47" spans="2:14" s="14" customFormat="1" ht="20.100000000000001" customHeight="1" x14ac:dyDescent="0.2">
      <c r="F47" s="23"/>
      <c r="G47" s="23"/>
      <c r="H47" s="23"/>
      <c r="I47" s="17"/>
      <c r="J47" s="23"/>
      <c r="K47" s="23"/>
      <c r="N47" s="33"/>
    </row>
    <row r="48" spans="2:14" s="14" customFormat="1" ht="20.100000000000001" customHeight="1" x14ac:dyDescent="0.2">
      <c r="B48" s="60" t="s">
        <v>160</v>
      </c>
      <c r="C48" s="60"/>
      <c r="D48" s="60"/>
      <c r="E48" s="60"/>
      <c r="F48" s="60"/>
      <c r="G48" s="60"/>
      <c r="H48" s="60"/>
      <c r="I48" s="60"/>
      <c r="J48" s="60"/>
      <c r="K48" s="60"/>
      <c r="N48" s="33"/>
    </row>
    <row r="49" spans="2:14" s="14" customFormat="1" ht="20.100000000000001" customHeight="1" x14ac:dyDescent="0.2">
      <c r="B49" s="60"/>
      <c r="C49" s="60"/>
      <c r="D49" s="60"/>
      <c r="E49" s="60"/>
      <c r="F49" s="60"/>
      <c r="G49" s="60"/>
      <c r="H49" s="60"/>
      <c r="I49" s="60"/>
      <c r="J49" s="60"/>
      <c r="K49" s="60"/>
      <c r="N49" s="33"/>
    </row>
  </sheetData>
  <mergeCells count="14">
    <mergeCell ref="B2:C2"/>
    <mergeCell ref="B4:C4"/>
    <mergeCell ref="B6:C6"/>
    <mergeCell ref="B8:C9"/>
    <mergeCell ref="D11:E11"/>
    <mergeCell ref="H46:I46"/>
    <mergeCell ref="F5:K8"/>
    <mergeCell ref="B48:K49"/>
    <mergeCell ref="D12:E12"/>
    <mergeCell ref="B19:J19"/>
    <mergeCell ref="B43:D43"/>
    <mergeCell ref="E43:K43"/>
    <mergeCell ref="B44:D44"/>
    <mergeCell ref="E44:K44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13</vt:i4>
      </vt:variant>
    </vt:vector>
  </HeadingPairs>
  <TitlesOfParts>
    <vt:vector size="26" baseType="lpstr">
      <vt:lpstr>P02-Rozdrabnianie</vt:lpstr>
      <vt:lpstr>P03.1-Krąg</vt:lpstr>
      <vt:lpstr>P03.2-Krąg</vt:lpstr>
      <vt:lpstr>P04.1-Buszyno</vt:lpstr>
      <vt:lpstr>P04.2-Buszyno</vt:lpstr>
      <vt:lpstr>P05.1-Puławy</vt:lpstr>
      <vt:lpstr>P05.2-Puławy</vt:lpstr>
      <vt:lpstr>P09.1-Warblewo</vt:lpstr>
      <vt:lpstr>P09.2-Warblewo</vt:lpstr>
      <vt:lpstr>P10.1-Rzeczyca</vt:lpstr>
      <vt:lpstr>P10.2-Rzeczyca</vt:lpstr>
      <vt:lpstr>P12.1-Wierzchlas</vt:lpstr>
      <vt:lpstr>P12.2-Wierzchlas</vt:lpstr>
      <vt:lpstr>'P02-Rozdrabnianie'!Obszar_wydruku</vt:lpstr>
      <vt:lpstr>'P03.1-Krąg'!Obszar_wydruku</vt:lpstr>
      <vt:lpstr>'P03.2-Krąg'!Obszar_wydruku</vt:lpstr>
      <vt:lpstr>'P04.1-Buszyno'!Obszar_wydruku</vt:lpstr>
      <vt:lpstr>'P04.2-Buszyno'!Obszar_wydruku</vt:lpstr>
      <vt:lpstr>'P05.1-Puławy'!Obszar_wydruku</vt:lpstr>
      <vt:lpstr>'P05.2-Puławy'!Obszar_wydruku</vt:lpstr>
      <vt:lpstr>'P09.1-Warblewo'!Obszar_wydruku</vt:lpstr>
      <vt:lpstr>'P09.2-Warblewo'!Obszar_wydruku</vt:lpstr>
      <vt:lpstr>'P10.1-Rzeczyca'!Obszar_wydruku</vt:lpstr>
      <vt:lpstr>'P10.2-Rzeczyca'!Obszar_wydruku</vt:lpstr>
      <vt:lpstr>'P12.1-Wierzchlas'!Obszar_wydruku</vt:lpstr>
      <vt:lpstr>'P12.2-Wierzchlas'!Obszar_wydruku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Zenon Niedziałek</cp:lastModifiedBy>
  <cp:lastPrinted>2021-12-16T08:13:36Z</cp:lastPrinted>
  <dcterms:created xsi:type="dcterms:W3CDTF">2021-12-15T12:37:43Z</dcterms:created>
  <dcterms:modified xsi:type="dcterms:W3CDTF">2021-12-17T13:44:09Z</dcterms:modified>
</cp:coreProperties>
</file>