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P52" i="14"/>
  <c r="Q51" i="14"/>
  <c r="P51" i="14"/>
  <c r="Q50" i="14"/>
  <c r="P50" i="14"/>
  <c r="Q49" i="14"/>
  <c r="P49" i="14"/>
  <c r="Q48" i="14"/>
  <c r="P48" i="14"/>
  <c r="Q47" i="14"/>
  <c r="Q46" i="14" s="1"/>
  <c r="P47" i="14"/>
  <c r="P46" i="14"/>
  <c r="Q40" i="14"/>
  <c r="P40" i="14"/>
  <c r="Q39" i="14"/>
  <c r="P39" i="14"/>
  <c r="Q38" i="14"/>
  <c r="P38" i="14"/>
  <c r="Q37" i="14"/>
  <c r="P37" i="14"/>
  <c r="Q36" i="14"/>
  <c r="P36" i="14"/>
  <c r="Q35" i="14"/>
  <c r="Q34" i="14" s="1"/>
  <c r="P35" i="14"/>
  <c r="P34" i="14"/>
  <c r="Q16" i="14"/>
  <c r="P16" i="14"/>
  <c r="Q15" i="14"/>
  <c r="P15" i="14"/>
  <c r="Q14" i="14"/>
  <c r="P14" i="14"/>
  <c r="Q13" i="14"/>
  <c r="P13" i="14"/>
  <c r="Q12" i="14"/>
  <c r="P12" i="14"/>
  <c r="Q11" i="14"/>
  <c r="P11" i="14"/>
  <c r="P10" i="14" l="1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<sst xmlns="http://schemas.openxmlformats.org/spreadsheetml/2006/main" count="1646" uniqueCount="290">
  <si>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</si>
  <si>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</si>
  <si>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</si>
  <si>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</si>
  <si>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</si>
  <si>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</si>
  <si>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</si>
  <si>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</si>
  <si>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</si>
  <si>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</si>
  <si>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</si>
  <si>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</si>
  <si>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</si>
  <si>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</si>
  <si>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</si>
  <si>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</si>
  <si>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</si>
  <si>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</si>
  <si>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</si>
  <si>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</si>
  <si>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</si>
  <si>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</si>
  <si>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</si>
  <si>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</si>
  <si>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</si>
  <si>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</si>
  <si>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</si>
  <si>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</si>
  <si>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</si>
  <si>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</si>
  <si>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</si>
  <si>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</si>
  <si>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</si>
  <si>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</si>
  <si>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</si>
  <si>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</si>
  <si>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</si>
  <si>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</si>
  <si>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</si>
  <si>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</si>
  <si>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</si>
  <si>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</si>
  <si>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</si>
  <si>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</si>
  <si>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</si>
  <si>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</si>
  <si>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</si>
  <si>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</si>
  <si>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</si>
  <si>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</si>
  <si>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</si>
  <si>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</si>
  <si>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</si>
  <si>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</si>
  <si>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</si>
  <si>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</si>
  <si>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</si>
  <si>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</si>
  <si>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</si>
  <si>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</si>
  <si>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</si>
  <si>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</si>
  <si>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</si>
  <si>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</si>
  <si>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</si>
  <si>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</si>
  <si>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</si>
  <si>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</si>
  <si>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</si>
  <si>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</si>
  <si>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</si>
  <si>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</si>
  <si>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</si>
  <si>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</si>
  <si>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</si>
  <si>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</si>
  <si>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</si>
  <si>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</si>
  <si>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</si>
  <si>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</si>
  <si>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</si>
  <si>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</si>
  <si>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</si>
  <si>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</si>
  <si>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</si>
  <si>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</si>
  <si>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</si>
  <si>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</si>
  <si>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</si>
  <si>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</si>
  <si>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</si>
  <si>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</si>
  <si>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</si>
  <si>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</si>
  <si>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</si>
  <si>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</si>
  <si>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</si>
  <si>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</si>
  <si>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</si>
  <si>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</si>
  <si>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</si>
  <si>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</si>
  <si>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</si>
  <si>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</si>
  <si>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</si>
  <si>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</si>
  <si>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</si>
  <si>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</si>
  <si>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</si>
  <si>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</si>
  <si>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</si>
  <si>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</si>
  <si>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</si>
  <si>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</si>
  <si>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</si>
  <si>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</si>
  <si>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</si>
  <si>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</si>
  <si>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</si>
  <si>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</si>
  <si>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</si>
  <si>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</si>
  <si>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</si>
  <si>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</si>
  <si>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</si>
  <si>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</si>
  <si>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</si>
  <si>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</si>
  <si>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</si>
  <si>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</si>
  <si>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</si>
  <si>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</si>
  <si>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</si>
  <si>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</si>
  <si>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</si>
  <si>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</si>
  <si>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</si>
  <si>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</si>
  <si>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</si>
  <si>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</si>
  <si>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</si>
  <si>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</si>
  <si>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</si>
  <si>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</si>
  <si>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</si>
  <si>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</si>
  <si>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</si>
  <si>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</si>
  <si>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</si>
  <si>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</si>
  <si>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</si>
  <si>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</si>
  <si>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</si>
  <si>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</si>
  <si>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</si>
  <si>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</si>
  <si>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</si>
  <si>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</si>
  <si>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</si>
  <si>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</si>
  <si>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</si>
  <si>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</si>
  <si>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</si>
  <si>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</si>
  <si>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</si>
  <si>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</si>
  <si>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</si>
  <si>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</si>
  <si>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</si>
  <si>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</si>
  <si>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</si>
  <si>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</si>
  <si>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</si>
  <si>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</si>
  <si>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</si>
  <si>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</si>
  <si>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</si>
  <si>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</si>
  <si>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</si>
  <si>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</si>
  <si>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</si>
  <si>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</si>
  <si>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</si>
  <si>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</si>
  <si>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</si>
  <si>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</si>
  <si>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</si>
  <si>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</si>
  <si>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</si>
  <si>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</si>
  <si>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</si>
  <si>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</si>
  <si>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</si>
  <si>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</si>
  <si>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</si>
  <si>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</si>
  <si>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</si>
  <si>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</si>
  <si>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</si>
  <si>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</si>
  <si>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</si>
  <si>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</si>
  <si>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</si>
  <si>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</si>
  <si>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</si>
  <si>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</si>
  <si>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</si>
  <si>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</si>
  <si>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</si>
  <si>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</si>
  <si>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</si>
  <si>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</si>
  <si>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</si>
  <si>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</si>
  <si>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</si>
  <si>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</si>
  <si>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</si>
  <si>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</si>
  <si>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</si>
  <si>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</si>
  <si>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</si>
  <si>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</si>
  <si>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</si>
  <si>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</si>
  <si>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</si>
  <si>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</si>
  <si>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</si>
  <si>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</si>
  <si>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</si>
  <si>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</si>
  <si>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</si>
  <si>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</si>
  <si>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</si>
  <si>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</si>
  <si>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</si>
  <si>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</si>
  <si>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</si>
  <si>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</si>
  <si>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</si>
  <si>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</si>
  <si>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</si>
  <si>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</si>
  <si>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</si>
  <si>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</si>
  <si>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</si>
  <si>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</si>
  <si>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</si>
  <si>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</si>
  <si>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</si>
  <si>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</si>
  <si>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</si>
  <si>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Singapur</t>
  </si>
  <si>
    <t>Egipt</t>
  </si>
  <si>
    <t>Stany Zjednoczone Ameryki</t>
  </si>
  <si>
    <t>Jemen</t>
  </si>
  <si>
    <t>Japonia</t>
  </si>
  <si>
    <t>Nigeria</t>
  </si>
  <si>
    <t>Maroko</t>
  </si>
  <si>
    <t>Myanmar (Birma)</t>
  </si>
  <si>
    <t>Republika Korei</t>
  </si>
  <si>
    <t>luty</t>
  </si>
  <si>
    <t>I-II 2018r.*</t>
  </si>
  <si>
    <t>I-II 2019r.*</t>
  </si>
  <si>
    <t>Handel zagraniczny produktami mlecznymi w okresie I - II  2019r. - dane wstępne</t>
  </si>
  <si>
    <t>I -II 2018r</t>
  </si>
  <si>
    <t>I -II 2019r</t>
  </si>
  <si>
    <t>Wietnam</t>
  </si>
  <si>
    <t>Kambodża</t>
  </si>
  <si>
    <t>Ghana</t>
  </si>
  <si>
    <t>II-2019</t>
  </si>
  <si>
    <t>II-2018</t>
  </si>
  <si>
    <t>2019-04-21</t>
  </si>
  <si>
    <t>marzec</t>
  </si>
  <si>
    <t>marzec 2019</t>
  </si>
  <si>
    <t>marzec 2018</t>
  </si>
  <si>
    <t>marzec 2017</t>
  </si>
  <si>
    <t>1EUR=4,2751</t>
  </si>
  <si>
    <r>
      <t>Mleko surowe</t>
    </r>
    <r>
      <rPr>
        <b/>
        <sz val="11"/>
        <rFont val="Times New Roman"/>
        <family val="1"/>
        <charset val="238"/>
      </rPr>
      <t xml:space="preserve"> skup     marzec 19</t>
    </r>
  </si>
  <si>
    <t>NR 17/18/2019</t>
  </si>
  <si>
    <t>09 maja 2019r.</t>
  </si>
  <si>
    <t>Notowania z okresu: 22.04-05.05.2019r.</t>
  </si>
  <si>
    <t>Ceny sprzedaży (NETTO) wybranych produktów mleczarskich za okres: 22.04-05.05.2019r.</t>
  </si>
  <si>
    <t>2019-05-05</t>
  </si>
  <si>
    <r>
      <t>2019-05-05</t>
    </r>
    <r>
      <rPr>
        <b/>
        <vertAlign val="superscript"/>
        <sz val="10"/>
        <rFont val="Times New Roman CE"/>
        <charset val="238"/>
      </rPr>
      <t>*</t>
    </r>
  </si>
  <si>
    <t>2019-05-05*</t>
  </si>
  <si>
    <t>1EUR=4,2882*</t>
  </si>
  <si>
    <t>2-tyg. zmiana kursu</t>
  </si>
  <si>
    <r>
      <t xml:space="preserve">* </t>
    </r>
    <r>
      <rPr>
        <b/>
        <sz val="10"/>
        <rFont val="Arial CE"/>
        <charset val="238"/>
      </rPr>
      <t>Ceny z datą 05.05.19 i kurs EURO dotyczą okresu dwutygodniowego.</t>
    </r>
  </si>
  <si>
    <t>2 tyg. temu</t>
  </si>
  <si>
    <t>2-tyg.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</si>
</sst>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8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vertAlign val="superscript"/>
      <sz val="10"/>
      <name val="Times New Roman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0" fillId="0" borderId="23" xfId="0" applyFont="1" applyBorder="1"/>
    <xf numFmtId="0" fontId="0" fillId="0" borderId="33" xfId="0" applyFont="1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0" fillId="0" borderId="23" xfId="0" applyFont="1" applyFill="1" applyBorder="1"/>
    <xf numFmtId="0" fontId="0" fillId="0" borderId="33" xfId="0" applyFont="1" applyFill="1" applyBorder="1"/>
    <xf numFmtId="0" fontId="86" fillId="0" borderId="23" xfId="0" applyFont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  <xf numFmtId="0" fontId="41" fillId="0" borderId="0" xfId="0" applyFo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165099</xdr:rowOff>
    </xdr:from>
    <xdr:to>
      <xdr:col>8</xdr:col>
      <xdr:colOff>12700</xdr:colOff>
      <xdr:row>46</xdr:row>
      <xdr:rowOff>32992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48399"/>
          <a:ext cx="6286500" cy="3500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631912</xdr:colOff>
      <xdr:row>42</xdr:row>
      <xdr:rowOff>166687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70787" cy="3667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35717</xdr:colOff>
      <xdr:row>27</xdr:row>
      <xdr:rowOff>35719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917281" cy="303609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6</xdr:col>
      <xdr:colOff>797718</xdr:colOff>
      <xdr:row>45</xdr:row>
      <xdr:rowOff>11906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69656" cy="2678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20</xdr:col>
      <xdr:colOff>-1</xdr:colOff>
      <xdr:row>42</xdr:row>
      <xdr:rowOff>11905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00"/>
          <a:ext cx="6072187" cy="5345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95250</xdr:rowOff>
    </xdr:from>
    <xdr:to>
      <xdr:col>14</xdr:col>
      <xdr:colOff>597069</xdr:colOff>
      <xdr:row>19</xdr:row>
      <xdr:rowOff>152291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9525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28575</xdr:colOff>
      <xdr:row>34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86175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63</xdr:row>
      <xdr:rowOff>0</xdr:rowOff>
    </xdr:from>
    <xdr:to>
      <xdr:col>9</xdr:col>
      <xdr:colOff>600074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10353675"/>
          <a:ext cx="5476875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219951</xdr:colOff>
      <xdr:row>82</xdr:row>
      <xdr:rowOff>152399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10353674"/>
          <a:ext cx="5706351" cy="3248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66675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57600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1</xdr:rowOff>
    </xdr:from>
    <xdr:to>
      <xdr:col>12</xdr:col>
      <xdr:colOff>514351</xdr:colOff>
      <xdr:row>46</xdr:row>
      <xdr:rowOff>57151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6"/>
          <a:ext cx="3562350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0</xdr:colOff>
      <xdr:row>61</xdr:row>
      <xdr:rowOff>38101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5760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523875</xdr:colOff>
      <xdr:row>61</xdr:row>
      <xdr:rowOff>47625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571875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H31" sqref="H3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222</v>
      </c>
      <c r="C3" s="146"/>
    </row>
    <row r="4" spans="2:5" x14ac:dyDescent="0.2">
      <c r="B4" s="268" t="s">
        <v>223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278</v>
      </c>
      <c r="D9" s="1" t="s">
        <v>22</v>
      </c>
    </row>
    <row r="10" spans="2:5" x14ac:dyDescent="0.2">
      <c r="B10" s="1" t="s">
        <v>279</v>
      </c>
    </row>
    <row r="11" spans="2:5" x14ac:dyDescent="0.2">
      <c r="B11" s="1"/>
    </row>
    <row r="12" spans="2:5" x14ac:dyDescent="0.2">
      <c r="B12" s="51" t="s">
        <v>280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221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A84"/>
  <sheetViews>
    <sheetView workbookViewId="0">
      <selection activeCell="O61" sqref="O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3" ht="13.5" thickBot="1" x14ac:dyDescent="0.25">
      <c r="BF1" s="103"/>
    </row>
    <row r="3" spans="2:183" x14ac:dyDescent="0.2">
      <c r="B3" s="44" t="s">
        <v>81</v>
      </c>
    </row>
    <row r="5" spans="2:183" x14ac:dyDescent="0.2">
      <c r="B5" t="s">
        <v>118</v>
      </c>
    </row>
    <row r="6" spans="2:183" x14ac:dyDescent="0.2">
      <c r="K6" s="458"/>
      <c r="BL6" s="104"/>
      <c r="BZ6" s="55"/>
    </row>
    <row r="7" spans="2:183" ht="13.5" thickBot="1" x14ac:dyDescent="0.25"/>
    <row r="8" spans="2:183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249</v>
      </c>
    </row>
    <row r="9" spans="2:183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</row>
    <row r="10" spans="2:183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</row>
    <row r="11" spans="2:183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</row>
    <row r="12" spans="2:183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</row>
    <row r="13" spans="2:183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</row>
    <row r="14" spans="2:183" ht="13.5" thickBot="1" x14ac:dyDescent="0.25"/>
    <row r="15" spans="2:183" ht="13.5" thickBot="1" x14ac:dyDescent="0.25">
      <c r="B15" s="54"/>
      <c r="C15" t="s">
        <v>97</v>
      </c>
      <c r="CF15" s="103"/>
      <c r="CG15" s="103" t="s">
        <v>269</v>
      </c>
      <c r="CH15" s="244" t="s">
        <v>270</v>
      </c>
    </row>
    <row r="16" spans="2:183" x14ac:dyDescent="0.2">
      <c r="CF16" s="245" t="s">
        <v>201</v>
      </c>
      <c r="CG16" s="245">
        <v>58.16</v>
      </c>
      <c r="CH16" s="246">
        <v>54.92</v>
      </c>
    </row>
    <row r="17" spans="3:86" x14ac:dyDescent="0.2">
      <c r="Z17" s="55"/>
      <c r="CF17" s="247" t="s">
        <v>203</v>
      </c>
      <c r="CG17" s="247">
        <v>46.95</v>
      </c>
      <c r="CH17" s="248">
        <v>46.72</v>
      </c>
    </row>
    <row r="18" spans="3:86" x14ac:dyDescent="0.2">
      <c r="CF18" s="247" t="s">
        <v>128</v>
      </c>
      <c r="CG18" s="247">
        <v>39.65</v>
      </c>
      <c r="CH18" s="248">
        <v>35.979999999999997</v>
      </c>
    </row>
    <row r="19" spans="3:86" x14ac:dyDescent="0.2">
      <c r="CF19" s="247" t="s">
        <v>164</v>
      </c>
      <c r="CG19" s="247">
        <v>38.880000000000003</v>
      </c>
      <c r="CH19" s="248">
        <v>40.369999999999997</v>
      </c>
    </row>
    <row r="20" spans="3:86" x14ac:dyDescent="0.2">
      <c r="CF20" s="247" t="s">
        <v>133</v>
      </c>
      <c r="CG20" s="247">
        <v>38.020000000000003</v>
      </c>
      <c r="CH20" s="248">
        <v>38.18</v>
      </c>
    </row>
    <row r="21" spans="3:86" x14ac:dyDescent="0.2">
      <c r="CF21" s="247" t="s">
        <v>140</v>
      </c>
      <c r="CG21" s="247">
        <v>37.96</v>
      </c>
      <c r="CH21" s="248">
        <v>39.15</v>
      </c>
    </row>
    <row r="22" spans="3:86" x14ac:dyDescent="0.2">
      <c r="CF22" s="247" t="s">
        <v>205</v>
      </c>
      <c r="CG22" s="247">
        <v>36.5</v>
      </c>
      <c r="CH22" s="248">
        <v>35.75</v>
      </c>
    </row>
    <row r="23" spans="3:86" x14ac:dyDescent="0.2">
      <c r="CF23" s="247" t="s">
        <v>76</v>
      </c>
      <c r="CG23" s="247">
        <v>35.909999999999997</v>
      </c>
      <c r="CH23" s="248">
        <v>35.04</v>
      </c>
    </row>
    <row r="24" spans="3:86" x14ac:dyDescent="0.2">
      <c r="CF24" s="247" t="s">
        <v>77</v>
      </c>
      <c r="CG24" s="247">
        <v>35.22</v>
      </c>
      <c r="CH24" s="248">
        <v>34.880000000000003</v>
      </c>
    </row>
    <row r="25" spans="3:86" x14ac:dyDescent="0.2">
      <c r="CF25" s="247" t="s">
        <v>149</v>
      </c>
      <c r="CG25" s="247">
        <v>35.17</v>
      </c>
      <c r="CH25" s="248">
        <v>35.770000000000003</v>
      </c>
    </row>
    <row r="26" spans="3:86" x14ac:dyDescent="0.2">
      <c r="CF26" s="247" t="s">
        <v>129</v>
      </c>
      <c r="CG26" s="247">
        <v>34.380000000000003</v>
      </c>
      <c r="CH26" s="248">
        <v>37</v>
      </c>
    </row>
    <row r="27" spans="3:86" x14ac:dyDescent="0.2">
      <c r="CF27" s="247" t="s">
        <v>80</v>
      </c>
      <c r="CG27" s="247">
        <v>34.17</v>
      </c>
      <c r="CH27" s="248">
        <v>33.82</v>
      </c>
    </row>
    <row r="28" spans="3:86" x14ac:dyDescent="0.2">
      <c r="CF28" s="247" t="s">
        <v>138</v>
      </c>
      <c r="CG28" s="247">
        <v>34.17</v>
      </c>
      <c r="CH28" s="248">
        <v>33.44</v>
      </c>
    </row>
    <row r="29" spans="3:86" x14ac:dyDescent="0.2">
      <c r="CF29" s="247" t="s">
        <v>204</v>
      </c>
      <c r="CG29" s="247">
        <v>34.159999999999997</v>
      </c>
      <c r="CH29" s="248">
        <v>33.56</v>
      </c>
    </row>
    <row r="30" spans="3:86" x14ac:dyDescent="0.2">
      <c r="CF30" s="247" t="s">
        <v>134</v>
      </c>
      <c r="CG30" s="247">
        <v>33.71</v>
      </c>
      <c r="CH30" s="248">
        <v>31.37</v>
      </c>
    </row>
    <row r="31" spans="3:86" x14ac:dyDescent="0.2">
      <c r="CF31" s="247" t="s">
        <v>198</v>
      </c>
      <c r="CG31" s="247">
        <v>33.700000000000003</v>
      </c>
      <c r="CH31" s="248">
        <v>33.4</v>
      </c>
    </row>
    <row r="32" spans="3:86" ht="14.25" x14ac:dyDescent="0.2">
      <c r="C32" s="44" t="s">
        <v>82</v>
      </c>
      <c r="CF32" s="456" t="s">
        <v>79</v>
      </c>
      <c r="CG32" s="456">
        <v>33.03</v>
      </c>
      <c r="CH32" s="457">
        <v>33.020000000000003</v>
      </c>
    </row>
    <row r="33" spans="84:86" x14ac:dyDescent="0.2">
      <c r="CF33" s="247" t="s">
        <v>207</v>
      </c>
      <c r="CG33" s="247">
        <v>32.520000000000003</v>
      </c>
      <c r="CH33" s="248">
        <v>32.31</v>
      </c>
    </row>
    <row r="34" spans="84:86" x14ac:dyDescent="0.2">
      <c r="CF34" s="470" t="s">
        <v>78</v>
      </c>
      <c r="CG34" s="470">
        <v>32.229999999999997</v>
      </c>
      <c r="CH34" s="249">
        <v>32.950000000000003</v>
      </c>
    </row>
    <row r="35" spans="84:86" x14ac:dyDescent="0.2">
      <c r="CF35" s="468" t="s">
        <v>206</v>
      </c>
      <c r="CG35" s="468">
        <v>32.18</v>
      </c>
      <c r="CH35" s="469">
        <v>29.88</v>
      </c>
    </row>
    <row r="36" spans="84:86" x14ac:dyDescent="0.2">
      <c r="CF36" s="247" t="s">
        <v>130</v>
      </c>
      <c r="CG36" s="247">
        <v>32.04</v>
      </c>
      <c r="CH36" s="248">
        <v>31.94</v>
      </c>
    </row>
    <row r="37" spans="84:86" x14ac:dyDescent="0.2">
      <c r="CF37" s="247" t="s">
        <v>189</v>
      </c>
      <c r="CG37" s="247">
        <v>32.03</v>
      </c>
      <c r="CH37" s="248">
        <v>30.24</v>
      </c>
    </row>
    <row r="38" spans="84:86" x14ac:dyDescent="0.2">
      <c r="CF38" s="247" t="s">
        <v>147</v>
      </c>
      <c r="CG38" s="247">
        <v>31.71</v>
      </c>
      <c r="CH38" s="248">
        <v>31.39</v>
      </c>
    </row>
    <row r="39" spans="84:86" x14ac:dyDescent="0.2">
      <c r="CF39" s="247" t="s">
        <v>208</v>
      </c>
      <c r="CG39" s="247">
        <v>31.43</v>
      </c>
      <c r="CH39" s="248">
        <v>31.52</v>
      </c>
    </row>
    <row r="40" spans="84:86" x14ac:dyDescent="0.2">
      <c r="CF40" s="247" t="s">
        <v>141</v>
      </c>
      <c r="CG40" s="247">
        <v>31.37</v>
      </c>
      <c r="CH40" s="248">
        <v>31.94</v>
      </c>
    </row>
    <row r="41" spans="84:86" x14ac:dyDescent="0.2">
      <c r="CF41" s="247" t="s">
        <v>137</v>
      </c>
      <c r="CG41" s="247">
        <v>30.93</v>
      </c>
      <c r="CH41" s="248">
        <v>30.77</v>
      </c>
    </row>
    <row r="42" spans="84:86" x14ac:dyDescent="0.2">
      <c r="CF42" s="247" t="s">
        <v>151</v>
      </c>
      <c r="CG42" s="247">
        <v>30.66</v>
      </c>
      <c r="CH42" s="248">
        <v>29.38</v>
      </c>
    </row>
    <row r="43" spans="84:86" ht="13.5" thickBot="1" x14ac:dyDescent="0.25">
      <c r="CF43" s="247" t="s">
        <v>131</v>
      </c>
      <c r="CG43" s="247">
        <v>30.3</v>
      </c>
      <c r="CH43" s="248">
        <v>28.18</v>
      </c>
    </row>
    <row r="44" spans="84:86" ht="13.5" thickBot="1" x14ac:dyDescent="0.25">
      <c r="CF44" s="103" t="s">
        <v>209</v>
      </c>
      <c r="CG44" s="103">
        <v>34.94</v>
      </c>
      <c r="CH44" s="244">
        <v>34.409999999999997</v>
      </c>
    </row>
    <row r="46" spans="84:86" ht="13.5" thickBot="1" x14ac:dyDescent="0.25"/>
    <row r="47" spans="84:86" ht="13.5" thickBot="1" x14ac:dyDescent="0.25">
      <c r="CF47" s="103"/>
      <c r="CG47" s="455" t="s">
        <v>248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4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3" t="s">
        <v>213</v>
      </c>
      <c r="C84" s="564"/>
      <c r="D84" s="564"/>
      <c r="E84" s="564"/>
      <c r="F84" s="564"/>
      <c r="G84" s="564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44" sqref="U4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263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261</v>
      </c>
      <c r="E9" s="149" t="s">
        <v>262</v>
      </c>
      <c r="F9" s="148" t="s">
        <v>261</v>
      </c>
      <c r="G9" s="149" t="s">
        <v>262</v>
      </c>
      <c r="H9" s="151" t="s">
        <v>261</v>
      </c>
      <c r="I9" s="152" t="s">
        <v>262</v>
      </c>
      <c r="J9" s="160" t="s">
        <v>261</v>
      </c>
      <c r="K9" s="88" t="s">
        <v>262</v>
      </c>
      <c r="L9" s="109" t="s">
        <v>261</v>
      </c>
      <c r="M9" s="88" t="s">
        <v>262</v>
      </c>
      <c r="N9" s="87" t="s">
        <v>261</v>
      </c>
      <c r="O9" s="89" t="s">
        <v>262</v>
      </c>
      <c r="P9" s="160" t="s">
        <v>261</v>
      </c>
      <c r="Q9" s="88" t="s">
        <v>262</v>
      </c>
      <c r="R9" s="110" t="s">
        <v>261</v>
      </c>
      <c r="S9" s="90" t="s">
        <v>262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321238.40800000005</v>
      </c>
      <c r="E10" s="150">
        <f t="shared" si="0"/>
        <v>334301.85500000004</v>
      </c>
      <c r="F10" s="153">
        <f>SUM(F11:F16)</f>
        <v>1343172.5090000001</v>
      </c>
      <c r="G10" s="154">
        <f>SUM(G11:G16)</f>
        <v>1432686.581</v>
      </c>
      <c r="H10" s="157">
        <f t="shared" si="0"/>
        <v>237645.78899999999</v>
      </c>
      <c r="I10" s="161">
        <f t="shared" si="0"/>
        <v>250841.95100000003</v>
      </c>
      <c r="J10" s="159">
        <f t="shared" si="0"/>
        <v>131329.38099999999</v>
      </c>
      <c r="K10" s="138">
        <f t="shared" si="0"/>
        <v>150255.24600000001</v>
      </c>
      <c r="L10" s="139">
        <f t="shared" si="0"/>
        <v>549134.72699999996</v>
      </c>
      <c r="M10" s="138">
        <f t="shared" si="0"/>
        <v>643926.43099999998</v>
      </c>
      <c r="N10" s="140">
        <f t="shared" si="0"/>
        <v>95560.22099999999</v>
      </c>
      <c r="O10" s="163">
        <f t="shared" si="0"/>
        <v>91721.385999999999</v>
      </c>
      <c r="P10" s="159">
        <f t="shared" ref="P10:Q10" si="1">SUM(P11:P16)</f>
        <v>189909.02700000003</v>
      </c>
      <c r="Q10" s="132">
        <f t="shared" si="1"/>
        <v>184046.609</v>
      </c>
      <c r="R10" s="131">
        <f>SUM(R11:R16)</f>
        <v>794037.78200000001</v>
      </c>
      <c r="S10" s="132">
        <f>SUM(S11:S16)</f>
        <v>788760.14999999991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57472.347000000002</v>
      </c>
      <c r="E11" s="191">
        <v>61472.894999999997</v>
      </c>
      <c r="F11" s="111">
        <v>240342.83100000001</v>
      </c>
      <c r="G11" s="66">
        <v>263449.60499999998</v>
      </c>
      <c r="H11" s="190">
        <v>105748.738</v>
      </c>
      <c r="I11" s="192">
        <v>116656.898</v>
      </c>
      <c r="J11" s="190">
        <v>25791.66</v>
      </c>
      <c r="K11" s="191">
        <v>24100.547999999999</v>
      </c>
      <c r="L11" s="111">
        <v>107822.052</v>
      </c>
      <c r="M11" s="66">
        <v>103279.291</v>
      </c>
      <c r="N11" s="190">
        <v>35026.048000000003</v>
      </c>
      <c r="O11" s="192">
        <v>31068.792000000001</v>
      </c>
      <c r="P11" s="193">
        <f t="shared" ref="P11:P16" si="2">D11-J11</f>
        <v>31680.687000000002</v>
      </c>
      <c r="Q11" s="194">
        <f t="shared" ref="Q11:Q16" si="3">E11-K11</f>
        <v>37372.346999999994</v>
      </c>
      <c r="R11" s="112">
        <f t="shared" ref="R11:S16" si="4">F11-L11</f>
        <v>132520.77900000001</v>
      </c>
      <c r="S11" s="113">
        <f t="shared" si="4"/>
        <v>160170.31399999998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30265.508000000002</v>
      </c>
      <c r="E12" s="191">
        <v>50984.336000000003</v>
      </c>
      <c r="F12" s="111">
        <v>126540.32399999999</v>
      </c>
      <c r="G12" s="66">
        <v>218499.114</v>
      </c>
      <c r="H12" s="190">
        <v>20500.126</v>
      </c>
      <c r="I12" s="192">
        <v>30558.182000000001</v>
      </c>
      <c r="J12" s="190">
        <v>20496.082999999999</v>
      </c>
      <c r="K12" s="191">
        <v>26987.718000000001</v>
      </c>
      <c r="L12" s="111">
        <v>85665.399000000005</v>
      </c>
      <c r="M12" s="66">
        <v>115657.355</v>
      </c>
      <c r="N12" s="190">
        <v>17083.133999999998</v>
      </c>
      <c r="O12" s="192">
        <v>15873.27</v>
      </c>
      <c r="P12" s="193">
        <f t="shared" si="2"/>
        <v>9769.4250000000029</v>
      </c>
      <c r="Q12" s="194">
        <f t="shared" si="3"/>
        <v>23996.618000000002</v>
      </c>
      <c r="R12" s="112">
        <f t="shared" si="4"/>
        <v>40874.924999999988</v>
      </c>
      <c r="S12" s="113">
        <f t="shared" si="4"/>
        <v>102841.75900000001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20436.082999999999</v>
      </c>
      <c r="E13" s="191">
        <v>21604.085999999999</v>
      </c>
      <c r="F13" s="111">
        <v>85437.422999999995</v>
      </c>
      <c r="G13" s="66">
        <v>92586.782999999996</v>
      </c>
      <c r="H13" s="190">
        <v>16123.341</v>
      </c>
      <c r="I13" s="192">
        <v>17788.960999999999</v>
      </c>
      <c r="J13" s="190">
        <v>13289.918</v>
      </c>
      <c r="K13" s="191">
        <v>15307.512000000001</v>
      </c>
      <c r="L13" s="111">
        <v>55569.644999999997</v>
      </c>
      <c r="M13" s="66">
        <v>65602.820000000007</v>
      </c>
      <c r="N13" s="190">
        <v>12255.968999999999</v>
      </c>
      <c r="O13" s="192">
        <v>13561.603999999999</v>
      </c>
      <c r="P13" s="193">
        <f t="shared" si="2"/>
        <v>7146.1649999999991</v>
      </c>
      <c r="Q13" s="194">
        <f t="shared" si="3"/>
        <v>6296.5739999999987</v>
      </c>
      <c r="R13" s="112">
        <f t="shared" si="4"/>
        <v>29867.777999999998</v>
      </c>
      <c r="S13" s="113">
        <f t="shared" si="4"/>
        <v>26983.962999999989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30761.919000000002</v>
      </c>
      <c r="E14" s="191">
        <v>31808.651000000002</v>
      </c>
      <c r="F14" s="111">
        <v>128646.701</v>
      </c>
      <c r="G14" s="66">
        <v>136316.12899999999</v>
      </c>
      <c r="H14" s="190">
        <v>38975.750999999997</v>
      </c>
      <c r="I14" s="192">
        <v>35069.593000000001</v>
      </c>
      <c r="J14" s="190">
        <v>7175.9260000000004</v>
      </c>
      <c r="K14" s="191">
        <v>6909.2120000000004</v>
      </c>
      <c r="L14" s="111">
        <v>30008.151000000002</v>
      </c>
      <c r="M14" s="66">
        <v>29611.077000000001</v>
      </c>
      <c r="N14" s="190">
        <v>13911.474</v>
      </c>
      <c r="O14" s="192">
        <v>11525.793</v>
      </c>
      <c r="P14" s="193">
        <f t="shared" si="2"/>
        <v>23585.993000000002</v>
      </c>
      <c r="Q14" s="194">
        <f t="shared" si="3"/>
        <v>24899.439000000002</v>
      </c>
      <c r="R14" s="112">
        <f t="shared" si="4"/>
        <v>98638.55</v>
      </c>
      <c r="S14" s="113">
        <f t="shared" si="4"/>
        <v>106705.05199999998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60812.874000000003</v>
      </c>
      <c r="E15" s="191">
        <v>46700.209000000003</v>
      </c>
      <c r="F15" s="111">
        <v>254225.13399999999</v>
      </c>
      <c r="G15" s="66">
        <v>200139.64199999999</v>
      </c>
      <c r="H15" s="190">
        <v>14756.873</v>
      </c>
      <c r="I15" s="192">
        <v>10608.233</v>
      </c>
      <c r="J15" s="190">
        <v>15135.621999999999</v>
      </c>
      <c r="K15" s="191">
        <v>17761.356</v>
      </c>
      <c r="L15" s="111">
        <v>63290.766000000003</v>
      </c>
      <c r="M15" s="66">
        <v>76116.335999999996</v>
      </c>
      <c r="N15" s="190">
        <v>2859.01</v>
      </c>
      <c r="O15" s="192">
        <v>3381.6210000000001</v>
      </c>
      <c r="P15" s="193">
        <f t="shared" si="2"/>
        <v>45677.252000000008</v>
      </c>
      <c r="Q15" s="194">
        <f t="shared" si="3"/>
        <v>28938.853000000003</v>
      </c>
      <c r="R15" s="112">
        <f t="shared" si="4"/>
        <v>190934.36799999999</v>
      </c>
      <c r="S15" s="113">
        <f t="shared" si="4"/>
        <v>124023.306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121489.677</v>
      </c>
      <c r="E16" s="199">
        <v>121731.678</v>
      </c>
      <c r="F16" s="114">
        <v>507980.09600000002</v>
      </c>
      <c r="G16" s="68">
        <v>521695.30800000002</v>
      </c>
      <c r="H16" s="198">
        <v>41540.959999999999</v>
      </c>
      <c r="I16" s="200">
        <v>40160.084000000003</v>
      </c>
      <c r="J16" s="198">
        <v>49440.171999999999</v>
      </c>
      <c r="K16" s="199">
        <v>59188.9</v>
      </c>
      <c r="L16" s="114">
        <v>206778.71400000001</v>
      </c>
      <c r="M16" s="68">
        <v>253659.552</v>
      </c>
      <c r="N16" s="198">
        <v>14424.585999999999</v>
      </c>
      <c r="O16" s="200">
        <v>16310.306</v>
      </c>
      <c r="P16" s="201">
        <f t="shared" si="2"/>
        <v>72049.505000000005</v>
      </c>
      <c r="Q16" s="202">
        <f t="shared" si="3"/>
        <v>62542.777999999998</v>
      </c>
      <c r="R16" s="115">
        <f t="shared" si="4"/>
        <v>301201.38199999998</v>
      </c>
      <c r="S16" s="116">
        <f t="shared" si="4"/>
        <v>268035.75600000005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261</v>
      </c>
      <c r="E21" s="149" t="s">
        <v>262</v>
      </c>
      <c r="F21" s="148" t="s">
        <v>261</v>
      </c>
      <c r="G21" s="149" t="s">
        <v>262</v>
      </c>
      <c r="H21" s="151" t="s">
        <v>261</v>
      </c>
      <c r="I21" s="152" t="s">
        <v>262</v>
      </c>
      <c r="J21" s="160" t="s">
        <v>261</v>
      </c>
      <c r="K21" s="88" t="s">
        <v>262</v>
      </c>
      <c r="L21" s="109" t="s">
        <v>261</v>
      </c>
      <c r="M21" s="88" t="s">
        <v>262</v>
      </c>
      <c r="N21" s="87" t="s">
        <v>261</v>
      </c>
      <c r="O21" s="89" t="s">
        <v>262</v>
      </c>
      <c r="P21" s="158" t="s">
        <v>261</v>
      </c>
      <c r="Q21" s="149" t="s">
        <v>262</v>
      </c>
      <c r="R21" s="278" t="s">
        <v>261</v>
      </c>
      <c r="S21" s="279" t="s">
        <v>262</v>
      </c>
    </row>
    <row r="22" spans="1:19" ht="15.75" x14ac:dyDescent="0.25">
      <c r="A22" s="226"/>
      <c r="B22" s="232" t="s">
        <v>105</v>
      </c>
      <c r="C22" s="162"/>
      <c r="D22" s="159">
        <f t="shared" ref="D22:S22" si="5">SUM(D23:D28)</f>
        <v>33670.741000000002</v>
      </c>
      <c r="E22" s="138">
        <f t="shared" si="5"/>
        <v>26281.898000000001</v>
      </c>
      <c r="F22" s="139">
        <f t="shared" si="5"/>
        <v>140718.60400000002</v>
      </c>
      <c r="G22" s="138">
        <f t="shared" si="5"/>
        <v>112631.182</v>
      </c>
      <c r="H22" s="140">
        <f t="shared" si="5"/>
        <v>16072.55</v>
      </c>
      <c r="I22" s="163">
        <f t="shared" si="5"/>
        <v>15398.653999999999</v>
      </c>
      <c r="J22" s="159">
        <f t="shared" si="5"/>
        <v>16433.605</v>
      </c>
      <c r="K22" s="138">
        <f t="shared" si="5"/>
        <v>24717.483</v>
      </c>
      <c r="L22" s="139">
        <f>SUM(L23:L28)</f>
        <v>68727.971000000005</v>
      </c>
      <c r="M22" s="138">
        <f>SUM(M23:M28)</f>
        <v>105928.928</v>
      </c>
      <c r="N22" s="140">
        <f t="shared" si="5"/>
        <v>5871.7730000000001</v>
      </c>
      <c r="O22" s="150">
        <f t="shared" si="5"/>
        <v>8129.3229999999994</v>
      </c>
      <c r="P22" s="280">
        <f t="shared" si="5"/>
        <v>17237.136000000002</v>
      </c>
      <c r="Q22" s="281">
        <f t="shared" si="5"/>
        <v>1564.4150000000018</v>
      </c>
      <c r="R22" s="463">
        <f t="shared" si="5"/>
        <v>71990.633000000016</v>
      </c>
      <c r="S22" s="281">
        <f t="shared" si="5"/>
        <v>6702.2540000000008</v>
      </c>
    </row>
    <row r="23" spans="1:19" x14ac:dyDescent="0.2">
      <c r="A23" s="226"/>
      <c r="B23" s="233" t="s">
        <v>106</v>
      </c>
      <c r="C23" s="189" t="s">
        <v>172</v>
      </c>
      <c r="D23" s="190">
        <v>231.483</v>
      </c>
      <c r="E23" s="191">
        <v>229.238</v>
      </c>
      <c r="F23" s="65">
        <v>967.28099999999995</v>
      </c>
      <c r="G23" s="66">
        <v>982.46400000000006</v>
      </c>
      <c r="H23" s="190">
        <v>307.68599999999998</v>
      </c>
      <c r="I23" s="192">
        <v>290.29300000000001</v>
      </c>
      <c r="J23" s="136">
        <v>486.21499999999997</v>
      </c>
      <c r="K23" s="66">
        <v>710.41</v>
      </c>
      <c r="L23" s="111">
        <v>2036.117</v>
      </c>
      <c r="M23" s="66">
        <v>3044.4259999999999</v>
      </c>
      <c r="N23" s="65">
        <v>474.61900000000003</v>
      </c>
      <c r="O23" s="260">
        <v>601.25800000000004</v>
      </c>
      <c r="P23" s="459">
        <f t="shared" ref="P23:S28" si="6">D23-J23</f>
        <v>-254.73199999999997</v>
      </c>
      <c r="Q23" s="460">
        <f t="shared" si="6"/>
        <v>-481.17199999999997</v>
      </c>
      <c r="R23" s="464">
        <f t="shared" si="6"/>
        <v>-1068.836</v>
      </c>
      <c r="S23" s="465">
        <f t="shared" si="6"/>
        <v>-2061.962</v>
      </c>
    </row>
    <row r="24" spans="1:19" x14ac:dyDescent="0.2">
      <c r="A24" s="226"/>
      <c r="B24" s="233" t="s">
        <v>107</v>
      </c>
      <c r="C24" s="189" t="s">
        <v>108</v>
      </c>
      <c r="D24" s="190">
        <v>2082.6350000000002</v>
      </c>
      <c r="E24" s="191">
        <v>3709.1790000000001</v>
      </c>
      <c r="F24" s="65">
        <v>8707.4629999999997</v>
      </c>
      <c r="G24" s="66">
        <v>15894.196</v>
      </c>
      <c r="H24" s="190">
        <v>716.54</v>
      </c>
      <c r="I24" s="192">
        <v>1901.04</v>
      </c>
      <c r="J24" s="136">
        <v>1895.3150000000001</v>
      </c>
      <c r="K24" s="66">
        <v>4051.4070000000002</v>
      </c>
      <c r="L24" s="111">
        <v>7902.2</v>
      </c>
      <c r="M24" s="66">
        <v>17362.565999999999</v>
      </c>
      <c r="N24" s="65">
        <v>1118.723</v>
      </c>
      <c r="O24" s="260">
        <v>1859.107</v>
      </c>
      <c r="P24" s="459">
        <f t="shared" ref="P24:P26" si="7">D24-J24</f>
        <v>187.32000000000016</v>
      </c>
      <c r="Q24" s="460">
        <f t="shared" ref="Q24:Q26" si="8">E24-K24</f>
        <v>-342.22800000000007</v>
      </c>
      <c r="R24" s="464">
        <f t="shared" si="6"/>
        <v>805.26299999999992</v>
      </c>
      <c r="S24" s="465">
        <f t="shared" si="6"/>
        <v>-1468.369999999999</v>
      </c>
    </row>
    <row r="25" spans="1:19" x14ac:dyDescent="0.2">
      <c r="A25" s="226"/>
      <c r="B25" s="233" t="s">
        <v>109</v>
      </c>
      <c r="C25" s="189" t="s">
        <v>110</v>
      </c>
      <c r="D25" s="190">
        <v>822.02499999999998</v>
      </c>
      <c r="E25" s="191">
        <v>644.11500000000001</v>
      </c>
      <c r="F25" s="65">
        <v>3439.3890000000001</v>
      </c>
      <c r="G25" s="66">
        <v>2760.4650000000001</v>
      </c>
      <c r="H25" s="190">
        <v>450.34199999999998</v>
      </c>
      <c r="I25" s="192">
        <v>389.25</v>
      </c>
      <c r="J25" s="136">
        <v>49.914999999999999</v>
      </c>
      <c r="K25" s="66">
        <v>136.42500000000001</v>
      </c>
      <c r="L25" s="111">
        <v>208.70599999999999</v>
      </c>
      <c r="M25" s="66">
        <v>584.55700000000002</v>
      </c>
      <c r="N25" s="65">
        <v>16.414999999999999</v>
      </c>
      <c r="O25" s="260">
        <v>61.628</v>
      </c>
      <c r="P25" s="459">
        <f t="shared" si="7"/>
        <v>772.11</v>
      </c>
      <c r="Q25" s="460">
        <f t="shared" si="8"/>
        <v>507.69</v>
      </c>
      <c r="R25" s="464">
        <f t="shared" si="6"/>
        <v>3230.683</v>
      </c>
      <c r="S25" s="465">
        <f t="shared" si="6"/>
        <v>2175.9080000000004</v>
      </c>
    </row>
    <row r="26" spans="1:19" x14ac:dyDescent="0.2">
      <c r="A26" s="226"/>
      <c r="B26" s="233" t="s">
        <v>111</v>
      </c>
      <c r="C26" s="189" t="s">
        <v>112</v>
      </c>
      <c r="D26" s="190">
        <v>9204.6569999999992</v>
      </c>
      <c r="E26" s="191">
        <v>9529.0820000000003</v>
      </c>
      <c r="F26" s="65">
        <v>38506.232000000004</v>
      </c>
      <c r="G26" s="66">
        <v>40835.071000000004</v>
      </c>
      <c r="H26" s="190">
        <v>8678.2870000000003</v>
      </c>
      <c r="I26" s="192">
        <v>9787.8719999999994</v>
      </c>
      <c r="J26" s="136">
        <v>821.54899999999998</v>
      </c>
      <c r="K26" s="66">
        <v>1101.2850000000001</v>
      </c>
      <c r="L26" s="111">
        <v>3430.9110000000001</v>
      </c>
      <c r="M26" s="66">
        <v>4719.8280000000004</v>
      </c>
      <c r="N26" s="65">
        <v>559.44600000000003</v>
      </c>
      <c r="O26" s="260">
        <v>830.971</v>
      </c>
      <c r="P26" s="459">
        <f t="shared" si="7"/>
        <v>8383.1080000000002</v>
      </c>
      <c r="Q26" s="460">
        <f t="shared" si="8"/>
        <v>8427.7970000000005</v>
      </c>
      <c r="R26" s="464">
        <f t="shared" si="6"/>
        <v>35075.321000000004</v>
      </c>
      <c r="S26" s="465">
        <f t="shared" si="6"/>
        <v>36115.243000000002</v>
      </c>
    </row>
    <row r="27" spans="1:19" x14ac:dyDescent="0.2">
      <c r="A27" s="226"/>
      <c r="B27" s="233" t="s">
        <v>113</v>
      </c>
      <c r="C27" s="189" t="s">
        <v>114</v>
      </c>
      <c r="D27" s="190">
        <v>17288.286</v>
      </c>
      <c r="E27" s="191">
        <v>9361.9580000000005</v>
      </c>
      <c r="F27" s="65">
        <v>72178.740000000005</v>
      </c>
      <c r="G27" s="66">
        <v>40123.324999999997</v>
      </c>
      <c r="H27" s="190">
        <v>4278.7939999999999</v>
      </c>
      <c r="I27" s="192">
        <v>2132.498</v>
      </c>
      <c r="J27" s="136">
        <v>5987.8919999999998</v>
      </c>
      <c r="K27" s="66">
        <v>8612.4670000000006</v>
      </c>
      <c r="L27" s="111">
        <v>25037.995999999999</v>
      </c>
      <c r="M27" s="66">
        <v>36909.879999999997</v>
      </c>
      <c r="N27" s="65">
        <v>1102.2670000000001</v>
      </c>
      <c r="O27" s="260">
        <v>1577.7660000000001</v>
      </c>
      <c r="P27" s="459">
        <f t="shared" si="6"/>
        <v>11300.394</v>
      </c>
      <c r="Q27" s="460">
        <f t="shared" si="6"/>
        <v>749.49099999999999</v>
      </c>
      <c r="R27" s="464">
        <f t="shared" si="6"/>
        <v>47140.744000000006</v>
      </c>
      <c r="S27" s="465">
        <f t="shared" si="6"/>
        <v>3213.4449999999997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4041.6550000000002</v>
      </c>
      <c r="E28" s="199">
        <v>2808.326</v>
      </c>
      <c r="F28" s="67">
        <v>16919.499</v>
      </c>
      <c r="G28" s="68">
        <v>12035.661</v>
      </c>
      <c r="H28" s="198">
        <v>1640.9010000000001</v>
      </c>
      <c r="I28" s="200">
        <v>897.70100000000002</v>
      </c>
      <c r="J28" s="137">
        <v>7192.7190000000001</v>
      </c>
      <c r="K28" s="68">
        <v>10105.489</v>
      </c>
      <c r="L28" s="114">
        <v>30112.041000000001</v>
      </c>
      <c r="M28" s="68">
        <v>43307.671000000002</v>
      </c>
      <c r="N28" s="67">
        <v>2600.3029999999999</v>
      </c>
      <c r="O28" s="261">
        <v>3198.5929999999998</v>
      </c>
      <c r="P28" s="461">
        <f t="shared" ref="P28" si="9">D28-J28</f>
        <v>-3151.0639999999999</v>
      </c>
      <c r="Q28" s="462">
        <f t="shared" ref="Q28" si="10">E28-K28</f>
        <v>-7297.1629999999996</v>
      </c>
      <c r="R28" s="466">
        <f t="shared" si="6"/>
        <v>-13192.542000000001</v>
      </c>
      <c r="S28" s="467">
        <f t="shared" si="6"/>
        <v>-31272.010000000002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261</v>
      </c>
      <c r="E33" s="149" t="s">
        <v>262</v>
      </c>
      <c r="F33" s="148" t="s">
        <v>261</v>
      </c>
      <c r="G33" s="149" t="s">
        <v>262</v>
      </c>
      <c r="H33" s="151" t="s">
        <v>261</v>
      </c>
      <c r="I33" s="152" t="s">
        <v>262</v>
      </c>
      <c r="J33" s="160" t="s">
        <v>261</v>
      </c>
      <c r="K33" s="88" t="s">
        <v>262</v>
      </c>
      <c r="L33" s="109" t="s">
        <v>261</v>
      </c>
      <c r="M33" s="88" t="s">
        <v>262</v>
      </c>
      <c r="N33" s="87" t="s">
        <v>261</v>
      </c>
      <c r="O33" s="89" t="s">
        <v>262</v>
      </c>
      <c r="P33" s="160" t="s">
        <v>261</v>
      </c>
      <c r="Q33" s="88" t="s">
        <v>262</v>
      </c>
      <c r="R33" s="110" t="s">
        <v>261</v>
      </c>
      <c r="S33" s="90" t="s">
        <v>262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11">SUM(D35:D40)</f>
        <v>64320.473000000005</v>
      </c>
      <c r="E34" s="138">
        <f t="shared" si="11"/>
        <v>70440.58</v>
      </c>
      <c r="F34" s="139">
        <f t="shared" si="11"/>
        <v>268948.36</v>
      </c>
      <c r="G34" s="138">
        <f t="shared" si="11"/>
        <v>301884.22899999999</v>
      </c>
      <c r="H34" s="140">
        <f t="shared" si="11"/>
        <v>84192.932000000001</v>
      </c>
      <c r="I34" s="163">
        <f t="shared" si="11"/>
        <v>97530.812999999995</v>
      </c>
      <c r="J34" s="159">
        <f t="shared" si="11"/>
        <v>47716.861000000004</v>
      </c>
      <c r="K34" s="138">
        <f t="shared" si="11"/>
        <v>52169.764999999999</v>
      </c>
      <c r="L34" s="139">
        <f t="shared" si="11"/>
        <v>199510.74000000002</v>
      </c>
      <c r="M34" s="138">
        <f t="shared" si="11"/>
        <v>223577.08000000002</v>
      </c>
      <c r="N34" s="140">
        <f t="shared" si="11"/>
        <v>36467.254999999997</v>
      </c>
      <c r="O34" s="150">
        <f t="shared" si="11"/>
        <v>31562.799999999996</v>
      </c>
      <c r="P34" s="257">
        <f t="shared" ref="P34:Q34" si="12">SUM(P35:P40)</f>
        <v>16603.612000000001</v>
      </c>
      <c r="Q34" s="132">
        <f t="shared" si="12"/>
        <v>18270.815000000002</v>
      </c>
      <c r="R34" s="131">
        <f t="shared" si="11"/>
        <v>69437.62</v>
      </c>
      <c r="S34" s="132">
        <f t="shared" si="11"/>
        <v>78307.149000000005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33560.616000000002</v>
      </c>
      <c r="E35" s="191">
        <v>37866.485000000001</v>
      </c>
      <c r="F35" s="111">
        <v>140338.52799999999</v>
      </c>
      <c r="G35" s="66">
        <v>162281.72899999999</v>
      </c>
      <c r="H35" s="190">
        <v>65310.678999999996</v>
      </c>
      <c r="I35" s="192">
        <v>77887.326000000001</v>
      </c>
      <c r="J35" s="223">
        <v>7317.3440000000001</v>
      </c>
      <c r="K35" s="191">
        <v>6567.0069999999996</v>
      </c>
      <c r="L35" s="111">
        <v>30597.45</v>
      </c>
      <c r="M35" s="66">
        <v>28142.197</v>
      </c>
      <c r="N35" s="190">
        <v>9596.5859999999993</v>
      </c>
      <c r="O35" s="255">
        <v>7854.2839999999997</v>
      </c>
      <c r="P35" s="258">
        <f t="shared" ref="P35:P40" si="13">D35-J35</f>
        <v>26243.272000000001</v>
      </c>
      <c r="Q35" s="194">
        <f t="shared" ref="Q35:Q40" si="14">E35-K35</f>
        <v>31299.478000000003</v>
      </c>
      <c r="R35" s="112">
        <f t="shared" ref="R35:R40" si="15">F35-L35</f>
        <v>109741.07799999999</v>
      </c>
      <c r="S35" s="113">
        <f t="shared" ref="S35:S40" si="16">G35-M35</f>
        <v>134139.53200000001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1872.193</v>
      </c>
      <c r="E36" s="191">
        <v>5917.3530000000001</v>
      </c>
      <c r="F36" s="111">
        <v>7824.5290000000005</v>
      </c>
      <c r="G36" s="66">
        <v>25360.956999999999</v>
      </c>
      <c r="H36" s="190">
        <v>3273.931</v>
      </c>
      <c r="I36" s="192">
        <v>4241.4059999999999</v>
      </c>
      <c r="J36" s="223">
        <v>10405.969999999999</v>
      </c>
      <c r="K36" s="191">
        <v>9137.1839999999993</v>
      </c>
      <c r="L36" s="111">
        <v>43478.87</v>
      </c>
      <c r="M36" s="66">
        <v>39157.900999999998</v>
      </c>
      <c r="N36" s="190">
        <v>12109.089</v>
      </c>
      <c r="O36" s="255">
        <v>7232.3320000000003</v>
      </c>
      <c r="P36" s="258">
        <f t="shared" si="13"/>
        <v>-8533.777</v>
      </c>
      <c r="Q36" s="194">
        <f t="shared" si="14"/>
        <v>-3219.8309999999992</v>
      </c>
      <c r="R36" s="112">
        <f t="shared" si="15"/>
        <v>-35654.341</v>
      </c>
      <c r="S36" s="113">
        <f t="shared" si="16"/>
        <v>-13796.944</v>
      </c>
    </row>
    <row r="37" spans="1:21" x14ac:dyDescent="0.2">
      <c r="A37" s="226"/>
      <c r="B37" s="233" t="s">
        <v>109</v>
      </c>
      <c r="C37" s="189" t="s">
        <v>110</v>
      </c>
      <c r="D37" s="190">
        <v>1247.248</v>
      </c>
      <c r="E37" s="191">
        <v>1239.42</v>
      </c>
      <c r="F37" s="111">
        <v>5213.7250000000004</v>
      </c>
      <c r="G37" s="66">
        <v>5311.9160000000002</v>
      </c>
      <c r="H37" s="190">
        <v>1112.134</v>
      </c>
      <c r="I37" s="192">
        <v>1282.3240000000001</v>
      </c>
      <c r="J37" s="223">
        <v>6438.1130000000003</v>
      </c>
      <c r="K37" s="191">
        <v>7173.9089999999997</v>
      </c>
      <c r="L37" s="111">
        <v>26920.588</v>
      </c>
      <c r="M37" s="66">
        <v>30744.688999999998</v>
      </c>
      <c r="N37" s="190">
        <v>6352.6660000000002</v>
      </c>
      <c r="O37" s="255">
        <v>6453.6670000000004</v>
      </c>
      <c r="P37" s="258">
        <f t="shared" si="13"/>
        <v>-5190.8649999999998</v>
      </c>
      <c r="Q37" s="194">
        <f t="shared" si="14"/>
        <v>-5934.4889999999996</v>
      </c>
      <c r="R37" s="112">
        <f t="shared" si="15"/>
        <v>-21706.862999999998</v>
      </c>
      <c r="S37" s="113">
        <f t="shared" si="16"/>
        <v>-25432.772999999997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2107.2069999999999</v>
      </c>
      <c r="E38" s="191">
        <v>2706.9789999999998</v>
      </c>
      <c r="F38" s="111">
        <v>8809.2559999999994</v>
      </c>
      <c r="G38" s="66">
        <v>11601.022000000001</v>
      </c>
      <c r="H38" s="190">
        <v>6004.4939999999997</v>
      </c>
      <c r="I38" s="192">
        <v>6013.0339999999997</v>
      </c>
      <c r="J38" s="223">
        <v>1832.1659999999999</v>
      </c>
      <c r="K38" s="191">
        <v>1832.7460000000001</v>
      </c>
      <c r="L38" s="111">
        <v>7658.9110000000001</v>
      </c>
      <c r="M38" s="66">
        <v>7855.1639999999998</v>
      </c>
      <c r="N38" s="190">
        <v>1889.7670000000001</v>
      </c>
      <c r="O38" s="255">
        <v>2214.58</v>
      </c>
      <c r="P38" s="258">
        <f t="shared" si="13"/>
        <v>275.04099999999994</v>
      </c>
      <c r="Q38" s="194">
        <f t="shared" si="14"/>
        <v>874.23299999999972</v>
      </c>
      <c r="R38" s="112">
        <f t="shared" si="15"/>
        <v>1150.3449999999993</v>
      </c>
      <c r="S38" s="113">
        <f t="shared" si="16"/>
        <v>3745.8580000000011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9418.5190000000002</v>
      </c>
      <c r="E39" s="191">
        <v>5644.3419999999996</v>
      </c>
      <c r="F39" s="111">
        <v>39381.32</v>
      </c>
      <c r="G39" s="66">
        <v>24190.055</v>
      </c>
      <c r="H39" s="190">
        <v>2267.6799999999998</v>
      </c>
      <c r="I39" s="192">
        <v>1259.6320000000001</v>
      </c>
      <c r="J39" s="223">
        <v>4537.5749999999998</v>
      </c>
      <c r="K39" s="191">
        <v>4031.7629999999999</v>
      </c>
      <c r="L39" s="111">
        <v>18974.401999999998</v>
      </c>
      <c r="M39" s="66">
        <v>17277.59</v>
      </c>
      <c r="N39" s="190">
        <v>862.59799999999996</v>
      </c>
      <c r="O39" s="255">
        <v>702.42600000000004</v>
      </c>
      <c r="P39" s="258">
        <f t="shared" si="13"/>
        <v>4880.9440000000004</v>
      </c>
      <c r="Q39" s="194">
        <f t="shared" si="14"/>
        <v>1612.5789999999997</v>
      </c>
      <c r="R39" s="112">
        <f t="shared" si="15"/>
        <v>20406.918000000001</v>
      </c>
      <c r="S39" s="113">
        <f t="shared" si="16"/>
        <v>6912.4650000000001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16114.69</v>
      </c>
      <c r="E40" s="199">
        <v>17066.001</v>
      </c>
      <c r="F40" s="114">
        <v>67381.001999999993</v>
      </c>
      <c r="G40" s="68">
        <v>73138.55</v>
      </c>
      <c r="H40" s="198">
        <v>6224.0140000000001</v>
      </c>
      <c r="I40" s="200">
        <v>6847.0910000000003</v>
      </c>
      <c r="J40" s="224">
        <v>17185.692999999999</v>
      </c>
      <c r="K40" s="199">
        <v>23427.155999999999</v>
      </c>
      <c r="L40" s="114">
        <v>71880.519</v>
      </c>
      <c r="M40" s="68">
        <v>100399.539</v>
      </c>
      <c r="N40" s="198">
        <v>5656.549</v>
      </c>
      <c r="O40" s="256">
        <v>7105.5110000000004</v>
      </c>
      <c r="P40" s="259">
        <f t="shared" si="13"/>
        <v>-1071.0029999999988</v>
      </c>
      <c r="Q40" s="202">
        <f t="shared" si="14"/>
        <v>-6361.1549999999988</v>
      </c>
      <c r="R40" s="115">
        <f t="shared" si="15"/>
        <v>-4499.5170000000071</v>
      </c>
      <c r="S40" s="116">
        <f t="shared" si="16"/>
        <v>-27260.989000000001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261</v>
      </c>
      <c r="E45" s="88" t="s">
        <v>262</v>
      </c>
      <c r="F45" s="109" t="s">
        <v>261</v>
      </c>
      <c r="G45" s="88" t="s">
        <v>262</v>
      </c>
      <c r="H45" s="87" t="s">
        <v>261</v>
      </c>
      <c r="I45" s="89" t="s">
        <v>262</v>
      </c>
      <c r="J45" s="160" t="s">
        <v>261</v>
      </c>
      <c r="K45" s="88" t="s">
        <v>262</v>
      </c>
      <c r="L45" s="109" t="s">
        <v>261</v>
      </c>
      <c r="M45" s="88" t="s">
        <v>262</v>
      </c>
      <c r="N45" s="87" t="s">
        <v>261</v>
      </c>
      <c r="O45" s="89" t="s">
        <v>262</v>
      </c>
      <c r="P45" s="160" t="s">
        <v>261</v>
      </c>
      <c r="Q45" s="88" t="s">
        <v>262</v>
      </c>
      <c r="R45" s="110" t="s">
        <v>261</v>
      </c>
      <c r="S45" s="90" t="s">
        <v>262</v>
      </c>
    </row>
    <row r="46" spans="1:21" ht="15.75" x14ac:dyDescent="0.25">
      <c r="A46" s="226"/>
      <c r="B46" s="203" t="s">
        <v>105</v>
      </c>
      <c r="C46" s="204"/>
      <c r="D46" s="159">
        <f t="shared" ref="D46:S46" si="17">SUM(D47:D52)</f>
        <v>246252.79600000003</v>
      </c>
      <c r="E46" s="138">
        <f t="shared" si="17"/>
        <v>248151.26799999998</v>
      </c>
      <c r="F46" s="139">
        <f>(SUM(F47:F52))/1</f>
        <v>1029690.251</v>
      </c>
      <c r="G46" s="138">
        <f>(SUM(G47:G52))/1</f>
        <v>1063473.0049999999</v>
      </c>
      <c r="H46" s="140">
        <f t="shared" si="17"/>
        <v>180464.19300000003</v>
      </c>
      <c r="I46" s="163">
        <f t="shared" si="17"/>
        <v>191694.33200000002</v>
      </c>
      <c r="J46" s="159">
        <f t="shared" si="17"/>
        <v>131116.448</v>
      </c>
      <c r="K46" s="138">
        <f t="shared" si="17"/>
        <v>149072.50200000001</v>
      </c>
      <c r="L46" s="139">
        <f>(SUM(L47:L52))/1</f>
        <v>548242.89199999999</v>
      </c>
      <c r="M46" s="138">
        <f>(SUM(M47:M52))/1</f>
        <v>638857.61</v>
      </c>
      <c r="N46" s="140">
        <f t="shared" si="17"/>
        <v>95481.66</v>
      </c>
      <c r="O46" s="150">
        <f t="shared" si="17"/>
        <v>90978.354000000007</v>
      </c>
      <c r="P46" s="257">
        <f t="shared" ref="P46:Q46" si="18">SUM(P47:P52)</f>
        <v>115136.348</v>
      </c>
      <c r="Q46" s="132">
        <f t="shared" si="18"/>
        <v>99078.766000000003</v>
      </c>
      <c r="R46" s="131">
        <f t="shared" si="17"/>
        <v>481447.359</v>
      </c>
      <c r="S46" s="132">
        <f t="shared" si="17"/>
        <v>424615.39500000002</v>
      </c>
    </row>
    <row r="47" spans="1:21" x14ac:dyDescent="0.2">
      <c r="A47" s="226"/>
      <c r="B47" s="225" t="s">
        <v>106</v>
      </c>
      <c r="C47" s="195" t="s">
        <v>172</v>
      </c>
      <c r="D47" s="136">
        <v>48360.451999999997</v>
      </c>
      <c r="E47" s="66">
        <v>52263.360999999997</v>
      </c>
      <c r="F47" s="111">
        <v>202230.45499999999</v>
      </c>
      <c r="G47" s="66">
        <v>223979.8</v>
      </c>
      <c r="H47" s="65">
        <v>89191.899000000005</v>
      </c>
      <c r="I47" s="164">
        <v>99975.96</v>
      </c>
      <c r="J47" s="136">
        <v>25791.511999999999</v>
      </c>
      <c r="K47" s="66">
        <v>23791.069</v>
      </c>
      <c r="L47" s="111">
        <v>107821.43</v>
      </c>
      <c r="M47" s="66">
        <v>101953.014</v>
      </c>
      <c r="N47" s="65">
        <v>35026.031000000003</v>
      </c>
      <c r="O47" s="260">
        <v>30900.312000000002</v>
      </c>
      <c r="P47" s="262">
        <f t="shared" ref="P47:P52" si="19">D47-J47</f>
        <v>22568.94</v>
      </c>
      <c r="Q47" s="134">
        <f t="shared" ref="Q47:Q52" si="20">E47-K47</f>
        <v>28472.291999999998</v>
      </c>
      <c r="R47" s="112">
        <f t="shared" ref="R47:S52" si="21">F47-L47</f>
        <v>94409.024999999994</v>
      </c>
      <c r="S47" s="113">
        <f t="shared" si="21"/>
        <v>122026.78599999999</v>
      </c>
    </row>
    <row r="48" spans="1:21" x14ac:dyDescent="0.2">
      <c r="A48" s="226"/>
      <c r="B48" s="230" t="s">
        <v>107</v>
      </c>
      <c r="C48" s="195" t="s">
        <v>108</v>
      </c>
      <c r="D48" s="136">
        <v>11747.344999999999</v>
      </c>
      <c r="E48" s="66">
        <v>19658.018</v>
      </c>
      <c r="F48" s="111">
        <v>49109.36</v>
      </c>
      <c r="G48" s="66">
        <v>84244.937000000005</v>
      </c>
      <c r="H48" s="65">
        <v>8603.1380000000008</v>
      </c>
      <c r="I48" s="164">
        <v>12364.767</v>
      </c>
      <c r="J48" s="136">
        <v>20493.543000000001</v>
      </c>
      <c r="K48" s="66">
        <v>26816.161</v>
      </c>
      <c r="L48" s="111">
        <v>85654.736999999994</v>
      </c>
      <c r="M48" s="66">
        <v>114922.19100000001</v>
      </c>
      <c r="N48" s="65">
        <v>17083.095000000001</v>
      </c>
      <c r="O48" s="260">
        <v>15755.937</v>
      </c>
      <c r="P48" s="262">
        <f t="shared" si="19"/>
        <v>-8746.1980000000021</v>
      </c>
      <c r="Q48" s="134">
        <f t="shared" si="20"/>
        <v>-7158.143</v>
      </c>
      <c r="R48" s="112">
        <f t="shared" si="21"/>
        <v>-36545.376999999993</v>
      </c>
      <c r="S48" s="113">
        <f t="shared" si="21"/>
        <v>-30677.254000000001</v>
      </c>
    </row>
    <row r="49" spans="1:19" x14ac:dyDescent="0.2">
      <c r="A49" s="226"/>
      <c r="B49" s="230" t="s">
        <v>109</v>
      </c>
      <c r="C49" s="195" t="s">
        <v>110</v>
      </c>
      <c r="D49" s="136">
        <v>18885.028999999999</v>
      </c>
      <c r="E49" s="66">
        <v>19539.59</v>
      </c>
      <c r="F49" s="111">
        <v>78952.595000000001</v>
      </c>
      <c r="G49" s="66">
        <v>83739.144</v>
      </c>
      <c r="H49" s="65">
        <v>15125.096</v>
      </c>
      <c r="I49" s="164">
        <v>16387.716</v>
      </c>
      <c r="J49" s="136">
        <v>13286.342000000001</v>
      </c>
      <c r="K49" s="66">
        <v>15157.696</v>
      </c>
      <c r="L49" s="111">
        <v>55554.639000000003</v>
      </c>
      <c r="M49" s="66">
        <v>64960.732000000004</v>
      </c>
      <c r="N49" s="65">
        <v>12253.495000000001</v>
      </c>
      <c r="O49" s="260">
        <v>13381.567999999999</v>
      </c>
      <c r="P49" s="262">
        <f t="shared" si="19"/>
        <v>5598.6869999999981</v>
      </c>
      <c r="Q49" s="134">
        <f t="shared" si="20"/>
        <v>4381.8940000000002</v>
      </c>
      <c r="R49" s="112">
        <f t="shared" si="21"/>
        <v>23397.955999999998</v>
      </c>
      <c r="S49" s="113">
        <f t="shared" si="21"/>
        <v>18778.411999999997</v>
      </c>
    </row>
    <row r="50" spans="1:19" x14ac:dyDescent="0.2">
      <c r="A50" s="226"/>
      <c r="B50" s="230" t="s">
        <v>111</v>
      </c>
      <c r="C50" s="195" t="s">
        <v>112</v>
      </c>
      <c r="D50" s="136">
        <v>17923.638999999999</v>
      </c>
      <c r="E50" s="66">
        <v>19940.689999999999</v>
      </c>
      <c r="F50" s="111">
        <v>74963.351999999999</v>
      </c>
      <c r="G50" s="66">
        <v>85455.212</v>
      </c>
      <c r="H50" s="65">
        <v>21102.647000000001</v>
      </c>
      <c r="I50" s="164">
        <v>21398.87</v>
      </c>
      <c r="J50" s="136">
        <v>7133.2759999999998</v>
      </c>
      <c r="K50" s="66">
        <v>6773.1710000000003</v>
      </c>
      <c r="L50" s="111">
        <v>29829.517</v>
      </c>
      <c r="M50" s="66">
        <v>29027.942999999999</v>
      </c>
      <c r="N50" s="65">
        <v>13850.273999999999</v>
      </c>
      <c r="O50" s="260">
        <v>11343.393</v>
      </c>
      <c r="P50" s="262">
        <f t="shared" si="19"/>
        <v>10790.362999999999</v>
      </c>
      <c r="Q50" s="134">
        <f t="shared" si="20"/>
        <v>13167.518999999998</v>
      </c>
      <c r="R50" s="112">
        <f t="shared" si="21"/>
        <v>45133.834999999999</v>
      </c>
      <c r="S50" s="113">
        <f t="shared" si="21"/>
        <v>56427.269</v>
      </c>
    </row>
    <row r="51" spans="1:19" x14ac:dyDescent="0.2">
      <c r="A51" s="226"/>
      <c r="B51" s="230" t="s">
        <v>113</v>
      </c>
      <c r="C51" s="195" t="s">
        <v>114</v>
      </c>
      <c r="D51" s="136">
        <v>59204.659</v>
      </c>
      <c r="E51" s="66">
        <v>44681.175000000003</v>
      </c>
      <c r="F51" s="111">
        <v>247510.32500000001</v>
      </c>
      <c r="G51" s="66">
        <v>191486.171</v>
      </c>
      <c r="H51" s="65">
        <v>14409.584999999999</v>
      </c>
      <c r="I51" s="164">
        <v>10172.343999999999</v>
      </c>
      <c r="J51" s="136">
        <v>15135.621999999999</v>
      </c>
      <c r="K51" s="66">
        <v>17462.001</v>
      </c>
      <c r="L51" s="111">
        <v>63290.766000000003</v>
      </c>
      <c r="M51" s="66">
        <v>74833.399999999994</v>
      </c>
      <c r="N51" s="65">
        <v>2859.01</v>
      </c>
      <c r="O51" s="260">
        <v>3301.6210000000001</v>
      </c>
      <c r="P51" s="262">
        <f t="shared" si="19"/>
        <v>44069.036999999997</v>
      </c>
      <c r="Q51" s="134">
        <f t="shared" si="20"/>
        <v>27219.174000000003</v>
      </c>
      <c r="R51" s="112">
        <f t="shared" si="21"/>
        <v>184219.55900000001</v>
      </c>
      <c r="S51" s="113">
        <f t="shared" si="21"/>
        <v>116652.77100000001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90131.672000000006</v>
      </c>
      <c r="E52" s="68">
        <v>92068.433999999994</v>
      </c>
      <c r="F52" s="114">
        <v>376924.16399999999</v>
      </c>
      <c r="G52" s="68">
        <v>394567.74099999998</v>
      </c>
      <c r="H52" s="67">
        <v>32031.828000000001</v>
      </c>
      <c r="I52" s="165">
        <v>31394.674999999999</v>
      </c>
      <c r="J52" s="137">
        <v>49276.152999999998</v>
      </c>
      <c r="K52" s="68">
        <v>59072.404000000002</v>
      </c>
      <c r="L52" s="114">
        <v>206091.80300000001</v>
      </c>
      <c r="M52" s="68">
        <v>253160.33</v>
      </c>
      <c r="N52" s="67">
        <v>14409.754999999999</v>
      </c>
      <c r="O52" s="261">
        <v>16295.522999999999</v>
      </c>
      <c r="P52" s="263">
        <f t="shared" si="19"/>
        <v>40855.519000000008</v>
      </c>
      <c r="Q52" s="135">
        <f t="shared" si="20"/>
        <v>32996.029999999992</v>
      </c>
      <c r="R52" s="115">
        <f t="shared" si="21"/>
        <v>170832.36099999998</v>
      </c>
      <c r="S52" s="116">
        <f t="shared" si="21"/>
        <v>141407.41099999999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U10" sqref="U10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4" t="s">
        <v>229</v>
      </c>
      <c r="B3" s="120"/>
      <c r="C3" s="120"/>
      <c r="D3" s="120"/>
      <c r="E3" s="120"/>
      <c r="F3" s="120"/>
      <c r="G3" s="120"/>
      <c r="H3" s="120"/>
      <c r="I3" s="120"/>
      <c r="J3" s="314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264</v>
      </c>
      <c r="B5" s="311"/>
      <c r="C5" s="312"/>
      <c r="D5" s="313"/>
      <c r="E5" s="310" t="s">
        <v>265</v>
      </c>
      <c r="F5" s="311"/>
      <c r="G5" s="312"/>
      <c r="H5" s="313"/>
      <c r="I5" s="125"/>
      <c r="J5" s="310" t="s">
        <v>264</v>
      </c>
      <c r="K5" s="311"/>
      <c r="L5" s="312"/>
      <c r="M5" s="313"/>
      <c r="N5" s="310" t="s">
        <v>265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57472.347000000002</v>
      </c>
      <c r="C7" s="284">
        <v>240342.83100000001</v>
      </c>
      <c r="D7" s="285">
        <v>105748.738</v>
      </c>
      <c r="E7" s="286" t="s">
        <v>117</v>
      </c>
      <c r="F7" s="287">
        <v>61472.894999999997</v>
      </c>
      <c r="G7" s="288">
        <v>263449.60499999998</v>
      </c>
      <c r="H7" s="285">
        <v>116656.898</v>
      </c>
      <c r="I7" s="125"/>
      <c r="J7" s="282" t="s">
        <v>117</v>
      </c>
      <c r="K7" s="283">
        <v>25791.66</v>
      </c>
      <c r="L7" s="284">
        <v>107822.052</v>
      </c>
      <c r="M7" s="285">
        <v>35026.048000000003</v>
      </c>
      <c r="N7" s="286" t="s">
        <v>117</v>
      </c>
      <c r="O7" s="287">
        <v>24100.547999999999</v>
      </c>
      <c r="P7" s="288">
        <v>103279.291</v>
      </c>
      <c r="Q7" s="285">
        <v>31068.792000000001</v>
      </c>
    </row>
    <row r="8" spans="1:17" ht="15.75" x14ac:dyDescent="0.25">
      <c r="A8" s="289" t="s">
        <v>77</v>
      </c>
      <c r="B8" s="290">
        <v>33560.616000000002</v>
      </c>
      <c r="C8" s="291">
        <v>140338.52799999999</v>
      </c>
      <c r="D8" s="290">
        <v>65310.678999999996</v>
      </c>
      <c r="E8" s="292" t="s">
        <v>77</v>
      </c>
      <c r="F8" s="293">
        <v>37866.485000000001</v>
      </c>
      <c r="G8" s="294">
        <v>162281.72899999999</v>
      </c>
      <c r="H8" s="295">
        <v>77887.326000000001</v>
      </c>
      <c r="I8" s="125"/>
      <c r="J8" s="289" t="s">
        <v>131</v>
      </c>
      <c r="K8" s="290">
        <v>12656.494000000001</v>
      </c>
      <c r="L8" s="291">
        <v>52907.379000000001</v>
      </c>
      <c r="M8" s="290">
        <v>12804.445</v>
      </c>
      <c r="N8" s="292" t="s">
        <v>131</v>
      </c>
      <c r="O8" s="293">
        <v>11925.209000000001</v>
      </c>
      <c r="P8" s="294">
        <v>51102.432999999997</v>
      </c>
      <c r="Q8" s="295">
        <v>13856.867</v>
      </c>
    </row>
    <row r="9" spans="1:17" ht="15.75" x14ac:dyDescent="0.25">
      <c r="A9" s="296" t="s">
        <v>171</v>
      </c>
      <c r="B9" s="297">
        <v>3660.5830000000001</v>
      </c>
      <c r="C9" s="298">
        <v>15285.22</v>
      </c>
      <c r="D9" s="297">
        <v>6927.4049999999997</v>
      </c>
      <c r="E9" s="299" t="s">
        <v>171</v>
      </c>
      <c r="F9" s="300">
        <v>6268.4049999999997</v>
      </c>
      <c r="G9" s="301">
        <v>26864.044999999998</v>
      </c>
      <c r="H9" s="302">
        <v>12289.24</v>
      </c>
      <c r="I9" s="125"/>
      <c r="J9" s="296" t="s">
        <v>77</v>
      </c>
      <c r="K9" s="297">
        <v>7317.3440000000001</v>
      </c>
      <c r="L9" s="298">
        <v>30597.45</v>
      </c>
      <c r="M9" s="297">
        <v>9596.5859999999993</v>
      </c>
      <c r="N9" s="299" t="s">
        <v>77</v>
      </c>
      <c r="O9" s="300">
        <v>6567.0069999999996</v>
      </c>
      <c r="P9" s="301">
        <v>28142.197</v>
      </c>
      <c r="Q9" s="302">
        <v>7854.2839999999997</v>
      </c>
    </row>
    <row r="10" spans="1:17" ht="15.75" x14ac:dyDescent="0.25">
      <c r="A10" s="296" t="s">
        <v>199</v>
      </c>
      <c r="B10" s="297">
        <v>3301.9580000000001</v>
      </c>
      <c r="C10" s="298">
        <v>13835.204</v>
      </c>
      <c r="D10" s="297">
        <v>7048.25</v>
      </c>
      <c r="E10" s="299" t="s">
        <v>131</v>
      </c>
      <c r="F10" s="300">
        <v>2689.5720000000001</v>
      </c>
      <c r="G10" s="301">
        <v>11526.157999999999</v>
      </c>
      <c r="H10" s="302">
        <v>5675.69</v>
      </c>
      <c r="I10" s="125"/>
      <c r="J10" s="296" t="s">
        <v>132</v>
      </c>
      <c r="K10" s="297">
        <v>2355.77</v>
      </c>
      <c r="L10" s="298">
        <v>9844.6769999999997</v>
      </c>
      <c r="M10" s="297">
        <v>6413.875</v>
      </c>
      <c r="N10" s="299" t="s">
        <v>132</v>
      </c>
      <c r="O10" s="300">
        <v>2448.7469999999998</v>
      </c>
      <c r="P10" s="301">
        <v>10494.297</v>
      </c>
      <c r="Q10" s="302">
        <v>5598.8379999999997</v>
      </c>
    </row>
    <row r="11" spans="1:17" ht="15.75" x14ac:dyDescent="0.25">
      <c r="A11" s="296" t="s">
        <v>139</v>
      </c>
      <c r="B11" s="297">
        <v>3210.002</v>
      </c>
      <c r="C11" s="298">
        <v>13429.206</v>
      </c>
      <c r="D11" s="297">
        <v>5296.78</v>
      </c>
      <c r="E11" s="299" t="s">
        <v>139</v>
      </c>
      <c r="F11" s="300">
        <v>1796.3530000000001</v>
      </c>
      <c r="G11" s="301">
        <v>7698.5410000000002</v>
      </c>
      <c r="H11" s="302">
        <v>2274.8290000000002</v>
      </c>
      <c r="I11" s="125"/>
      <c r="J11" s="296" t="s">
        <v>134</v>
      </c>
      <c r="K11" s="297">
        <v>839.66099999999994</v>
      </c>
      <c r="L11" s="298">
        <v>3508.4</v>
      </c>
      <c r="M11" s="297">
        <v>1133.992</v>
      </c>
      <c r="N11" s="299" t="s">
        <v>134</v>
      </c>
      <c r="O11" s="300">
        <v>886.68</v>
      </c>
      <c r="P11" s="301">
        <v>3799.5680000000002</v>
      </c>
      <c r="Q11" s="302">
        <v>954.29899999999998</v>
      </c>
    </row>
    <row r="12" spans="1:17" ht="15.75" x14ac:dyDescent="0.25">
      <c r="A12" s="296" t="s">
        <v>131</v>
      </c>
      <c r="B12" s="297">
        <v>2622.95</v>
      </c>
      <c r="C12" s="298">
        <v>10969.726000000001</v>
      </c>
      <c r="D12" s="297">
        <v>6106.8649999999998</v>
      </c>
      <c r="E12" s="299" t="s">
        <v>136</v>
      </c>
      <c r="F12" s="300">
        <v>1077.7360000000001</v>
      </c>
      <c r="G12" s="301">
        <v>4618.5680000000002</v>
      </c>
      <c r="H12" s="302">
        <v>888.52300000000002</v>
      </c>
      <c r="I12" s="125"/>
      <c r="J12" s="296" t="s">
        <v>133</v>
      </c>
      <c r="K12" s="297">
        <v>716.88499999999999</v>
      </c>
      <c r="L12" s="298">
        <v>2999.1219999999998</v>
      </c>
      <c r="M12" s="297">
        <v>2040.306</v>
      </c>
      <c r="N12" s="299" t="s">
        <v>133</v>
      </c>
      <c r="O12" s="300">
        <v>735.91399999999999</v>
      </c>
      <c r="P12" s="301">
        <v>3153.9749999999999</v>
      </c>
      <c r="Q12" s="302">
        <v>1502.2860000000001</v>
      </c>
    </row>
    <row r="13" spans="1:17" ht="15.75" x14ac:dyDescent="0.25">
      <c r="A13" s="296" t="s">
        <v>79</v>
      </c>
      <c r="B13" s="297">
        <v>1090.1990000000001</v>
      </c>
      <c r="C13" s="298">
        <v>4558.0029999999997</v>
      </c>
      <c r="D13" s="297">
        <v>837.16399999999999</v>
      </c>
      <c r="E13" s="299" t="s">
        <v>164</v>
      </c>
      <c r="F13" s="300">
        <v>1046.143</v>
      </c>
      <c r="G13" s="301">
        <v>4483.424</v>
      </c>
      <c r="H13" s="302">
        <v>2149.596</v>
      </c>
      <c r="I13" s="125"/>
      <c r="J13" s="296" t="s">
        <v>136</v>
      </c>
      <c r="K13" s="297">
        <v>629.04999999999995</v>
      </c>
      <c r="L13" s="298">
        <v>2627.0770000000002</v>
      </c>
      <c r="M13" s="297">
        <v>1466.1</v>
      </c>
      <c r="N13" s="299" t="s">
        <v>205</v>
      </c>
      <c r="O13" s="300">
        <v>710.41</v>
      </c>
      <c r="P13" s="301">
        <v>3044.4259999999999</v>
      </c>
      <c r="Q13" s="302">
        <v>601.25800000000004</v>
      </c>
    </row>
    <row r="14" spans="1:17" ht="15.75" x14ac:dyDescent="0.25">
      <c r="A14" s="296" t="s">
        <v>137</v>
      </c>
      <c r="B14" s="297">
        <v>1043.1189999999999</v>
      </c>
      <c r="C14" s="298">
        <v>4359.9430000000002</v>
      </c>
      <c r="D14" s="297">
        <v>2123.136</v>
      </c>
      <c r="E14" s="299" t="s">
        <v>137</v>
      </c>
      <c r="F14" s="300">
        <v>1035.2329999999999</v>
      </c>
      <c r="G14" s="301">
        <v>4436.6170000000002</v>
      </c>
      <c r="H14" s="302">
        <v>2194.8670000000002</v>
      </c>
      <c r="I14" s="125"/>
      <c r="J14" s="296" t="s">
        <v>205</v>
      </c>
      <c r="K14" s="297">
        <v>486.21499999999997</v>
      </c>
      <c r="L14" s="298">
        <v>2036.117</v>
      </c>
      <c r="M14" s="297">
        <v>474.61900000000003</v>
      </c>
      <c r="N14" s="299" t="s">
        <v>211</v>
      </c>
      <c r="O14" s="300">
        <v>309.47899999999998</v>
      </c>
      <c r="P14" s="301">
        <v>1326.277</v>
      </c>
      <c r="Q14" s="302">
        <v>168.48</v>
      </c>
    </row>
    <row r="15" spans="1:17" ht="15.75" x14ac:dyDescent="0.25">
      <c r="A15" s="296" t="s">
        <v>141</v>
      </c>
      <c r="B15" s="297">
        <v>1030.5050000000001</v>
      </c>
      <c r="C15" s="298">
        <v>4310.6229999999996</v>
      </c>
      <c r="D15" s="297">
        <v>1939.806</v>
      </c>
      <c r="E15" s="299" t="s">
        <v>76</v>
      </c>
      <c r="F15" s="300">
        <v>1005.061</v>
      </c>
      <c r="G15" s="301">
        <v>4306.9459999999999</v>
      </c>
      <c r="H15" s="302">
        <v>597.41600000000005</v>
      </c>
      <c r="I15" s="125"/>
      <c r="J15" s="296" t="s">
        <v>128</v>
      </c>
      <c r="K15" s="297">
        <v>208.97499999999999</v>
      </c>
      <c r="L15" s="298">
        <v>870.81500000000005</v>
      </c>
      <c r="M15" s="297">
        <v>76.858999999999995</v>
      </c>
      <c r="N15" s="299" t="s">
        <v>79</v>
      </c>
      <c r="O15" s="300">
        <v>171.17500000000001</v>
      </c>
      <c r="P15" s="301">
        <v>733.58500000000004</v>
      </c>
      <c r="Q15" s="302">
        <v>97.685000000000002</v>
      </c>
    </row>
    <row r="16" spans="1:17" ht="15.75" x14ac:dyDescent="0.25">
      <c r="A16" s="296" t="s">
        <v>151</v>
      </c>
      <c r="B16" s="297">
        <v>1015.249</v>
      </c>
      <c r="C16" s="298">
        <v>4245.1270000000004</v>
      </c>
      <c r="D16" s="297">
        <v>2496.8359999999998</v>
      </c>
      <c r="E16" s="299" t="s">
        <v>151</v>
      </c>
      <c r="F16" s="300">
        <v>972.60400000000004</v>
      </c>
      <c r="G16" s="301">
        <v>4168.259</v>
      </c>
      <c r="H16" s="302">
        <v>2165.87</v>
      </c>
      <c r="I16" s="125"/>
      <c r="J16" s="296" t="s">
        <v>79</v>
      </c>
      <c r="K16" s="297">
        <v>203.48500000000001</v>
      </c>
      <c r="L16" s="298">
        <v>848.05</v>
      </c>
      <c r="M16" s="297">
        <v>614.149</v>
      </c>
      <c r="N16" s="299" t="s">
        <v>149</v>
      </c>
      <c r="O16" s="300">
        <v>163.023</v>
      </c>
      <c r="P16" s="301">
        <v>698.77599999999995</v>
      </c>
      <c r="Q16" s="302">
        <v>295.767</v>
      </c>
    </row>
    <row r="17" spans="1:17" ht="15.75" x14ac:dyDescent="0.25">
      <c r="A17" s="296" t="s">
        <v>128</v>
      </c>
      <c r="B17" s="297">
        <v>907.52499999999998</v>
      </c>
      <c r="C17" s="298">
        <v>3797.4720000000002</v>
      </c>
      <c r="D17" s="297">
        <v>862.16800000000001</v>
      </c>
      <c r="E17" s="299" t="s">
        <v>141</v>
      </c>
      <c r="F17" s="300">
        <v>897.89800000000002</v>
      </c>
      <c r="G17" s="301">
        <v>3847.7930000000001</v>
      </c>
      <c r="H17" s="302">
        <v>1565.9929999999999</v>
      </c>
      <c r="I17" s="125"/>
      <c r="J17" s="296" t="s">
        <v>151</v>
      </c>
      <c r="K17" s="297">
        <v>155.012</v>
      </c>
      <c r="L17" s="298">
        <v>650.11</v>
      </c>
      <c r="M17" s="297">
        <v>88.76</v>
      </c>
      <c r="N17" s="299" t="s">
        <v>189</v>
      </c>
      <c r="O17" s="300">
        <v>105.267</v>
      </c>
      <c r="P17" s="301">
        <v>451.029</v>
      </c>
      <c r="Q17" s="302">
        <v>52.171999999999997</v>
      </c>
    </row>
    <row r="18" spans="1:17" ht="15.75" x14ac:dyDescent="0.25">
      <c r="A18" s="296" t="s">
        <v>136</v>
      </c>
      <c r="B18" s="297">
        <v>838.03399999999999</v>
      </c>
      <c r="C18" s="298">
        <v>3504.9459999999999</v>
      </c>
      <c r="D18" s="297">
        <v>780.71400000000006</v>
      </c>
      <c r="E18" s="299" t="s">
        <v>225</v>
      </c>
      <c r="F18" s="300">
        <v>876.23900000000003</v>
      </c>
      <c r="G18" s="301">
        <v>3755.7559999999999</v>
      </c>
      <c r="H18" s="302">
        <v>1397.4860000000001</v>
      </c>
      <c r="I18" s="125"/>
      <c r="J18" s="296" t="s">
        <v>149</v>
      </c>
      <c r="K18" s="297">
        <v>64.144999999999996</v>
      </c>
      <c r="L18" s="298">
        <v>268.12700000000001</v>
      </c>
      <c r="M18" s="297">
        <v>194.69</v>
      </c>
      <c r="N18" s="299" t="s">
        <v>76</v>
      </c>
      <c r="O18" s="300">
        <v>57.01</v>
      </c>
      <c r="P18" s="301">
        <v>244.333</v>
      </c>
      <c r="Q18" s="302">
        <v>47.466000000000001</v>
      </c>
    </row>
    <row r="19" spans="1:17" ht="15.75" x14ac:dyDescent="0.25">
      <c r="A19" s="296" t="s">
        <v>76</v>
      </c>
      <c r="B19" s="297">
        <v>671.09799999999996</v>
      </c>
      <c r="C19" s="298">
        <v>2808.6289999999999</v>
      </c>
      <c r="D19" s="297">
        <v>373.88</v>
      </c>
      <c r="E19" s="299" t="s">
        <v>79</v>
      </c>
      <c r="F19" s="300">
        <v>832.98699999999997</v>
      </c>
      <c r="G19" s="301">
        <v>3569.9169999999999</v>
      </c>
      <c r="H19" s="302">
        <v>483.44200000000001</v>
      </c>
      <c r="I19" s="125"/>
      <c r="J19" s="296" t="s">
        <v>76</v>
      </c>
      <c r="K19" s="297">
        <v>63.787999999999997</v>
      </c>
      <c r="L19" s="298">
        <v>266.976</v>
      </c>
      <c r="M19" s="297">
        <v>49.506</v>
      </c>
      <c r="N19" s="299" t="s">
        <v>136</v>
      </c>
      <c r="O19" s="300">
        <v>13.333</v>
      </c>
      <c r="P19" s="301">
        <v>57.133000000000003</v>
      </c>
      <c r="Q19" s="302">
        <v>36.834000000000003</v>
      </c>
    </row>
    <row r="20" spans="1:17" ht="15.75" x14ac:dyDescent="0.25">
      <c r="A20" s="296" t="s">
        <v>164</v>
      </c>
      <c r="B20" s="297">
        <v>610.95899999999995</v>
      </c>
      <c r="C20" s="298">
        <v>2551.0949999999998</v>
      </c>
      <c r="D20" s="297">
        <v>1177.0039999999999</v>
      </c>
      <c r="E20" s="299" t="s">
        <v>132</v>
      </c>
      <c r="F20" s="300">
        <v>564.65099999999995</v>
      </c>
      <c r="G20" s="301">
        <v>2419.837</v>
      </c>
      <c r="H20" s="302">
        <v>953.82299999999998</v>
      </c>
      <c r="I20" s="125"/>
      <c r="J20" s="296" t="s">
        <v>189</v>
      </c>
      <c r="K20" s="297">
        <v>44.795000000000002</v>
      </c>
      <c r="L20" s="298">
        <v>188.029</v>
      </c>
      <c r="M20" s="297">
        <v>25.356000000000002</v>
      </c>
      <c r="N20" s="299" t="s">
        <v>151</v>
      </c>
      <c r="O20" s="300">
        <v>7.2939999999999996</v>
      </c>
      <c r="P20" s="301">
        <v>31.262</v>
      </c>
      <c r="Q20" s="302">
        <v>2.556</v>
      </c>
    </row>
    <row r="21" spans="1:17" ht="15.75" x14ac:dyDescent="0.25">
      <c r="A21" s="296" t="s">
        <v>250</v>
      </c>
      <c r="B21" s="297">
        <v>501.80700000000002</v>
      </c>
      <c r="C21" s="298">
        <v>2102.0970000000002</v>
      </c>
      <c r="D21" s="297">
        <v>153.62700000000001</v>
      </c>
      <c r="E21" s="299" t="s">
        <v>128</v>
      </c>
      <c r="F21" s="300">
        <v>553.29399999999998</v>
      </c>
      <c r="G21" s="301">
        <v>2370.9259999999999</v>
      </c>
      <c r="H21" s="302">
        <v>993.97</v>
      </c>
      <c r="I21" s="125"/>
      <c r="J21" s="296" t="s">
        <v>138</v>
      </c>
      <c r="K21" s="297">
        <v>29.184999999999999</v>
      </c>
      <c r="L21" s="298">
        <v>122.502</v>
      </c>
      <c r="M21" s="297">
        <v>24</v>
      </c>
      <c r="N21" s="299"/>
      <c r="O21" s="300"/>
      <c r="P21" s="301"/>
      <c r="Q21" s="302"/>
    </row>
    <row r="22" spans="1:17" ht="15.75" x14ac:dyDescent="0.25">
      <c r="A22" s="296" t="s">
        <v>194</v>
      </c>
      <c r="B22" s="297">
        <v>441.71699999999998</v>
      </c>
      <c r="C22" s="298">
        <v>1846.14</v>
      </c>
      <c r="D22" s="297">
        <v>213.93</v>
      </c>
      <c r="E22" s="299" t="s">
        <v>250</v>
      </c>
      <c r="F22" s="300">
        <v>505.971</v>
      </c>
      <c r="G22" s="301">
        <v>2168.692</v>
      </c>
      <c r="H22" s="302">
        <v>196.2</v>
      </c>
      <c r="I22" s="125"/>
      <c r="J22" s="296" t="s">
        <v>139</v>
      </c>
      <c r="K22" s="297">
        <v>20.661000000000001</v>
      </c>
      <c r="L22" s="298">
        <v>86.402000000000001</v>
      </c>
      <c r="M22" s="297">
        <v>22.765000000000001</v>
      </c>
      <c r="N22" s="299"/>
      <c r="O22" s="300"/>
      <c r="P22" s="301"/>
      <c r="Q22" s="302"/>
    </row>
    <row r="23" spans="1:17" ht="16.5" thickBot="1" x14ac:dyDescent="0.3">
      <c r="A23" s="303" t="s">
        <v>132</v>
      </c>
      <c r="B23" s="304">
        <v>359.39100000000002</v>
      </c>
      <c r="C23" s="305">
        <v>1504.8389999999999</v>
      </c>
      <c r="D23" s="304">
        <v>200.04300000000001</v>
      </c>
      <c r="E23" s="306" t="s">
        <v>259</v>
      </c>
      <c r="F23" s="307">
        <v>313.38499999999999</v>
      </c>
      <c r="G23" s="308">
        <v>1343.223</v>
      </c>
      <c r="H23" s="309">
        <v>589.23</v>
      </c>
      <c r="I23" s="125"/>
      <c r="J23" s="303" t="s">
        <v>251</v>
      </c>
      <c r="K23" s="304">
        <v>0.14099999999999999</v>
      </c>
      <c r="L23" s="305">
        <v>0.59099999999999997</v>
      </c>
      <c r="M23" s="304">
        <v>1.0999999999999999E-2</v>
      </c>
      <c r="N23" s="306"/>
      <c r="O23" s="307"/>
      <c r="P23" s="308"/>
      <c r="Q23" s="309"/>
    </row>
    <row r="27" spans="1:17" ht="16.5" x14ac:dyDescent="0.25">
      <c r="A27" s="120" t="s">
        <v>232</v>
      </c>
      <c r="B27" s="450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229</v>
      </c>
      <c r="B28" s="120"/>
      <c r="C28" s="120"/>
      <c r="D28" s="120"/>
      <c r="E28" s="120"/>
      <c r="F28" s="121"/>
      <c r="G28" s="120"/>
      <c r="H28" s="121"/>
      <c r="I28" s="121"/>
      <c r="J28" s="314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264</v>
      </c>
      <c r="B30" s="311"/>
      <c r="C30" s="312"/>
      <c r="D30" s="313"/>
      <c r="E30" s="310" t="s">
        <v>265</v>
      </c>
      <c r="F30" s="311"/>
      <c r="G30" s="312"/>
      <c r="H30" s="313"/>
      <c r="I30" s="125"/>
      <c r="J30" s="310" t="s">
        <v>264</v>
      </c>
      <c r="K30" s="311"/>
      <c r="L30" s="312"/>
      <c r="M30" s="313"/>
      <c r="N30" s="310" t="s">
        <v>265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30265.508000000002</v>
      </c>
      <c r="C32" s="284">
        <v>126540.32399999999</v>
      </c>
      <c r="D32" s="285">
        <v>20500.126</v>
      </c>
      <c r="E32" s="286" t="s">
        <v>117</v>
      </c>
      <c r="F32" s="287">
        <v>50984.336000000003</v>
      </c>
      <c r="G32" s="288">
        <v>218499.114</v>
      </c>
      <c r="H32" s="285">
        <v>30558.182000000001</v>
      </c>
      <c r="I32" s="125"/>
      <c r="J32" s="282" t="s">
        <v>117</v>
      </c>
      <c r="K32" s="283">
        <v>20496.082999999999</v>
      </c>
      <c r="L32" s="284">
        <v>85665.399000000005</v>
      </c>
      <c r="M32" s="285">
        <v>17083.133999999998</v>
      </c>
      <c r="N32" s="286" t="s">
        <v>117</v>
      </c>
      <c r="O32" s="287">
        <v>26987.718000000001</v>
      </c>
      <c r="P32" s="288">
        <v>115657.355</v>
      </c>
      <c r="Q32" s="285">
        <v>15873.27</v>
      </c>
    </row>
    <row r="33" spans="1:19" ht="15.75" x14ac:dyDescent="0.25">
      <c r="A33" s="289" t="s">
        <v>157</v>
      </c>
      <c r="B33" s="290">
        <v>10597.052</v>
      </c>
      <c r="C33" s="291">
        <v>44285.635999999999</v>
      </c>
      <c r="D33" s="290">
        <v>7202</v>
      </c>
      <c r="E33" s="292" t="s">
        <v>157</v>
      </c>
      <c r="F33" s="293">
        <v>11993.072</v>
      </c>
      <c r="G33" s="294">
        <v>51393.05</v>
      </c>
      <c r="H33" s="295">
        <v>6900</v>
      </c>
      <c r="I33" s="125"/>
      <c r="J33" s="289" t="s">
        <v>77</v>
      </c>
      <c r="K33" s="290">
        <v>10405.969999999999</v>
      </c>
      <c r="L33" s="291">
        <v>43478.87</v>
      </c>
      <c r="M33" s="290">
        <v>12109.089</v>
      </c>
      <c r="N33" s="292" t="s">
        <v>77</v>
      </c>
      <c r="O33" s="293">
        <v>9137.1839999999993</v>
      </c>
      <c r="P33" s="294">
        <v>39157.900999999998</v>
      </c>
      <c r="Q33" s="295">
        <v>7232.3320000000003</v>
      </c>
    </row>
    <row r="34" spans="1:19" ht="15.75" x14ac:dyDescent="0.25">
      <c r="A34" s="296" t="s">
        <v>217</v>
      </c>
      <c r="B34" s="297">
        <v>3253.7779999999998</v>
      </c>
      <c r="C34" s="298">
        <v>13633.191999999999</v>
      </c>
      <c r="D34" s="297">
        <v>2001.9929999999999</v>
      </c>
      <c r="E34" s="299" t="s">
        <v>77</v>
      </c>
      <c r="F34" s="300">
        <v>5917.3530000000001</v>
      </c>
      <c r="G34" s="301">
        <v>25360.956999999999</v>
      </c>
      <c r="H34" s="302">
        <v>4241.4059999999999</v>
      </c>
      <c r="I34" s="125"/>
      <c r="J34" s="296" t="s">
        <v>129</v>
      </c>
      <c r="K34" s="297">
        <v>2082.0610000000001</v>
      </c>
      <c r="L34" s="298">
        <v>8724.9789999999994</v>
      </c>
      <c r="M34" s="297">
        <v>868.78899999999999</v>
      </c>
      <c r="N34" s="299" t="s">
        <v>205</v>
      </c>
      <c r="O34" s="300">
        <v>4051.4070000000002</v>
      </c>
      <c r="P34" s="301">
        <v>17362.565999999999</v>
      </c>
      <c r="Q34" s="302">
        <v>1859.107</v>
      </c>
    </row>
    <row r="35" spans="1:19" ht="15.75" x14ac:dyDescent="0.25">
      <c r="A35" s="296" t="s">
        <v>128</v>
      </c>
      <c r="B35" s="297">
        <v>2156.752</v>
      </c>
      <c r="C35" s="298">
        <v>9015.4310000000005</v>
      </c>
      <c r="D35" s="297">
        <v>1186.309</v>
      </c>
      <c r="E35" s="299" t="s">
        <v>205</v>
      </c>
      <c r="F35" s="300">
        <v>3709.1790000000001</v>
      </c>
      <c r="G35" s="301">
        <v>15894.196</v>
      </c>
      <c r="H35" s="302">
        <v>1901.04</v>
      </c>
      <c r="I35" s="125"/>
      <c r="J35" s="296" t="s">
        <v>205</v>
      </c>
      <c r="K35" s="297">
        <v>1895.3150000000001</v>
      </c>
      <c r="L35" s="298">
        <v>7902.2</v>
      </c>
      <c r="M35" s="297">
        <v>1118.723</v>
      </c>
      <c r="N35" s="299" t="s">
        <v>76</v>
      </c>
      <c r="O35" s="300">
        <v>3726.07</v>
      </c>
      <c r="P35" s="301">
        <v>15967.433000000001</v>
      </c>
      <c r="Q35" s="302">
        <v>1179.4970000000001</v>
      </c>
    </row>
    <row r="36" spans="1:19" ht="15.75" x14ac:dyDescent="0.25">
      <c r="A36" s="296" t="s">
        <v>205</v>
      </c>
      <c r="B36" s="297">
        <v>2082.6350000000002</v>
      </c>
      <c r="C36" s="298">
        <v>8707.4629999999997</v>
      </c>
      <c r="D36" s="297">
        <v>716.54</v>
      </c>
      <c r="E36" s="299" t="s">
        <v>254</v>
      </c>
      <c r="F36" s="300">
        <v>3060.7759999999998</v>
      </c>
      <c r="G36" s="301">
        <v>13117.342000000001</v>
      </c>
      <c r="H36" s="302">
        <v>2241.125</v>
      </c>
      <c r="I36" s="125"/>
      <c r="J36" s="296" t="s">
        <v>76</v>
      </c>
      <c r="K36" s="297">
        <v>1872.78</v>
      </c>
      <c r="L36" s="298">
        <v>7819.71</v>
      </c>
      <c r="M36" s="297">
        <v>675.95500000000004</v>
      </c>
      <c r="N36" s="299" t="s">
        <v>131</v>
      </c>
      <c r="O36" s="300">
        <v>3050.5569999999998</v>
      </c>
      <c r="P36" s="301">
        <v>13074.444</v>
      </c>
      <c r="Q36" s="302">
        <v>2218.4229999999998</v>
      </c>
    </row>
    <row r="37" spans="1:19" ht="15.75" x14ac:dyDescent="0.25">
      <c r="A37" s="296" t="s">
        <v>77</v>
      </c>
      <c r="B37" s="297">
        <v>1872.193</v>
      </c>
      <c r="C37" s="298">
        <v>7824.5290000000005</v>
      </c>
      <c r="D37" s="297">
        <v>3273.931</v>
      </c>
      <c r="E37" s="299" t="s">
        <v>128</v>
      </c>
      <c r="F37" s="300">
        <v>2208.933</v>
      </c>
      <c r="G37" s="301">
        <v>9466.625</v>
      </c>
      <c r="H37" s="302">
        <v>1324.578</v>
      </c>
      <c r="I37" s="125"/>
      <c r="J37" s="296" t="s">
        <v>139</v>
      </c>
      <c r="K37" s="297">
        <v>800.95</v>
      </c>
      <c r="L37" s="298">
        <v>3360.74</v>
      </c>
      <c r="M37" s="297">
        <v>374.31799999999998</v>
      </c>
      <c r="N37" s="299" t="s">
        <v>129</v>
      </c>
      <c r="O37" s="300">
        <v>2526.431</v>
      </c>
      <c r="P37" s="301">
        <v>10826.697</v>
      </c>
      <c r="Q37" s="302">
        <v>1146.7670000000001</v>
      </c>
    </row>
    <row r="38" spans="1:19" ht="15.75" x14ac:dyDescent="0.25">
      <c r="A38" s="296" t="s">
        <v>137</v>
      </c>
      <c r="B38" s="297">
        <v>1859.0340000000001</v>
      </c>
      <c r="C38" s="298">
        <v>7773.5230000000001</v>
      </c>
      <c r="D38" s="297">
        <v>1156.395</v>
      </c>
      <c r="E38" s="299" t="s">
        <v>171</v>
      </c>
      <c r="F38" s="300">
        <v>1807.8109999999999</v>
      </c>
      <c r="G38" s="301">
        <v>7747.9229999999998</v>
      </c>
      <c r="H38" s="302">
        <v>1030.4970000000001</v>
      </c>
      <c r="I38" s="125"/>
      <c r="J38" s="296" t="s">
        <v>138</v>
      </c>
      <c r="K38" s="297">
        <v>757.99800000000005</v>
      </c>
      <c r="L38" s="298">
        <v>3173.6039999999998</v>
      </c>
      <c r="M38" s="297">
        <v>259.16000000000003</v>
      </c>
      <c r="N38" s="299" t="s">
        <v>128</v>
      </c>
      <c r="O38" s="300">
        <v>1645.808</v>
      </c>
      <c r="P38" s="301">
        <v>7053.3040000000001</v>
      </c>
      <c r="Q38" s="302">
        <v>647.36199999999997</v>
      </c>
    </row>
    <row r="39" spans="1:19" ht="15.75" x14ac:dyDescent="0.25">
      <c r="A39" s="296" t="s">
        <v>141</v>
      </c>
      <c r="B39" s="297">
        <v>1022.984</v>
      </c>
      <c r="C39" s="298">
        <v>4277.8890000000001</v>
      </c>
      <c r="D39" s="297">
        <v>751.19</v>
      </c>
      <c r="E39" s="299" t="s">
        <v>137</v>
      </c>
      <c r="F39" s="300">
        <v>1576.94</v>
      </c>
      <c r="G39" s="301">
        <v>6758.0020000000004</v>
      </c>
      <c r="H39" s="302">
        <v>908.75300000000004</v>
      </c>
      <c r="I39" s="125"/>
      <c r="J39" s="296" t="s">
        <v>134</v>
      </c>
      <c r="K39" s="297">
        <v>605.471</v>
      </c>
      <c r="L39" s="298">
        <v>2521.002</v>
      </c>
      <c r="M39" s="297">
        <v>255.03800000000001</v>
      </c>
      <c r="N39" s="299" t="s">
        <v>134</v>
      </c>
      <c r="O39" s="300">
        <v>623.06799999999998</v>
      </c>
      <c r="P39" s="301">
        <v>2669.6309999999999</v>
      </c>
      <c r="Q39" s="302">
        <v>265.36799999999999</v>
      </c>
    </row>
    <row r="40" spans="1:19" ht="15.75" x14ac:dyDescent="0.25">
      <c r="A40" s="296" t="s">
        <v>171</v>
      </c>
      <c r="B40" s="297">
        <v>529.90499999999997</v>
      </c>
      <c r="C40" s="298">
        <v>2222.1970000000001</v>
      </c>
      <c r="D40" s="297">
        <v>273.18700000000001</v>
      </c>
      <c r="E40" s="299" t="s">
        <v>227</v>
      </c>
      <c r="F40" s="300">
        <v>1514.6079999999999</v>
      </c>
      <c r="G40" s="301">
        <v>6491.7380000000003</v>
      </c>
      <c r="H40" s="302">
        <v>853.5</v>
      </c>
      <c r="I40" s="125"/>
      <c r="J40" s="296" t="s">
        <v>131</v>
      </c>
      <c r="K40" s="297">
        <v>418.01</v>
      </c>
      <c r="L40" s="298">
        <v>1743.913</v>
      </c>
      <c r="M40" s="297">
        <v>375.12799999999999</v>
      </c>
      <c r="N40" s="299" t="s">
        <v>139</v>
      </c>
      <c r="O40" s="300">
        <v>621.96100000000001</v>
      </c>
      <c r="P40" s="301">
        <v>2666.0459999999998</v>
      </c>
      <c r="Q40" s="302">
        <v>482.97</v>
      </c>
    </row>
    <row r="41" spans="1:19" ht="15.75" x14ac:dyDescent="0.25">
      <c r="A41" s="296" t="s">
        <v>253</v>
      </c>
      <c r="B41" s="297">
        <v>457.78300000000002</v>
      </c>
      <c r="C41" s="298">
        <v>1913.57</v>
      </c>
      <c r="D41" s="297">
        <v>31.629000000000001</v>
      </c>
      <c r="E41" s="299" t="s">
        <v>255</v>
      </c>
      <c r="F41" s="300">
        <v>1490.808</v>
      </c>
      <c r="G41" s="301">
        <v>6388.8389999999999</v>
      </c>
      <c r="H41" s="302">
        <v>893</v>
      </c>
      <c r="I41" s="125"/>
      <c r="J41" s="296" t="s">
        <v>132</v>
      </c>
      <c r="K41" s="297">
        <v>412.61500000000001</v>
      </c>
      <c r="L41" s="298">
        <v>1728.623</v>
      </c>
      <c r="M41" s="297">
        <v>213.45099999999999</v>
      </c>
      <c r="N41" s="299" t="s">
        <v>151</v>
      </c>
      <c r="O41" s="300">
        <v>409.56900000000002</v>
      </c>
      <c r="P41" s="301">
        <v>1755.0039999999999</v>
      </c>
      <c r="Q41" s="302">
        <v>220</v>
      </c>
    </row>
    <row r="42" spans="1:19" ht="15.75" x14ac:dyDescent="0.25">
      <c r="A42" s="296" t="s">
        <v>136</v>
      </c>
      <c r="B42" s="297">
        <v>457.32100000000003</v>
      </c>
      <c r="C42" s="298">
        <v>1913.4680000000001</v>
      </c>
      <c r="D42" s="297">
        <v>212.59800000000001</v>
      </c>
      <c r="E42" s="299" t="s">
        <v>191</v>
      </c>
      <c r="F42" s="300">
        <v>1360.6849999999999</v>
      </c>
      <c r="G42" s="301">
        <v>5831.8339999999998</v>
      </c>
      <c r="H42" s="302">
        <v>704</v>
      </c>
      <c r="I42" s="125"/>
      <c r="J42" s="296" t="s">
        <v>133</v>
      </c>
      <c r="K42" s="297">
        <v>410.26299999999998</v>
      </c>
      <c r="L42" s="298">
        <v>1717.69</v>
      </c>
      <c r="M42" s="297">
        <v>201.64</v>
      </c>
      <c r="N42" s="299" t="s">
        <v>133</v>
      </c>
      <c r="O42" s="300">
        <v>309.82</v>
      </c>
      <c r="P42" s="301">
        <v>1327.675</v>
      </c>
      <c r="Q42" s="302">
        <v>148.30000000000001</v>
      </c>
    </row>
    <row r="43" spans="1:19" ht="15.75" x14ac:dyDescent="0.25">
      <c r="A43" s="296" t="s">
        <v>139</v>
      </c>
      <c r="B43" s="297">
        <v>445.077</v>
      </c>
      <c r="C43" s="298">
        <v>1861.663</v>
      </c>
      <c r="D43" s="297">
        <v>271.25799999999998</v>
      </c>
      <c r="E43" s="299" t="s">
        <v>266</v>
      </c>
      <c r="F43" s="300">
        <v>1297.346</v>
      </c>
      <c r="G43" s="301">
        <v>5560.973</v>
      </c>
      <c r="H43" s="302">
        <v>651.83500000000004</v>
      </c>
      <c r="I43" s="125"/>
      <c r="J43" s="296" t="s">
        <v>149</v>
      </c>
      <c r="K43" s="297">
        <v>355.017</v>
      </c>
      <c r="L43" s="298">
        <v>1489.7660000000001</v>
      </c>
      <c r="M43" s="297">
        <v>357.93299999999999</v>
      </c>
      <c r="N43" s="299" t="s">
        <v>140</v>
      </c>
      <c r="O43" s="300">
        <v>251.82499999999999</v>
      </c>
      <c r="P43" s="301">
        <v>1079.4970000000001</v>
      </c>
      <c r="Q43" s="302">
        <v>138.6</v>
      </c>
    </row>
    <row r="44" spans="1:19" ht="15.75" x14ac:dyDescent="0.25">
      <c r="A44" s="296" t="s">
        <v>198</v>
      </c>
      <c r="B44" s="297">
        <v>422.86099999999999</v>
      </c>
      <c r="C44" s="298">
        <v>1768.1189999999999</v>
      </c>
      <c r="D44" s="297">
        <v>210.36</v>
      </c>
      <c r="E44" s="299" t="s">
        <v>135</v>
      </c>
      <c r="F44" s="300">
        <v>1260.3389999999999</v>
      </c>
      <c r="G44" s="301">
        <v>5401.2759999999998</v>
      </c>
      <c r="H44" s="302">
        <v>709.88300000000004</v>
      </c>
      <c r="I44" s="125"/>
      <c r="J44" s="296" t="s">
        <v>137</v>
      </c>
      <c r="K44" s="297">
        <v>151.536</v>
      </c>
      <c r="L44" s="298">
        <v>632.995</v>
      </c>
      <c r="M44" s="297">
        <v>50.125</v>
      </c>
      <c r="N44" s="299" t="s">
        <v>138</v>
      </c>
      <c r="O44" s="300">
        <v>172.29</v>
      </c>
      <c r="P44" s="301">
        <v>738.24300000000005</v>
      </c>
      <c r="Q44" s="302">
        <v>71.47</v>
      </c>
    </row>
    <row r="45" spans="1:19" ht="15.75" x14ac:dyDescent="0.25">
      <c r="A45" s="296" t="s">
        <v>266</v>
      </c>
      <c r="B45" s="297">
        <v>395.12400000000002</v>
      </c>
      <c r="C45" s="298">
        <v>1646.7919999999999</v>
      </c>
      <c r="D45" s="297">
        <v>273.47300000000001</v>
      </c>
      <c r="E45" s="299" t="s">
        <v>228</v>
      </c>
      <c r="F45" s="300">
        <v>1129.4390000000001</v>
      </c>
      <c r="G45" s="301">
        <v>4841.5630000000001</v>
      </c>
      <c r="H45" s="302">
        <v>572</v>
      </c>
      <c r="I45" s="125"/>
      <c r="J45" s="296" t="s">
        <v>151</v>
      </c>
      <c r="K45" s="297">
        <v>106.717</v>
      </c>
      <c r="L45" s="298">
        <v>444.339</v>
      </c>
      <c r="M45" s="297">
        <v>51.268999999999998</v>
      </c>
      <c r="N45" s="299" t="s">
        <v>211</v>
      </c>
      <c r="O45" s="300">
        <v>165.172</v>
      </c>
      <c r="P45" s="301">
        <v>707.75400000000002</v>
      </c>
      <c r="Q45" s="302">
        <v>114.56</v>
      </c>
      <c r="S45" s="445"/>
    </row>
    <row r="46" spans="1:19" ht="15.75" x14ac:dyDescent="0.25">
      <c r="A46" s="296" t="s">
        <v>267</v>
      </c>
      <c r="B46" s="297">
        <v>393.62200000000001</v>
      </c>
      <c r="C46" s="298">
        <v>1642.0519999999999</v>
      </c>
      <c r="D46" s="297">
        <v>286</v>
      </c>
      <c r="E46" s="299" t="s">
        <v>139</v>
      </c>
      <c r="F46" s="300">
        <v>1001.802</v>
      </c>
      <c r="G46" s="301">
        <v>4293.1729999999998</v>
      </c>
      <c r="H46" s="302">
        <v>708.97500000000002</v>
      </c>
      <c r="I46" s="125"/>
      <c r="J46" s="296" t="s">
        <v>147</v>
      </c>
      <c r="K46" s="297">
        <v>103.012</v>
      </c>
      <c r="L46" s="298">
        <v>430.80700000000002</v>
      </c>
      <c r="M46" s="297">
        <v>38.448</v>
      </c>
      <c r="N46" s="299" t="s">
        <v>132</v>
      </c>
      <c r="O46" s="300">
        <v>139.73099999999999</v>
      </c>
      <c r="P46" s="301">
        <v>598.923</v>
      </c>
      <c r="Q46" s="302">
        <v>64.569999999999993</v>
      </c>
    </row>
    <row r="47" spans="1:19" ht="15.75" x14ac:dyDescent="0.25">
      <c r="A47" s="296" t="s">
        <v>131</v>
      </c>
      <c r="B47" s="297">
        <v>344.50599999999997</v>
      </c>
      <c r="C47" s="298">
        <v>1440.5740000000001</v>
      </c>
      <c r="D47" s="297">
        <v>233.68</v>
      </c>
      <c r="E47" s="299" t="s">
        <v>132</v>
      </c>
      <c r="F47" s="300">
        <v>990.96</v>
      </c>
      <c r="G47" s="301">
        <v>4246.2820000000002</v>
      </c>
      <c r="H47" s="302">
        <v>599.62199999999996</v>
      </c>
      <c r="I47" s="125"/>
      <c r="J47" s="296" t="s">
        <v>128</v>
      </c>
      <c r="K47" s="297">
        <v>71.533000000000001</v>
      </c>
      <c r="L47" s="298">
        <v>300.21199999999999</v>
      </c>
      <c r="M47" s="297">
        <v>115.426</v>
      </c>
      <c r="N47" s="299" t="s">
        <v>147</v>
      </c>
      <c r="O47" s="300">
        <v>111.527</v>
      </c>
      <c r="P47" s="301">
        <v>478.029</v>
      </c>
      <c r="Q47" s="302">
        <v>46.707000000000001</v>
      </c>
    </row>
    <row r="48" spans="1:19" ht="16.5" thickBot="1" x14ac:dyDescent="0.3">
      <c r="A48" s="303" t="s">
        <v>252</v>
      </c>
      <c r="B48" s="304">
        <v>340.71199999999999</v>
      </c>
      <c r="C48" s="305">
        <v>1428.854</v>
      </c>
      <c r="D48" s="304">
        <v>220</v>
      </c>
      <c r="E48" s="306" t="s">
        <v>256</v>
      </c>
      <c r="F48" s="307">
        <v>961.11500000000001</v>
      </c>
      <c r="G48" s="308">
        <v>4119.96</v>
      </c>
      <c r="H48" s="309">
        <v>564</v>
      </c>
      <c r="I48" s="125"/>
      <c r="J48" s="303" t="s">
        <v>136</v>
      </c>
      <c r="K48" s="304">
        <v>27.007000000000001</v>
      </c>
      <c r="L48" s="305">
        <v>113.13800000000001</v>
      </c>
      <c r="M48" s="304">
        <v>11.372</v>
      </c>
      <c r="N48" s="306" t="s">
        <v>149</v>
      </c>
      <c r="O48" s="307">
        <v>12.786</v>
      </c>
      <c r="P48" s="308">
        <v>54.813000000000002</v>
      </c>
      <c r="Q48" s="309">
        <v>24.029</v>
      </c>
    </row>
    <row r="49" spans="1:17" ht="15.75" x14ac:dyDescent="0.25">
      <c r="A49" s="441"/>
      <c r="B49" s="442"/>
      <c r="C49" s="447"/>
      <c r="D49" s="447"/>
      <c r="E49" s="448"/>
      <c r="F49" s="449"/>
      <c r="G49" s="449"/>
      <c r="H49" s="443"/>
      <c r="I49" s="125"/>
      <c r="J49" s="441"/>
      <c r="K49" s="447"/>
      <c r="L49" s="447"/>
      <c r="M49" s="447"/>
      <c r="N49" s="448"/>
      <c r="O49" s="449"/>
      <c r="P49" s="449"/>
      <c r="Q49" s="443"/>
    </row>
    <row r="50" spans="1:17" ht="15.75" x14ac:dyDescent="0.25">
      <c r="A50" s="441"/>
      <c r="B50" s="442"/>
      <c r="C50" s="447"/>
      <c r="D50" s="447"/>
      <c r="E50" s="448"/>
      <c r="F50" s="449"/>
      <c r="G50" s="449"/>
      <c r="H50" s="443"/>
      <c r="I50" s="125"/>
      <c r="J50" s="441"/>
      <c r="K50" s="447"/>
      <c r="L50" s="447"/>
      <c r="M50" s="447"/>
      <c r="N50" s="448"/>
      <c r="O50" s="449"/>
      <c r="P50" s="449"/>
      <c r="Q50" s="443"/>
    </row>
    <row r="51" spans="1:17" ht="15.75" x14ac:dyDescent="0.25">
      <c r="A51" s="441"/>
      <c r="B51" s="442"/>
      <c r="C51" s="447"/>
      <c r="D51" s="447"/>
      <c r="E51" s="448"/>
      <c r="F51" s="449"/>
      <c r="G51" s="449"/>
      <c r="H51" s="443"/>
      <c r="I51" s="125"/>
      <c r="J51" s="441"/>
      <c r="K51" s="447"/>
      <c r="L51" s="447"/>
      <c r="M51" s="447"/>
      <c r="N51" s="448"/>
      <c r="O51" s="449"/>
      <c r="P51" s="449"/>
      <c r="Q51" s="443"/>
    </row>
    <row r="52" spans="1:17" ht="15.75" x14ac:dyDescent="0.25">
      <c r="A52" s="446" t="s">
        <v>241</v>
      </c>
      <c r="B52" s="451"/>
      <c r="C52" s="451"/>
      <c r="D52" s="451"/>
      <c r="E52" s="446"/>
      <c r="F52" s="452"/>
      <c r="G52" s="452"/>
      <c r="H52" s="443"/>
      <c r="I52" s="125"/>
      <c r="J52" s="446" t="s">
        <v>242</v>
      </c>
      <c r="K52" s="451"/>
      <c r="L52" s="451"/>
      <c r="M52" s="451"/>
      <c r="N52" s="446"/>
      <c r="O52" s="452"/>
      <c r="P52" s="452"/>
      <c r="Q52" s="443"/>
    </row>
    <row r="53" spans="1:17" ht="16.5" thickBot="1" x14ac:dyDescent="0.3">
      <c r="A53" s="441" t="s">
        <v>229</v>
      </c>
      <c r="B53" s="442"/>
      <c r="C53" s="447"/>
      <c r="D53" s="447"/>
      <c r="E53" s="448"/>
      <c r="F53" s="449"/>
      <c r="G53" s="449"/>
      <c r="H53" s="443"/>
      <c r="I53" s="125"/>
      <c r="J53" s="441" t="s">
        <v>229</v>
      </c>
      <c r="K53" s="447"/>
      <c r="L53" s="447"/>
      <c r="M53" s="447"/>
      <c r="N53" s="448"/>
      <c r="O53" s="449"/>
      <c r="P53" s="449"/>
      <c r="Q53" s="44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264</v>
      </c>
      <c r="B55" s="311"/>
      <c r="C55" s="312"/>
      <c r="D55" s="313"/>
      <c r="E55" s="310" t="s">
        <v>265</v>
      </c>
      <c r="F55" s="311"/>
      <c r="G55" s="312"/>
      <c r="H55" s="313"/>
      <c r="I55" s="125"/>
      <c r="J55" s="310" t="s">
        <v>264</v>
      </c>
      <c r="K55" s="311"/>
      <c r="L55" s="312"/>
      <c r="M55" s="313"/>
      <c r="N55" s="310" t="s">
        <v>265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20436.082999999999</v>
      </c>
      <c r="C57" s="284">
        <v>85437.422999999995</v>
      </c>
      <c r="D57" s="285">
        <v>16123.341</v>
      </c>
      <c r="E57" s="286" t="s">
        <v>117</v>
      </c>
      <c r="F57" s="287">
        <v>21604.085999999999</v>
      </c>
      <c r="G57" s="288">
        <v>92586.782999999996</v>
      </c>
      <c r="H57" s="285">
        <v>17788.960999999999</v>
      </c>
      <c r="I57" s="125"/>
      <c r="J57" s="282" t="s">
        <v>117</v>
      </c>
      <c r="K57" s="283">
        <v>13289.918</v>
      </c>
      <c r="L57" s="284">
        <v>55569.644999999997</v>
      </c>
      <c r="M57" s="285">
        <v>12255.968999999999</v>
      </c>
      <c r="N57" s="286" t="s">
        <v>117</v>
      </c>
      <c r="O57" s="287">
        <v>15307.512000000001</v>
      </c>
      <c r="P57" s="288">
        <v>65602.820000000007</v>
      </c>
      <c r="Q57" s="285">
        <v>13561.603999999999</v>
      </c>
    </row>
    <row r="58" spans="1:17" ht="15.75" x14ac:dyDescent="0.25">
      <c r="A58" s="289" t="s">
        <v>139</v>
      </c>
      <c r="B58" s="290">
        <v>3148.547</v>
      </c>
      <c r="C58" s="291">
        <v>13161.669</v>
      </c>
      <c r="D58" s="290">
        <v>2729.317</v>
      </c>
      <c r="E58" s="292" t="s">
        <v>139</v>
      </c>
      <c r="F58" s="293">
        <v>2756.2040000000002</v>
      </c>
      <c r="G58" s="294">
        <v>11812.079</v>
      </c>
      <c r="H58" s="295">
        <v>2444.4670000000001</v>
      </c>
      <c r="I58" s="125"/>
      <c r="J58" s="289" t="s">
        <v>77</v>
      </c>
      <c r="K58" s="290">
        <v>6438.1130000000003</v>
      </c>
      <c r="L58" s="291">
        <v>26920.588</v>
      </c>
      <c r="M58" s="290">
        <v>6352.6660000000002</v>
      </c>
      <c r="N58" s="292" t="s">
        <v>77</v>
      </c>
      <c r="O58" s="293">
        <v>7173.9089999999997</v>
      </c>
      <c r="P58" s="294">
        <v>30744.688999999998</v>
      </c>
      <c r="Q58" s="295">
        <v>6453.6670000000004</v>
      </c>
    </row>
    <row r="59" spans="1:17" ht="15.75" x14ac:dyDescent="0.25">
      <c r="A59" s="296" t="s">
        <v>132</v>
      </c>
      <c r="B59" s="297">
        <v>1860.3219999999999</v>
      </c>
      <c r="C59" s="298">
        <v>7777.23</v>
      </c>
      <c r="D59" s="297">
        <v>1729.635</v>
      </c>
      <c r="E59" s="299" t="s">
        <v>131</v>
      </c>
      <c r="F59" s="300">
        <v>2315.3470000000002</v>
      </c>
      <c r="G59" s="301">
        <v>9922.6620000000003</v>
      </c>
      <c r="H59" s="302">
        <v>1780.9179999999999</v>
      </c>
      <c r="I59" s="125"/>
      <c r="J59" s="296" t="s">
        <v>134</v>
      </c>
      <c r="K59" s="297">
        <v>2711.46</v>
      </c>
      <c r="L59" s="298">
        <v>11340.591</v>
      </c>
      <c r="M59" s="297">
        <v>2884.4479999999999</v>
      </c>
      <c r="N59" s="299" t="s">
        <v>134</v>
      </c>
      <c r="O59" s="300">
        <v>2976.55</v>
      </c>
      <c r="P59" s="301">
        <v>12756.278</v>
      </c>
      <c r="Q59" s="302">
        <v>3185.3890000000001</v>
      </c>
    </row>
    <row r="60" spans="1:17" ht="15.75" x14ac:dyDescent="0.25">
      <c r="A60" s="296" t="s">
        <v>130</v>
      </c>
      <c r="B60" s="297">
        <v>1673.133</v>
      </c>
      <c r="C60" s="298">
        <v>6990.7669999999998</v>
      </c>
      <c r="D60" s="297">
        <v>1030.2660000000001</v>
      </c>
      <c r="E60" s="299" t="s">
        <v>136</v>
      </c>
      <c r="F60" s="300">
        <v>1902.6690000000001</v>
      </c>
      <c r="G60" s="301">
        <v>8153.7759999999998</v>
      </c>
      <c r="H60" s="302">
        <v>1891.704</v>
      </c>
      <c r="I60" s="125"/>
      <c r="J60" s="296" t="s">
        <v>132</v>
      </c>
      <c r="K60" s="297">
        <v>2135.4050000000002</v>
      </c>
      <c r="L60" s="298">
        <v>8927.991</v>
      </c>
      <c r="M60" s="297">
        <v>1543.9490000000001</v>
      </c>
      <c r="N60" s="299" t="s">
        <v>132</v>
      </c>
      <c r="O60" s="300">
        <v>2390.4949999999999</v>
      </c>
      <c r="P60" s="301">
        <v>10244.985000000001</v>
      </c>
      <c r="Q60" s="302">
        <v>1927.53</v>
      </c>
    </row>
    <row r="61" spans="1:17" ht="15.75" x14ac:dyDescent="0.25">
      <c r="A61" s="296" t="s">
        <v>136</v>
      </c>
      <c r="B61" s="297">
        <v>1657.077</v>
      </c>
      <c r="C61" s="298">
        <v>6929.4219999999996</v>
      </c>
      <c r="D61" s="297">
        <v>1537.846</v>
      </c>
      <c r="E61" s="299" t="s">
        <v>132</v>
      </c>
      <c r="F61" s="300">
        <v>1670.1369999999999</v>
      </c>
      <c r="G61" s="301">
        <v>7157.7470000000003</v>
      </c>
      <c r="H61" s="302">
        <v>1649.2850000000001</v>
      </c>
      <c r="I61" s="125"/>
      <c r="J61" s="296" t="s">
        <v>133</v>
      </c>
      <c r="K61" s="297">
        <v>1052.232</v>
      </c>
      <c r="L61" s="298">
        <v>4401.7209999999995</v>
      </c>
      <c r="M61" s="297">
        <v>926.33799999999997</v>
      </c>
      <c r="N61" s="299" t="s">
        <v>133</v>
      </c>
      <c r="O61" s="300">
        <v>1203.8009999999999</v>
      </c>
      <c r="P61" s="301">
        <v>5159.0569999999998</v>
      </c>
      <c r="Q61" s="302">
        <v>1041.452</v>
      </c>
    </row>
    <row r="62" spans="1:17" ht="15.75" x14ac:dyDescent="0.25">
      <c r="A62" s="296" t="s">
        <v>131</v>
      </c>
      <c r="B62" s="297">
        <v>1611.9090000000001</v>
      </c>
      <c r="C62" s="298">
        <v>6739.0370000000003</v>
      </c>
      <c r="D62" s="297">
        <v>1372.231</v>
      </c>
      <c r="E62" s="299" t="s">
        <v>130</v>
      </c>
      <c r="F62" s="300">
        <v>1640.835</v>
      </c>
      <c r="G62" s="301">
        <v>7031.8689999999997</v>
      </c>
      <c r="H62" s="302">
        <v>1235.528</v>
      </c>
      <c r="I62" s="125"/>
      <c r="J62" s="296" t="s">
        <v>76</v>
      </c>
      <c r="K62" s="297">
        <v>654.53899999999999</v>
      </c>
      <c r="L62" s="298">
        <v>2731.23</v>
      </c>
      <c r="M62" s="297">
        <v>364.48099999999999</v>
      </c>
      <c r="N62" s="299" t="s">
        <v>76</v>
      </c>
      <c r="O62" s="300">
        <v>651.88099999999997</v>
      </c>
      <c r="P62" s="301">
        <v>2794.0349999999999</v>
      </c>
      <c r="Q62" s="302">
        <v>356.43700000000001</v>
      </c>
    </row>
    <row r="63" spans="1:17" ht="15.75" x14ac:dyDescent="0.25">
      <c r="A63" s="296" t="s">
        <v>141</v>
      </c>
      <c r="B63" s="297">
        <v>1274.115</v>
      </c>
      <c r="C63" s="298">
        <v>5328.2780000000002</v>
      </c>
      <c r="D63" s="297">
        <v>1280.7719999999999</v>
      </c>
      <c r="E63" s="299" t="s">
        <v>141</v>
      </c>
      <c r="F63" s="300">
        <v>1365.3789999999999</v>
      </c>
      <c r="G63" s="301">
        <v>5851.4250000000002</v>
      </c>
      <c r="H63" s="302">
        <v>1510.923</v>
      </c>
      <c r="I63" s="125"/>
      <c r="J63" s="296" t="s">
        <v>131</v>
      </c>
      <c r="K63" s="297">
        <v>86.647999999999996</v>
      </c>
      <c r="L63" s="298">
        <v>362.4</v>
      </c>
      <c r="M63" s="297">
        <v>59.734000000000002</v>
      </c>
      <c r="N63" s="299" t="s">
        <v>130</v>
      </c>
      <c r="O63" s="300">
        <v>282.75200000000001</v>
      </c>
      <c r="P63" s="301">
        <v>1212.0740000000001</v>
      </c>
      <c r="Q63" s="302">
        <v>162.18799999999999</v>
      </c>
    </row>
    <row r="64" spans="1:17" ht="15.75" x14ac:dyDescent="0.25">
      <c r="A64" s="296" t="s">
        <v>77</v>
      </c>
      <c r="B64" s="297">
        <v>1247.248</v>
      </c>
      <c r="C64" s="298">
        <v>5213.7250000000004</v>
      </c>
      <c r="D64" s="297">
        <v>1112.134</v>
      </c>
      <c r="E64" s="299" t="s">
        <v>77</v>
      </c>
      <c r="F64" s="300">
        <v>1239.42</v>
      </c>
      <c r="G64" s="301">
        <v>5311.9160000000002</v>
      </c>
      <c r="H64" s="302">
        <v>1282.3240000000001</v>
      </c>
      <c r="I64" s="125"/>
      <c r="J64" s="296" t="s">
        <v>205</v>
      </c>
      <c r="K64" s="297">
        <v>49.914999999999999</v>
      </c>
      <c r="L64" s="298">
        <v>208.70599999999999</v>
      </c>
      <c r="M64" s="297">
        <v>16.414999999999999</v>
      </c>
      <c r="N64" s="299" t="s">
        <v>131</v>
      </c>
      <c r="O64" s="300">
        <v>172.63800000000001</v>
      </c>
      <c r="P64" s="301">
        <v>739.71600000000001</v>
      </c>
      <c r="Q64" s="302">
        <v>108.627</v>
      </c>
    </row>
    <row r="65" spans="1:17" ht="15.75" x14ac:dyDescent="0.25">
      <c r="A65" s="296" t="s">
        <v>149</v>
      </c>
      <c r="B65" s="297">
        <v>999.26</v>
      </c>
      <c r="C65" s="298">
        <v>4177.933</v>
      </c>
      <c r="D65" s="297">
        <v>692.44899999999996</v>
      </c>
      <c r="E65" s="299" t="s">
        <v>151</v>
      </c>
      <c r="F65" s="300">
        <v>1021.857</v>
      </c>
      <c r="G65" s="301">
        <v>4379.3159999999998</v>
      </c>
      <c r="H65" s="302">
        <v>542.72400000000005</v>
      </c>
      <c r="I65" s="125"/>
      <c r="J65" s="296" t="s">
        <v>151</v>
      </c>
      <c r="K65" s="297">
        <v>45.558</v>
      </c>
      <c r="L65" s="298">
        <v>190.845</v>
      </c>
      <c r="M65" s="297">
        <v>35.853999999999999</v>
      </c>
      <c r="N65" s="299" t="s">
        <v>211</v>
      </c>
      <c r="O65" s="300">
        <v>149.66800000000001</v>
      </c>
      <c r="P65" s="301">
        <v>641.452</v>
      </c>
      <c r="Q65" s="302">
        <v>180.00299999999999</v>
      </c>
    </row>
    <row r="66" spans="1:17" ht="15.75" x14ac:dyDescent="0.25">
      <c r="A66" s="296" t="s">
        <v>151</v>
      </c>
      <c r="B66" s="297">
        <v>854.47400000000005</v>
      </c>
      <c r="C66" s="298">
        <v>3571.7719999999999</v>
      </c>
      <c r="D66" s="297">
        <v>458.459</v>
      </c>
      <c r="E66" s="299" t="s">
        <v>191</v>
      </c>
      <c r="F66" s="300">
        <v>889.18899999999996</v>
      </c>
      <c r="G66" s="301">
        <v>3810.6019999999999</v>
      </c>
      <c r="H66" s="302">
        <v>439.875</v>
      </c>
      <c r="I66" s="125"/>
      <c r="J66" s="296" t="s">
        <v>130</v>
      </c>
      <c r="K66" s="297">
        <v>40.131</v>
      </c>
      <c r="L66" s="298">
        <v>168.06899999999999</v>
      </c>
      <c r="M66" s="297">
        <v>25.382999999999999</v>
      </c>
      <c r="N66" s="299" t="s">
        <v>205</v>
      </c>
      <c r="O66" s="300">
        <v>136.42500000000001</v>
      </c>
      <c r="P66" s="301">
        <v>584.55700000000002</v>
      </c>
      <c r="Q66" s="302">
        <v>61.628</v>
      </c>
    </row>
    <row r="67" spans="1:17" ht="15.75" x14ac:dyDescent="0.25">
      <c r="A67" s="296" t="s">
        <v>140</v>
      </c>
      <c r="B67" s="297">
        <v>824.05100000000004</v>
      </c>
      <c r="C67" s="298">
        <v>3445.4969999999998</v>
      </c>
      <c r="D67" s="297">
        <v>594.90200000000004</v>
      </c>
      <c r="E67" s="299" t="s">
        <v>189</v>
      </c>
      <c r="F67" s="300">
        <v>864.45299999999997</v>
      </c>
      <c r="G67" s="301">
        <v>3704.7860000000001</v>
      </c>
      <c r="H67" s="302">
        <v>414.517</v>
      </c>
      <c r="I67" s="125"/>
      <c r="J67" s="296" t="s">
        <v>149</v>
      </c>
      <c r="K67" s="297">
        <v>18.263000000000002</v>
      </c>
      <c r="L67" s="298">
        <v>76.308999999999997</v>
      </c>
      <c r="M67" s="297">
        <v>14.516</v>
      </c>
      <c r="N67" s="299" t="s">
        <v>189</v>
      </c>
      <c r="O67" s="300">
        <v>47.786999999999999</v>
      </c>
      <c r="P67" s="301">
        <v>204.77199999999999</v>
      </c>
      <c r="Q67" s="302">
        <v>29.501999999999999</v>
      </c>
    </row>
    <row r="68" spans="1:17" ht="15.75" x14ac:dyDescent="0.25">
      <c r="A68" s="296" t="s">
        <v>205</v>
      </c>
      <c r="B68" s="297">
        <v>822.02499999999998</v>
      </c>
      <c r="C68" s="298">
        <v>3439.3890000000001</v>
      </c>
      <c r="D68" s="297">
        <v>450.34199999999998</v>
      </c>
      <c r="E68" s="299" t="s">
        <v>149</v>
      </c>
      <c r="F68" s="300">
        <v>850.05899999999997</v>
      </c>
      <c r="G68" s="301">
        <v>3642.9319999999998</v>
      </c>
      <c r="H68" s="302">
        <v>582.14099999999996</v>
      </c>
      <c r="I68" s="125"/>
      <c r="J68" s="296" t="s">
        <v>138</v>
      </c>
      <c r="K68" s="297">
        <v>14.388999999999999</v>
      </c>
      <c r="L68" s="298">
        <v>60.18</v>
      </c>
      <c r="M68" s="297">
        <v>4.1260000000000003</v>
      </c>
      <c r="N68" s="299" t="s">
        <v>129</v>
      </c>
      <c r="O68" s="300">
        <v>32.704000000000001</v>
      </c>
      <c r="P68" s="301">
        <v>140.184</v>
      </c>
      <c r="Q68" s="302">
        <v>7.375</v>
      </c>
    </row>
    <row r="69" spans="1:17" ht="15.75" x14ac:dyDescent="0.25">
      <c r="A69" s="296" t="s">
        <v>189</v>
      </c>
      <c r="B69" s="297">
        <v>758.101</v>
      </c>
      <c r="C69" s="298">
        <v>3168.6559999999999</v>
      </c>
      <c r="D69" s="297">
        <v>370.87700000000001</v>
      </c>
      <c r="E69" s="299" t="s">
        <v>140</v>
      </c>
      <c r="F69" s="300">
        <v>849.86199999999997</v>
      </c>
      <c r="G69" s="301">
        <v>3642.2080000000001</v>
      </c>
      <c r="H69" s="302">
        <v>653.4</v>
      </c>
      <c r="I69" s="125"/>
      <c r="J69" s="296" t="s">
        <v>136</v>
      </c>
      <c r="K69" s="297">
        <v>14.125999999999999</v>
      </c>
      <c r="L69" s="298">
        <v>59.09</v>
      </c>
      <c r="M69" s="297">
        <v>8.1050000000000004</v>
      </c>
      <c r="N69" s="299" t="s">
        <v>128</v>
      </c>
      <c r="O69" s="300">
        <v>30.324999999999999</v>
      </c>
      <c r="P69" s="301">
        <v>129.95400000000001</v>
      </c>
      <c r="Q69" s="302">
        <v>15.125999999999999</v>
      </c>
    </row>
    <row r="70" spans="1:17" ht="15.75" x14ac:dyDescent="0.25">
      <c r="A70" s="296" t="s">
        <v>191</v>
      </c>
      <c r="B70" s="297">
        <v>636.44799999999998</v>
      </c>
      <c r="C70" s="298">
        <v>2661.8359999999998</v>
      </c>
      <c r="D70" s="297">
        <v>374</v>
      </c>
      <c r="E70" s="299" t="s">
        <v>79</v>
      </c>
      <c r="F70" s="300">
        <v>662.86199999999997</v>
      </c>
      <c r="G70" s="301">
        <v>2840.5320000000002</v>
      </c>
      <c r="H70" s="302">
        <v>616.03899999999999</v>
      </c>
      <c r="I70" s="125"/>
      <c r="J70" s="296" t="s">
        <v>79</v>
      </c>
      <c r="K70" s="297">
        <v>6.9710000000000001</v>
      </c>
      <c r="L70" s="298">
        <v>29.13</v>
      </c>
      <c r="M70" s="297">
        <v>3.024</v>
      </c>
      <c r="N70" s="299" t="s">
        <v>149</v>
      </c>
      <c r="O70" s="300">
        <v>20.225999999999999</v>
      </c>
      <c r="P70" s="301">
        <v>86.685000000000002</v>
      </c>
      <c r="Q70" s="302">
        <v>16.329999999999998</v>
      </c>
    </row>
    <row r="71" spans="1:17" ht="15.75" x14ac:dyDescent="0.25">
      <c r="A71" s="296" t="s">
        <v>79</v>
      </c>
      <c r="B71" s="297">
        <v>539.48500000000001</v>
      </c>
      <c r="C71" s="298">
        <v>2255.6480000000001</v>
      </c>
      <c r="D71" s="297">
        <v>485.63</v>
      </c>
      <c r="E71" s="299" t="s">
        <v>205</v>
      </c>
      <c r="F71" s="300">
        <v>644.11500000000001</v>
      </c>
      <c r="G71" s="301">
        <v>2760.4650000000001</v>
      </c>
      <c r="H71" s="302">
        <v>389.25</v>
      </c>
      <c r="I71" s="125"/>
      <c r="J71" s="296" t="s">
        <v>128</v>
      </c>
      <c r="K71" s="297">
        <v>6.7930000000000001</v>
      </c>
      <c r="L71" s="298">
        <v>28.370999999999999</v>
      </c>
      <c r="M71" s="297">
        <v>3.1179999999999999</v>
      </c>
      <c r="N71" s="299" t="s">
        <v>138</v>
      </c>
      <c r="O71" s="300">
        <v>17.866</v>
      </c>
      <c r="P71" s="301">
        <v>76.585999999999999</v>
      </c>
      <c r="Q71" s="302">
        <v>5.25</v>
      </c>
    </row>
    <row r="72" spans="1:17" ht="15.75" x14ac:dyDescent="0.25">
      <c r="A72" s="296" t="s">
        <v>211</v>
      </c>
      <c r="B72" s="297">
        <v>453.01</v>
      </c>
      <c r="C72" s="298">
        <v>1893.232</v>
      </c>
      <c r="D72" s="297">
        <v>306.767</v>
      </c>
      <c r="E72" s="299" t="s">
        <v>134</v>
      </c>
      <c r="F72" s="300">
        <v>520.23299999999995</v>
      </c>
      <c r="G72" s="301">
        <v>2229.6410000000001</v>
      </c>
      <c r="H72" s="302">
        <v>399.87200000000001</v>
      </c>
      <c r="I72" s="125"/>
      <c r="J72" s="296" t="s">
        <v>129</v>
      </c>
      <c r="K72" s="297">
        <v>4.3760000000000003</v>
      </c>
      <c r="L72" s="298">
        <v>18.37</v>
      </c>
      <c r="M72" s="297">
        <v>3</v>
      </c>
      <c r="N72" s="299" t="s">
        <v>151</v>
      </c>
      <c r="O72" s="300">
        <v>10.574</v>
      </c>
      <c r="P72" s="301">
        <v>45.314</v>
      </c>
      <c r="Q72" s="302">
        <v>6.4790000000000001</v>
      </c>
    </row>
    <row r="73" spans="1:17" ht="16.5" thickBot="1" x14ac:dyDescent="0.3">
      <c r="A73" s="303" t="s">
        <v>134</v>
      </c>
      <c r="B73" s="304">
        <v>325.36099999999999</v>
      </c>
      <c r="C73" s="305">
        <v>1360.6210000000001</v>
      </c>
      <c r="D73" s="304">
        <v>285.78199999999998</v>
      </c>
      <c r="E73" s="306" t="s">
        <v>211</v>
      </c>
      <c r="F73" s="307">
        <v>422.80399999999997</v>
      </c>
      <c r="G73" s="308">
        <v>1811.973</v>
      </c>
      <c r="H73" s="309">
        <v>355.00799999999998</v>
      </c>
      <c r="I73" s="125"/>
      <c r="J73" s="303" t="s">
        <v>189</v>
      </c>
      <c r="K73" s="304">
        <v>3.4630000000000001</v>
      </c>
      <c r="L73" s="305">
        <v>14.534000000000001</v>
      </c>
      <c r="M73" s="304">
        <v>3.7559999999999998</v>
      </c>
      <c r="N73" s="306" t="s">
        <v>79</v>
      </c>
      <c r="O73" s="307">
        <v>5.6230000000000002</v>
      </c>
      <c r="P73" s="308">
        <v>24.105</v>
      </c>
      <c r="Q73" s="309">
        <v>2.4079999999999999</v>
      </c>
    </row>
    <row r="74" spans="1:17" ht="15.75" x14ac:dyDescent="0.25">
      <c r="A74" s="441"/>
      <c r="B74" s="447"/>
      <c r="C74" s="447"/>
      <c r="D74" s="447"/>
      <c r="E74" s="448"/>
      <c r="F74" s="449"/>
      <c r="G74" s="449"/>
      <c r="H74" s="443"/>
      <c r="I74" s="125"/>
      <c r="J74" s="448"/>
      <c r="K74" s="447"/>
      <c r="L74" s="447"/>
      <c r="M74" s="447"/>
      <c r="N74" s="448"/>
      <c r="O74" s="449"/>
      <c r="P74" s="449"/>
      <c r="Q74" s="443"/>
    </row>
    <row r="75" spans="1:17" ht="15.75" x14ac:dyDescent="0.25">
      <c r="A75" s="441"/>
      <c r="B75" s="447"/>
      <c r="C75" s="447"/>
      <c r="D75" s="447"/>
      <c r="E75" s="448"/>
      <c r="F75" s="449"/>
      <c r="G75" s="449"/>
      <c r="H75" s="443"/>
      <c r="I75" s="125"/>
      <c r="J75" s="448"/>
      <c r="K75" s="447"/>
      <c r="L75" s="447"/>
      <c r="M75" s="447"/>
      <c r="N75" s="448"/>
      <c r="O75" s="449"/>
      <c r="P75" s="449"/>
      <c r="Q75" s="443"/>
    </row>
    <row r="76" spans="1:17" ht="15.75" x14ac:dyDescent="0.25">
      <c r="A76" s="441"/>
      <c r="B76" s="447"/>
      <c r="C76" s="447"/>
      <c r="D76" s="447"/>
      <c r="E76" s="448"/>
      <c r="F76" s="449"/>
      <c r="G76" s="449"/>
      <c r="H76" s="443"/>
      <c r="I76" s="125"/>
      <c r="J76" s="448"/>
      <c r="K76" s="447"/>
      <c r="L76" s="447"/>
      <c r="M76" s="447"/>
      <c r="N76" s="448"/>
      <c r="O76" s="449"/>
      <c r="P76" s="449"/>
      <c r="Q76" s="443"/>
    </row>
    <row r="77" spans="1:17" ht="15.75" x14ac:dyDescent="0.25">
      <c r="A77" s="444" t="s">
        <v>243</v>
      </c>
      <c r="B77" s="451"/>
      <c r="C77" s="451"/>
      <c r="D77" s="451"/>
      <c r="E77" s="446"/>
      <c r="F77" s="452"/>
      <c r="G77" s="452"/>
      <c r="H77" s="453"/>
      <c r="I77" s="125"/>
      <c r="J77" s="446" t="s">
        <v>244</v>
      </c>
      <c r="K77" s="451"/>
      <c r="L77" s="451"/>
      <c r="M77" s="451"/>
      <c r="N77" s="446"/>
      <c r="O77" s="452"/>
      <c r="P77" s="452"/>
      <c r="Q77" s="453"/>
    </row>
    <row r="78" spans="1:17" ht="16.5" thickBot="1" x14ac:dyDescent="0.3">
      <c r="A78" s="441" t="s">
        <v>229</v>
      </c>
      <c r="B78" s="447"/>
      <c r="C78" s="447"/>
      <c r="D78" s="447"/>
      <c r="E78" s="448"/>
      <c r="F78" s="449"/>
      <c r="G78" s="449"/>
      <c r="H78" s="443"/>
      <c r="I78" s="125"/>
      <c r="J78" s="448" t="s">
        <v>229</v>
      </c>
      <c r="K78" s="447"/>
      <c r="L78" s="447"/>
      <c r="M78" s="447"/>
      <c r="N78" s="448"/>
      <c r="O78" s="449"/>
      <c r="P78" s="449"/>
      <c r="Q78" s="44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264</v>
      </c>
      <c r="B80" s="311"/>
      <c r="C80" s="312"/>
      <c r="D80" s="313"/>
      <c r="E80" s="310" t="s">
        <v>265</v>
      </c>
      <c r="F80" s="311"/>
      <c r="G80" s="312"/>
      <c r="H80" s="313"/>
      <c r="I80" s="125"/>
      <c r="J80" s="310" t="s">
        <v>264</v>
      </c>
      <c r="K80" s="311"/>
      <c r="L80" s="312"/>
      <c r="M80" s="313"/>
      <c r="N80" s="310" t="s">
        <v>265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30761.919000000002</v>
      </c>
      <c r="C82" s="284">
        <v>128646.701</v>
      </c>
      <c r="D82" s="285">
        <v>38975.750999999997</v>
      </c>
      <c r="E82" s="286" t="s">
        <v>117</v>
      </c>
      <c r="F82" s="287">
        <v>31808.651000000002</v>
      </c>
      <c r="G82" s="288">
        <v>136316.12899999999</v>
      </c>
      <c r="H82" s="285">
        <v>35069.593000000001</v>
      </c>
      <c r="I82" s="125"/>
      <c r="J82" s="282" t="s">
        <v>117</v>
      </c>
      <c r="K82" s="283">
        <v>7175.9260000000004</v>
      </c>
      <c r="L82" s="284">
        <v>30008.151000000002</v>
      </c>
      <c r="M82" s="285">
        <v>13911.474</v>
      </c>
      <c r="N82" s="286" t="s">
        <v>117</v>
      </c>
      <c r="O82" s="287">
        <v>6909.2120000000004</v>
      </c>
      <c r="P82" s="288">
        <v>29611.077000000001</v>
      </c>
      <c r="Q82" s="285">
        <v>11525.793</v>
      </c>
    </row>
    <row r="83" spans="1:17" ht="15.75" x14ac:dyDescent="0.25">
      <c r="A83" s="289" t="s">
        <v>205</v>
      </c>
      <c r="B83" s="290">
        <v>9204.6569999999992</v>
      </c>
      <c r="C83" s="291">
        <v>38506.232000000004</v>
      </c>
      <c r="D83" s="290">
        <v>8678.2870000000003</v>
      </c>
      <c r="E83" s="292" t="s">
        <v>205</v>
      </c>
      <c r="F83" s="293">
        <v>9529.0820000000003</v>
      </c>
      <c r="G83" s="294">
        <v>40835.071000000004</v>
      </c>
      <c r="H83" s="295">
        <v>9787.8719999999994</v>
      </c>
      <c r="I83" s="125"/>
      <c r="J83" s="289" t="s">
        <v>77</v>
      </c>
      <c r="K83" s="290">
        <v>1832.1659999999999</v>
      </c>
      <c r="L83" s="291">
        <v>7658.9110000000001</v>
      </c>
      <c r="M83" s="290">
        <v>1889.7670000000001</v>
      </c>
      <c r="N83" s="292" t="s">
        <v>77</v>
      </c>
      <c r="O83" s="293">
        <v>1832.7460000000001</v>
      </c>
      <c r="P83" s="294">
        <v>7855.1639999999998</v>
      </c>
      <c r="Q83" s="295">
        <v>2214.58</v>
      </c>
    </row>
    <row r="84" spans="1:17" ht="15.75" x14ac:dyDescent="0.25">
      <c r="A84" s="296" t="s">
        <v>171</v>
      </c>
      <c r="B84" s="297">
        <v>3902.51</v>
      </c>
      <c r="C84" s="298">
        <v>16330.203</v>
      </c>
      <c r="D84" s="297">
        <v>6182.192</v>
      </c>
      <c r="E84" s="299" t="s">
        <v>77</v>
      </c>
      <c r="F84" s="300">
        <v>2706.9789999999998</v>
      </c>
      <c r="G84" s="301">
        <v>11601.022000000001</v>
      </c>
      <c r="H84" s="302">
        <v>6013.0339999999997</v>
      </c>
      <c r="I84" s="125"/>
      <c r="J84" s="296" t="s">
        <v>131</v>
      </c>
      <c r="K84" s="297">
        <v>886.346</v>
      </c>
      <c r="L84" s="298">
        <v>3708.3710000000001</v>
      </c>
      <c r="M84" s="297">
        <v>6919.0309999999999</v>
      </c>
      <c r="N84" s="299" t="s">
        <v>131</v>
      </c>
      <c r="O84" s="300">
        <v>1157.5309999999999</v>
      </c>
      <c r="P84" s="301">
        <v>4960.3620000000001</v>
      </c>
      <c r="Q84" s="302">
        <v>5883.7950000000001</v>
      </c>
    </row>
    <row r="85" spans="1:17" ht="15.75" x14ac:dyDescent="0.25">
      <c r="A85" s="296" t="s">
        <v>228</v>
      </c>
      <c r="B85" s="297">
        <v>2623.2489999999998</v>
      </c>
      <c r="C85" s="298">
        <v>10976.584999999999</v>
      </c>
      <c r="D85" s="297">
        <v>3613</v>
      </c>
      <c r="E85" s="299" t="s">
        <v>228</v>
      </c>
      <c r="F85" s="300">
        <v>2473.2840000000001</v>
      </c>
      <c r="G85" s="301">
        <v>10599.709000000001</v>
      </c>
      <c r="H85" s="302">
        <v>2955.5</v>
      </c>
      <c r="I85" s="125"/>
      <c r="J85" s="296" t="s">
        <v>205</v>
      </c>
      <c r="K85" s="297">
        <v>821.54899999999998</v>
      </c>
      <c r="L85" s="298">
        <v>3430.9110000000001</v>
      </c>
      <c r="M85" s="297">
        <v>559.44600000000003</v>
      </c>
      <c r="N85" s="299" t="s">
        <v>205</v>
      </c>
      <c r="O85" s="300">
        <v>1101.2850000000001</v>
      </c>
      <c r="P85" s="301">
        <v>4719.8280000000004</v>
      </c>
      <c r="Q85" s="302">
        <v>830.971</v>
      </c>
    </row>
    <row r="86" spans="1:17" ht="15.75" x14ac:dyDescent="0.25">
      <c r="A86" s="296" t="s">
        <v>77</v>
      </c>
      <c r="B86" s="297">
        <v>2107.2069999999999</v>
      </c>
      <c r="C86" s="298">
        <v>8809.2559999999994</v>
      </c>
      <c r="D86" s="297">
        <v>6004.4939999999997</v>
      </c>
      <c r="E86" s="299" t="s">
        <v>171</v>
      </c>
      <c r="F86" s="300">
        <v>2165.9830000000002</v>
      </c>
      <c r="G86" s="301">
        <v>9281.6610000000001</v>
      </c>
      <c r="H86" s="302">
        <v>2738.3620000000001</v>
      </c>
      <c r="I86" s="125"/>
      <c r="J86" s="296" t="s">
        <v>134</v>
      </c>
      <c r="K86" s="297">
        <v>546.77</v>
      </c>
      <c r="L86" s="298">
        <v>2286.2460000000001</v>
      </c>
      <c r="M86" s="297">
        <v>841.94500000000005</v>
      </c>
      <c r="N86" s="299" t="s">
        <v>76</v>
      </c>
      <c r="O86" s="300">
        <v>481.791</v>
      </c>
      <c r="P86" s="301">
        <v>2064.625</v>
      </c>
      <c r="Q86" s="302">
        <v>339.54199999999997</v>
      </c>
    </row>
    <row r="87" spans="1:17" ht="15.75" x14ac:dyDescent="0.25">
      <c r="A87" s="296" t="s">
        <v>245</v>
      </c>
      <c r="B87" s="297">
        <v>1287.3409999999999</v>
      </c>
      <c r="C87" s="298">
        <v>5379.3119999999999</v>
      </c>
      <c r="D87" s="297">
        <v>1848</v>
      </c>
      <c r="E87" s="299" t="s">
        <v>136</v>
      </c>
      <c r="F87" s="300">
        <v>1505.771</v>
      </c>
      <c r="G87" s="301">
        <v>6453.3530000000001</v>
      </c>
      <c r="H87" s="302">
        <v>455.70499999999998</v>
      </c>
      <c r="I87" s="125"/>
      <c r="J87" s="296" t="s">
        <v>147</v>
      </c>
      <c r="K87" s="297">
        <v>474.03800000000001</v>
      </c>
      <c r="L87" s="298">
        <v>1984.421</v>
      </c>
      <c r="M87" s="297">
        <v>227.44800000000001</v>
      </c>
      <c r="N87" s="299" t="s">
        <v>134</v>
      </c>
      <c r="O87" s="300">
        <v>448.34899999999999</v>
      </c>
      <c r="P87" s="301">
        <v>1921.855</v>
      </c>
      <c r="Q87" s="302">
        <v>696.37800000000004</v>
      </c>
    </row>
    <row r="88" spans="1:17" ht="15.75" x14ac:dyDescent="0.25">
      <c r="A88" s="296" t="s">
        <v>130</v>
      </c>
      <c r="B88" s="297">
        <v>1132.4090000000001</v>
      </c>
      <c r="C88" s="298">
        <v>4736.982</v>
      </c>
      <c r="D88" s="297">
        <v>1020.65</v>
      </c>
      <c r="E88" s="299" t="s">
        <v>245</v>
      </c>
      <c r="F88" s="300">
        <v>1280.414</v>
      </c>
      <c r="G88" s="301">
        <v>5487.6279999999997</v>
      </c>
      <c r="H88" s="302">
        <v>1484</v>
      </c>
      <c r="I88" s="125"/>
      <c r="J88" s="296" t="s">
        <v>76</v>
      </c>
      <c r="K88" s="297">
        <v>460.577</v>
      </c>
      <c r="L88" s="298">
        <v>1926.202</v>
      </c>
      <c r="M88" s="297">
        <v>299.08300000000003</v>
      </c>
      <c r="N88" s="299" t="s">
        <v>136</v>
      </c>
      <c r="O88" s="300">
        <v>359.59</v>
      </c>
      <c r="P88" s="301">
        <v>1541.027</v>
      </c>
      <c r="Q88" s="302">
        <v>35.57</v>
      </c>
    </row>
    <row r="89" spans="1:17" ht="15.75" x14ac:dyDescent="0.25">
      <c r="A89" s="296" t="s">
        <v>157</v>
      </c>
      <c r="B89" s="297">
        <v>1127.8800000000001</v>
      </c>
      <c r="C89" s="298">
        <v>4701.7460000000001</v>
      </c>
      <c r="D89" s="297">
        <v>820</v>
      </c>
      <c r="E89" s="299" t="s">
        <v>246</v>
      </c>
      <c r="F89" s="300">
        <v>1013.273</v>
      </c>
      <c r="G89" s="301">
        <v>4342.2060000000001</v>
      </c>
      <c r="H89" s="302">
        <v>1092.5</v>
      </c>
      <c r="I89" s="125"/>
      <c r="J89" s="296" t="s">
        <v>79</v>
      </c>
      <c r="K89" s="297">
        <v>350.565</v>
      </c>
      <c r="L89" s="298">
        <v>1465.932</v>
      </c>
      <c r="M89" s="297">
        <v>295.565</v>
      </c>
      <c r="N89" s="299" t="s">
        <v>147</v>
      </c>
      <c r="O89" s="300">
        <v>345.58499999999998</v>
      </c>
      <c r="P89" s="301">
        <v>1481.03</v>
      </c>
      <c r="Q89" s="302">
        <v>164.268</v>
      </c>
    </row>
    <row r="90" spans="1:17" ht="15.75" x14ac:dyDescent="0.25">
      <c r="A90" s="296" t="s">
        <v>76</v>
      </c>
      <c r="B90" s="297">
        <v>931.76300000000003</v>
      </c>
      <c r="C90" s="298">
        <v>3897.0859999999998</v>
      </c>
      <c r="D90" s="297">
        <v>968.92</v>
      </c>
      <c r="E90" s="299" t="s">
        <v>130</v>
      </c>
      <c r="F90" s="300">
        <v>1005.41</v>
      </c>
      <c r="G90" s="301">
        <v>4308.8969999999999</v>
      </c>
      <c r="H90" s="302">
        <v>631.64</v>
      </c>
      <c r="I90" s="125"/>
      <c r="J90" s="296" t="s">
        <v>136</v>
      </c>
      <c r="K90" s="297">
        <v>348.27699999999999</v>
      </c>
      <c r="L90" s="298">
        <v>1456.807</v>
      </c>
      <c r="M90" s="297">
        <v>36.234000000000002</v>
      </c>
      <c r="N90" s="299" t="s">
        <v>79</v>
      </c>
      <c r="O90" s="300">
        <v>183.749</v>
      </c>
      <c r="P90" s="301">
        <v>787.48400000000004</v>
      </c>
      <c r="Q90" s="302">
        <v>238.08500000000001</v>
      </c>
    </row>
    <row r="91" spans="1:17" ht="15.75" x14ac:dyDescent="0.25">
      <c r="A91" s="296" t="s">
        <v>128</v>
      </c>
      <c r="B91" s="297">
        <v>748.68600000000004</v>
      </c>
      <c r="C91" s="298">
        <v>3128.85</v>
      </c>
      <c r="D91" s="297">
        <v>749.96100000000001</v>
      </c>
      <c r="E91" s="299" t="s">
        <v>128</v>
      </c>
      <c r="F91" s="300">
        <v>813.51700000000005</v>
      </c>
      <c r="G91" s="301">
        <v>3486.366</v>
      </c>
      <c r="H91" s="302">
        <v>745.25</v>
      </c>
      <c r="I91" s="125"/>
      <c r="J91" s="296" t="s">
        <v>128</v>
      </c>
      <c r="K91" s="297">
        <v>311.94400000000002</v>
      </c>
      <c r="L91" s="298">
        <v>1308.931</v>
      </c>
      <c r="M91" s="297">
        <v>142.221</v>
      </c>
      <c r="N91" s="299" t="s">
        <v>138</v>
      </c>
      <c r="O91" s="300">
        <v>174.09399999999999</v>
      </c>
      <c r="P91" s="301">
        <v>746.096</v>
      </c>
      <c r="Q91" s="302">
        <v>279</v>
      </c>
    </row>
    <row r="92" spans="1:17" ht="15.75" x14ac:dyDescent="0.25">
      <c r="A92" s="296" t="s">
        <v>136</v>
      </c>
      <c r="B92" s="297">
        <v>712.27099999999996</v>
      </c>
      <c r="C92" s="298">
        <v>2976.9430000000002</v>
      </c>
      <c r="D92" s="297">
        <v>330.78199999999998</v>
      </c>
      <c r="E92" s="299" t="s">
        <v>76</v>
      </c>
      <c r="F92" s="300">
        <v>797.13699999999994</v>
      </c>
      <c r="G92" s="301">
        <v>3416.1689999999999</v>
      </c>
      <c r="H92" s="302">
        <v>735.32899999999995</v>
      </c>
      <c r="I92" s="125"/>
      <c r="J92" s="296" t="s">
        <v>138</v>
      </c>
      <c r="K92" s="297">
        <v>254.38300000000001</v>
      </c>
      <c r="L92" s="298">
        <v>1063.4459999999999</v>
      </c>
      <c r="M92" s="297">
        <v>298.56</v>
      </c>
      <c r="N92" s="299" t="s">
        <v>128</v>
      </c>
      <c r="O92" s="300">
        <v>130.643</v>
      </c>
      <c r="P92" s="301">
        <v>559.86199999999997</v>
      </c>
      <c r="Q92" s="302">
        <v>204.38</v>
      </c>
    </row>
    <row r="93" spans="1:17" ht="15.75" x14ac:dyDescent="0.25">
      <c r="A93" s="296" t="s">
        <v>246</v>
      </c>
      <c r="B93" s="297">
        <v>583.74599999999998</v>
      </c>
      <c r="C93" s="298">
        <v>2442.643</v>
      </c>
      <c r="D93" s="297">
        <v>804.9</v>
      </c>
      <c r="E93" s="299" t="s">
        <v>149</v>
      </c>
      <c r="F93" s="300">
        <v>674.47799999999995</v>
      </c>
      <c r="G93" s="301">
        <v>2890.4949999999999</v>
      </c>
      <c r="H93" s="302">
        <v>202.52500000000001</v>
      </c>
      <c r="I93" s="125"/>
      <c r="J93" s="296" t="s">
        <v>151</v>
      </c>
      <c r="K93" s="297">
        <v>219.84200000000001</v>
      </c>
      <c r="L93" s="298">
        <v>917.94200000000001</v>
      </c>
      <c r="M93" s="297">
        <v>1658.5709999999999</v>
      </c>
      <c r="N93" s="299" t="s">
        <v>141</v>
      </c>
      <c r="O93" s="300">
        <v>130.40799999999999</v>
      </c>
      <c r="P93" s="301">
        <v>558.947</v>
      </c>
      <c r="Q93" s="302">
        <v>60.006999999999998</v>
      </c>
    </row>
    <row r="94" spans="1:17" ht="15.75" x14ac:dyDescent="0.25">
      <c r="A94" s="296" t="s">
        <v>138</v>
      </c>
      <c r="B94" s="297">
        <v>553.83199999999999</v>
      </c>
      <c r="C94" s="298">
        <v>2316.576</v>
      </c>
      <c r="D94" s="297">
        <v>801.90599999999995</v>
      </c>
      <c r="E94" s="299" t="s">
        <v>258</v>
      </c>
      <c r="F94" s="300">
        <v>650.71199999999999</v>
      </c>
      <c r="G94" s="301">
        <v>2788.68</v>
      </c>
      <c r="H94" s="302">
        <v>728</v>
      </c>
      <c r="I94" s="125"/>
      <c r="J94" s="296" t="s">
        <v>133</v>
      </c>
      <c r="K94" s="297">
        <v>204.27500000000001</v>
      </c>
      <c r="L94" s="298">
        <v>855.26800000000003</v>
      </c>
      <c r="M94" s="297">
        <v>231.26900000000001</v>
      </c>
      <c r="N94" s="299" t="s">
        <v>151</v>
      </c>
      <c r="O94" s="300">
        <v>113.119</v>
      </c>
      <c r="P94" s="301">
        <v>484.74599999999998</v>
      </c>
      <c r="Q94" s="302">
        <v>103</v>
      </c>
    </row>
    <row r="95" spans="1:17" ht="15.75" x14ac:dyDescent="0.25">
      <c r="A95" s="296" t="s">
        <v>141</v>
      </c>
      <c r="B95" s="297">
        <v>493.565</v>
      </c>
      <c r="C95" s="298">
        <v>2063.1669999999999</v>
      </c>
      <c r="D95" s="297">
        <v>324.64299999999997</v>
      </c>
      <c r="E95" s="299" t="s">
        <v>199</v>
      </c>
      <c r="F95" s="300">
        <v>527.93700000000001</v>
      </c>
      <c r="G95" s="301">
        <v>2262.5920000000001</v>
      </c>
      <c r="H95" s="302">
        <v>622</v>
      </c>
      <c r="I95" s="125"/>
      <c r="J95" s="296" t="s">
        <v>189</v>
      </c>
      <c r="K95" s="297">
        <v>150.33000000000001</v>
      </c>
      <c r="L95" s="298">
        <v>628.48599999999999</v>
      </c>
      <c r="M95" s="297">
        <v>293.22000000000003</v>
      </c>
      <c r="N95" s="299" t="s">
        <v>149</v>
      </c>
      <c r="O95" s="300">
        <v>102.21599999999999</v>
      </c>
      <c r="P95" s="301">
        <v>437.95800000000003</v>
      </c>
      <c r="Q95" s="302">
        <v>146.31100000000001</v>
      </c>
    </row>
    <row r="96" spans="1:17" ht="15.75" x14ac:dyDescent="0.25">
      <c r="A96" s="296" t="s">
        <v>268</v>
      </c>
      <c r="B96" s="297">
        <v>408.73</v>
      </c>
      <c r="C96" s="298">
        <v>1707.13</v>
      </c>
      <c r="D96" s="297">
        <v>533</v>
      </c>
      <c r="E96" s="299" t="s">
        <v>257</v>
      </c>
      <c r="F96" s="300">
        <v>434.53</v>
      </c>
      <c r="G96" s="301">
        <v>1861.8140000000001</v>
      </c>
      <c r="H96" s="302">
        <v>310.8</v>
      </c>
      <c r="I96" s="125"/>
      <c r="J96" s="296" t="s">
        <v>129</v>
      </c>
      <c r="K96" s="297">
        <v>127.517</v>
      </c>
      <c r="L96" s="298">
        <v>533.48199999999997</v>
      </c>
      <c r="M96" s="297">
        <v>101.75</v>
      </c>
      <c r="N96" s="299" t="s">
        <v>247</v>
      </c>
      <c r="O96" s="300">
        <v>94.637</v>
      </c>
      <c r="P96" s="301">
        <v>405.65899999999999</v>
      </c>
      <c r="Q96" s="302">
        <v>140</v>
      </c>
    </row>
    <row r="97" spans="1:17" ht="15.75" x14ac:dyDescent="0.25">
      <c r="A97" s="296" t="s">
        <v>149</v>
      </c>
      <c r="B97" s="297">
        <v>404.90199999999999</v>
      </c>
      <c r="C97" s="298">
        <v>1695.5519999999999</v>
      </c>
      <c r="D97" s="297">
        <v>152.56200000000001</v>
      </c>
      <c r="E97" s="299" t="s">
        <v>141</v>
      </c>
      <c r="F97" s="300">
        <v>404.63200000000001</v>
      </c>
      <c r="G97" s="301">
        <v>1734.125</v>
      </c>
      <c r="H97" s="302">
        <v>283.85300000000001</v>
      </c>
      <c r="I97" s="125"/>
      <c r="J97" s="296" t="s">
        <v>141</v>
      </c>
      <c r="K97" s="297">
        <v>110.455</v>
      </c>
      <c r="L97" s="298">
        <v>461.14</v>
      </c>
      <c r="M97" s="297">
        <v>35.984999999999999</v>
      </c>
      <c r="N97" s="299" t="s">
        <v>139</v>
      </c>
      <c r="O97" s="300">
        <v>62.83</v>
      </c>
      <c r="P97" s="301">
        <v>269.31400000000002</v>
      </c>
      <c r="Q97" s="302">
        <v>27.094999999999999</v>
      </c>
    </row>
    <row r="98" spans="1:17" ht="16.5" thickBot="1" x14ac:dyDescent="0.3">
      <c r="A98" s="303" t="s">
        <v>258</v>
      </c>
      <c r="B98" s="304">
        <v>330.26</v>
      </c>
      <c r="C98" s="305">
        <v>1380.8330000000001</v>
      </c>
      <c r="D98" s="304">
        <v>438.5</v>
      </c>
      <c r="E98" s="306" t="s">
        <v>268</v>
      </c>
      <c r="F98" s="307">
        <v>388.17200000000003</v>
      </c>
      <c r="G98" s="308">
        <v>1663.5429999999999</v>
      </c>
      <c r="H98" s="309">
        <v>470</v>
      </c>
      <c r="I98" s="125"/>
      <c r="J98" s="303" t="s">
        <v>211</v>
      </c>
      <c r="K98" s="304">
        <v>35.506</v>
      </c>
      <c r="L98" s="305">
        <v>148.648</v>
      </c>
      <c r="M98" s="304">
        <v>60</v>
      </c>
      <c r="N98" s="306" t="s">
        <v>130</v>
      </c>
      <c r="O98" s="307">
        <v>55.677999999999997</v>
      </c>
      <c r="P98" s="308">
        <v>238.67400000000001</v>
      </c>
      <c r="Q98" s="309">
        <v>44.5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264</v>
      </c>
      <c r="B105" s="311"/>
      <c r="C105" s="312"/>
      <c r="D105" s="313"/>
      <c r="E105" s="310" t="s">
        <v>265</v>
      </c>
      <c r="F105" s="311"/>
      <c r="G105" s="312"/>
      <c r="H105" s="313"/>
      <c r="I105" s="125"/>
      <c r="J105" s="310" t="s">
        <v>264</v>
      </c>
      <c r="K105" s="311"/>
      <c r="L105" s="312"/>
      <c r="M105" s="313"/>
      <c r="N105" s="310" t="s">
        <v>265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60812.874000000003</v>
      </c>
      <c r="C107" s="284">
        <v>254225.13399999999</v>
      </c>
      <c r="D107" s="285">
        <v>14756.873</v>
      </c>
      <c r="E107" s="286" t="s">
        <v>117</v>
      </c>
      <c r="F107" s="287">
        <v>46700.209000000003</v>
      </c>
      <c r="G107" s="288">
        <v>200139.64199999999</v>
      </c>
      <c r="H107" s="285">
        <v>10608.233</v>
      </c>
      <c r="I107" s="125"/>
      <c r="J107" s="282" t="s">
        <v>117</v>
      </c>
      <c r="K107" s="283">
        <v>15135.621999999999</v>
      </c>
      <c r="L107" s="284">
        <v>63290.766000000003</v>
      </c>
      <c r="M107" s="285">
        <v>2859.01</v>
      </c>
      <c r="N107" s="286" t="s">
        <v>117</v>
      </c>
      <c r="O107" s="287">
        <v>17761.356</v>
      </c>
      <c r="P107" s="288">
        <v>76116.335999999996</v>
      </c>
      <c r="Q107" s="285">
        <v>3381.6210000000001</v>
      </c>
    </row>
    <row r="108" spans="1:17" ht="15.75" x14ac:dyDescent="0.25">
      <c r="A108" s="289" t="s">
        <v>205</v>
      </c>
      <c r="B108" s="290">
        <v>17288.286</v>
      </c>
      <c r="C108" s="291">
        <v>72178.740000000005</v>
      </c>
      <c r="D108" s="290">
        <v>4278.7939999999999</v>
      </c>
      <c r="E108" s="292" t="s">
        <v>205</v>
      </c>
      <c r="F108" s="293">
        <v>9361.9580000000005</v>
      </c>
      <c r="G108" s="294">
        <v>40123.324999999997</v>
      </c>
      <c r="H108" s="295">
        <v>2132.498</v>
      </c>
      <c r="I108" s="125"/>
      <c r="J108" s="289" t="s">
        <v>205</v>
      </c>
      <c r="K108" s="290">
        <v>5987.8919999999998</v>
      </c>
      <c r="L108" s="291">
        <v>25037.995999999999</v>
      </c>
      <c r="M108" s="290">
        <v>1102.2670000000001</v>
      </c>
      <c r="N108" s="292" t="s">
        <v>205</v>
      </c>
      <c r="O108" s="293">
        <v>8612.4670000000006</v>
      </c>
      <c r="P108" s="294">
        <v>36909.879999999997</v>
      </c>
      <c r="Q108" s="295">
        <v>1577.7660000000001</v>
      </c>
    </row>
    <row r="109" spans="1:17" ht="15.75" x14ac:dyDescent="0.25">
      <c r="A109" s="296" t="s">
        <v>77</v>
      </c>
      <c r="B109" s="297">
        <v>9418.5190000000002</v>
      </c>
      <c r="C109" s="298">
        <v>39381.32</v>
      </c>
      <c r="D109" s="297">
        <v>2267.6799999999998</v>
      </c>
      <c r="E109" s="299" t="s">
        <v>132</v>
      </c>
      <c r="F109" s="300">
        <v>8701.9110000000001</v>
      </c>
      <c r="G109" s="301">
        <v>37288.976999999999</v>
      </c>
      <c r="H109" s="302">
        <v>2057.59</v>
      </c>
      <c r="I109" s="125"/>
      <c r="J109" s="296" t="s">
        <v>77</v>
      </c>
      <c r="K109" s="297">
        <v>4537.5749999999998</v>
      </c>
      <c r="L109" s="298">
        <v>18974.401999999998</v>
      </c>
      <c r="M109" s="297">
        <v>862.59799999999996</v>
      </c>
      <c r="N109" s="299" t="s">
        <v>77</v>
      </c>
      <c r="O109" s="300">
        <v>4031.7629999999999</v>
      </c>
      <c r="P109" s="301">
        <v>17277.59</v>
      </c>
      <c r="Q109" s="302">
        <v>702.42600000000004</v>
      </c>
    </row>
    <row r="110" spans="1:17" ht="15.75" x14ac:dyDescent="0.25">
      <c r="A110" s="296" t="s">
        <v>132</v>
      </c>
      <c r="B110" s="297">
        <v>7033.4380000000001</v>
      </c>
      <c r="C110" s="298">
        <v>29443.152999999998</v>
      </c>
      <c r="D110" s="297">
        <v>1733.2139999999999</v>
      </c>
      <c r="E110" s="299" t="s">
        <v>77</v>
      </c>
      <c r="F110" s="300">
        <v>5644.3419999999996</v>
      </c>
      <c r="G110" s="301">
        <v>24190.055</v>
      </c>
      <c r="H110" s="302">
        <v>1259.6320000000001</v>
      </c>
      <c r="I110" s="125"/>
      <c r="J110" s="296" t="s">
        <v>134</v>
      </c>
      <c r="K110" s="297">
        <v>1236.52</v>
      </c>
      <c r="L110" s="298">
        <v>5188.9549999999999</v>
      </c>
      <c r="M110" s="297">
        <v>208.52199999999999</v>
      </c>
      <c r="N110" s="299" t="s">
        <v>139</v>
      </c>
      <c r="O110" s="300">
        <v>889.221</v>
      </c>
      <c r="P110" s="301">
        <v>3810.59</v>
      </c>
      <c r="Q110" s="302">
        <v>187.57599999999999</v>
      </c>
    </row>
    <row r="111" spans="1:17" ht="15.75" x14ac:dyDescent="0.25">
      <c r="A111" s="296" t="s">
        <v>76</v>
      </c>
      <c r="B111" s="297">
        <v>6483.2049999999999</v>
      </c>
      <c r="C111" s="298">
        <v>27077.644</v>
      </c>
      <c r="D111" s="297">
        <v>1565.9190000000001</v>
      </c>
      <c r="E111" s="299" t="s">
        <v>141</v>
      </c>
      <c r="F111" s="300">
        <v>4656.7280000000001</v>
      </c>
      <c r="G111" s="301">
        <v>19957.542000000001</v>
      </c>
      <c r="H111" s="302">
        <v>1060.6590000000001</v>
      </c>
      <c r="I111" s="125"/>
      <c r="J111" s="296" t="s">
        <v>140</v>
      </c>
      <c r="K111" s="297">
        <v>775.69299999999998</v>
      </c>
      <c r="L111" s="298">
        <v>3244.672</v>
      </c>
      <c r="M111" s="297">
        <v>134.4</v>
      </c>
      <c r="N111" s="299" t="s">
        <v>129</v>
      </c>
      <c r="O111" s="300">
        <v>877.78700000000003</v>
      </c>
      <c r="P111" s="301">
        <v>3761.3069999999998</v>
      </c>
      <c r="Q111" s="302">
        <v>232</v>
      </c>
    </row>
    <row r="112" spans="1:17" ht="15.75" x14ac:dyDescent="0.25">
      <c r="A112" s="296" t="s">
        <v>134</v>
      </c>
      <c r="B112" s="297">
        <v>3931.913</v>
      </c>
      <c r="C112" s="298">
        <v>16495.399000000001</v>
      </c>
      <c r="D112" s="297">
        <v>1081.6600000000001</v>
      </c>
      <c r="E112" s="299" t="s">
        <v>79</v>
      </c>
      <c r="F112" s="300">
        <v>3576.145</v>
      </c>
      <c r="G112" s="301">
        <v>15325.924000000001</v>
      </c>
      <c r="H112" s="302">
        <v>856.73199999999997</v>
      </c>
      <c r="I112" s="125"/>
      <c r="J112" s="296" t="s">
        <v>76</v>
      </c>
      <c r="K112" s="297">
        <v>608.30399999999997</v>
      </c>
      <c r="L112" s="298">
        <v>2543.1669999999999</v>
      </c>
      <c r="M112" s="297">
        <v>100.005</v>
      </c>
      <c r="N112" s="299" t="s">
        <v>140</v>
      </c>
      <c r="O112" s="300">
        <v>759.27200000000005</v>
      </c>
      <c r="P112" s="301">
        <v>3253.6559999999999</v>
      </c>
      <c r="Q112" s="302">
        <v>170.52</v>
      </c>
    </row>
    <row r="113" spans="1:17" ht="15.75" x14ac:dyDescent="0.25">
      <c r="A113" s="296" t="s">
        <v>141</v>
      </c>
      <c r="B113" s="297">
        <v>3696.4250000000002</v>
      </c>
      <c r="C113" s="298">
        <v>15459.411</v>
      </c>
      <c r="D113" s="297">
        <v>840.20799999999997</v>
      </c>
      <c r="E113" s="299" t="s">
        <v>76</v>
      </c>
      <c r="F113" s="300">
        <v>3293.3539999999998</v>
      </c>
      <c r="G113" s="301">
        <v>14114.758</v>
      </c>
      <c r="H113" s="302">
        <v>746.60400000000004</v>
      </c>
      <c r="I113" s="125"/>
      <c r="J113" s="296" t="s">
        <v>133</v>
      </c>
      <c r="K113" s="297">
        <v>449.64800000000002</v>
      </c>
      <c r="L113" s="298">
        <v>1882.462</v>
      </c>
      <c r="M113" s="297">
        <v>65.52</v>
      </c>
      <c r="N113" s="299" t="s">
        <v>138</v>
      </c>
      <c r="O113" s="300">
        <v>566.89099999999996</v>
      </c>
      <c r="P113" s="301">
        <v>2429.7959999999998</v>
      </c>
      <c r="Q113" s="302">
        <v>113.08199999999999</v>
      </c>
    </row>
    <row r="114" spans="1:17" ht="15.75" x14ac:dyDescent="0.25">
      <c r="A114" s="296" t="s">
        <v>79</v>
      </c>
      <c r="B114" s="297">
        <v>2482.645</v>
      </c>
      <c r="C114" s="298">
        <v>10392.841</v>
      </c>
      <c r="D114" s="297">
        <v>612.06399999999996</v>
      </c>
      <c r="E114" s="299" t="s">
        <v>131</v>
      </c>
      <c r="F114" s="300">
        <v>2373.422</v>
      </c>
      <c r="G114" s="301">
        <v>10171.894</v>
      </c>
      <c r="H114" s="302">
        <v>536.92200000000003</v>
      </c>
      <c r="I114" s="125"/>
      <c r="J114" s="296" t="s">
        <v>128</v>
      </c>
      <c r="K114" s="297">
        <v>395.65300000000002</v>
      </c>
      <c r="L114" s="298">
        <v>1647.4269999999999</v>
      </c>
      <c r="M114" s="297">
        <v>98.346000000000004</v>
      </c>
      <c r="N114" s="299" t="s">
        <v>133</v>
      </c>
      <c r="O114" s="300">
        <v>492.79599999999999</v>
      </c>
      <c r="P114" s="301">
        <v>2111.777</v>
      </c>
      <c r="Q114" s="302">
        <v>64.8</v>
      </c>
    </row>
    <row r="115" spans="1:17" ht="15.75" x14ac:dyDescent="0.25">
      <c r="A115" s="296" t="s">
        <v>131</v>
      </c>
      <c r="B115" s="297">
        <v>1731.7070000000001</v>
      </c>
      <c r="C115" s="298">
        <v>7245.817</v>
      </c>
      <c r="D115" s="297">
        <v>398.48200000000003</v>
      </c>
      <c r="E115" s="299" t="s">
        <v>128</v>
      </c>
      <c r="F115" s="300">
        <v>1399.7929999999999</v>
      </c>
      <c r="G115" s="301">
        <v>5999.0209999999997</v>
      </c>
      <c r="H115" s="302">
        <v>296.161</v>
      </c>
      <c r="I115" s="125"/>
      <c r="J115" s="296" t="s">
        <v>129</v>
      </c>
      <c r="K115" s="297">
        <v>253.72</v>
      </c>
      <c r="L115" s="298">
        <v>1056.6089999999999</v>
      </c>
      <c r="M115" s="297">
        <v>61.85</v>
      </c>
      <c r="N115" s="299" t="s">
        <v>211</v>
      </c>
      <c r="O115" s="300">
        <v>299.33800000000002</v>
      </c>
      <c r="P115" s="301">
        <v>1282.864</v>
      </c>
      <c r="Q115" s="302">
        <v>80</v>
      </c>
    </row>
    <row r="116" spans="1:17" ht="15.75" x14ac:dyDescent="0.25">
      <c r="A116" s="296" t="s">
        <v>139</v>
      </c>
      <c r="B116" s="297">
        <v>1336.2739999999999</v>
      </c>
      <c r="C116" s="298">
        <v>5582.4610000000002</v>
      </c>
      <c r="D116" s="297">
        <v>310.02100000000002</v>
      </c>
      <c r="E116" s="299" t="s">
        <v>139</v>
      </c>
      <c r="F116" s="300">
        <v>1385.335</v>
      </c>
      <c r="G116" s="301">
        <v>5937.1009999999997</v>
      </c>
      <c r="H116" s="302">
        <v>312.14100000000002</v>
      </c>
      <c r="I116" s="125"/>
      <c r="J116" s="296" t="s">
        <v>131</v>
      </c>
      <c r="K116" s="297">
        <v>253.39400000000001</v>
      </c>
      <c r="L116" s="298">
        <v>1055.056</v>
      </c>
      <c r="M116" s="297">
        <v>65</v>
      </c>
      <c r="N116" s="299" t="s">
        <v>134</v>
      </c>
      <c r="O116" s="300">
        <v>249.06100000000001</v>
      </c>
      <c r="P116" s="301">
        <v>1067.559</v>
      </c>
      <c r="Q116" s="302">
        <v>47.04</v>
      </c>
    </row>
    <row r="117" spans="1:17" ht="15.75" x14ac:dyDescent="0.25">
      <c r="A117" s="296" t="s">
        <v>128</v>
      </c>
      <c r="B117" s="297">
        <v>1148.17</v>
      </c>
      <c r="C117" s="298">
        <v>4801.7039999999997</v>
      </c>
      <c r="D117" s="297">
        <v>253.40700000000001</v>
      </c>
      <c r="E117" s="299" t="s">
        <v>136</v>
      </c>
      <c r="F117" s="300">
        <v>1027.027</v>
      </c>
      <c r="G117" s="301">
        <v>4401.3</v>
      </c>
      <c r="H117" s="302">
        <v>217.98599999999999</v>
      </c>
      <c r="I117" s="125"/>
      <c r="J117" s="296" t="s">
        <v>138</v>
      </c>
      <c r="K117" s="297">
        <v>197.79300000000001</v>
      </c>
      <c r="L117" s="298">
        <v>825.93899999999996</v>
      </c>
      <c r="M117" s="297">
        <v>41.183999999999997</v>
      </c>
      <c r="N117" s="299" t="s">
        <v>149</v>
      </c>
      <c r="O117" s="300">
        <v>230.459</v>
      </c>
      <c r="P117" s="301">
        <v>987.65800000000002</v>
      </c>
      <c r="Q117" s="302">
        <v>46.575000000000003</v>
      </c>
    </row>
    <row r="118" spans="1:17" ht="15.75" x14ac:dyDescent="0.25">
      <c r="A118" s="296" t="s">
        <v>194</v>
      </c>
      <c r="B118" s="297">
        <v>903.81</v>
      </c>
      <c r="C118" s="298">
        <v>3773.6959999999999</v>
      </c>
      <c r="D118" s="297">
        <v>189</v>
      </c>
      <c r="E118" s="299" t="s">
        <v>151</v>
      </c>
      <c r="F118" s="300">
        <v>905.30200000000002</v>
      </c>
      <c r="G118" s="301">
        <v>3879.3420000000001</v>
      </c>
      <c r="H118" s="302">
        <v>182.81899999999999</v>
      </c>
      <c r="I118" s="125"/>
      <c r="J118" s="296" t="s">
        <v>137</v>
      </c>
      <c r="K118" s="297">
        <v>167.44499999999999</v>
      </c>
      <c r="L118" s="298">
        <v>697.19</v>
      </c>
      <c r="M118" s="297">
        <v>41.1</v>
      </c>
      <c r="N118" s="299" t="s">
        <v>76</v>
      </c>
      <c r="O118" s="300">
        <v>208.17599999999999</v>
      </c>
      <c r="P118" s="301">
        <v>892.05200000000002</v>
      </c>
      <c r="Q118" s="302">
        <v>39.21</v>
      </c>
    </row>
    <row r="119" spans="1:17" ht="15.75" x14ac:dyDescent="0.25">
      <c r="A119" s="296" t="s">
        <v>164</v>
      </c>
      <c r="B119" s="297">
        <v>805.79399999999998</v>
      </c>
      <c r="C119" s="298">
        <v>3373.65</v>
      </c>
      <c r="D119" s="297">
        <v>206.44399999999999</v>
      </c>
      <c r="E119" s="299" t="s">
        <v>220</v>
      </c>
      <c r="F119" s="300">
        <v>804.58900000000006</v>
      </c>
      <c r="G119" s="301">
        <v>3448.4560000000001</v>
      </c>
      <c r="H119" s="302">
        <v>170.9</v>
      </c>
      <c r="I119" s="125"/>
      <c r="J119" s="296" t="s">
        <v>139</v>
      </c>
      <c r="K119" s="297">
        <v>139.34299999999999</v>
      </c>
      <c r="L119" s="298">
        <v>583.86500000000001</v>
      </c>
      <c r="M119" s="297">
        <v>50.003</v>
      </c>
      <c r="N119" s="299" t="s">
        <v>131</v>
      </c>
      <c r="O119" s="300">
        <v>181.97499999999999</v>
      </c>
      <c r="P119" s="301">
        <v>779.7</v>
      </c>
      <c r="Q119" s="302">
        <v>43.231000000000002</v>
      </c>
    </row>
    <row r="120" spans="1:17" ht="15.75" x14ac:dyDescent="0.25">
      <c r="A120" s="296" t="s">
        <v>151</v>
      </c>
      <c r="B120" s="297">
        <v>726.423</v>
      </c>
      <c r="C120" s="298">
        <v>3037.4879999999998</v>
      </c>
      <c r="D120" s="297">
        <v>150.65700000000001</v>
      </c>
      <c r="E120" s="299" t="s">
        <v>137</v>
      </c>
      <c r="F120" s="300">
        <v>679.94399999999996</v>
      </c>
      <c r="G120" s="301">
        <v>2914.15</v>
      </c>
      <c r="H120" s="302">
        <v>151.11600000000001</v>
      </c>
      <c r="I120" s="125"/>
      <c r="J120" s="296" t="s">
        <v>132</v>
      </c>
      <c r="K120" s="297">
        <v>103.652</v>
      </c>
      <c r="L120" s="298">
        <v>431.673</v>
      </c>
      <c r="M120" s="297">
        <v>22.576000000000001</v>
      </c>
      <c r="N120" s="299" t="s">
        <v>132</v>
      </c>
      <c r="O120" s="300">
        <v>176.37200000000001</v>
      </c>
      <c r="P120" s="301">
        <v>755.68499999999995</v>
      </c>
      <c r="Q120" s="302">
        <v>42.576000000000001</v>
      </c>
    </row>
    <row r="121" spans="1:17" ht="15.75" x14ac:dyDescent="0.25">
      <c r="A121" s="296" t="s">
        <v>137</v>
      </c>
      <c r="B121" s="297">
        <v>702.54300000000001</v>
      </c>
      <c r="C121" s="298">
        <v>2933.152</v>
      </c>
      <c r="D121" s="297">
        <v>160.76300000000001</v>
      </c>
      <c r="E121" s="299" t="s">
        <v>194</v>
      </c>
      <c r="F121" s="300">
        <v>595.15</v>
      </c>
      <c r="G121" s="301">
        <v>2550.596</v>
      </c>
      <c r="H121" s="302">
        <v>126</v>
      </c>
      <c r="I121" s="125"/>
      <c r="J121" s="296" t="s">
        <v>79</v>
      </c>
      <c r="K121" s="297">
        <v>27.803999999999998</v>
      </c>
      <c r="L121" s="298">
        <v>116.396</v>
      </c>
      <c r="M121" s="297">
        <v>5.4450000000000003</v>
      </c>
      <c r="N121" s="299" t="s">
        <v>128</v>
      </c>
      <c r="O121" s="300">
        <v>101.693</v>
      </c>
      <c r="P121" s="301">
        <v>435.91800000000001</v>
      </c>
      <c r="Q121" s="302">
        <v>20.259</v>
      </c>
    </row>
    <row r="122" spans="1:17" ht="15.75" x14ac:dyDescent="0.25">
      <c r="A122" s="296" t="s">
        <v>136</v>
      </c>
      <c r="B122" s="297">
        <v>688.99900000000002</v>
      </c>
      <c r="C122" s="298">
        <v>2879.4679999999998</v>
      </c>
      <c r="D122" s="297">
        <v>150.04</v>
      </c>
      <c r="E122" s="299" t="s">
        <v>198</v>
      </c>
      <c r="F122" s="300">
        <v>514.524</v>
      </c>
      <c r="G122" s="301">
        <v>2204.9830000000002</v>
      </c>
      <c r="H122" s="302">
        <v>108.884</v>
      </c>
      <c r="I122" s="125"/>
      <c r="J122" s="296" t="s">
        <v>136</v>
      </c>
      <c r="K122" s="297">
        <v>1.1859999999999999</v>
      </c>
      <c r="L122" s="298">
        <v>4.9569999999999999</v>
      </c>
      <c r="M122" s="297">
        <v>0.19400000000000001</v>
      </c>
      <c r="N122" s="299" t="s">
        <v>151</v>
      </c>
      <c r="O122" s="300">
        <v>54.289000000000001</v>
      </c>
      <c r="P122" s="301">
        <v>232.60499999999999</v>
      </c>
      <c r="Q122" s="302">
        <v>9.4770000000000003</v>
      </c>
    </row>
    <row r="123" spans="1:17" ht="16.5" thickBot="1" x14ac:dyDescent="0.3">
      <c r="A123" s="303" t="s">
        <v>133</v>
      </c>
      <c r="B123" s="304">
        <v>643.88199999999995</v>
      </c>
      <c r="C123" s="305">
        <v>2691.078</v>
      </c>
      <c r="D123" s="304">
        <v>150.34899999999999</v>
      </c>
      <c r="E123" s="306" t="s">
        <v>133</v>
      </c>
      <c r="F123" s="307">
        <v>300.73399999999998</v>
      </c>
      <c r="G123" s="308">
        <v>1289.1199999999999</v>
      </c>
      <c r="H123" s="309">
        <v>66.661000000000001</v>
      </c>
      <c r="I123" s="125"/>
      <c r="J123" s="303"/>
      <c r="K123" s="304"/>
      <c r="L123" s="305"/>
      <c r="M123" s="304"/>
      <c r="N123" s="306" t="s">
        <v>79</v>
      </c>
      <c r="O123" s="307">
        <v>29.558</v>
      </c>
      <c r="P123" s="308">
        <v>126.682</v>
      </c>
      <c r="Q123" s="309">
        <v>5.0469999999999997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264</v>
      </c>
      <c r="B131" s="311"/>
      <c r="C131" s="312"/>
      <c r="D131" s="313"/>
      <c r="E131" s="310" t="s">
        <v>265</v>
      </c>
      <c r="F131" s="311"/>
      <c r="G131" s="312"/>
      <c r="H131" s="313"/>
      <c r="I131" s="125"/>
      <c r="J131" s="310" t="s">
        <v>264</v>
      </c>
      <c r="K131" s="311"/>
      <c r="L131" s="312"/>
      <c r="M131" s="313"/>
      <c r="N131" s="310" t="s">
        <v>265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121489.677</v>
      </c>
      <c r="C133" s="284">
        <v>507980.09600000002</v>
      </c>
      <c r="D133" s="285">
        <v>41540.959999999999</v>
      </c>
      <c r="E133" s="286" t="s">
        <v>117</v>
      </c>
      <c r="F133" s="287">
        <v>121731.678</v>
      </c>
      <c r="G133" s="288">
        <v>521695.30800000002</v>
      </c>
      <c r="H133" s="285">
        <v>40160.084000000003</v>
      </c>
      <c r="I133" s="125"/>
      <c r="J133" s="282" t="s">
        <v>117</v>
      </c>
      <c r="K133" s="283">
        <v>49440.171999999999</v>
      </c>
      <c r="L133" s="284">
        <v>206778.71400000001</v>
      </c>
      <c r="M133" s="285">
        <v>14424.585999999999</v>
      </c>
      <c r="N133" s="286" t="s">
        <v>117</v>
      </c>
      <c r="O133" s="287">
        <v>59188.9</v>
      </c>
      <c r="P133" s="288">
        <v>253659.552</v>
      </c>
      <c r="Q133" s="285">
        <v>16310.306</v>
      </c>
    </row>
    <row r="134" spans="1:17" ht="15.75" x14ac:dyDescent="0.25">
      <c r="A134" s="289" t="s">
        <v>77</v>
      </c>
      <c r="B134" s="290">
        <v>16114.69</v>
      </c>
      <c r="C134" s="291">
        <v>67381.001999999993</v>
      </c>
      <c r="D134" s="290">
        <v>6224.0140000000001</v>
      </c>
      <c r="E134" s="292" t="s">
        <v>77</v>
      </c>
      <c r="F134" s="293">
        <v>17066.001</v>
      </c>
      <c r="G134" s="294">
        <v>73138.55</v>
      </c>
      <c r="H134" s="295">
        <v>6847.0910000000003</v>
      </c>
      <c r="I134" s="125"/>
      <c r="J134" s="289" t="s">
        <v>77</v>
      </c>
      <c r="K134" s="290">
        <v>17185.692999999999</v>
      </c>
      <c r="L134" s="291">
        <v>71880.519</v>
      </c>
      <c r="M134" s="290">
        <v>5656.549</v>
      </c>
      <c r="N134" s="292" t="s">
        <v>77</v>
      </c>
      <c r="O134" s="293">
        <v>23427.155999999999</v>
      </c>
      <c r="P134" s="294">
        <v>100399.539</v>
      </c>
      <c r="Q134" s="295">
        <v>7105.5110000000004</v>
      </c>
    </row>
    <row r="135" spans="1:17" ht="15.75" x14ac:dyDescent="0.25">
      <c r="A135" s="296" t="s">
        <v>132</v>
      </c>
      <c r="B135" s="297">
        <v>15193.857</v>
      </c>
      <c r="C135" s="298">
        <v>63550.394999999997</v>
      </c>
      <c r="D135" s="297">
        <v>4725.2650000000003</v>
      </c>
      <c r="E135" s="299" t="s">
        <v>132</v>
      </c>
      <c r="F135" s="300">
        <v>16120.165999999999</v>
      </c>
      <c r="G135" s="301">
        <v>69084.14</v>
      </c>
      <c r="H135" s="302">
        <v>5003.7049999999999</v>
      </c>
      <c r="I135" s="125"/>
      <c r="J135" s="296" t="s">
        <v>205</v>
      </c>
      <c r="K135" s="297">
        <v>7192.7190000000001</v>
      </c>
      <c r="L135" s="298">
        <v>30112.041000000001</v>
      </c>
      <c r="M135" s="297">
        <v>2600.3029999999999</v>
      </c>
      <c r="N135" s="299" t="s">
        <v>205</v>
      </c>
      <c r="O135" s="300">
        <v>10105.489</v>
      </c>
      <c r="P135" s="301">
        <v>43307.671000000002</v>
      </c>
      <c r="Q135" s="302">
        <v>3198.5929999999998</v>
      </c>
    </row>
    <row r="136" spans="1:17" ht="15.75" x14ac:dyDescent="0.25">
      <c r="A136" s="296" t="s">
        <v>128</v>
      </c>
      <c r="B136" s="297">
        <v>8940.0409999999993</v>
      </c>
      <c r="C136" s="298">
        <v>37400.410000000003</v>
      </c>
      <c r="D136" s="297">
        <v>2891.65</v>
      </c>
      <c r="E136" s="299" t="s">
        <v>128</v>
      </c>
      <c r="F136" s="300">
        <v>10055.578</v>
      </c>
      <c r="G136" s="301">
        <v>43094.913</v>
      </c>
      <c r="H136" s="302">
        <v>2971.6289999999999</v>
      </c>
      <c r="I136" s="125"/>
      <c r="J136" s="296" t="s">
        <v>128</v>
      </c>
      <c r="K136" s="297">
        <v>5443.223</v>
      </c>
      <c r="L136" s="298">
        <v>22743.899000000001</v>
      </c>
      <c r="M136" s="297">
        <v>988.601</v>
      </c>
      <c r="N136" s="299" t="s">
        <v>128</v>
      </c>
      <c r="O136" s="300">
        <v>6102.3689999999997</v>
      </c>
      <c r="P136" s="301">
        <v>26153.409</v>
      </c>
      <c r="Q136" s="302">
        <v>1119.066</v>
      </c>
    </row>
    <row r="137" spans="1:17" ht="15.75" x14ac:dyDescent="0.25">
      <c r="A137" s="296" t="s">
        <v>135</v>
      </c>
      <c r="B137" s="297">
        <v>8414.2649999999994</v>
      </c>
      <c r="C137" s="298">
        <v>35180.163</v>
      </c>
      <c r="D137" s="297">
        <v>2442.6660000000002</v>
      </c>
      <c r="E137" s="299" t="s">
        <v>139</v>
      </c>
      <c r="F137" s="300">
        <v>7078.7120000000004</v>
      </c>
      <c r="G137" s="301">
        <v>30336.645</v>
      </c>
      <c r="H137" s="302">
        <v>2102.64</v>
      </c>
      <c r="I137" s="125"/>
      <c r="J137" s="296" t="s">
        <v>132</v>
      </c>
      <c r="K137" s="297">
        <v>4211.6040000000003</v>
      </c>
      <c r="L137" s="298">
        <v>17608.038</v>
      </c>
      <c r="M137" s="297">
        <v>1110.4659999999999</v>
      </c>
      <c r="N137" s="299" t="s">
        <v>132</v>
      </c>
      <c r="O137" s="300">
        <v>4230.1109999999999</v>
      </c>
      <c r="P137" s="301">
        <v>18128.494999999999</v>
      </c>
      <c r="Q137" s="302">
        <v>1080.162</v>
      </c>
    </row>
    <row r="138" spans="1:17" ht="15.75" x14ac:dyDescent="0.25">
      <c r="A138" s="296" t="s">
        <v>79</v>
      </c>
      <c r="B138" s="297">
        <v>7899.3360000000002</v>
      </c>
      <c r="C138" s="298">
        <v>33044.934999999998</v>
      </c>
      <c r="D138" s="297">
        <v>2829.0450000000001</v>
      </c>
      <c r="E138" s="299" t="s">
        <v>79</v>
      </c>
      <c r="F138" s="300">
        <v>6793.5169999999998</v>
      </c>
      <c r="G138" s="301">
        <v>29113.398000000001</v>
      </c>
      <c r="H138" s="302">
        <v>2262.6120000000001</v>
      </c>
      <c r="I138" s="125"/>
      <c r="J138" s="296" t="s">
        <v>76</v>
      </c>
      <c r="K138" s="297">
        <v>4039.6320000000001</v>
      </c>
      <c r="L138" s="298">
        <v>16896.114000000001</v>
      </c>
      <c r="M138" s="297">
        <v>1104.5260000000001</v>
      </c>
      <c r="N138" s="299" t="s">
        <v>138</v>
      </c>
      <c r="O138" s="300">
        <v>3784.3620000000001</v>
      </c>
      <c r="P138" s="301">
        <v>16218.171</v>
      </c>
      <c r="Q138" s="302">
        <v>1134.143</v>
      </c>
    </row>
    <row r="139" spans="1:17" ht="15.75" x14ac:dyDescent="0.25">
      <c r="A139" s="296" t="s">
        <v>139</v>
      </c>
      <c r="B139" s="297">
        <v>7089.1549999999997</v>
      </c>
      <c r="C139" s="298">
        <v>29639.535</v>
      </c>
      <c r="D139" s="297">
        <v>2438.3820000000001</v>
      </c>
      <c r="E139" s="299" t="s">
        <v>135</v>
      </c>
      <c r="F139" s="300">
        <v>6341.8249999999998</v>
      </c>
      <c r="G139" s="301">
        <v>27179.263999999999</v>
      </c>
      <c r="H139" s="302">
        <v>1825.9949999999999</v>
      </c>
      <c r="I139" s="125"/>
      <c r="J139" s="296" t="s">
        <v>138</v>
      </c>
      <c r="K139" s="297">
        <v>3166.3429999999998</v>
      </c>
      <c r="L139" s="298">
        <v>13240.447</v>
      </c>
      <c r="M139" s="297">
        <v>945.51300000000003</v>
      </c>
      <c r="N139" s="299" t="s">
        <v>76</v>
      </c>
      <c r="O139" s="300">
        <v>3570.7449999999999</v>
      </c>
      <c r="P139" s="301">
        <v>15302.305</v>
      </c>
      <c r="Q139" s="302">
        <v>887.25</v>
      </c>
    </row>
    <row r="140" spans="1:17" ht="15.75" x14ac:dyDescent="0.25">
      <c r="A140" s="296" t="s">
        <v>141</v>
      </c>
      <c r="B140" s="297">
        <v>5605.8559999999998</v>
      </c>
      <c r="C140" s="298">
        <v>23441.465</v>
      </c>
      <c r="D140" s="297">
        <v>2299.6060000000002</v>
      </c>
      <c r="E140" s="299" t="s">
        <v>141</v>
      </c>
      <c r="F140" s="300">
        <v>5604.7790000000005</v>
      </c>
      <c r="G140" s="301">
        <v>24019.614000000001</v>
      </c>
      <c r="H140" s="302">
        <v>2405.7620000000002</v>
      </c>
      <c r="I140" s="125"/>
      <c r="J140" s="296" t="s">
        <v>139</v>
      </c>
      <c r="K140" s="297">
        <v>1589.3130000000001</v>
      </c>
      <c r="L140" s="298">
        <v>6645.3869999999997</v>
      </c>
      <c r="M140" s="297">
        <v>484.702</v>
      </c>
      <c r="N140" s="299" t="s">
        <v>130</v>
      </c>
      <c r="O140" s="300">
        <v>1419.58</v>
      </c>
      <c r="P140" s="301">
        <v>6083.768</v>
      </c>
      <c r="Q140" s="302">
        <v>217.71799999999999</v>
      </c>
    </row>
    <row r="141" spans="1:17" ht="15.75" x14ac:dyDescent="0.25">
      <c r="A141" s="296" t="s">
        <v>136</v>
      </c>
      <c r="B141" s="297">
        <v>4560.3779999999997</v>
      </c>
      <c r="C141" s="298">
        <v>19062.553</v>
      </c>
      <c r="D141" s="297">
        <v>1649.2619999999999</v>
      </c>
      <c r="E141" s="299" t="s">
        <v>136</v>
      </c>
      <c r="F141" s="300">
        <v>4701.1840000000002</v>
      </c>
      <c r="G141" s="301">
        <v>20147.246999999999</v>
      </c>
      <c r="H141" s="302">
        <v>1577.117</v>
      </c>
      <c r="I141" s="125"/>
      <c r="J141" s="296" t="s">
        <v>130</v>
      </c>
      <c r="K141" s="297">
        <v>1355.05</v>
      </c>
      <c r="L141" s="298">
        <v>5667.884</v>
      </c>
      <c r="M141" s="297">
        <v>247.47200000000001</v>
      </c>
      <c r="N141" s="299" t="s">
        <v>164</v>
      </c>
      <c r="O141" s="300">
        <v>1184.2449999999999</v>
      </c>
      <c r="P141" s="301">
        <v>5075.2510000000002</v>
      </c>
      <c r="Q141" s="302">
        <v>201.50299999999999</v>
      </c>
    </row>
    <row r="142" spans="1:17" ht="15.75" x14ac:dyDescent="0.25">
      <c r="A142" s="296" t="s">
        <v>205</v>
      </c>
      <c r="B142" s="297">
        <v>4041.6550000000002</v>
      </c>
      <c r="C142" s="298">
        <v>16919.499</v>
      </c>
      <c r="D142" s="297">
        <v>1640.9010000000001</v>
      </c>
      <c r="E142" s="299" t="s">
        <v>131</v>
      </c>
      <c r="F142" s="300">
        <v>4285.0069999999996</v>
      </c>
      <c r="G142" s="301">
        <v>18363.625</v>
      </c>
      <c r="H142" s="302">
        <v>1459.692</v>
      </c>
      <c r="I142" s="125"/>
      <c r="J142" s="296" t="s">
        <v>131</v>
      </c>
      <c r="K142" s="297">
        <v>1099.385</v>
      </c>
      <c r="L142" s="298">
        <v>4597.6210000000001</v>
      </c>
      <c r="M142" s="297">
        <v>227.971</v>
      </c>
      <c r="N142" s="299" t="s">
        <v>139</v>
      </c>
      <c r="O142" s="300">
        <v>996.25400000000002</v>
      </c>
      <c r="P142" s="301">
        <v>4269.3159999999998</v>
      </c>
      <c r="Q142" s="302">
        <v>225.59700000000001</v>
      </c>
    </row>
    <row r="143" spans="1:17" ht="15.75" x14ac:dyDescent="0.25">
      <c r="A143" s="296" t="s">
        <v>131</v>
      </c>
      <c r="B143" s="297">
        <v>3697.366</v>
      </c>
      <c r="C143" s="298">
        <v>15460.237999999999</v>
      </c>
      <c r="D143" s="297">
        <v>1315.308</v>
      </c>
      <c r="E143" s="299" t="s">
        <v>211</v>
      </c>
      <c r="F143" s="300">
        <v>4261.6109999999999</v>
      </c>
      <c r="G143" s="301">
        <v>18264.202000000001</v>
      </c>
      <c r="H143" s="302">
        <v>1159.239</v>
      </c>
      <c r="I143" s="125"/>
      <c r="J143" s="296" t="s">
        <v>164</v>
      </c>
      <c r="K143" s="297">
        <v>1002.694</v>
      </c>
      <c r="L143" s="298">
        <v>4189.5559999999996</v>
      </c>
      <c r="M143" s="297">
        <v>173.04599999999999</v>
      </c>
      <c r="N143" s="299" t="s">
        <v>131</v>
      </c>
      <c r="O143" s="300">
        <v>788.41399999999999</v>
      </c>
      <c r="P143" s="301">
        <v>3378.7379999999998</v>
      </c>
      <c r="Q143" s="302">
        <v>128.167</v>
      </c>
    </row>
    <row r="144" spans="1:17" ht="15.75" x14ac:dyDescent="0.25">
      <c r="A144" s="296" t="s">
        <v>142</v>
      </c>
      <c r="B144" s="297">
        <v>3107.37</v>
      </c>
      <c r="C144" s="298">
        <v>12980.795</v>
      </c>
      <c r="D144" s="297">
        <v>1005.231</v>
      </c>
      <c r="E144" s="299" t="s">
        <v>205</v>
      </c>
      <c r="F144" s="300">
        <v>2808.326</v>
      </c>
      <c r="G144" s="301">
        <v>12035.661</v>
      </c>
      <c r="H144" s="302">
        <v>897.70100000000002</v>
      </c>
      <c r="I144" s="125"/>
      <c r="J144" s="296" t="s">
        <v>136</v>
      </c>
      <c r="K144" s="297">
        <v>845.85699999999997</v>
      </c>
      <c r="L144" s="298">
        <v>3540.9340000000002</v>
      </c>
      <c r="M144" s="297">
        <v>146.22999999999999</v>
      </c>
      <c r="N144" s="299" t="s">
        <v>134</v>
      </c>
      <c r="O144" s="300">
        <v>544.35299999999995</v>
      </c>
      <c r="P144" s="301">
        <v>2332.9169999999999</v>
      </c>
      <c r="Q144" s="302">
        <v>162.255</v>
      </c>
    </row>
    <row r="145" spans="1:17" ht="15.75" x14ac:dyDescent="0.25">
      <c r="A145" s="296" t="s">
        <v>211</v>
      </c>
      <c r="B145" s="297">
        <v>2964.0970000000002</v>
      </c>
      <c r="C145" s="298">
        <v>12394.752</v>
      </c>
      <c r="D145" s="297">
        <v>836.30600000000004</v>
      </c>
      <c r="E145" s="299" t="s">
        <v>142</v>
      </c>
      <c r="F145" s="300">
        <v>2752.5219999999999</v>
      </c>
      <c r="G145" s="301">
        <v>11795.913</v>
      </c>
      <c r="H145" s="302">
        <v>827.16899999999998</v>
      </c>
      <c r="I145" s="125"/>
      <c r="J145" s="296" t="s">
        <v>189</v>
      </c>
      <c r="K145" s="297">
        <v>336.85199999999998</v>
      </c>
      <c r="L145" s="298">
        <v>1406.6849999999999</v>
      </c>
      <c r="M145" s="297">
        <v>97.326999999999998</v>
      </c>
      <c r="N145" s="299" t="s">
        <v>189</v>
      </c>
      <c r="O145" s="300">
        <v>536.28099999999995</v>
      </c>
      <c r="P145" s="301">
        <v>2298.2649999999999</v>
      </c>
      <c r="Q145" s="302">
        <v>169.41200000000001</v>
      </c>
    </row>
    <row r="146" spans="1:17" ht="15.75" x14ac:dyDescent="0.25">
      <c r="A146" s="296" t="s">
        <v>137</v>
      </c>
      <c r="B146" s="297">
        <v>2725.6</v>
      </c>
      <c r="C146" s="298">
        <v>11399.171</v>
      </c>
      <c r="D146" s="297">
        <v>1076.088</v>
      </c>
      <c r="E146" s="299" t="s">
        <v>130</v>
      </c>
      <c r="F146" s="300">
        <v>2555.8440000000001</v>
      </c>
      <c r="G146" s="301">
        <v>10953.138999999999</v>
      </c>
      <c r="H146" s="302">
        <v>762.31500000000005</v>
      </c>
      <c r="I146" s="125"/>
      <c r="J146" s="296" t="s">
        <v>133</v>
      </c>
      <c r="K146" s="297">
        <v>329.61399999999998</v>
      </c>
      <c r="L146" s="298">
        <v>1377.9469999999999</v>
      </c>
      <c r="M146" s="297">
        <v>142.43100000000001</v>
      </c>
      <c r="N146" s="299" t="s">
        <v>133</v>
      </c>
      <c r="O146" s="300">
        <v>437.654</v>
      </c>
      <c r="P146" s="301">
        <v>1875.6759999999999</v>
      </c>
      <c r="Q146" s="302">
        <v>191.797</v>
      </c>
    </row>
    <row r="147" spans="1:17" ht="15.75" x14ac:dyDescent="0.25">
      <c r="A147" s="296" t="s">
        <v>138</v>
      </c>
      <c r="B147" s="297">
        <v>2503.9160000000002</v>
      </c>
      <c r="C147" s="298">
        <v>10470.316999999999</v>
      </c>
      <c r="D147" s="297">
        <v>837.07600000000002</v>
      </c>
      <c r="E147" s="299" t="s">
        <v>202</v>
      </c>
      <c r="F147" s="300">
        <v>2216.9270000000001</v>
      </c>
      <c r="G147" s="301">
        <v>9500.66</v>
      </c>
      <c r="H147" s="302">
        <v>648.35199999999998</v>
      </c>
      <c r="I147" s="125"/>
      <c r="J147" s="296" t="s">
        <v>151</v>
      </c>
      <c r="K147" s="297">
        <v>316.52800000000002</v>
      </c>
      <c r="L147" s="298">
        <v>1326.0129999999999</v>
      </c>
      <c r="M147" s="297">
        <v>160.45099999999999</v>
      </c>
      <c r="N147" s="299" t="s">
        <v>79</v>
      </c>
      <c r="O147" s="300">
        <v>405.37900000000002</v>
      </c>
      <c r="P147" s="301">
        <v>1737.376</v>
      </c>
      <c r="Q147" s="302">
        <v>128.66499999999999</v>
      </c>
    </row>
    <row r="148" spans="1:17" ht="15.75" x14ac:dyDescent="0.25">
      <c r="A148" s="296" t="s">
        <v>202</v>
      </c>
      <c r="B148" s="297">
        <v>2120.5949999999998</v>
      </c>
      <c r="C148" s="298">
        <v>8850.7610000000004</v>
      </c>
      <c r="D148" s="297">
        <v>610.14</v>
      </c>
      <c r="E148" s="299" t="s">
        <v>151</v>
      </c>
      <c r="F148" s="300">
        <v>2216.5770000000002</v>
      </c>
      <c r="G148" s="301">
        <v>9499.2970000000005</v>
      </c>
      <c r="H148" s="302">
        <v>670.72299999999996</v>
      </c>
      <c r="I148" s="125"/>
      <c r="J148" s="296" t="s">
        <v>79</v>
      </c>
      <c r="K148" s="297">
        <v>303.92599999999999</v>
      </c>
      <c r="L148" s="298">
        <v>1272.9580000000001</v>
      </c>
      <c r="M148" s="297">
        <v>80.677000000000007</v>
      </c>
      <c r="N148" s="299" t="s">
        <v>129</v>
      </c>
      <c r="O148" s="300">
        <v>362.38900000000001</v>
      </c>
      <c r="P148" s="301">
        <v>1552.979</v>
      </c>
      <c r="Q148" s="302">
        <v>78.825999999999993</v>
      </c>
    </row>
    <row r="149" spans="1:17" ht="16.5" thickBot="1" x14ac:dyDescent="0.3">
      <c r="A149" s="303" t="s">
        <v>151</v>
      </c>
      <c r="B149" s="304">
        <v>2040.816</v>
      </c>
      <c r="C149" s="305">
        <v>8529.1949999999997</v>
      </c>
      <c r="D149" s="304">
        <v>672.39400000000001</v>
      </c>
      <c r="E149" s="306" t="s">
        <v>138</v>
      </c>
      <c r="F149" s="307">
        <v>2151.8589999999999</v>
      </c>
      <c r="G149" s="308">
        <v>9221.8119999999999</v>
      </c>
      <c r="H149" s="309">
        <v>712.65</v>
      </c>
      <c r="I149" s="125"/>
      <c r="J149" s="303" t="s">
        <v>129</v>
      </c>
      <c r="K149" s="304">
        <v>281.12400000000002</v>
      </c>
      <c r="L149" s="305">
        <v>1176.001</v>
      </c>
      <c r="M149" s="304">
        <v>61.292999999999999</v>
      </c>
      <c r="N149" s="306" t="s">
        <v>201</v>
      </c>
      <c r="O149" s="307">
        <v>329.58699999999999</v>
      </c>
      <c r="P149" s="308">
        <v>1412.1759999999999</v>
      </c>
      <c r="Q149" s="309">
        <v>46.256999999999998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2" sqref="L42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0" t="s">
        <v>0</v>
      </c>
      <c r="D5" s="493" t="s">
        <v>168</v>
      </c>
      <c r="E5" s="475" t="s">
        <v>1</v>
      </c>
      <c r="F5" s="476"/>
      <c r="G5" s="477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1"/>
      <c r="D6" s="494"/>
      <c r="E6" s="478"/>
      <c r="F6" s="479"/>
      <c r="G6" s="480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1"/>
      <c r="D7" s="495"/>
      <c r="E7" s="179" t="s">
        <v>26</v>
      </c>
      <c r="F7" s="180"/>
      <c r="G7" s="100" t="s">
        <v>169</v>
      </c>
      <c r="H7" s="473" t="s">
        <v>26</v>
      </c>
      <c r="I7" s="474"/>
      <c r="J7" s="181" t="s">
        <v>169</v>
      </c>
      <c r="K7" s="473" t="s">
        <v>26</v>
      </c>
      <c r="L7" s="474"/>
      <c r="M7" s="181" t="s">
        <v>169</v>
      </c>
      <c r="N7" s="473" t="s">
        <v>26</v>
      </c>
      <c r="O7" s="474"/>
      <c r="P7" s="181" t="s">
        <v>169</v>
      </c>
      <c r="Q7" s="473" t="s">
        <v>26</v>
      </c>
      <c r="R7" s="474"/>
      <c r="S7" s="181" t="s">
        <v>169</v>
      </c>
    </row>
    <row r="8" spans="3:19" ht="15.75" customHeight="1" thickBot="1" x14ac:dyDescent="0.25">
      <c r="C8" s="492"/>
      <c r="D8" s="496"/>
      <c r="E8" s="12" t="s">
        <v>282</v>
      </c>
      <c r="F8" s="91" t="s">
        <v>271</v>
      </c>
      <c r="G8" s="14" t="s">
        <v>14</v>
      </c>
      <c r="H8" s="329" t="s">
        <v>282</v>
      </c>
      <c r="I8" s="330" t="s">
        <v>271</v>
      </c>
      <c r="J8" s="269" t="s">
        <v>14</v>
      </c>
      <c r="K8" s="329" t="s">
        <v>282</v>
      </c>
      <c r="L8" s="330" t="s">
        <v>271</v>
      </c>
      <c r="M8" s="14" t="s">
        <v>14</v>
      </c>
      <c r="N8" s="333" t="s">
        <v>282</v>
      </c>
      <c r="O8" s="330" t="s">
        <v>271</v>
      </c>
      <c r="P8" s="14" t="s">
        <v>14</v>
      </c>
      <c r="Q8" s="333" t="s">
        <v>282</v>
      </c>
      <c r="R8" s="330" t="s">
        <v>271</v>
      </c>
      <c r="S8" s="14" t="s">
        <v>14</v>
      </c>
    </row>
    <row r="9" spans="3:19" ht="24" customHeight="1" x14ac:dyDescent="0.2">
      <c r="C9" s="485" t="s">
        <v>38</v>
      </c>
      <c r="D9" s="182" t="s">
        <v>84</v>
      </c>
      <c r="E9" s="317">
        <v>1719.576</v>
      </c>
      <c r="F9" s="318">
        <v>1719.89</v>
      </c>
      <c r="G9" s="338">
        <v>-1.8256981551150259E-2</v>
      </c>
      <c r="H9" s="317">
        <v>1736.72</v>
      </c>
      <c r="I9" s="318">
        <v>1728.655</v>
      </c>
      <c r="J9" s="345">
        <v>0.46654769170251176</v>
      </c>
      <c r="K9" s="317">
        <v>1777.299</v>
      </c>
      <c r="L9" s="318">
        <v>1806.8489999999999</v>
      </c>
      <c r="M9" s="338">
        <v>-1.6354438029962635</v>
      </c>
      <c r="N9" s="334">
        <v>1744.4159999999999</v>
      </c>
      <c r="O9" s="318">
        <v>1689.08</v>
      </c>
      <c r="P9" s="338">
        <v>3.2761029672958069</v>
      </c>
      <c r="Q9" s="334">
        <v>1649.3689999999999</v>
      </c>
      <c r="R9" s="318">
        <v>1655.164</v>
      </c>
      <c r="S9" s="338">
        <v>-0.35011636309151678</v>
      </c>
    </row>
    <row r="10" spans="3:19" ht="27" customHeight="1" x14ac:dyDescent="0.2">
      <c r="C10" s="486"/>
      <c r="D10" s="183" t="s">
        <v>226</v>
      </c>
      <c r="E10" s="319">
        <v>1838.6590000000001</v>
      </c>
      <c r="F10" s="320">
        <v>1871.1</v>
      </c>
      <c r="G10" s="339">
        <v>-1.7337929560151677</v>
      </c>
      <c r="H10" s="319">
        <v>1842.248</v>
      </c>
      <c r="I10" s="320">
        <v>1865.8040000000001</v>
      </c>
      <c r="J10" s="346">
        <v>-1.2625120323463792</v>
      </c>
      <c r="K10" s="319">
        <v>1804.424</v>
      </c>
      <c r="L10" s="320">
        <v>1891.22</v>
      </c>
      <c r="M10" s="339">
        <v>-4.5894184706168533</v>
      </c>
      <c r="N10" s="335">
        <v>1886.336</v>
      </c>
      <c r="O10" s="320">
        <v>1939.742</v>
      </c>
      <c r="P10" s="339">
        <v>-2.7532527521701313</v>
      </c>
      <c r="Q10" s="335">
        <v>1851.3420000000001</v>
      </c>
      <c r="R10" s="320">
        <v>1842.3320000000001</v>
      </c>
      <c r="S10" s="339">
        <v>0.48905409014227563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1816.373638228961</v>
      </c>
      <c r="F12" s="324">
        <v>1840.090960650914</v>
      </c>
      <c r="G12" s="341">
        <v>-1.2889211962414737</v>
      </c>
      <c r="H12" s="323">
        <v>1821.3844076286327</v>
      </c>
      <c r="I12" s="324">
        <v>1829.8152305029271</v>
      </c>
      <c r="J12" s="352">
        <v>-0.46074722374985988</v>
      </c>
      <c r="K12" s="323">
        <v>1803.8376601064263</v>
      </c>
      <c r="L12" s="324">
        <v>1890.695116923182</v>
      </c>
      <c r="M12" s="341">
        <v>-4.5939430445085732</v>
      </c>
      <c r="N12" s="353">
        <v>1869.5304603263521</v>
      </c>
      <c r="O12" s="324">
        <v>1937.8348730664027</v>
      </c>
      <c r="P12" s="341">
        <v>-3.5247798297677768</v>
      </c>
      <c r="Q12" s="353">
        <v>1764.2674633595332</v>
      </c>
      <c r="R12" s="324">
        <v>1808.3826875385669</v>
      </c>
      <c r="S12" s="341">
        <v>-2.4394849874989677</v>
      </c>
    </row>
    <row r="13" spans="3:19" ht="20.25" customHeight="1" x14ac:dyDescent="0.2">
      <c r="C13" s="485" t="s">
        <v>28</v>
      </c>
      <c r="D13" s="182" t="s">
        <v>29</v>
      </c>
      <c r="E13" s="317">
        <v>1150.117</v>
      </c>
      <c r="F13" s="318">
        <v>1160.9269999999999</v>
      </c>
      <c r="G13" s="338">
        <v>-0.93115243249575086</v>
      </c>
      <c r="H13" s="317">
        <v>1147.2940000000001</v>
      </c>
      <c r="I13" s="318">
        <v>1149.9829999999999</v>
      </c>
      <c r="J13" s="345">
        <v>-0.23382954356715283</v>
      </c>
      <c r="K13" s="317">
        <v>1151.8900000000001</v>
      </c>
      <c r="L13" s="318">
        <v>1108.316</v>
      </c>
      <c r="M13" s="338">
        <v>3.9315502077025029</v>
      </c>
      <c r="N13" s="334" t="s">
        <v>95</v>
      </c>
      <c r="O13" s="318" t="s">
        <v>95</v>
      </c>
      <c r="P13" s="338" t="s">
        <v>224</v>
      </c>
      <c r="Q13" s="334" t="s">
        <v>95</v>
      </c>
      <c r="R13" s="318" t="s">
        <v>95</v>
      </c>
      <c r="S13" s="338" t="s">
        <v>224</v>
      </c>
    </row>
    <row r="14" spans="3:19" ht="20.25" customHeight="1" thickBot="1" x14ac:dyDescent="0.25">
      <c r="C14" s="486"/>
      <c r="D14" s="183" t="s">
        <v>30</v>
      </c>
      <c r="E14" s="321">
        <v>791.60400000000004</v>
      </c>
      <c r="F14" s="322">
        <v>774.41</v>
      </c>
      <c r="G14" s="340">
        <v>2.2202709159230993</v>
      </c>
      <c r="H14" s="321">
        <v>807.79600000000005</v>
      </c>
      <c r="I14" s="322">
        <v>766.76400000000001</v>
      </c>
      <c r="J14" s="350">
        <v>5.3513206149480208</v>
      </c>
      <c r="K14" s="321">
        <v>786.947</v>
      </c>
      <c r="L14" s="322">
        <v>784.49199999999996</v>
      </c>
      <c r="M14" s="340">
        <v>0.31294136842696174</v>
      </c>
      <c r="N14" s="351">
        <v>780.28300000000002</v>
      </c>
      <c r="O14" s="322">
        <v>752.51800000000003</v>
      </c>
      <c r="P14" s="340">
        <v>3.6896127401603662</v>
      </c>
      <c r="Q14" s="351">
        <v>765.31899999999996</v>
      </c>
      <c r="R14" s="322">
        <v>770.65899999999999</v>
      </c>
      <c r="S14" s="340">
        <v>-0.69291346756477656</v>
      </c>
    </row>
    <row r="15" spans="3:19" ht="20.25" customHeight="1" thickBot="1" x14ac:dyDescent="0.25">
      <c r="C15" s="487"/>
      <c r="D15" s="187" t="s">
        <v>24</v>
      </c>
      <c r="E15" s="323">
        <v>880.85792774723768</v>
      </c>
      <c r="F15" s="324">
        <v>817.96970415899921</v>
      </c>
      <c r="G15" s="341">
        <v>7.6883316421721766</v>
      </c>
      <c r="H15" s="323">
        <v>845.20854374351586</v>
      </c>
      <c r="I15" s="324">
        <v>816.11008633517622</v>
      </c>
      <c r="J15" s="352">
        <v>3.5655064060057349</v>
      </c>
      <c r="K15" s="323">
        <v>925.21341616939276</v>
      </c>
      <c r="L15" s="324">
        <v>792.51634361238393</v>
      </c>
      <c r="M15" s="341">
        <v>16.743764797601493</v>
      </c>
      <c r="N15" s="353">
        <v>1075.534850528026</v>
      </c>
      <c r="O15" s="324">
        <v>902.88817376490636</v>
      </c>
      <c r="P15" s="341">
        <v>19.121601298996897</v>
      </c>
      <c r="Q15" s="353">
        <v>806.19755061702608</v>
      </c>
      <c r="R15" s="324">
        <v>850.55784366446687</v>
      </c>
      <c r="S15" s="341">
        <v>-5.2154351850219731</v>
      </c>
    </row>
    <row r="16" spans="3:19" ht="18.75" customHeight="1" x14ac:dyDescent="0.2">
      <c r="C16" s="485" t="s">
        <v>31</v>
      </c>
      <c r="D16" s="188" t="s">
        <v>32</v>
      </c>
      <c r="E16" s="317" t="s">
        <v>95</v>
      </c>
      <c r="F16" s="318" t="s">
        <v>95</v>
      </c>
      <c r="G16" s="342" t="s">
        <v>224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224</v>
      </c>
    </row>
    <row r="17" spans="3:19" ht="18" customHeight="1" thickBot="1" x14ac:dyDescent="0.25">
      <c r="C17" s="486"/>
      <c r="D17" s="183" t="s">
        <v>33</v>
      </c>
      <c r="E17" s="325">
        <v>578.11400000000003</v>
      </c>
      <c r="F17" s="326">
        <v>574.75</v>
      </c>
      <c r="G17" s="343">
        <v>0.58529795563288955</v>
      </c>
      <c r="H17" s="325" t="s">
        <v>95</v>
      </c>
      <c r="I17" s="326" t="s">
        <v>95</v>
      </c>
      <c r="J17" s="354" t="s">
        <v>224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224</v>
      </c>
    </row>
    <row r="18" spans="3:19" ht="18.75" customHeight="1" thickBot="1" x14ac:dyDescent="0.25">
      <c r="C18" s="487" t="s">
        <v>25</v>
      </c>
      <c r="D18" s="187" t="s">
        <v>24</v>
      </c>
      <c r="E18" s="323">
        <v>686.70455360387655</v>
      </c>
      <c r="F18" s="324">
        <v>689.60980182110336</v>
      </c>
      <c r="G18" s="341">
        <v>-0.42128870696946441</v>
      </c>
      <c r="H18" s="323" t="s">
        <v>95</v>
      </c>
      <c r="I18" s="324" t="s">
        <v>95</v>
      </c>
      <c r="J18" s="352" t="s">
        <v>224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224</v>
      </c>
    </row>
    <row r="19" spans="3:19" ht="18.75" customHeight="1" x14ac:dyDescent="0.2">
      <c r="C19" s="488" t="s">
        <v>37</v>
      </c>
      <c r="D19" s="489"/>
      <c r="E19" s="317" t="s">
        <v>95</v>
      </c>
      <c r="F19" s="318" t="s">
        <v>95</v>
      </c>
      <c r="G19" s="342" t="s">
        <v>224</v>
      </c>
      <c r="H19" s="331" t="s">
        <v>95</v>
      </c>
      <c r="I19" s="332" t="s">
        <v>95</v>
      </c>
      <c r="J19" s="347" t="s">
        <v>224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81" t="s">
        <v>34</v>
      </c>
      <c r="D20" s="482"/>
      <c r="E20" s="319">
        <v>326.01400000000001</v>
      </c>
      <c r="F20" s="320">
        <v>337.87200000000001</v>
      </c>
      <c r="G20" s="339">
        <v>-3.5096131079225281</v>
      </c>
      <c r="H20" s="319">
        <v>331.33</v>
      </c>
      <c r="I20" s="320">
        <v>343.50900000000001</v>
      </c>
      <c r="J20" s="346">
        <v>-3.5454675132238251</v>
      </c>
      <c r="K20" s="319">
        <v>308.416</v>
      </c>
      <c r="L20" s="320">
        <v>323.666</v>
      </c>
      <c r="M20" s="339">
        <v>-4.7116471918582734</v>
      </c>
      <c r="N20" s="335" t="s">
        <v>95</v>
      </c>
      <c r="O20" s="320">
        <v>309.94400000000002</v>
      </c>
      <c r="P20" s="339" t="s">
        <v>224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81" t="s">
        <v>35</v>
      </c>
      <c r="D21" s="482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3" t="s">
        <v>36</v>
      </c>
      <c r="D22" s="484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3" sqref="L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281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7" t="s">
        <v>0</v>
      </c>
      <c r="C4" s="500" t="s">
        <v>40</v>
      </c>
      <c r="D4" s="503" t="s">
        <v>1</v>
      </c>
      <c r="E4" s="504"/>
      <c r="F4" s="505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8"/>
      <c r="C5" s="501"/>
      <c r="D5" s="506"/>
      <c r="E5" s="507"/>
      <c r="F5" s="508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8"/>
      <c r="C6" s="501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9"/>
      <c r="C7" s="502"/>
      <c r="D7" s="12" t="s">
        <v>282</v>
      </c>
      <c r="E7" s="91" t="s">
        <v>271</v>
      </c>
      <c r="F7" s="145" t="s">
        <v>14</v>
      </c>
      <c r="G7" s="12" t="s">
        <v>282</v>
      </c>
      <c r="H7" s="91" t="s">
        <v>271</v>
      </c>
      <c r="I7" s="270" t="s">
        <v>14</v>
      </c>
      <c r="J7" s="12" t="s">
        <v>282</v>
      </c>
      <c r="K7" s="91" t="s">
        <v>271</v>
      </c>
      <c r="L7" s="271" t="s">
        <v>14</v>
      </c>
      <c r="M7" s="12" t="s">
        <v>282</v>
      </c>
      <c r="N7" s="91" t="s">
        <v>271</v>
      </c>
      <c r="O7" s="145" t="s">
        <v>14</v>
      </c>
      <c r="P7" s="12" t="s">
        <v>282</v>
      </c>
      <c r="Q7" s="91" t="s">
        <v>271</v>
      </c>
      <c r="R7" s="145" t="s">
        <v>14</v>
      </c>
    </row>
    <row r="8" spans="2:18" ht="27" customHeight="1" x14ac:dyDescent="0.2">
      <c r="B8" s="511" t="s">
        <v>55</v>
      </c>
      <c r="C8" s="168" t="s">
        <v>153</v>
      </c>
      <c r="D8" s="368">
        <v>1265.7909999999999</v>
      </c>
      <c r="E8" s="369">
        <v>1265.915</v>
      </c>
      <c r="F8" s="338">
        <v>-9.7952864133866533E-3</v>
      </c>
      <c r="G8" s="368">
        <v>1267.547</v>
      </c>
      <c r="H8" s="378">
        <v>1259.5029999999999</v>
      </c>
      <c r="I8" s="360">
        <v>0.63866461612239878</v>
      </c>
      <c r="J8" s="368">
        <v>1303.9090000000001</v>
      </c>
      <c r="K8" s="369">
        <v>1340.5730000000001</v>
      </c>
      <c r="L8" s="345">
        <v>-2.7349499057492568</v>
      </c>
      <c r="M8" s="368" t="s">
        <v>27</v>
      </c>
      <c r="N8" s="378" t="s">
        <v>27</v>
      </c>
      <c r="O8" s="360" t="s">
        <v>27</v>
      </c>
      <c r="P8" s="368">
        <v>1222.548</v>
      </c>
      <c r="Q8" s="378">
        <v>1260.5309999999999</v>
      </c>
      <c r="R8" s="360">
        <v>-3.0132539382212693</v>
      </c>
    </row>
    <row r="9" spans="2:18" ht="23.25" customHeight="1" x14ac:dyDescent="0.2">
      <c r="B9" s="512"/>
      <c r="C9" s="169" t="s">
        <v>154</v>
      </c>
      <c r="D9" s="370">
        <v>1294.932</v>
      </c>
      <c r="E9" s="371">
        <v>1287.319</v>
      </c>
      <c r="F9" s="339">
        <v>0.59138410914466866</v>
      </c>
      <c r="G9" s="370">
        <v>1301.74</v>
      </c>
      <c r="H9" s="379">
        <v>1286.808</v>
      </c>
      <c r="I9" s="361">
        <v>1.1603906721127017</v>
      </c>
      <c r="J9" s="370">
        <v>1302.75</v>
      </c>
      <c r="K9" s="371">
        <v>1360.3440000000001</v>
      </c>
      <c r="L9" s="346">
        <v>-4.2337820433655056</v>
      </c>
      <c r="M9" s="370">
        <v>1287.5029999999999</v>
      </c>
      <c r="N9" s="379">
        <v>1264.1420000000001</v>
      </c>
      <c r="O9" s="361">
        <v>1.8479727752103701</v>
      </c>
      <c r="P9" s="370">
        <v>1226.739</v>
      </c>
      <c r="Q9" s="384">
        <v>1296.212</v>
      </c>
      <c r="R9" s="361">
        <v>-5.3596942475459226</v>
      </c>
    </row>
    <row r="10" spans="2:18" ht="27" customHeight="1" x14ac:dyDescent="0.2">
      <c r="B10" s="512"/>
      <c r="C10" s="169" t="s">
        <v>159</v>
      </c>
      <c r="D10" s="370">
        <v>1357.3910000000001</v>
      </c>
      <c r="E10" s="371">
        <v>1303.4939999999999</v>
      </c>
      <c r="F10" s="339">
        <v>4.134809979946219</v>
      </c>
      <c r="G10" s="370" t="s">
        <v>95</v>
      </c>
      <c r="H10" s="379" t="s">
        <v>95</v>
      </c>
      <c r="I10" s="362" t="s">
        <v>224</v>
      </c>
      <c r="J10" s="382" t="s">
        <v>95</v>
      </c>
      <c r="K10" s="371" t="s">
        <v>95</v>
      </c>
      <c r="L10" s="365" t="s">
        <v>224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12"/>
      <c r="C11" s="169" t="s">
        <v>160</v>
      </c>
      <c r="D11" s="370">
        <v>1530.36</v>
      </c>
      <c r="E11" s="371">
        <v>1524.075</v>
      </c>
      <c r="F11" s="339">
        <v>0.41238128044878725</v>
      </c>
      <c r="G11" s="370">
        <v>1510.2639999999999</v>
      </c>
      <c r="H11" s="379">
        <v>1527.422</v>
      </c>
      <c r="I11" s="361">
        <v>-1.1233306839891091</v>
      </c>
      <c r="J11" s="382" t="s">
        <v>95</v>
      </c>
      <c r="K11" s="371" t="s">
        <v>95</v>
      </c>
      <c r="L11" s="365" t="s">
        <v>224</v>
      </c>
      <c r="M11" s="370" t="s">
        <v>95</v>
      </c>
      <c r="N11" s="379" t="s">
        <v>95</v>
      </c>
      <c r="O11" s="362" t="s">
        <v>224</v>
      </c>
      <c r="P11" s="385" t="s">
        <v>95</v>
      </c>
      <c r="Q11" s="386" t="s">
        <v>95</v>
      </c>
      <c r="R11" s="362" t="s">
        <v>224</v>
      </c>
    </row>
    <row r="12" spans="2:18" ht="25.5" x14ac:dyDescent="0.2">
      <c r="B12" s="512"/>
      <c r="C12" s="169" t="s">
        <v>56</v>
      </c>
      <c r="D12" s="370">
        <v>1326.6890000000001</v>
      </c>
      <c r="E12" s="371">
        <v>1338.088</v>
      </c>
      <c r="F12" s="339">
        <v>-0.85188717035052164</v>
      </c>
      <c r="G12" s="370">
        <v>1335.7950000000001</v>
      </c>
      <c r="H12" s="379">
        <v>1344.2940000000001</v>
      </c>
      <c r="I12" s="361">
        <v>-0.63222777160353483</v>
      </c>
      <c r="J12" s="382" t="s">
        <v>95</v>
      </c>
      <c r="K12" s="371" t="s">
        <v>95</v>
      </c>
      <c r="L12" s="365" t="s">
        <v>224</v>
      </c>
      <c r="M12" s="370">
        <v>1263.2909999999999</v>
      </c>
      <c r="N12" s="379">
        <v>1310.4010000000001</v>
      </c>
      <c r="O12" s="361">
        <v>-3.5950827265852303</v>
      </c>
      <c r="P12" s="370" t="s">
        <v>95</v>
      </c>
      <c r="Q12" s="379" t="s">
        <v>95</v>
      </c>
      <c r="R12" s="362" t="s">
        <v>224</v>
      </c>
    </row>
    <row r="13" spans="2:18" ht="23.25" customHeight="1" x14ac:dyDescent="0.2">
      <c r="B13" s="512"/>
      <c r="C13" s="169" t="s">
        <v>57</v>
      </c>
      <c r="D13" s="370" t="s">
        <v>95</v>
      </c>
      <c r="E13" s="371" t="s">
        <v>95</v>
      </c>
      <c r="F13" s="358" t="s">
        <v>224</v>
      </c>
      <c r="G13" s="370" t="s">
        <v>95</v>
      </c>
      <c r="H13" s="379" t="s">
        <v>95</v>
      </c>
      <c r="I13" s="362" t="s">
        <v>224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3"/>
      <c r="C14" s="235" t="s">
        <v>58</v>
      </c>
      <c r="D14" s="372" t="s">
        <v>95</v>
      </c>
      <c r="E14" s="373" t="s">
        <v>95</v>
      </c>
      <c r="F14" s="359" t="s">
        <v>224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224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4" t="s">
        <v>59</v>
      </c>
      <c r="C15" s="515"/>
      <c r="D15" s="368">
        <v>1442.1559999999999</v>
      </c>
      <c r="E15" s="369">
        <v>1423.89</v>
      </c>
      <c r="F15" s="338">
        <v>1.2828238136372787</v>
      </c>
      <c r="G15" s="370">
        <v>1447.06</v>
      </c>
      <c r="H15" s="379">
        <v>1429.769</v>
      </c>
      <c r="I15" s="362">
        <v>1.2093561967003019</v>
      </c>
      <c r="J15" s="368">
        <v>1503.347</v>
      </c>
      <c r="K15" s="369">
        <v>1463.9949999999999</v>
      </c>
      <c r="L15" s="345">
        <v>2.6879873223610797</v>
      </c>
      <c r="M15" s="368">
        <v>1343.761</v>
      </c>
      <c r="N15" s="378">
        <v>1321.432</v>
      </c>
      <c r="O15" s="360">
        <v>1.6897577779257618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6" t="s">
        <v>60</v>
      </c>
      <c r="C16" s="517"/>
      <c r="D16" s="370">
        <v>1002.227</v>
      </c>
      <c r="E16" s="371">
        <v>1012.741</v>
      </c>
      <c r="F16" s="339">
        <v>-1.0381726423636459</v>
      </c>
      <c r="G16" s="370" t="s">
        <v>95</v>
      </c>
      <c r="H16" s="379" t="s">
        <v>95</v>
      </c>
      <c r="I16" s="362" t="s">
        <v>224</v>
      </c>
      <c r="J16" s="382" t="s">
        <v>95</v>
      </c>
      <c r="K16" s="371" t="s">
        <v>95</v>
      </c>
      <c r="L16" s="365" t="s">
        <v>224</v>
      </c>
      <c r="M16" s="370" t="s">
        <v>95</v>
      </c>
      <c r="N16" s="379" t="s">
        <v>95</v>
      </c>
      <c r="O16" s="362" t="s">
        <v>224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18" t="s">
        <v>61</v>
      </c>
      <c r="C17" s="519"/>
      <c r="D17" s="374">
        <v>1960.047</v>
      </c>
      <c r="E17" s="375">
        <v>1953.8330000000001</v>
      </c>
      <c r="F17" s="344">
        <v>0.31804151122434421</v>
      </c>
      <c r="G17" s="374" t="s">
        <v>95</v>
      </c>
      <c r="H17" s="380" t="s">
        <v>95</v>
      </c>
      <c r="I17" s="363" t="s">
        <v>224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2166.8710000000001</v>
      </c>
      <c r="Q17" s="380">
        <v>2101.65</v>
      </c>
      <c r="R17" s="367">
        <v>3.1033235790926179</v>
      </c>
    </row>
    <row r="18" spans="2:18" ht="15.75" customHeight="1" x14ac:dyDescent="0.2">
      <c r="B18" s="509" t="s">
        <v>62</v>
      </c>
      <c r="C18" s="236" t="s">
        <v>53</v>
      </c>
      <c r="D18" s="376">
        <v>920.49400000000003</v>
      </c>
      <c r="E18" s="377">
        <v>929.06200000000001</v>
      </c>
      <c r="F18" s="349">
        <v>-0.92222047613614422</v>
      </c>
      <c r="G18" s="376">
        <v>949.94299999999998</v>
      </c>
      <c r="H18" s="381">
        <v>950.096</v>
      </c>
      <c r="I18" s="364">
        <v>-1.6103635843116904E-2</v>
      </c>
      <c r="J18" s="376">
        <v>1014.004</v>
      </c>
      <c r="K18" s="377">
        <v>1014.438</v>
      </c>
      <c r="L18" s="347">
        <v>-4.2782309022332474E-2</v>
      </c>
      <c r="M18" s="376">
        <v>926.78099999999995</v>
      </c>
      <c r="N18" s="381">
        <v>935.75900000000001</v>
      </c>
      <c r="O18" s="364">
        <v>-0.9594350682173578</v>
      </c>
      <c r="P18" s="376">
        <v>782.31399999999996</v>
      </c>
      <c r="Q18" s="381">
        <v>796.98500000000001</v>
      </c>
      <c r="R18" s="364">
        <v>-1.8408125623443412</v>
      </c>
    </row>
    <row r="19" spans="2:18" ht="37.5" customHeight="1" thickBot="1" x14ac:dyDescent="0.25">
      <c r="B19" s="510"/>
      <c r="C19" s="170" t="s">
        <v>63</v>
      </c>
      <c r="D19" s="374">
        <v>669.59699999999998</v>
      </c>
      <c r="E19" s="375">
        <v>670.65599999999995</v>
      </c>
      <c r="F19" s="344">
        <v>-0.15790509590609331</v>
      </c>
      <c r="G19" s="374" t="s">
        <v>95</v>
      </c>
      <c r="H19" s="380" t="s">
        <v>95</v>
      </c>
      <c r="I19" s="363" t="s">
        <v>224</v>
      </c>
      <c r="J19" s="383" t="s">
        <v>95</v>
      </c>
      <c r="K19" s="375" t="s">
        <v>95</v>
      </c>
      <c r="L19" s="366" t="s">
        <v>224</v>
      </c>
      <c r="M19" s="374" t="s">
        <v>95</v>
      </c>
      <c r="N19" s="380" t="s">
        <v>95</v>
      </c>
      <c r="O19" s="363" t="s">
        <v>224</v>
      </c>
      <c r="P19" s="374" t="s">
        <v>95</v>
      </c>
      <c r="Q19" s="380" t="s">
        <v>95</v>
      </c>
      <c r="R19" s="363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W26" sqref="W2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282</v>
      </c>
      <c r="F9" s="91" t="s">
        <v>271</v>
      </c>
      <c r="G9" s="13" t="s">
        <v>14</v>
      </c>
      <c r="H9" s="12" t="s">
        <v>282</v>
      </c>
      <c r="I9" s="91" t="s">
        <v>271</v>
      </c>
      <c r="J9" s="13" t="s">
        <v>14</v>
      </c>
      <c r="K9" s="12" t="s">
        <v>282</v>
      </c>
      <c r="L9" s="91" t="s">
        <v>271</v>
      </c>
      <c r="M9" s="13" t="s">
        <v>14</v>
      </c>
      <c r="N9" s="12" t="s">
        <v>282</v>
      </c>
      <c r="O9" s="91" t="s">
        <v>271</v>
      </c>
      <c r="P9" s="13" t="s">
        <v>14</v>
      </c>
      <c r="Q9" s="12" t="s">
        <v>282</v>
      </c>
      <c r="R9" s="91" t="s">
        <v>271</v>
      </c>
      <c r="S9" s="14" t="s">
        <v>14</v>
      </c>
    </row>
    <row r="10" spans="3:19" ht="17.25" customHeight="1" x14ac:dyDescent="0.2">
      <c r="C10" s="485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20"/>
      <c r="D11" s="172" t="s">
        <v>44</v>
      </c>
      <c r="E11" s="319" t="s">
        <v>95</v>
      </c>
      <c r="F11" s="320" t="s">
        <v>95</v>
      </c>
      <c r="G11" s="388" t="s">
        <v>224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95</v>
      </c>
      <c r="R11" s="320" t="s">
        <v>95</v>
      </c>
      <c r="S11" s="396" t="s">
        <v>224</v>
      </c>
    </row>
    <row r="12" spans="3:19" ht="15" customHeight="1" x14ac:dyDescent="0.2">
      <c r="C12" s="520"/>
      <c r="D12" s="172" t="s">
        <v>45</v>
      </c>
      <c r="E12" s="319">
        <v>175.89599999999999</v>
      </c>
      <c r="F12" s="320">
        <v>175.982</v>
      </c>
      <c r="G12" s="388">
        <v>-4.8868634292150749E-2</v>
      </c>
      <c r="H12" s="319">
        <v>177.11799999999999</v>
      </c>
      <c r="I12" s="320">
        <v>177.358</v>
      </c>
      <c r="J12" s="388">
        <v>-0.13531952322421828</v>
      </c>
      <c r="K12" s="319">
        <v>181.214</v>
      </c>
      <c r="L12" s="320">
        <v>180.34700000000001</v>
      </c>
      <c r="M12" s="388">
        <v>0.48073990695713831</v>
      </c>
      <c r="N12" s="319">
        <v>175.50399999999999</v>
      </c>
      <c r="O12" s="320">
        <v>174.422</v>
      </c>
      <c r="P12" s="388">
        <v>0.62033459081996167</v>
      </c>
      <c r="Q12" s="319">
        <v>166.709</v>
      </c>
      <c r="R12" s="320">
        <v>166.66900000000001</v>
      </c>
      <c r="S12" s="396">
        <v>2.3999664004699158E-2</v>
      </c>
    </row>
    <row r="13" spans="3:19" ht="15" customHeight="1" x14ac:dyDescent="0.2">
      <c r="C13" s="520"/>
      <c r="D13" s="173" t="s">
        <v>46</v>
      </c>
      <c r="E13" s="319">
        <v>186.43600000000001</v>
      </c>
      <c r="F13" s="320">
        <v>187.89699999999999</v>
      </c>
      <c r="G13" s="388">
        <v>-0.77755365971781576</v>
      </c>
      <c r="H13" s="319">
        <v>186.25700000000001</v>
      </c>
      <c r="I13" s="320">
        <v>187.7</v>
      </c>
      <c r="J13" s="388">
        <v>-0.76877996803408832</v>
      </c>
      <c r="K13" s="319">
        <v>198.136</v>
      </c>
      <c r="L13" s="320">
        <v>203.917</v>
      </c>
      <c r="M13" s="388">
        <v>-2.8349769759264829</v>
      </c>
      <c r="N13" s="319" t="s">
        <v>95</v>
      </c>
      <c r="O13" s="320" t="s">
        <v>95</v>
      </c>
      <c r="P13" s="388" t="s">
        <v>224</v>
      </c>
      <c r="Q13" s="319">
        <v>159.64699999999999</v>
      </c>
      <c r="R13" s="320">
        <v>163.08600000000001</v>
      </c>
      <c r="S13" s="396">
        <v>-2.1087033834909317</v>
      </c>
    </row>
    <row r="14" spans="3:19" ht="15" customHeight="1" thickBot="1" x14ac:dyDescent="0.25">
      <c r="C14" s="520"/>
      <c r="D14" s="174" t="s">
        <v>47</v>
      </c>
      <c r="E14" s="321">
        <v>301.78500000000003</v>
      </c>
      <c r="F14" s="322">
        <v>295.86900000000003</v>
      </c>
      <c r="G14" s="389">
        <v>1.9995335773602494</v>
      </c>
      <c r="H14" s="321" t="s">
        <v>95</v>
      </c>
      <c r="I14" s="322" t="s">
        <v>95</v>
      </c>
      <c r="J14" s="393" t="s">
        <v>224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224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21"/>
      <c r="D15" s="175" t="s">
        <v>24</v>
      </c>
      <c r="E15" s="406">
        <v>181.95365636584714</v>
      </c>
      <c r="F15" s="407">
        <v>182.64862665197762</v>
      </c>
      <c r="G15" s="390">
        <v>-0.380495763296756</v>
      </c>
      <c r="H15" s="406">
        <v>183.2441941826097</v>
      </c>
      <c r="I15" s="407">
        <v>184.06452726346038</v>
      </c>
      <c r="J15" s="390">
        <v>-0.44567690094707463</v>
      </c>
      <c r="K15" s="406">
        <v>188.36701484562045</v>
      </c>
      <c r="L15" s="407">
        <v>189.97592927902176</v>
      </c>
      <c r="M15" s="390">
        <v>-0.84690436283549508</v>
      </c>
      <c r="N15" s="406">
        <v>179.52292062644466</v>
      </c>
      <c r="O15" s="407">
        <v>178.57449027502338</v>
      </c>
      <c r="P15" s="390">
        <v>0.53111189059568242</v>
      </c>
      <c r="Q15" s="406">
        <v>166.20999499568413</v>
      </c>
      <c r="R15" s="407">
        <v>166.39009959017912</v>
      </c>
      <c r="S15" s="398">
        <v>-0.10824237435916668</v>
      </c>
    </row>
    <row r="16" spans="3:19" ht="15.75" customHeight="1" x14ac:dyDescent="0.2">
      <c r="C16" s="485" t="s">
        <v>25</v>
      </c>
      <c r="D16" s="171" t="s">
        <v>43</v>
      </c>
      <c r="E16" s="404">
        <v>171.43799999999999</v>
      </c>
      <c r="F16" s="405">
        <v>170.97499999999999</v>
      </c>
      <c r="G16" s="387">
        <v>0.27079982453574725</v>
      </c>
      <c r="H16" s="404">
        <v>172.364</v>
      </c>
      <c r="I16" s="405">
        <v>171.494</v>
      </c>
      <c r="J16" s="387">
        <v>0.50730637806570755</v>
      </c>
      <c r="K16" s="404">
        <v>164.941</v>
      </c>
      <c r="L16" s="405">
        <v>168.988</v>
      </c>
      <c r="M16" s="387">
        <v>-2.3948446043506029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3"/>
      <c r="D17" s="176" t="s">
        <v>44</v>
      </c>
      <c r="E17" s="319">
        <v>184.34299999999999</v>
      </c>
      <c r="F17" s="320">
        <v>183.791</v>
      </c>
      <c r="G17" s="388">
        <v>0.3003411483696114</v>
      </c>
      <c r="H17" s="319">
        <v>184.39599999999999</v>
      </c>
      <c r="I17" s="320">
        <v>184.05600000000001</v>
      </c>
      <c r="J17" s="388">
        <v>0.18472638762114518</v>
      </c>
      <c r="K17" s="319">
        <v>184.02799999999999</v>
      </c>
      <c r="L17" s="320">
        <v>182.369</v>
      </c>
      <c r="M17" s="388">
        <v>0.90969408177924527</v>
      </c>
      <c r="N17" s="319" t="s">
        <v>27</v>
      </c>
      <c r="O17" s="320" t="s">
        <v>27</v>
      </c>
      <c r="P17" s="388" t="s">
        <v>27</v>
      </c>
      <c r="Q17" s="319" t="s">
        <v>27</v>
      </c>
      <c r="R17" s="320" t="s">
        <v>27</v>
      </c>
      <c r="S17" s="396" t="s">
        <v>27</v>
      </c>
    </row>
    <row r="18" spans="3:19" ht="15" customHeight="1" x14ac:dyDescent="0.2">
      <c r="C18" s="523"/>
      <c r="D18" s="176" t="s">
        <v>45</v>
      </c>
      <c r="E18" s="319">
        <v>188.363</v>
      </c>
      <c r="F18" s="320">
        <v>188.39599999999999</v>
      </c>
      <c r="G18" s="388">
        <v>-1.7516295462741801E-2</v>
      </c>
      <c r="H18" s="319">
        <v>191.00899999999999</v>
      </c>
      <c r="I18" s="320">
        <v>190.93</v>
      </c>
      <c r="J18" s="388">
        <v>4.1376420677724457E-2</v>
      </c>
      <c r="K18" s="319">
        <v>177.03</v>
      </c>
      <c r="L18" s="320">
        <v>182.72499999999999</v>
      </c>
      <c r="M18" s="388">
        <v>-3.1167054316595939</v>
      </c>
      <c r="N18" s="319" t="s">
        <v>95</v>
      </c>
      <c r="O18" s="320" t="s">
        <v>95</v>
      </c>
      <c r="P18" s="394" t="s">
        <v>224</v>
      </c>
      <c r="Q18" s="319" t="s">
        <v>95</v>
      </c>
      <c r="R18" s="320" t="s">
        <v>95</v>
      </c>
      <c r="S18" s="399" t="s">
        <v>224</v>
      </c>
    </row>
    <row r="19" spans="3:19" ht="15" customHeight="1" x14ac:dyDescent="0.2">
      <c r="C19" s="523"/>
      <c r="D19" s="176" t="s">
        <v>46</v>
      </c>
      <c r="E19" s="319">
        <v>189.18899999999999</v>
      </c>
      <c r="F19" s="320">
        <v>186.74299999999999</v>
      </c>
      <c r="G19" s="388">
        <v>1.3098215194143812</v>
      </c>
      <c r="H19" s="319">
        <v>189.553</v>
      </c>
      <c r="I19" s="320">
        <v>187.59399999999999</v>
      </c>
      <c r="J19" s="388">
        <v>1.0442764693966775</v>
      </c>
      <c r="K19" s="319">
        <v>186.02</v>
      </c>
      <c r="L19" s="320">
        <v>182.62899999999999</v>
      </c>
      <c r="M19" s="388">
        <v>1.8567697353651498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224</v>
      </c>
    </row>
    <row r="20" spans="3:19" ht="15" customHeight="1" thickBot="1" x14ac:dyDescent="0.25">
      <c r="C20" s="523"/>
      <c r="D20" s="176" t="s">
        <v>47</v>
      </c>
      <c r="E20" s="321">
        <v>194.12100000000001</v>
      </c>
      <c r="F20" s="322">
        <v>192.54400000000001</v>
      </c>
      <c r="G20" s="389">
        <v>0.81903357154728162</v>
      </c>
      <c r="H20" s="321">
        <v>193.851</v>
      </c>
      <c r="I20" s="322">
        <v>192.55</v>
      </c>
      <c r="J20" s="389">
        <v>0.67566865749155414</v>
      </c>
      <c r="K20" s="321">
        <v>214.43199999999999</v>
      </c>
      <c r="L20" s="322">
        <v>192.774</v>
      </c>
      <c r="M20" s="389">
        <v>11.234917571871719</v>
      </c>
      <c r="N20" s="321" t="s">
        <v>95</v>
      </c>
      <c r="O20" s="322" t="s">
        <v>95</v>
      </c>
      <c r="P20" s="393" t="s">
        <v>224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4"/>
      <c r="D21" s="175" t="s">
        <v>24</v>
      </c>
      <c r="E21" s="406">
        <v>188.33736448620212</v>
      </c>
      <c r="F21" s="407">
        <v>186.61104770134116</v>
      </c>
      <c r="G21" s="390">
        <v>0.92508820143586201</v>
      </c>
      <c r="H21" s="406">
        <v>188.96553284255916</v>
      </c>
      <c r="I21" s="407">
        <v>187.56411091266475</v>
      </c>
      <c r="J21" s="390">
        <v>0.74716955342643021</v>
      </c>
      <c r="K21" s="406">
        <v>183.93310165338698</v>
      </c>
      <c r="L21" s="407">
        <v>182.31547238258898</v>
      </c>
      <c r="M21" s="390">
        <v>0.88726933027571608</v>
      </c>
      <c r="N21" s="406" t="s">
        <v>95</v>
      </c>
      <c r="O21" s="407" t="s">
        <v>95</v>
      </c>
      <c r="P21" s="390" t="s">
        <v>224</v>
      </c>
      <c r="Q21" s="406" t="s">
        <v>95</v>
      </c>
      <c r="R21" s="407" t="s">
        <v>95</v>
      </c>
      <c r="S21" s="398" t="s">
        <v>224</v>
      </c>
    </row>
    <row r="22" spans="3:19" ht="15.75" customHeight="1" x14ac:dyDescent="0.2">
      <c r="C22" s="485" t="s">
        <v>48</v>
      </c>
      <c r="D22" s="177" t="s">
        <v>43</v>
      </c>
      <c r="E22" s="404">
        <v>257.04000000000002</v>
      </c>
      <c r="F22" s="405">
        <v>257.81799999999998</v>
      </c>
      <c r="G22" s="387">
        <v>-0.30176325935348314</v>
      </c>
      <c r="H22" s="404" t="s">
        <v>95</v>
      </c>
      <c r="I22" s="405" t="s">
        <v>95</v>
      </c>
      <c r="J22" s="387" t="s">
        <v>224</v>
      </c>
      <c r="K22" s="404">
        <v>294.13099999999997</v>
      </c>
      <c r="L22" s="405">
        <v>285.411</v>
      </c>
      <c r="M22" s="387">
        <v>3.0552431405937299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3"/>
      <c r="D23" s="176" t="s">
        <v>44</v>
      </c>
      <c r="E23" s="321">
        <v>441.86799999999999</v>
      </c>
      <c r="F23" s="322">
        <v>430.31900000000002</v>
      </c>
      <c r="G23" s="389">
        <v>2.6838229313602184</v>
      </c>
      <c r="H23" s="321" t="s">
        <v>95</v>
      </c>
      <c r="I23" s="322" t="s">
        <v>95</v>
      </c>
      <c r="J23" s="393" t="s">
        <v>224</v>
      </c>
      <c r="K23" s="321" t="s">
        <v>95</v>
      </c>
      <c r="L23" s="322" t="s">
        <v>95</v>
      </c>
      <c r="M23" s="393" t="s">
        <v>224</v>
      </c>
      <c r="N23" s="321">
        <v>287.69099999999997</v>
      </c>
      <c r="O23" s="322">
        <v>303.80200000000002</v>
      </c>
      <c r="P23" s="389">
        <v>-5.3031250617178438</v>
      </c>
      <c r="Q23" s="319" t="s">
        <v>95</v>
      </c>
      <c r="R23" s="320" t="s">
        <v>95</v>
      </c>
      <c r="S23" s="399" t="s">
        <v>224</v>
      </c>
    </row>
    <row r="24" spans="3:19" ht="15" customHeight="1" x14ac:dyDescent="0.2">
      <c r="C24" s="523"/>
      <c r="D24" s="176" t="s">
        <v>45</v>
      </c>
      <c r="E24" s="321">
        <v>345.37799999999999</v>
      </c>
      <c r="F24" s="322">
        <v>342.00299999999999</v>
      </c>
      <c r="G24" s="389">
        <v>0.98683344882939616</v>
      </c>
      <c r="H24" s="321">
        <v>407.892</v>
      </c>
      <c r="I24" s="322">
        <v>393.96100000000001</v>
      </c>
      <c r="J24" s="389">
        <v>3.5361368257264001</v>
      </c>
      <c r="K24" s="321" t="s">
        <v>95</v>
      </c>
      <c r="L24" s="322" t="s">
        <v>95</v>
      </c>
      <c r="M24" s="393" t="s">
        <v>224</v>
      </c>
      <c r="N24" s="321">
        <v>330.09899999999999</v>
      </c>
      <c r="O24" s="322">
        <v>335.346</v>
      </c>
      <c r="P24" s="389">
        <v>-1.5646526274355483</v>
      </c>
      <c r="Q24" s="319" t="s">
        <v>95</v>
      </c>
      <c r="R24" s="320" t="s">
        <v>95</v>
      </c>
      <c r="S24" s="396" t="s">
        <v>224</v>
      </c>
    </row>
    <row r="25" spans="3:19" ht="15" customHeight="1" x14ac:dyDescent="0.2">
      <c r="C25" s="523"/>
      <c r="D25" s="176" t="s">
        <v>46</v>
      </c>
      <c r="E25" s="321">
        <v>510.29599999999999</v>
      </c>
      <c r="F25" s="322">
        <v>513.65099999999995</v>
      </c>
      <c r="G25" s="389">
        <v>-0.65316722833207019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224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224</v>
      </c>
    </row>
    <row r="26" spans="3:19" ht="15" customHeight="1" thickBot="1" x14ac:dyDescent="0.25">
      <c r="C26" s="523"/>
      <c r="D26" s="176" t="s">
        <v>47</v>
      </c>
      <c r="E26" s="321">
        <v>381.38900000000001</v>
      </c>
      <c r="F26" s="322">
        <v>381.048</v>
      </c>
      <c r="G26" s="389">
        <v>8.9490038000464026E-2</v>
      </c>
      <c r="H26" s="321" t="s">
        <v>95</v>
      </c>
      <c r="I26" s="322" t="s">
        <v>95</v>
      </c>
      <c r="J26" s="389" t="s">
        <v>224</v>
      </c>
      <c r="K26" s="321" t="s">
        <v>95</v>
      </c>
      <c r="L26" s="322" t="s">
        <v>95</v>
      </c>
      <c r="M26" s="393" t="s">
        <v>224</v>
      </c>
      <c r="N26" s="321">
        <v>411.62</v>
      </c>
      <c r="O26" s="322">
        <v>409.83300000000003</v>
      </c>
      <c r="P26" s="389">
        <v>0.43603126151383065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22"/>
      <c r="D27" s="175" t="s">
        <v>24</v>
      </c>
      <c r="E27" s="406">
        <v>431.20979416921017</v>
      </c>
      <c r="F27" s="407">
        <v>427.08451677744</v>
      </c>
      <c r="G27" s="390">
        <v>0.96591593226029104</v>
      </c>
      <c r="H27" s="406">
        <v>351.28801653327412</v>
      </c>
      <c r="I27" s="407">
        <v>351.11779550994117</v>
      </c>
      <c r="J27" s="390">
        <v>4.8479748252498629E-2</v>
      </c>
      <c r="K27" s="406">
        <v>413.9971065740022</v>
      </c>
      <c r="L27" s="407">
        <v>411.06040361749911</v>
      </c>
      <c r="M27" s="390">
        <v>0.71442127012451562</v>
      </c>
      <c r="N27" s="406">
        <v>336.25593665515237</v>
      </c>
      <c r="O27" s="407">
        <v>342.70267334811808</v>
      </c>
      <c r="P27" s="390">
        <v>-1.8811457261137576</v>
      </c>
      <c r="Q27" s="406">
        <v>510.0178413222697</v>
      </c>
      <c r="R27" s="407">
        <v>513.18013466884406</v>
      </c>
      <c r="S27" s="398">
        <v>-0.61621507399443498</v>
      </c>
    </row>
    <row r="28" spans="3:19" ht="15.75" customHeight="1" x14ac:dyDescent="0.2">
      <c r="C28" s="485" t="s">
        <v>49</v>
      </c>
      <c r="D28" s="177" t="s">
        <v>43</v>
      </c>
      <c r="E28" s="404">
        <v>371.36099999999999</v>
      </c>
      <c r="F28" s="405">
        <v>363.06700000000001</v>
      </c>
      <c r="G28" s="387">
        <v>2.2844268413268023</v>
      </c>
      <c r="H28" s="404">
        <v>371.36099999999999</v>
      </c>
      <c r="I28" s="405">
        <v>363.06700000000001</v>
      </c>
      <c r="J28" s="387">
        <v>2.2844268413268023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3"/>
      <c r="D29" s="176" t="s">
        <v>44</v>
      </c>
      <c r="E29" s="321">
        <v>269.21699999999998</v>
      </c>
      <c r="F29" s="322">
        <v>270.81099999999998</v>
      </c>
      <c r="G29" s="389">
        <v>-0.58860238321190583</v>
      </c>
      <c r="H29" s="321">
        <v>238.26499999999999</v>
      </c>
      <c r="I29" s="322">
        <v>237.989</v>
      </c>
      <c r="J29" s="389">
        <v>0.11597174659332239</v>
      </c>
      <c r="K29" s="321">
        <v>268.94099999999997</v>
      </c>
      <c r="L29" s="322">
        <v>273.69400000000002</v>
      </c>
      <c r="M29" s="389">
        <v>-1.7366109596849189</v>
      </c>
      <c r="N29" s="321">
        <v>321.334</v>
      </c>
      <c r="O29" s="322">
        <v>324.19799999999998</v>
      </c>
      <c r="P29" s="389">
        <v>-0.88341075515579248</v>
      </c>
      <c r="Q29" s="321">
        <v>359.28399999999999</v>
      </c>
      <c r="R29" s="322">
        <v>347.15899999999999</v>
      </c>
      <c r="S29" s="397">
        <v>3.4926359391518011</v>
      </c>
    </row>
    <row r="30" spans="3:19" ht="15" customHeight="1" x14ac:dyDescent="0.2">
      <c r="C30" s="523"/>
      <c r="D30" s="176" t="s">
        <v>45</v>
      </c>
      <c r="E30" s="321">
        <v>278.15199999999999</v>
      </c>
      <c r="F30" s="322">
        <v>281.31</v>
      </c>
      <c r="G30" s="389">
        <v>-1.1226049553873008</v>
      </c>
      <c r="H30" s="321">
        <v>357.24799999999999</v>
      </c>
      <c r="I30" s="322">
        <v>360.07799999999997</v>
      </c>
      <c r="J30" s="389">
        <v>-0.78594082393258802</v>
      </c>
      <c r="K30" s="321">
        <v>281.48099999999999</v>
      </c>
      <c r="L30" s="322">
        <v>280.56599999999997</v>
      </c>
      <c r="M30" s="389">
        <v>0.32612647291547109</v>
      </c>
      <c r="N30" s="321">
        <v>270.12799999999999</v>
      </c>
      <c r="O30" s="322">
        <v>273.00599999999997</v>
      </c>
      <c r="P30" s="389">
        <v>-1.0541892852171697</v>
      </c>
      <c r="Q30" s="321">
        <v>335.26499999999999</v>
      </c>
      <c r="R30" s="322">
        <v>324.99400000000003</v>
      </c>
      <c r="S30" s="397">
        <v>3.1603660375268334</v>
      </c>
    </row>
    <row r="31" spans="3:19" ht="15" customHeight="1" x14ac:dyDescent="0.2">
      <c r="C31" s="523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3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22"/>
      <c r="D33" s="175" t="s">
        <v>24</v>
      </c>
      <c r="E33" s="406">
        <v>275.93095016862998</v>
      </c>
      <c r="F33" s="407">
        <v>278.06454437043436</v>
      </c>
      <c r="G33" s="390">
        <v>-0.76730178118718939</v>
      </c>
      <c r="H33" s="406">
        <v>276.80032155698768</v>
      </c>
      <c r="I33" s="407">
        <v>274.88452961373389</v>
      </c>
      <c r="J33" s="390">
        <v>0.69694425726535181</v>
      </c>
      <c r="K33" s="406">
        <v>270.85248844743796</v>
      </c>
      <c r="L33" s="407">
        <v>274.69914492259051</v>
      </c>
      <c r="M33" s="390">
        <v>-1.4003161444992922</v>
      </c>
      <c r="N33" s="406">
        <v>273.42736466574786</v>
      </c>
      <c r="O33" s="407">
        <v>276.56070481715921</v>
      </c>
      <c r="P33" s="390">
        <v>-1.1329665049425119</v>
      </c>
      <c r="Q33" s="406">
        <v>350.40340357137899</v>
      </c>
      <c r="R33" s="407">
        <v>338.51461744112027</v>
      </c>
      <c r="S33" s="398">
        <v>3.5120451282511032</v>
      </c>
    </row>
    <row r="34" spans="3:19" ht="15.75" customHeight="1" x14ac:dyDescent="0.2">
      <c r="C34" s="485" t="s">
        <v>50</v>
      </c>
      <c r="D34" s="178" t="s">
        <v>51</v>
      </c>
      <c r="E34" s="317">
        <v>591.21500000000003</v>
      </c>
      <c r="F34" s="318">
        <v>588.17999999999995</v>
      </c>
      <c r="G34" s="391">
        <v>0.51599850385937673</v>
      </c>
      <c r="H34" s="317">
        <v>585.66300000000001</v>
      </c>
      <c r="I34" s="318">
        <v>575.89599999999996</v>
      </c>
      <c r="J34" s="391">
        <v>1.6959659382944234</v>
      </c>
      <c r="K34" s="317">
        <v>529.29499999999996</v>
      </c>
      <c r="L34" s="318">
        <v>541.04300000000001</v>
      </c>
      <c r="M34" s="391">
        <v>-2.1713616108146763</v>
      </c>
      <c r="N34" s="317">
        <v>683.93899999999996</v>
      </c>
      <c r="O34" s="318">
        <v>701.60799999999995</v>
      </c>
      <c r="P34" s="391">
        <v>-2.5183578294432194</v>
      </c>
      <c r="Q34" s="317">
        <v>614.38599999999997</v>
      </c>
      <c r="R34" s="318">
        <v>619.74099999999999</v>
      </c>
      <c r="S34" s="402">
        <v>-0.86407063595921818</v>
      </c>
    </row>
    <row r="35" spans="3:19" ht="15.75" customHeight="1" thickBot="1" x14ac:dyDescent="0.25">
      <c r="C35" s="486"/>
      <c r="D35" s="171" t="s">
        <v>52</v>
      </c>
      <c r="E35" s="325">
        <v>953.14499999999998</v>
      </c>
      <c r="F35" s="326">
        <v>955.35500000000002</v>
      </c>
      <c r="G35" s="392">
        <v>-0.2313276216694356</v>
      </c>
      <c r="H35" s="325">
        <v>963.80899999999997</v>
      </c>
      <c r="I35" s="326">
        <v>966.51</v>
      </c>
      <c r="J35" s="392">
        <v>-0.27945908474822007</v>
      </c>
      <c r="K35" s="325">
        <v>921.29</v>
      </c>
      <c r="L35" s="326">
        <v>908.71699999999998</v>
      </c>
      <c r="M35" s="392">
        <v>1.383599074299257</v>
      </c>
      <c r="N35" s="325">
        <v>644.27800000000002</v>
      </c>
      <c r="O35" s="326">
        <v>664.73299999999995</v>
      </c>
      <c r="P35" s="392">
        <v>-3.077175347094236</v>
      </c>
      <c r="Q35" s="325">
        <v>1062.1590000000001</v>
      </c>
      <c r="R35" s="326">
        <v>1058.4459999999999</v>
      </c>
      <c r="S35" s="403">
        <v>0.35079730094876765</v>
      </c>
    </row>
    <row r="36" spans="3:19" ht="15" customHeight="1" thickBot="1" x14ac:dyDescent="0.25">
      <c r="C36" s="522"/>
      <c r="D36" s="175" t="s">
        <v>24</v>
      </c>
      <c r="E36" s="406">
        <v>683.15773047376445</v>
      </c>
      <c r="F36" s="407">
        <v>686.52362981882288</v>
      </c>
      <c r="G36" s="390">
        <v>-0.49028164492265414</v>
      </c>
      <c r="H36" s="406">
        <v>665.58159626932922</v>
      </c>
      <c r="I36" s="407">
        <v>658.64420469984736</v>
      </c>
      <c r="J36" s="390">
        <v>1.053283627181282</v>
      </c>
      <c r="K36" s="406">
        <v>701.68709604337755</v>
      </c>
      <c r="L36" s="407">
        <v>704.07837656043216</v>
      </c>
      <c r="M36" s="390">
        <v>-0.33963271656438426</v>
      </c>
      <c r="N36" s="406">
        <v>672.83768896636343</v>
      </c>
      <c r="O36" s="407">
        <v>691.65103542626389</v>
      </c>
      <c r="P36" s="390">
        <v>-2.7200633695727516</v>
      </c>
      <c r="Q36" s="406">
        <v>736.13946326359383</v>
      </c>
      <c r="R36" s="407">
        <v>743.77966013136745</v>
      </c>
      <c r="S36" s="398">
        <v>-1.0272123959969814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0" sqref="S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25" t="s">
        <v>0</v>
      </c>
      <c r="G4" s="526"/>
      <c r="H4" s="239" t="s">
        <v>1</v>
      </c>
      <c r="I4" s="240"/>
      <c r="J4" s="241"/>
    </row>
    <row r="5" spans="2:15" ht="18.75" customHeight="1" x14ac:dyDescent="0.3">
      <c r="B5" s="221"/>
      <c r="F5" s="527"/>
      <c r="G5" s="528"/>
      <c r="H5" s="242" t="s">
        <v>26</v>
      </c>
      <c r="I5" s="242"/>
      <c r="J5" s="531" t="s">
        <v>195</v>
      </c>
    </row>
    <row r="6" spans="2:15" ht="24.75" customHeight="1" x14ac:dyDescent="0.2">
      <c r="F6" s="529"/>
      <c r="G6" s="530"/>
      <c r="H6" s="250" t="s">
        <v>272</v>
      </c>
      <c r="I6" s="250" t="s">
        <v>260</v>
      </c>
      <c r="J6" s="532"/>
    </row>
    <row r="7" spans="2:15" ht="48" customHeight="1" thickBot="1" x14ac:dyDescent="0.25">
      <c r="F7" s="533" t="s">
        <v>197</v>
      </c>
      <c r="G7" s="534"/>
      <c r="H7" s="433">
        <v>139.24</v>
      </c>
      <c r="I7" s="433">
        <v>139.05699999999999</v>
      </c>
      <c r="J7" s="344">
        <v>0.131600710500026</v>
      </c>
    </row>
    <row r="8" spans="2:15" ht="15.75" customHeight="1" thickBot="1" x14ac:dyDescent="0.25"/>
    <row r="9" spans="2:15" ht="15" customHeight="1" thickBot="1" x14ac:dyDescent="0.25">
      <c r="B9" s="537" t="s">
        <v>0</v>
      </c>
      <c r="C9" s="477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7"/>
      <c r="C10" s="538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7"/>
      <c r="C11" s="538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8"/>
      <c r="C12" s="480"/>
      <c r="D12" s="205" t="s">
        <v>272</v>
      </c>
      <c r="E12" s="205" t="s">
        <v>260</v>
      </c>
      <c r="F12" s="206" t="s">
        <v>14</v>
      </c>
      <c r="G12" s="205" t="s">
        <v>272</v>
      </c>
      <c r="H12" s="205" t="s">
        <v>260</v>
      </c>
      <c r="I12" s="206" t="s">
        <v>14</v>
      </c>
      <c r="J12" s="205" t="s">
        <v>272</v>
      </c>
      <c r="K12" s="205" t="s">
        <v>260</v>
      </c>
      <c r="L12" s="206" t="s">
        <v>14</v>
      </c>
      <c r="M12" s="205" t="s">
        <v>272</v>
      </c>
      <c r="N12" s="205" t="s">
        <v>260</v>
      </c>
      <c r="O12" s="207" t="s">
        <v>14</v>
      </c>
    </row>
    <row r="13" spans="2:15" ht="36" customHeight="1" thickBot="1" x14ac:dyDescent="0.25">
      <c r="B13" s="539" t="s">
        <v>200</v>
      </c>
      <c r="C13" s="540"/>
      <c r="D13" s="434">
        <v>143.15</v>
      </c>
      <c r="E13" s="434">
        <v>142.97</v>
      </c>
      <c r="F13" s="410">
        <v>0.1259005385745309</v>
      </c>
      <c r="G13" s="435">
        <v>131.74</v>
      </c>
      <c r="H13" s="435">
        <v>131.22</v>
      </c>
      <c r="I13" s="410">
        <v>0.39628105471727654</v>
      </c>
      <c r="J13" s="435">
        <v>139.06</v>
      </c>
      <c r="K13" s="435">
        <v>139.30000000000001</v>
      </c>
      <c r="L13" s="410">
        <v>-0.17229002153625919</v>
      </c>
      <c r="M13" s="435">
        <v>132.97999999999999</v>
      </c>
      <c r="N13" s="435">
        <v>133.31</v>
      </c>
      <c r="O13" s="411">
        <v>-0.24754332008102356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5" t="s">
        <v>273</v>
      </c>
      <c r="K18" s="535" t="s">
        <v>274</v>
      </c>
      <c r="L18" s="535" t="s">
        <v>275</v>
      </c>
      <c r="M18" s="81" t="s">
        <v>218</v>
      </c>
      <c r="N18" s="82"/>
    </row>
    <row r="19" spans="9:14" ht="19.5" customHeight="1" thickBot="1" x14ac:dyDescent="0.25">
      <c r="I19" s="83"/>
      <c r="J19" s="536"/>
      <c r="K19" s="536"/>
      <c r="L19" s="536"/>
      <c r="M19" s="84" t="s">
        <v>248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139.24</v>
      </c>
      <c r="K20" s="413">
        <v>136.38</v>
      </c>
      <c r="L20" s="414">
        <v>131.03</v>
      </c>
      <c r="M20" s="415">
        <v>2.0970816835313197</v>
      </c>
      <c r="N20" s="416">
        <v>6.2657406700755622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M14" sqref="M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1" t="s">
        <v>86</v>
      </c>
      <c r="C5" s="544" t="s">
        <v>1</v>
      </c>
      <c r="D5" s="545"/>
      <c r="E5" s="545"/>
      <c r="F5" s="545"/>
      <c r="G5" s="545"/>
      <c r="H5" s="546"/>
    </row>
    <row r="6" spans="1:8" ht="13.5" customHeight="1" thickBot="1" x14ac:dyDescent="0.25">
      <c r="B6" s="542"/>
      <c r="C6" s="547"/>
      <c r="D6" s="548"/>
      <c r="E6" s="548"/>
      <c r="F6" s="548"/>
      <c r="G6" s="548"/>
      <c r="H6" s="549"/>
    </row>
    <row r="7" spans="1:8" ht="23.25" customHeight="1" thickBot="1" x14ac:dyDescent="0.25">
      <c r="B7" s="542"/>
      <c r="C7" s="550" t="s">
        <v>87</v>
      </c>
      <c r="D7" s="551"/>
      <c r="E7" s="252" t="s">
        <v>215</v>
      </c>
      <c r="F7" s="24" t="s">
        <v>88</v>
      </c>
      <c r="G7" s="272"/>
      <c r="H7" s="264" t="s">
        <v>215</v>
      </c>
    </row>
    <row r="8" spans="1:8" ht="16.5" thickBot="1" x14ac:dyDescent="0.25">
      <c r="B8" s="543"/>
      <c r="C8" s="94" t="s">
        <v>283</v>
      </c>
      <c r="D8" s="94">
        <v>43576</v>
      </c>
      <c r="E8" s="52" t="s">
        <v>14</v>
      </c>
      <c r="F8" s="265" t="s">
        <v>284</v>
      </c>
      <c r="G8" s="440">
        <v>43576</v>
      </c>
      <c r="H8" s="207" t="s">
        <v>14</v>
      </c>
    </row>
    <row r="9" spans="1:8" ht="27.75" customHeight="1" thickBot="1" x14ac:dyDescent="0.25">
      <c r="B9" s="216" t="s">
        <v>89</v>
      </c>
      <c r="C9" s="417">
        <v>1719.58</v>
      </c>
      <c r="D9" s="417">
        <v>1719.89</v>
      </c>
      <c r="E9" s="418">
        <v>-1.8024408537765369E-2</v>
      </c>
      <c r="F9" s="417">
        <v>401.0027517373257</v>
      </c>
      <c r="G9" s="419">
        <v>402.30403967158662</v>
      </c>
      <c r="H9" s="418">
        <v>-0.32345882863199904</v>
      </c>
    </row>
    <row r="10" spans="1:8" ht="33.75" customHeight="1" thickBot="1" x14ac:dyDescent="0.25">
      <c r="B10" s="216" t="s">
        <v>158</v>
      </c>
      <c r="C10" s="420">
        <v>1838.66</v>
      </c>
      <c r="D10" s="420">
        <v>1871.1</v>
      </c>
      <c r="E10" s="418">
        <v>-1.73373951151728</v>
      </c>
      <c r="F10" s="417">
        <v>428.77197891889375</v>
      </c>
      <c r="G10" s="419">
        <v>437.67397253865403</v>
      </c>
      <c r="H10" s="418">
        <v>-2.0339326024176771</v>
      </c>
    </row>
    <row r="11" spans="1:8" ht="28.5" customHeight="1" thickBot="1" x14ac:dyDescent="0.25">
      <c r="B11" s="155" t="s">
        <v>90</v>
      </c>
      <c r="C11" s="421">
        <v>791.6</v>
      </c>
      <c r="D11" s="421">
        <v>774.41</v>
      </c>
      <c r="E11" s="418">
        <v>2.2197543936674444</v>
      </c>
      <c r="F11" s="417">
        <v>184.59959889930508</v>
      </c>
      <c r="G11" s="419">
        <v>181.14430071811185</v>
      </c>
      <c r="H11" s="418">
        <v>1.9074837946848791</v>
      </c>
    </row>
    <row r="12" spans="1:8" ht="22.5" customHeight="1" thickBot="1" x14ac:dyDescent="0.25">
      <c r="B12" s="155" t="s">
        <v>91</v>
      </c>
      <c r="C12" s="421">
        <v>1150.1199999999999</v>
      </c>
      <c r="D12" s="421">
        <v>1160.93</v>
      </c>
      <c r="E12" s="418">
        <v>-0.93115002627205534</v>
      </c>
      <c r="F12" s="417">
        <v>268.20577398442236</v>
      </c>
      <c r="G12" s="419">
        <v>271.5562209071133</v>
      </c>
      <c r="H12" s="418">
        <v>-1.2337949436396696</v>
      </c>
    </row>
    <row r="13" spans="1:8" ht="23.25" customHeight="1" thickBot="1" x14ac:dyDescent="0.25">
      <c r="B13" s="53" t="s">
        <v>92</v>
      </c>
      <c r="C13" s="417">
        <v>1265.79</v>
      </c>
      <c r="D13" s="417">
        <v>1265.915</v>
      </c>
      <c r="E13" s="422">
        <v>-9.8742806586540176E-3</v>
      </c>
      <c r="F13" s="417">
        <v>295.17979571848326</v>
      </c>
      <c r="G13" s="419">
        <v>296.11354120371453</v>
      </c>
      <c r="H13" s="422">
        <v>-0.31533359853641074</v>
      </c>
    </row>
    <row r="14" spans="1:8" ht="34.5" customHeight="1" thickBot="1" x14ac:dyDescent="0.25">
      <c r="B14" s="471" t="s">
        <v>93</v>
      </c>
      <c r="C14" s="420">
        <v>1294.93</v>
      </c>
      <c r="D14" s="420">
        <v>1287.319</v>
      </c>
      <c r="E14" s="423">
        <v>0.59122874749771459</v>
      </c>
      <c r="F14" s="417">
        <v>301.97518772445318</v>
      </c>
      <c r="G14" s="419">
        <v>301.1202077144394</v>
      </c>
      <c r="H14" s="423">
        <v>0.28393312308836377</v>
      </c>
    </row>
    <row r="15" spans="1:8" ht="30.75" customHeight="1" thickBot="1" x14ac:dyDescent="0.25">
      <c r="B15" s="552" t="s">
        <v>94</v>
      </c>
      <c r="C15" s="553"/>
      <c r="D15" s="553"/>
      <c r="E15" s="554"/>
      <c r="F15" s="237" t="s">
        <v>285</v>
      </c>
      <c r="G15" s="237" t="s">
        <v>276</v>
      </c>
      <c r="H15" s="253" t="s">
        <v>286</v>
      </c>
    </row>
    <row r="16" spans="1:8" ht="15.75" thickBot="1" x14ac:dyDescent="0.25">
      <c r="B16" s="555"/>
      <c r="C16" s="556"/>
      <c r="D16" s="556"/>
      <c r="E16" s="557"/>
      <c r="F16" s="238">
        <v>4.2881999999999998</v>
      </c>
      <c r="G16" s="238">
        <v>4.2751000000000001</v>
      </c>
      <c r="H16" s="156">
        <v>0.30642558068816322</v>
      </c>
    </row>
    <row r="19" spans="2:4" ht="14.25" x14ac:dyDescent="0.2">
      <c r="B19" s="565" t="s">
        <v>287</v>
      </c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1" sqref="P11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58" t="s">
        <v>86</v>
      </c>
      <c r="C6" s="560" t="s">
        <v>174</v>
      </c>
      <c r="D6" s="561"/>
      <c r="E6" s="561"/>
      <c r="F6" s="561"/>
      <c r="G6" s="561"/>
      <c r="H6" s="561"/>
      <c r="I6" s="560" t="s">
        <v>175</v>
      </c>
      <c r="J6" s="561"/>
      <c r="K6" s="561"/>
      <c r="L6" s="561"/>
      <c r="M6" s="562"/>
    </row>
    <row r="7" spans="2:13" ht="16.5" customHeight="1" thickBot="1" x14ac:dyDescent="0.25">
      <c r="B7" s="559"/>
      <c r="C7" s="210" t="s">
        <v>239</v>
      </c>
      <c r="D7" s="211" t="s">
        <v>288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289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72" t="s">
        <v>277</v>
      </c>
      <c r="C8" s="217">
        <v>139.24</v>
      </c>
      <c r="D8" s="218"/>
      <c r="E8" s="218">
        <v>139.05699999999999</v>
      </c>
      <c r="F8" s="219">
        <v>139.47</v>
      </c>
      <c r="G8" s="218">
        <v>136.38</v>
      </c>
      <c r="H8" s="220">
        <v>131.03</v>
      </c>
      <c r="I8" s="436"/>
      <c r="J8" s="437">
        <v>100.13160071050002</v>
      </c>
      <c r="K8" s="438">
        <v>99.835089983508993</v>
      </c>
      <c r="L8" s="437">
        <v>102.09708168353131</v>
      </c>
      <c r="M8" s="437">
        <v>106.26574067007556</v>
      </c>
    </row>
    <row r="9" spans="2:13" ht="30" customHeight="1" thickBot="1" x14ac:dyDescent="0.25">
      <c r="B9" s="472" t="s">
        <v>183</v>
      </c>
      <c r="C9" s="424">
        <v>791.6</v>
      </c>
      <c r="D9" s="425">
        <v>774.41</v>
      </c>
      <c r="E9" s="426">
        <v>772.93</v>
      </c>
      <c r="F9" s="427">
        <v>635.96</v>
      </c>
      <c r="G9" s="425">
        <v>542.96</v>
      </c>
      <c r="H9" s="428">
        <v>739.04</v>
      </c>
      <c r="I9" s="439">
        <v>102.21975439366744</v>
      </c>
      <c r="J9" s="437">
        <v>102.4154839377434</v>
      </c>
      <c r="K9" s="438">
        <v>124.47323731052266</v>
      </c>
      <c r="L9" s="437">
        <v>145.79342861352586</v>
      </c>
      <c r="M9" s="437">
        <v>107.11192898895865</v>
      </c>
    </row>
    <row r="10" spans="2:13" ht="30" customHeight="1" thickBot="1" x14ac:dyDescent="0.25">
      <c r="B10" s="472" t="s">
        <v>184</v>
      </c>
      <c r="C10" s="424">
        <v>1150.1199999999999</v>
      </c>
      <c r="D10" s="425">
        <v>1160.93</v>
      </c>
      <c r="E10" s="426">
        <v>1141.3699999999999</v>
      </c>
      <c r="F10" s="427">
        <v>1145.1500000000001</v>
      </c>
      <c r="G10" s="425">
        <v>1027.8900000000001</v>
      </c>
      <c r="H10" s="428">
        <v>1163.79</v>
      </c>
      <c r="I10" s="439">
        <v>99.068849973727936</v>
      </c>
      <c r="J10" s="437">
        <v>100.76662256761611</v>
      </c>
      <c r="K10" s="438">
        <v>100.43400427891541</v>
      </c>
      <c r="L10" s="437">
        <v>111.89135024175737</v>
      </c>
      <c r="M10" s="437">
        <v>98.825389460297814</v>
      </c>
    </row>
    <row r="11" spans="2:13" ht="30" customHeight="1" thickBot="1" x14ac:dyDescent="0.25">
      <c r="B11" s="472" t="s">
        <v>185</v>
      </c>
      <c r="C11" s="424">
        <v>1719.58</v>
      </c>
      <c r="D11" s="425">
        <v>1719.89</v>
      </c>
      <c r="E11" s="426">
        <v>1734.47</v>
      </c>
      <c r="F11" s="427">
        <v>1795.12</v>
      </c>
      <c r="G11" s="425">
        <v>2153.5100000000002</v>
      </c>
      <c r="H11" s="428">
        <v>1756.18</v>
      </c>
      <c r="I11" s="439">
        <v>99.981975591462245</v>
      </c>
      <c r="J11" s="437">
        <v>99.14152450027963</v>
      </c>
      <c r="K11" s="438">
        <v>95.791924773831283</v>
      </c>
      <c r="L11" s="437">
        <v>79.850105177129421</v>
      </c>
      <c r="M11" s="437">
        <v>97.915931168786798</v>
      </c>
    </row>
    <row r="12" spans="2:13" ht="30" customHeight="1" thickBot="1" x14ac:dyDescent="0.25">
      <c r="B12" s="472" t="s">
        <v>186</v>
      </c>
      <c r="C12" s="424">
        <v>1838.66</v>
      </c>
      <c r="D12" s="425">
        <v>1871.1</v>
      </c>
      <c r="E12" s="426">
        <v>1878.62</v>
      </c>
      <c r="F12" s="427">
        <v>2048.9</v>
      </c>
      <c r="G12" s="425">
        <v>2125.77</v>
      </c>
      <c r="H12" s="428">
        <v>1896.08</v>
      </c>
      <c r="I12" s="439">
        <v>98.266260488482715</v>
      </c>
      <c r="J12" s="437">
        <v>97.872906708115536</v>
      </c>
      <c r="K12" s="438">
        <v>89.738884279369415</v>
      </c>
      <c r="L12" s="437">
        <v>86.49383517501893</v>
      </c>
      <c r="M12" s="437">
        <v>96.97164676595925</v>
      </c>
    </row>
    <row r="13" spans="2:13" ht="30" customHeight="1" thickBot="1" x14ac:dyDescent="0.25">
      <c r="B13" s="472" t="s">
        <v>92</v>
      </c>
      <c r="C13" s="429">
        <v>1265.79</v>
      </c>
      <c r="D13" s="430">
        <v>1265.915</v>
      </c>
      <c r="E13" s="426">
        <v>1279.28</v>
      </c>
      <c r="F13" s="427">
        <v>1311.33</v>
      </c>
      <c r="G13" s="425">
        <v>1191.8900000000001</v>
      </c>
      <c r="H13" s="428">
        <v>1331.57</v>
      </c>
      <c r="I13" s="439">
        <v>99.99012571934135</v>
      </c>
      <c r="J13" s="437">
        <v>98.94550059408418</v>
      </c>
      <c r="K13" s="438">
        <v>96.52718995218595</v>
      </c>
      <c r="L13" s="437">
        <v>106.200236599015</v>
      </c>
      <c r="M13" s="437">
        <v>95.059966806101073</v>
      </c>
    </row>
    <row r="14" spans="2:13" ht="30" customHeight="1" thickBot="1" x14ac:dyDescent="0.25">
      <c r="B14" s="472" t="s">
        <v>93</v>
      </c>
      <c r="C14" s="431">
        <v>1294.93</v>
      </c>
      <c r="D14" s="432">
        <v>1287.319</v>
      </c>
      <c r="E14" s="426">
        <v>1330.08</v>
      </c>
      <c r="F14" s="427">
        <v>1320.36</v>
      </c>
      <c r="G14" s="425">
        <v>1171.54</v>
      </c>
      <c r="H14" s="428">
        <v>1313.71</v>
      </c>
      <c r="I14" s="439">
        <v>100.59122874749771</v>
      </c>
      <c r="J14" s="437">
        <v>97.357301816432098</v>
      </c>
      <c r="K14" s="438">
        <v>98.074010118452549</v>
      </c>
      <c r="L14" s="437">
        <v>110.53229083087218</v>
      </c>
      <c r="M14" s="437">
        <v>98.57046075617906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O45" sqref="O4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240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0" sqref="T60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2019-05-09T09:46:04Z</dcterms:modified>
</cp:coreProperties>
</file>