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a.grudziecka\Desktop\Przetarg 2023\Załącznik nr 1 Formularz oferty\"/>
    </mc:Choice>
  </mc:AlternateContent>
  <xr:revisionPtr revIDLastSave="0" documentId="13_ncr:1_{F106F33D-89DC-495C-966C-5AEB12C431AE}" xr6:coauthVersionLast="47" xr6:coauthVersionMax="47" xr10:uidLastSave="{00000000-0000-0000-0000-000000000000}"/>
  <bookViews>
    <workbookView xWindow="29610" yWindow="1575" windowWidth="21600" windowHeight="11400" activeTab="1" xr2:uid="{00000000-000D-0000-FFFF-FFFF00000000}"/>
  </bookViews>
  <sheets>
    <sheet name="Kosztorys inwestorski" sheetId="1" r:id="rId1"/>
    <sheet name="Formularz ofertowy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5" i="1" l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5" i="1"/>
  <c r="L55" i="1" s="1"/>
  <c r="K54" i="1"/>
  <c r="L54" i="1" s="1"/>
  <c r="K49" i="1"/>
  <c r="L49" i="1" s="1"/>
  <c r="K48" i="1"/>
  <c r="L48" i="1" s="1"/>
  <c r="K43" i="1"/>
  <c r="L43" i="1" s="1"/>
  <c r="K42" i="1"/>
  <c r="L42" i="1" s="1"/>
  <c r="L37" i="1"/>
  <c r="K37" i="1"/>
  <c r="L36" i="1"/>
  <c r="K36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F106" i="1" s="1"/>
  <c r="I60" i="1"/>
  <c r="I59" i="1"/>
  <c r="I58" i="1"/>
  <c r="I55" i="1"/>
  <c r="I54" i="1"/>
  <c r="I49" i="1"/>
  <c r="I48" i="1"/>
  <c r="I43" i="1"/>
  <c r="I42" i="1"/>
  <c r="I37" i="1"/>
  <c r="I36" i="1"/>
  <c r="L31" i="1"/>
  <c r="K31" i="1"/>
  <c r="I31" i="1"/>
  <c r="F107" i="1" l="1"/>
</calcChain>
</file>

<file path=xl/sharedStrings.xml><?xml version="1.0" encoding="utf-8"?>
<sst xmlns="http://schemas.openxmlformats.org/spreadsheetml/2006/main" count="637" uniqueCount="210">
  <si>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</si>
  <si>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</si>
  <si>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</si>
  <si>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</si>
  <si>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</si>
  <si>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</si>
  <si>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</si>
  <si>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</si>
  <si>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</si>
  <si>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</si>
  <si>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</si>
  <si>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</si>
  <si>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</si>
  <si>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</si>
  <si>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</si>
  <si>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</si>
  <si>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</si>
  <si>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</si>
  <si>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</si>
  <si>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</si>
  <si>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</si>
  <si>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</si>
  <si>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</si>
  <si>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</si>
  <si>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</si>
  <si>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</si>
  <si>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</si>
  <si>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</si>
  <si>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</si>
  <si>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</si>
  <si>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</si>
  <si>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25</t>
  </si>
  <si>
    <t>PORZ-ROZD</t>
  </si>
  <si>
    <t>Znoszenie i układanie pozostałości do rozdrabniania</t>
  </si>
  <si>
    <t>M3P</t>
  </si>
  <si>
    <t xml:space="preserve"> 48</t>
  </si>
  <si>
    <t>WYK-PASR</t>
  </si>
  <si>
    <t>Zdarcie pokrywy na pasach - prace ręczne</t>
  </si>
  <si>
    <t>KMTR</t>
  </si>
  <si>
    <t xml:space="preserve"> 52</t>
  </si>
  <si>
    <t>WYK-TAL60</t>
  </si>
  <si>
    <t>Zdarcie pokrywy na talerzach 60 cm x 60 cm</t>
  </si>
  <si>
    <t>TSZT</t>
  </si>
  <si>
    <t xml:space="preserve"> 58</t>
  </si>
  <si>
    <t>PRZ-TALSA</t>
  </si>
  <si>
    <t>Przekopanie gleby na talerzach w miejscu sadzenia</t>
  </si>
  <si>
    <t xml:space="preserve"> 75</t>
  </si>
  <si>
    <t>WYK-FREZ</t>
  </si>
  <si>
    <t>Przygotowanie gleby pługiem aktywnym z pogłębiaczem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</si>
  <si>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</si>
  <si>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</si>
  <si>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</si>
  <si>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</si>
  <si>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</si>
  <si>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</si>
  <si>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</si>
  <si>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</si>
  <si>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</si>
  <si>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</si>
  <si>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</si>
  <si>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</si>
  <si>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</si>
  <si>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</si>
  <si>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</si>
  <si>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</si>
  <si>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</si>
  <si>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</si>
  <si>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</si>
  <si>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</si>
  <si>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</si>
  <si>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</si>
  <si>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</si>
  <si>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</si>
  <si>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</si>
  <si>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</si>
  <si>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</si>
  <si>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</si>
  <si>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</si>
  <si>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</si>
  <si>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</si>
  <si>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</si>
  <si>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</si>
  <si>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</si>
  <si>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</si>
  <si>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</si>
  <si>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</si>
  <si>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</si>
  <si>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</si>
  <si>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127</t>
  </si>
  <si>
    <t>PUŁ-WT</t>
  </si>
  <si>
    <t>Wykładanie pułapek na szkodniki wtórne</t>
  </si>
  <si>
    <t>SZT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</si>
  <si>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</si>
  <si>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</si>
  <si>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</si>
  <si>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</si>
  <si>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</si>
  <si>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</si>
  <si>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136</t>
  </si>
  <si>
    <t>SZUK-OWA2</t>
  </si>
  <si>
    <t>Próbne poszukiwania owadów w ściole metodą dwóch drzew próbnych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</si>
  <si>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</si>
  <si>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</si>
  <si>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</si>
  <si>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</si>
  <si>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</si>
  <si>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</si>
  <si>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</si>
  <si>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</si>
  <si>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</si>
  <si>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</si>
  <si>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</si>
  <si>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</si>
  <si>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</si>
  <si>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</si>
  <si>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</si>
  <si>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</si>
  <si>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</si>
  <si>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</si>
  <si>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</si>
  <si>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</si>
  <si>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</si>
  <si>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</si>
  <si>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</si>
  <si>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</si>
  <si>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</si>
  <si>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</si>
  <si>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</si>
  <si>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</si>
  <si>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</si>
  <si>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</si>
  <si>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</si>
  <si>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</si>
  <si>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</si>
  <si>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</si>
  <si>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</si>
  <si>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</si>
  <si>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</si>
  <si>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</si>
  <si>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</si>
  <si>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</si>
  <si>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</si>
  <si>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</si>
  <si>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</si>
  <si>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</si>
  <si>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</si>
  <si>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</si>
  <si>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</si>
  <si>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</si>
  <si>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</si>
  <si>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</si>
  <si>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</si>
  <si>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</si>
  <si>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</si>
  <si>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</si>
  <si>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</si>
  <si>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</si>
  <si>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</si>
  <si>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</si>
  <si>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</si>
  <si>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</si>
  <si>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</si>
  <si>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</si>
  <si>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</si>
  <si>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</si>
  <si>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</si>
  <si>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</si>
  <si>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</si>
  <si>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</si>
  <si>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</si>
  <si>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</si>
  <si>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</si>
  <si>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KOSZTORYS INWESTORSKI</t>
  </si>
  <si>
    <t>(wyłącznie do użytku wewnętrznego)</t>
  </si>
  <si>
    <t>Skarb Państwa</t>
  </si>
  <si>
    <t>Państwowe Gospodarstwo Leśne Lasy Państwowe</t>
  </si>
  <si>
    <t>Nadleśnictwo Jamy</t>
  </si>
  <si>
    <t xml:space="preserve">86-318 ROGÓŹNO; Jamy;5                        </t>
  </si>
  <si>
    <t>Kosztorys inwestorski na przetarg nieograniczony na „Wykonywanie usług z zakresu gospodarki leśnej na terenie Nadleśnictwa Jamy w roku 2023''  na pakiet: P3/2023,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</si>
  <si>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</si>
  <si>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</si>
  <si>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</si>
  <si>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</si>
  <si>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</si>
  <si>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</si>
  <si>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</si>
  <si>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</si>
  <si>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</si>
  <si>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</si>
  <si>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</si>
  <si>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</si>
  <si>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</si>
  <si>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FORMULARZ OFERTY</t>
  </si>
  <si>
    <t>Znak spr. S.270.1.1.2022</t>
  </si>
  <si>
    <t>[Nr NIP]</t>
  </si>
  <si>
    <r>
      <t>3. Informujemy, że wybór oferty</t>
    </r>
    <r>
      <rPr>
        <b/>
        <sz val="11"/>
        <color rgb="FF333333"/>
        <rFont val="Arial"/>
        <family val="2"/>
        <charset val="238"/>
      </rPr>
      <t xml:space="preserve"> nie będzie/będzie</t>
    </r>
    <r>
      <rPr>
        <sz val="11"/>
        <color rgb="FF333333"/>
        <rFont val="Arial"/>
        <family val="2"/>
        <charset val="238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</si>
  <si>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</t>
  </si>
  <si>
    <t xml:space="preserve">
5. Wadium w kwocie ___________ zostało wniesione w dniu ___________ w formie _________________________________
Bank i numer konta, na które ma zostać zwrócone wadium: _______________________________________________________</t>
  </si>
  <si>
    <t>6.  Oświadczamy, że uważamy się za związanych niniejszą ofertą przez czas wskazany w specyfikacji warunków zamówienia.</t>
  </si>
  <si>
    <r>
      <t>8. Oświadczamy, że następujące usługi stanowiące przedmiot zamówienia wykonają poszczególni Wykonawcy wspólnie ubiegający się o udzielenie zamówienia</t>
    </r>
    <r>
      <rPr>
        <vertAlign val="superscript"/>
        <sz val="11"/>
        <color rgb="FF333333"/>
        <rFont val="Arial"/>
        <family val="2"/>
        <charset val="238"/>
      </rPr>
      <t>1</t>
    </r>
    <r>
      <rPr>
        <sz val="11"/>
        <color rgb="FF333333"/>
        <rFont val="Arial"/>
        <family val="2"/>
        <charset val="238"/>
      </rPr>
      <t>:</t>
    </r>
  </si>
  <si>
    <r>
      <t xml:space="preserve">1 </t>
    </r>
    <r>
      <rPr>
        <sz val="9"/>
        <color rgb="FF333333"/>
        <rFont val="Arial"/>
        <family val="2"/>
        <charset val="238"/>
      </rPr>
      <t>oświadczenie, zgodne z art. 117 ust. 4 PZP składają Wykonawcy wspólnie ubiegający się o udzielenie zamówienia oraz działający w formie spółki cywilnej</t>
    </r>
  </si>
  <si>
    <t>9.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</si>
  <si>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10. Wszelką korespondencję w sprawie niniejszego postępowania należy kierować na:
e-mail: ___________________________________________________________________
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</si>
  <si>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</si>
  <si>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</si>
  <si>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</si>
  <si>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</si>
  <si>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Dokument musi być złożony pod rygorem nieważności 
w formie elektronicznej (tj. w postaci elektronicznej opatrzonej 
kwalifikowanym podpisem elektronicznym)
* - niepotrzebne skreślić 
</t>
  </si>
  <si>
    <t xml:space="preserve">7.  Następujące zakresy rzeczowe wchodzące w przedmiot zamówienia zamierzamy zlecić następującym podwykonawcom:
</t>
  </si>
  <si>
    <r>
      <t>Odpowiadając na ogłoszenie o przetargu nieograniczonym na „Wykonywanie usług z zakresu gospodarki leśnej na terenie Nadleśnictwa Jamy w roku 2023''  składamy niniejszym ofertę na</t>
    </r>
    <r>
      <rPr>
        <b/>
        <sz val="11"/>
        <color rgb="FF333333"/>
        <rFont val="Arial"/>
        <family val="2"/>
        <charset val="238"/>
      </rPr>
      <t xml:space="preserve"> pakiet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>P3/2023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</si>
</sst>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vertAlign val="superscript"/>
      <sz val="11"/>
      <color rgb="FF333333"/>
      <name val="Arial"/>
      <family val="2"/>
      <charset val="238"/>
    </font>
    <font>
      <vertAlign val="superscript"/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left" vertical="top"/>
    </xf>
    <xf numFmtId="49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 wrapText="1"/>
    </xf>
    <xf numFmtId="39" fontId="1" fillId="2" borderId="1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right" vertical="top"/>
    </xf>
    <xf numFmtId="49" fontId="9" fillId="2" borderId="0" xfId="0" applyNumberFormat="1" applyFont="1" applyFill="1" applyAlignment="1">
      <alignment vertical="top"/>
    </xf>
    <xf numFmtId="39" fontId="1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12" fillId="2" borderId="0" xfId="0" applyFont="1" applyFill="1" applyAlignment="1">
      <alignment vertical="top"/>
    </xf>
    <xf numFmtId="49" fontId="16" fillId="2" borderId="0" xfId="0" applyNumberFormat="1" applyFont="1" applyFill="1" applyAlignment="1">
      <alignment vertical="top"/>
    </xf>
    <xf numFmtId="0" fontId="11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/>
    </xf>
    <xf numFmtId="0" fontId="12" fillId="2" borderId="8" xfId="0" applyFont="1" applyFill="1" applyBorder="1" applyAlignment="1">
      <alignment horizontal="left" vertical="top"/>
    </xf>
    <xf numFmtId="49" fontId="10" fillId="2" borderId="3" xfId="0" applyNumberFormat="1" applyFont="1" applyFill="1" applyBorder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left" vertical="top"/>
    </xf>
    <xf numFmtId="49" fontId="7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top"/>
    </xf>
    <xf numFmtId="49" fontId="3" fillId="2" borderId="0" xfId="0" applyNumberFormat="1" applyFont="1" applyFill="1" applyAlignment="1">
      <alignment horizontal="center" vertical="top"/>
    </xf>
    <xf numFmtId="49" fontId="4" fillId="3" borderId="5" xfId="0" applyNumberFormat="1" applyFont="1" applyFill="1" applyBorder="1" applyAlignment="1">
      <alignment horizontal="right" vertical="top"/>
    </xf>
    <xf numFmtId="49" fontId="4" fillId="3" borderId="6" xfId="0" applyNumberFormat="1" applyFont="1" applyFill="1" applyBorder="1" applyAlignment="1">
      <alignment horizontal="right" vertical="top"/>
    </xf>
    <xf numFmtId="49" fontId="4" fillId="3" borderId="7" xfId="0" applyNumberFormat="1" applyFont="1" applyFill="1" applyBorder="1" applyAlignment="1">
      <alignment horizontal="right" vertical="top"/>
    </xf>
    <xf numFmtId="39" fontId="4" fillId="2" borderId="5" xfId="0" applyNumberFormat="1" applyFont="1" applyFill="1" applyBorder="1" applyAlignment="1">
      <alignment horizontal="right" vertical="top"/>
    </xf>
    <xf numFmtId="39" fontId="4" fillId="2" borderId="6" xfId="0" applyNumberFormat="1" applyFont="1" applyFill="1" applyBorder="1" applyAlignment="1">
      <alignment horizontal="right" vertical="top"/>
    </xf>
    <xf numFmtId="39" fontId="4" fillId="2" borderId="7" xfId="0" applyNumberFormat="1" applyFont="1" applyFill="1" applyBorder="1" applyAlignment="1">
      <alignment horizontal="right" vertical="top"/>
    </xf>
    <xf numFmtId="0" fontId="4" fillId="2" borderId="6" xfId="0" applyFont="1" applyFill="1" applyBorder="1" applyAlignment="1">
      <alignment horizontal="right" vertical="top"/>
    </xf>
    <xf numFmtId="0" fontId="4" fillId="2" borderId="7" xfId="0" applyFont="1" applyFill="1" applyBorder="1" applyAlignment="1">
      <alignment horizontal="right" vertical="top"/>
    </xf>
    <xf numFmtId="49" fontId="5" fillId="2" borderId="0" xfId="0" applyNumberFormat="1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49" fontId="21" fillId="2" borderId="3" xfId="0" applyNumberFormat="1" applyFont="1" applyFill="1" applyBorder="1" applyAlignment="1">
      <alignment horizontal="center" vertical="top"/>
    </xf>
    <xf numFmtId="0" fontId="12" fillId="2" borderId="0" xfId="0" applyFont="1" applyFill="1" applyAlignment="1">
      <alignment horizontal="left" vertical="top" wrapText="1"/>
    </xf>
    <xf numFmtId="0" fontId="12" fillId="2" borderId="4" xfId="0" applyFont="1" applyFill="1" applyBorder="1" applyAlignment="1">
      <alignment horizontal="left" vertical="top"/>
    </xf>
    <xf numFmtId="0" fontId="18" fillId="3" borderId="4" xfId="0" applyFont="1" applyFill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left" vertical="top"/>
    </xf>
    <xf numFmtId="49" fontId="13" fillId="2" borderId="0" xfId="0" applyNumberFormat="1" applyFont="1" applyFill="1" applyAlignment="1">
      <alignment horizontal="left" vertical="top"/>
    </xf>
    <xf numFmtId="49" fontId="15" fillId="2" borderId="0" xfId="0" applyNumberFormat="1" applyFont="1" applyFill="1" applyAlignment="1">
      <alignment horizontal="center" vertical="top"/>
    </xf>
    <xf numFmtId="49" fontId="1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top" wrapText="1"/>
    </xf>
    <xf numFmtId="49" fontId="14" fillId="2" borderId="0" xfId="0" applyNumberFormat="1" applyFont="1" applyFill="1" applyAlignment="1">
      <alignment horizontal="left" vertical="top"/>
    </xf>
    <xf numFmtId="49" fontId="14" fillId="2" borderId="8" xfId="0" applyNumberFormat="1" applyFont="1" applyFill="1" applyBorder="1" applyAlignment="1">
      <alignment horizontal="left" vertical="top"/>
    </xf>
    <xf numFmtId="49" fontId="11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left" vertical="top"/>
    </xf>
    <xf numFmtId="49" fontId="11" fillId="2" borderId="0" xfId="0" applyNumberFormat="1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top"/>
    </xf>
    <xf numFmtId="49" fontId="18" fillId="3" borderId="4" xfId="0" applyNumberFormat="1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10"/>
  <sheetViews>
    <sheetView topLeftCell="A11" workbookViewId="0">
      <selection activeCell="F106" sqref="F106:L106"/>
    </sheetView>
  </sheetViews>
  <sheetFormatPr defaultRowHeight="12.75" x14ac:dyDescent="0.2"/>
  <cols>
    <col min="1" max="1" width="0.140625" style="9" customWidth="1"/>
    <col min="2" max="2" width="5.7109375" style="9" customWidth="1"/>
    <col min="3" max="3" width="7.28515625" style="9" customWidth="1"/>
    <col min="4" max="4" width="11.140625" style="9" customWidth="1"/>
    <col min="5" max="5" width="43.85546875" style="9" customWidth="1"/>
    <col min="6" max="6" width="6.85546875" style="9" customWidth="1"/>
    <col min="7" max="7" width="10" style="9" customWidth="1"/>
    <col min="8" max="8" width="11.140625" style="9" customWidth="1"/>
    <col min="9" max="9" width="12.7109375" style="9" customWidth="1"/>
    <col min="10" max="10" width="6.85546875" style="9" customWidth="1"/>
    <col min="11" max="11" width="9.5703125" style="9" customWidth="1"/>
    <col min="12" max="12" width="13.28515625" style="9" customWidth="1"/>
    <col min="13" max="13" width="1.42578125" style="9" customWidth="1"/>
    <col min="14" max="14" width="0.140625" style="9" customWidth="1"/>
    <col min="15" max="15" width="4.7109375" style="9" customWidth="1"/>
    <col min="16" max="16384" width="9.140625" style="9"/>
  </cols>
  <sheetData>
    <row r="1" spans="2:13" s="1" customFormat="1" ht="5.25" customHeight="1" x14ac:dyDescent="0.2"/>
    <row r="2" spans="2:13" s="1" customFormat="1" ht="17.100000000000001" customHeight="1" x14ac:dyDescent="0.2">
      <c r="I2" s="22" t="s">
        <v>169</v>
      </c>
      <c r="J2" s="22"/>
      <c r="K2" s="22"/>
      <c r="L2" s="22"/>
      <c r="M2" s="22"/>
    </row>
    <row r="3" spans="2:13" s="1" customFormat="1" ht="28.7" customHeight="1" x14ac:dyDescent="0.2"/>
    <row r="4" spans="2:13" s="1" customFormat="1" ht="2.65" customHeight="1" x14ac:dyDescent="0.2">
      <c r="B4" s="23"/>
      <c r="C4" s="23"/>
      <c r="D4" s="23"/>
    </row>
    <row r="5" spans="2:13" s="1" customFormat="1" ht="28.7" customHeight="1" x14ac:dyDescent="0.2"/>
    <row r="6" spans="2:13" s="1" customFormat="1" ht="2.65" customHeight="1" x14ac:dyDescent="0.2">
      <c r="B6" s="23"/>
      <c r="C6" s="23"/>
      <c r="D6" s="23"/>
    </row>
    <row r="7" spans="2:13" s="1" customFormat="1" ht="28.7" customHeight="1" x14ac:dyDescent="0.2"/>
    <row r="8" spans="2:13" s="1" customFormat="1" ht="5.25" customHeight="1" x14ac:dyDescent="0.2">
      <c r="B8" s="23"/>
      <c r="C8" s="23"/>
      <c r="D8" s="23"/>
    </row>
    <row r="9" spans="2:13" s="1" customFormat="1" ht="4.3499999999999996" customHeight="1" x14ac:dyDescent="0.2"/>
    <row r="10" spans="2:13" s="1" customFormat="1" ht="6.95" customHeight="1" x14ac:dyDescent="0.2">
      <c r="B10" s="27" t="s">
        <v>170</v>
      </c>
      <c r="C10" s="27"/>
      <c r="D10" s="27"/>
    </row>
    <row r="11" spans="2:13" s="1" customFormat="1" ht="12.2" customHeight="1" x14ac:dyDescent="0.2">
      <c r="B11" s="27"/>
      <c r="C11" s="27"/>
      <c r="D11" s="27"/>
      <c r="G11" s="26" t="s">
        <v>171</v>
      </c>
      <c r="H11" s="26"/>
      <c r="I11" s="26"/>
      <c r="J11" s="26"/>
      <c r="K11" s="26"/>
      <c r="L11" s="26"/>
    </row>
    <row r="12" spans="2:13" s="1" customFormat="1" ht="7.9" customHeight="1" x14ac:dyDescent="0.2">
      <c r="G12" s="26"/>
      <c r="H12" s="26"/>
      <c r="I12" s="26"/>
      <c r="J12" s="26"/>
      <c r="K12" s="26"/>
      <c r="L12" s="26"/>
    </row>
    <row r="13" spans="2:13" s="1" customFormat="1" ht="14.45" customHeight="1" x14ac:dyDescent="0.2"/>
    <row r="14" spans="2:13" s="1" customFormat="1" ht="24" customHeight="1" x14ac:dyDescent="0.2">
      <c r="E14" s="24" t="s">
        <v>172</v>
      </c>
      <c r="F14" s="24"/>
      <c r="G14" s="24"/>
    </row>
    <row r="15" spans="2:13" s="1" customFormat="1" ht="24" customHeight="1" x14ac:dyDescent="0.2">
      <c r="E15" s="25" t="s">
        <v>173</v>
      </c>
      <c r="F15" s="25"/>
      <c r="G15" s="25"/>
    </row>
    <row r="16" spans="2:13" s="1" customFormat="1" ht="34.700000000000003" customHeight="1" x14ac:dyDescent="0.2"/>
    <row r="17" spans="2:12" s="1" customFormat="1" ht="20.85" customHeight="1" x14ac:dyDescent="0.2">
      <c r="B17" s="12" t="s">
        <v>174</v>
      </c>
      <c r="C17" s="12"/>
    </row>
    <row r="18" spans="2:12" s="1" customFormat="1" ht="2.65" customHeight="1" x14ac:dyDescent="0.2"/>
    <row r="19" spans="2:12" s="1" customFormat="1" ht="20.85" customHeight="1" x14ac:dyDescent="0.2">
      <c r="B19" s="12" t="s">
        <v>175</v>
      </c>
      <c r="C19" s="12"/>
    </row>
    <row r="20" spans="2:12" s="1" customFormat="1" ht="2.65" customHeight="1" x14ac:dyDescent="0.2"/>
    <row r="21" spans="2:12" s="1" customFormat="1" ht="20.85" customHeight="1" x14ac:dyDescent="0.2">
      <c r="B21" s="12" t="s">
        <v>176</v>
      </c>
      <c r="C21" s="12"/>
    </row>
    <row r="22" spans="2:12" s="1" customFormat="1" ht="2.65" customHeight="1" x14ac:dyDescent="0.2"/>
    <row r="23" spans="2:12" s="1" customFormat="1" ht="20.85" customHeight="1" x14ac:dyDescent="0.2">
      <c r="B23" s="12" t="s">
        <v>177</v>
      </c>
      <c r="C23" s="12"/>
    </row>
    <row r="24" spans="2:12" s="1" customFormat="1" ht="34.700000000000003" customHeight="1" x14ac:dyDescent="0.2"/>
    <row r="25" spans="2:12" s="1" customFormat="1" ht="50.1" customHeight="1" x14ac:dyDescent="0.2">
      <c r="B25" s="36" t="s">
        <v>178</v>
      </c>
      <c r="C25" s="36"/>
      <c r="D25" s="36"/>
      <c r="E25" s="36"/>
      <c r="F25" s="36"/>
      <c r="G25" s="36"/>
      <c r="H25" s="36"/>
      <c r="I25" s="36"/>
      <c r="J25" s="36"/>
      <c r="K25" s="36"/>
    </row>
    <row r="26" spans="2:12" s="1" customFormat="1" ht="58.15" customHeight="1" x14ac:dyDescent="0.2"/>
    <row r="27" spans="2:12" s="1" customFormat="1" ht="3.2" customHeight="1" x14ac:dyDescent="0.2"/>
    <row r="28" spans="2:12" s="1" customFormat="1" ht="18.2" customHeight="1" x14ac:dyDescent="0.2">
      <c r="B28" s="37" t="s">
        <v>179</v>
      </c>
      <c r="C28" s="37"/>
      <c r="D28" s="37"/>
      <c r="E28" s="37"/>
      <c r="F28" s="37"/>
      <c r="G28" s="37"/>
      <c r="H28" s="37"/>
      <c r="I28" s="37"/>
      <c r="J28" s="37"/>
      <c r="K28" s="37"/>
    </row>
    <row r="29" spans="2:12" s="1" customFormat="1" ht="5.25" customHeight="1" x14ac:dyDescent="0.2"/>
    <row r="30" spans="2:12" s="1" customFormat="1" ht="35.65" customHeight="1" x14ac:dyDescent="0.2">
      <c r="B30" s="2" t="s">
        <v>0</v>
      </c>
      <c r="C30" s="10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10" t="s">
        <v>7</v>
      </c>
      <c r="J30" s="4" t="s">
        <v>8</v>
      </c>
      <c r="K30" s="4" t="s">
        <v>9</v>
      </c>
      <c r="L30" s="10" t="s">
        <v>10</v>
      </c>
    </row>
    <row r="31" spans="2:12" s="1" customFormat="1" ht="19.7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511</v>
      </c>
      <c r="H31" s="8">
        <v>69.75</v>
      </c>
      <c r="I31" s="8">
        <f>G31*H31</f>
        <v>35642.25</v>
      </c>
      <c r="J31" s="5">
        <v>8</v>
      </c>
      <c r="K31" s="8">
        <f>I31*J31/100</f>
        <v>2851.38</v>
      </c>
      <c r="L31" s="8">
        <f>I31+K31</f>
        <v>38493.629999999997</v>
      </c>
    </row>
    <row r="32" spans="2:12" s="1" customFormat="1" ht="3.2" customHeight="1" x14ac:dyDescent="0.2"/>
    <row r="33" spans="2:12" s="1" customFormat="1" ht="18.2" customHeight="1" x14ac:dyDescent="0.2">
      <c r="B33" s="12" t="s">
        <v>180</v>
      </c>
      <c r="C33" s="12"/>
      <c r="D33" s="12"/>
      <c r="E33" s="12"/>
      <c r="F33" s="12"/>
      <c r="G33" s="12"/>
      <c r="H33" s="12"/>
      <c r="I33" s="12"/>
      <c r="J33" s="12"/>
      <c r="K33" s="12"/>
    </row>
    <row r="34" spans="2:12" s="1" customFormat="1" ht="5.25" customHeight="1" x14ac:dyDescent="0.2"/>
    <row r="35" spans="2:12" s="1" customFormat="1" ht="35.65" customHeight="1" x14ac:dyDescent="0.2">
      <c r="B35" s="2" t="s">
        <v>0</v>
      </c>
      <c r="C35" s="10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10" t="s">
        <v>7</v>
      </c>
      <c r="J35" s="4" t="s">
        <v>8</v>
      </c>
      <c r="K35" s="4" t="s">
        <v>9</v>
      </c>
      <c r="L35" s="10" t="s">
        <v>10</v>
      </c>
    </row>
    <row r="36" spans="2:12" s="1" customFormat="1" ht="19.7" customHeight="1" x14ac:dyDescent="0.2">
      <c r="B36" s="5">
        <v>2</v>
      </c>
      <c r="C36" s="6" t="s">
        <v>15</v>
      </c>
      <c r="D36" s="6" t="s">
        <v>16</v>
      </c>
      <c r="E36" s="7" t="s">
        <v>17</v>
      </c>
      <c r="F36" s="6" t="s">
        <v>14</v>
      </c>
      <c r="G36" s="8">
        <v>302</v>
      </c>
      <c r="H36" s="8">
        <v>147.88</v>
      </c>
      <c r="I36" s="8">
        <f t="shared" ref="I36:I37" si="0">G36*H36</f>
        <v>44659.76</v>
      </c>
      <c r="J36" s="5">
        <v>8</v>
      </c>
      <c r="K36" s="8">
        <f t="shared" ref="K36:K37" si="1">I36*J36/100</f>
        <v>3572.7808</v>
      </c>
      <c r="L36" s="8">
        <f t="shared" ref="L36:L37" si="2">I36+K36</f>
        <v>48232.540800000002</v>
      </c>
    </row>
    <row r="37" spans="2:12" s="1" customFormat="1" ht="19.7" customHeight="1" x14ac:dyDescent="0.2">
      <c r="B37" s="5">
        <v>3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3506</v>
      </c>
      <c r="H37" s="8">
        <v>64.02</v>
      </c>
      <c r="I37" s="8">
        <f t="shared" si="0"/>
        <v>224454.12</v>
      </c>
      <c r="J37" s="5">
        <v>8</v>
      </c>
      <c r="K37" s="8">
        <f t="shared" si="1"/>
        <v>17956.329600000001</v>
      </c>
      <c r="L37" s="8">
        <f t="shared" si="2"/>
        <v>242410.44959999999</v>
      </c>
    </row>
    <row r="38" spans="2:12" s="1" customFormat="1" ht="3.2" customHeight="1" x14ac:dyDescent="0.2"/>
    <row r="39" spans="2:12" s="1" customFormat="1" ht="18.2" customHeight="1" x14ac:dyDescent="0.2">
      <c r="B39" s="12" t="s">
        <v>181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2" s="1" customFormat="1" ht="5.25" customHeight="1" x14ac:dyDescent="0.2"/>
    <row r="41" spans="2:12" s="1" customFormat="1" ht="35.65" customHeight="1" x14ac:dyDescent="0.2">
      <c r="B41" s="2" t="s">
        <v>0</v>
      </c>
      <c r="C41" s="10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0" t="s">
        <v>7</v>
      </c>
      <c r="J41" s="4" t="s">
        <v>8</v>
      </c>
      <c r="K41" s="4" t="s">
        <v>9</v>
      </c>
      <c r="L41" s="10" t="s">
        <v>10</v>
      </c>
    </row>
    <row r="42" spans="2:12" s="1" customFormat="1" ht="19.7" customHeight="1" x14ac:dyDescent="0.2">
      <c r="B42" s="5">
        <v>4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1014</v>
      </c>
      <c r="H42" s="8">
        <v>104.25</v>
      </c>
      <c r="I42" s="8">
        <f t="shared" ref="I42:I43" si="3">G42*H42</f>
        <v>105709.5</v>
      </c>
      <c r="J42" s="5">
        <v>8</v>
      </c>
      <c r="K42" s="8">
        <f t="shared" ref="K42:K43" si="4">I42*J42/100</f>
        <v>8456.76</v>
      </c>
      <c r="L42" s="8">
        <f t="shared" ref="L42:L43" si="5">I42+K42</f>
        <v>114166.26</v>
      </c>
    </row>
    <row r="43" spans="2:12" s="1" customFormat="1" ht="19.7" customHeight="1" x14ac:dyDescent="0.2">
      <c r="B43" s="5">
        <v>5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1772</v>
      </c>
      <c r="H43" s="8">
        <v>85.6</v>
      </c>
      <c r="I43" s="8">
        <f t="shared" si="3"/>
        <v>151683.19999999998</v>
      </c>
      <c r="J43" s="5">
        <v>8</v>
      </c>
      <c r="K43" s="8">
        <f t="shared" si="4"/>
        <v>12134.655999999999</v>
      </c>
      <c r="L43" s="8">
        <f t="shared" si="5"/>
        <v>163817.85599999997</v>
      </c>
    </row>
    <row r="44" spans="2:12" s="1" customFormat="1" ht="3.2" customHeight="1" x14ac:dyDescent="0.2"/>
    <row r="45" spans="2:12" s="1" customFormat="1" ht="18.2" customHeight="1" x14ac:dyDescent="0.2">
      <c r="B45" s="12" t="s">
        <v>182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2" s="1" customFormat="1" ht="5.25" customHeight="1" x14ac:dyDescent="0.2"/>
    <row r="47" spans="2:12" s="1" customFormat="1" ht="35.65" customHeight="1" x14ac:dyDescent="0.2">
      <c r="B47" s="2" t="s">
        <v>0</v>
      </c>
      <c r="C47" s="10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10" t="s">
        <v>7</v>
      </c>
      <c r="J47" s="4" t="s">
        <v>8</v>
      </c>
      <c r="K47" s="4" t="s">
        <v>9</v>
      </c>
      <c r="L47" s="10" t="s">
        <v>10</v>
      </c>
    </row>
    <row r="48" spans="2:12" s="1" customFormat="1" ht="19.7" customHeight="1" x14ac:dyDescent="0.2">
      <c r="B48" s="5">
        <v>6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764</v>
      </c>
      <c r="H48" s="8">
        <v>131.09</v>
      </c>
      <c r="I48" s="8">
        <f t="shared" ref="I48:I49" si="6">G48*H48</f>
        <v>100152.76000000001</v>
      </c>
      <c r="J48" s="5">
        <v>8</v>
      </c>
      <c r="K48" s="8">
        <f t="shared" ref="K48:K49" si="7">I48*J48/100</f>
        <v>8012.220800000001</v>
      </c>
      <c r="L48" s="8">
        <f t="shared" ref="L48:L49" si="8">I48+K48</f>
        <v>108164.9808</v>
      </c>
    </row>
    <row r="49" spans="2:12" s="1" customFormat="1" ht="19.7" customHeight="1" x14ac:dyDescent="0.2">
      <c r="B49" s="5">
        <v>7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179</v>
      </c>
      <c r="H49" s="8">
        <v>127.35</v>
      </c>
      <c r="I49" s="8">
        <f t="shared" si="6"/>
        <v>22795.649999999998</v>
      </c>
      <c r="J49" s="5">
        <v>8</v>
      </c>
      <c r="K49" s="8">
        <f t="shared" si="7"/>
        <v>1823.6519999999998</v>
      </c>
      <c r="L49" s="8">
        <f t="shared" si="8"/>
        <v>24619.301999999996</v>
      </c>
    </row>
    <row r="50" spans="2:12" s="1" customFormat="1" ht="3.2" customHeight="1" x14ac:dyDescent="0.2"/>
    <row r="51" spans="2:12" s="1" customFormat="1" ht="18.2" customHeight="1" x14ac:dyDescent="0.2">
      <c r="B51" s="12" t="s">
        <v>183</v>
      </c>
      <c r="C51" s="12"/>
      <c r="D51" s="12"/>
      <c r="E51" s="12"/>
      <c r="F51" s="12"/>
      <c r="G51" s="12"/>
      <c r="H51" s="12"/>
      <c r="I51" s="12"/>
      <c r="J51" s="12"/>
      <c r="K51" s="12"/>
    </row>
    <row r="52" spans="2:12" s="1" customFormat="1" ht="5.25" customHeight="1" x14ac:dyDescent="0.2"/>
    <row r="53" spans="2:12" s="1" customFormat="1" ht="35.65" customHeight="1" x14ac:dyDescent="0.2">
      <c r="B53" s="2" t="s">
        <v>0</v>
      </c>
      <c r="C53" s="10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10" t="s">
        <v>7</v>
      </c>
      <c r="J53" s="4" t="s">
        <v>8</v>
      </c>
      <c r="K53" s="4" t="s">
        <v>9</v>
      </c>
      <c r="L53" s="10" t="s">
        <v>10</v>
      </c>
    </row>
    <row r="54" spans="2:12" s="1" customFormat="1" ht="19.7" customHeight="1" x14ac:dyDescent="0.2">
      <c r="B54" s="5">
        <v>8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44</v>
      </c>
      <c r="H54" s="8">
        <v>96.76</v>
      </c>
      <c r="I54" s="8">
        <f t="shared" ref="I54:I55" si="9">G54*H54</f>
        <v>4257.4400000000005</v>
      </c>
      <c r="J54" s="5">
        <v>8</v>
      </c>
      <c r="K54" s="8">
        <f t="shared" ref="K54:K55" si="10">I54*J54/100</f>
        <v>340.59520000000003</v>
      </c>
      <c r="L54" s="8">
        <f t="shared" ref="L54:L55" si="11">I54+K54</f>
        <v>4598.0352000000003</v>
      </c>
    </row>
    <row r="55" spans="2:12" s="1" customFormat="1" ht="19.7" customHeight="1" x14ac:dyDescent="0.2">
      <c r="B55" s="5">
        <v>9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1724</v>
      </c>
      <c r="H55" s="8">
        <v>119.52</v>
      </c>
      <c r="I55" s="8">
        <f t="shared" si="9"/>
        <v>206052.47999999998</v>
      </c>
      <c r="J55" s="5">
        <v>8</v>
      </c>
      <c r="K55" s="8">
        <f t="shared" si="10"/>
        <v>16484.198399999997</v>
      </c>
      <c r="L55" s="8">
        <f t="shared" si="11"/>
        <v>222536.67839999998</v>
      </c>
    </row>
    <row r="56" spans="2:12" s="1" customFormat="1" ht="9" customHeight="1" x14ac:dyDescent="0.2"/>
    <row r="57" spans="2:12" s="1" customFormat="1" ht="35.65" customHeight="1" x14ac:dyDescent="0.2">
      <c r="B57" s="2" t="s">
        <v>0</v>
      </c>
      <c r="C57" s="10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10" t="s">
        <v>7</v>
      </c>
      <c r="J57" s="4" t="s">
        <v>8</v>
      </c>
      <c r="K57" s="4" t="s">
        <v>9</v>
      </c>
      <c r="L57" s="10" t="s">
        <v>10</v>
      </c>
    </row>
    <row r="58" spans="2:12" s="1" customFormat="1" ht="19.7" customHeight="1" x14ac:dyDescent="0.2">
      <c r="B58" s="5">
        <v>10</v>
      </c>
      <c r="C58" s="6" t="s">
        <v>18</v>
      </c>
      <c r="D58" s="6" t="s">
        <v>19</v>
      </c>
      <c r="E58" s="7" t="s">
        <v>20</v>
      </c>
      <c r="F58" s="6" t="s">
        <v>14</v>
      </c>
      <c r="G58" s="8">
        <v>40</v>
      </c>
      <c r="H58" s="8">
        <v>20</v>
      </c>
      <c r="I58" s="8">
        <f t="shared" ref="I58:I104" si="12">G58*H58</f>
        <v>800</v>
      </c>
      <c r="J58" s="5">
        <v>8</v>
      </c>
      <c r="K58" s="8">
        <f t="shared" ref="K58:K104" si="13">I58*J58/100</f>
        <v>64</v>
      </c>
      <c r="L58" s="8">
        <f t="shared" ref="L58:L104" si="14">I58+K58</f>
        <v>864</v>
      </c>
    </row>
    <row r="59" spans="2:12" s="1" customFormat="1" ht="19.7" customHeight="1" x14ac:dyDescent="0.2">
      <c r="B59" s="5">
        <v>11</v>
      </c>
      <c r="C59" s="6" t="s">
        <v>21</v>
      </c>
      <c r="D59" s="6" t="s">
        <v>22</v>
      </c>
      <c r="E59" s="7" t="s">
        <v>23</v>
      </c>
      <c r="F59" s="6" t="s">
        <v>14</v>
      </c>
      <c r="G59" s="8">
        <v>40</v>
      </c>
      <c r="H59" s="8">
        <v>20</v>
      </c>
      <c r="I59" s="8">
        <f t="shared" si="12"/>
        <v>800</v>
      </c>
      <c r="J59" s="5">
        <v>8</v>
      </c>
      <c r="K59" s="8">
        <f t="shared" si="13"/>
        <v>64</v>
      </c>
      <c r="L59" s="8">
        <f t="shared" si="14"/>
        <v>864</v>
      </c>
    </row>
    <row r="60" spans="2:12" s="1" customFormat="1" ht="19.7" customHeight="1" x14ac:dyDescent="0.2">
      <c r="B60" s="5">
        <v>12</v>
      </c>
      <c r="C60" s="6" t="s">
        <v>24</v>
      </c>
      <c r="D60" s="6" t="s">
        <v>25</v>
      </c>
      <c r="E60" s="7" t="s">
        <v>26</v>
      </c>
      <c r="F60" s="6" t="s">
        <v>27</v>
      </c>
      <c r="G60" s="8">
        <v>16.84</v>
      </c>
      <c r="H60" s="8">
        <v>2895.56</v>
      </c>
      <c r="I60" s="8">
        <f t="shared" si="12"/>
        <v>48761.2304</v>
      </c>
      <c r="J60" s="5">
        <v>8</v>
      </c>
      <c r="K60" s="8">
        <f t="shared" si="13"/>
        <v>3900.898432</v>
      </c>
      <c r="L60" s="8">
        <f t="shared" si="14"/>
        <v>52662.128832000002</v>
      </c>
    </row>
    <row r="61" spans="2:12" s="1" customFormat="1" ht="19.7" customHeight="1" x14ac:dyDescent="0.2">
      <c r="B61" s="5">
        <v>13</v>
      </c>
      <c r="C61" s="6" t="s">
        <v>28</v>
      </c>
      <c r="D61" s="6" t="s">
        <v>29</v>
      </c>
      <c r="E61" s="7" t="s">
        <v>30</v>
      </c>
      <c r="F61" s="6" t="s">
        <v>27</v>
      </c>
      <c r="G61" s="8">
        <v>1.58</v>
      </c>
      <c r="H61" s="8">
        <v>1826.58</v>
      </c>
      <c r="I61" s="8">
        <f t="shared" si="12"/>
        <v>2885.9964</v>
      </c>
      <c r="J61" s="5">
        <v>8</v>
      </c>
      <c r="K61" s="8">
        <f t="shared" si="13"/>
        <v>230.87971200000001</v>
      </c>
      <c r="L61" s="8">
        <f t="shared" si="14"/>
        <v>3116.8761119999999</v>
      </c>
    </row>
    <row r="62" spans="2:12" s="1" customFormat="1" ht="19.7" customHeight="1" x14ac:dyDescent="0.2">
      <c r="B62" s="5">
        <v>14</v>
      </c>
      <c r="C62" s="6" t="s">
        <v>31</v>
      </c>
      <c r="D62" s="6" t="s">
        <v>32</v>
      </c>
      <c r="E62" s="7" t="s">
        <v>33</v>
      </c>
      <c r="F62" s="6" t="s">
        <v>34</v>
      </c>
      <c r="G62" s="8">
        <v>10</v>
      </c>
      <c r="H62" s="8">
        <v>16.8</v>
      </c>
      <c r="I62" s="8">
        <f t="shared" si="12"/>
        <v>168</v>
      </c>
      <c r="J62" s="5">
        <v>8</v>
      </c>
      <c r="K62" s="8">
        <f t="shared" si="13"/>
        <v>13.44</v>
      </c>
      <c r="L62" s="8">
        <f t="shared" si="14"/>
        <v>181.44</v>
      </c>
    </row>
    <row r="63" spans="2:12" s="1" customFormat="1" ht="19.7" customHeight="1" x14ac:dyDescent="0.2">
      <c r="B63" s="5">
        <v>15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15.63</v>
      </c>
      <c r="H63" s="8">
        <v>1391.94</v>
      </c>
      <c r="I63" s="8">
        <f t="shared" si="12"/>
        <v>21756.022200000003</v>
      </c>
      <c r="J63" s="5">
        <v>8</v>
      </c>
      <c r="K63" s="8">
        <f t="shared" si="13"/>
        <v>1740.4817760000003</v>
      </c>
      <c r="L63" s="8">
        <f t="shared" si="14"/>
        <v>23496.503976000004</v>
      </c>
    </row>
    <row r="64" spans="2:12" s="1" customFormat="1" ht="19.7" customHeight="1" x14ac:dyDescent="0.2">
      <c r="B64" s="5">
        <v>16</v>
      </c>
      <c r="C64" s="6" t="s">
        <v>39</v>
      </c>
      <c r="D64" s="6" t="s">
        <v>40</v>
      </c>
      <c r="E64" s="7" t="s">
        <v>41</v>
      </c>
      <c r="F64" s="6" t="s">
        <v>42</v>
      </c>
      <c r="G64" s="8">
        <v>8</v>
      </c>
      <c r="H64" s="8">
        <v>1752.56</v>
      </c>
      <c r="I64" s="8">
        <f t="shared" si="12"/>
        <v>14020.48</v>
      </c>
      <c r="J64" s="5">
        <v>8</v>
      </c>
      <c r="K64" s="8">
        <f t="shared" si="13"/>
        <v>1121.6384</v>
      </c>
      <c r="L64" s="8">
        <f t="shared" si="14"/>
        <v>15142.118399999999</v>
      </c>
    </row>
    <row r="65" spans="2:12" s="1" customFormat="1" ht="19.7" customHeight="1" x14ac:dyDescent="0.2">
      <c r="B65" s="5">
        <v>17</v>
      </c>
      <c r="C65" s="6" t="s">
        <v>43</v>
      </c>
      <c r="D65" s="6" t="s">
        <v>44</v>
      </c>
      <c r="E65" s="7" t="s">
        <v>45</v>
      </c>
      <c r="F65" s="6" t="s">
        <v>42</v>
      </c>
      <c r="G65" s="8">
        <v>9</v>
      </c>
      <c r="H65" s="8">
        <v>547.55999999999995</v>
      </c>
      <c r="I65" s="8">
        <f t="shared" si="12"/>
        <v>4928.0399999999991</v>
      </c>
      <c r="J65" s="5">
        <v>8</v>
      </c>
      <c r="K65" s="8">
        <f t="shared" si="13"/>
        <v>394.24319999999994</v>
      </c>
      <c r="L65" s="8">
        <f t="shared" si="14"/>
        <v>5322.2831999999989</v>
      </c>
    </row>
    <row r="66" spans="2:12" s="1" customFormat="1" ht="19.7" customHeight="1" x14ac:dyDescent="0.2">
      <c r="B66" s="5">
        <v>18</v>
      </c>
      <c r="C66" s="6" t="s">
        <v>46</v>
      </c>
      <c r="D66" s="6" t="s">
        <v>47</v>
      </c>
      <c r="E66" s="7" t="s">
        <v>48</v>
      </c>
      <c r="F66" s="6" t="s">
        <v>38</v>
      </c>
      <c r="G66" s="8">
        <v>4.79</v>
      </c>
      <c r="H66" s="8">
        <v>166.03</v>
      </c>
      <c r="I66" s="8">
        <f t="shared" si="12"/>
        <v>795.28370000000007</v>
      </c>
      <c r="J66" s="5">
        <v>8</v>
      </c>
      <c r="K66" s="8">
        <f t="shared" si="13"/>
        <v>63.622696000000005</v>
      </c>
      <c r="L66" s="8">
        <f t="shared" si="14"/>
        <v>858.90639600000009</v>
      </c>
    </row>
    <row r="67" spans="2:12" s="1" customFormat="1" ht="19.7" customHeight="1" x14ac:dyDescent="0.2">
      <c r="B67" s="5">
        <v>19</v>
      </c>
      <c r="C67" s="6" t="s">
        <v>49</v>
      </c>
      <c r="D67" s="6" t="s">
        <v>50</v>
      </c>
      <c r="E67" s="7" t="s">
        <v>51</v>
      </c>
      <c r="F67" s="6" t="s">
        <v>42</v>
      </c>
      <c r="G67" s="8">
        <v>3.49</v>
      </c>
      <c r="H67" s="8">
        <v>1057.74</v>
      </c>
      <c r="I67" s="8">
        <f t="shared" si="12"/>
        <v>3691.5126000000005</v>
      </c>
      <c r="J67" s="5">
        <v>8</v>
      </c>
      <c r="K67" s="8">
        <f t="shared" si="13"/>
        <v>295.32100800000006</v>
      </c>
      <c r="L67" s="8">
        <f t="shared" si="14"/>
        <v>3986.8336080000004</v>
      </c>
    </row>
    <row r="68" spans="2:12" s="1" customFormat="1" ht="19.7" customHeight="1" x14ac:dyDescent="0.2">
      <c r="B68" s="5">
        <v>20</v>
      </c>
      <c r="C68" s="6" t="s">
        <v>52</v>
      </c>
      <c r="D68" s="6" t="s">
        <v>53</v>
      </c>
      <c r="E68" s="7" t="s">
        <v>54</v>
      </c>
      <c r="F68" s="6" t="s">
        <v>42</v>
      </c>
      <c r="G68" s="8">
        <v>111.67</v>
      </c>
      <c r="H68" s="8">
        <v>1295.21</v>
      </c>
      <c r="I68" s="8">
        <f t="shared" si="12"/>
        <v>144636.10070000001</v>
      </c>
      <c r="J68" s="5">
        <v>8</v>
      </c>
      <c r="K68" s="8">
        <f t="shared" si="13"/>
        <v>11570.888056000002</v>
      </c>
      <c r="L68" s="8">
        <f t="shared" si="14"/>
        <v>156206.98875600001</v>
      </c>
    </row>
    <row r="69" spans="2:12" s="1" customFormat="1" ht="28.7" customHeight="1" x14ac:dyDescent="0.2">
      <c r="B69" s="5">
        <v>21</v>
      </c>
      <c r="C69" s="6" t="s">
        <v>55</v>
      </c>
      <c r="D69" s="6" t="s">
        <v>56</v>
      </c>
      <c r="E69" s="7" t="s">
        <v>57</v>
      </c>
      <c r="F69" s="6" t="s">
        <v>42</v>
      </c>
      <c r="G69" s="8">
        <v>15.43</v>
      </c>
      <c r="H69" s="8">
        <v>1537.85</v>
      </c>
      <c r="I69" s="8">
        <f t="shared" si="12"/>
        <v>23729.0255</v>
      </c>
      <c r="J69" s="5">
        <v>8</v>
      </c>
      <c r="K69" s="8">
        <f t="shared" si="13"/>
        <v>1898.32204</v>
      </c>
      <c r="L69" s="8">
        <f t="shared" si="14"/>
        <v>25627.347539999999</v>
      </c>
    </row>
    <row r="70" spans="2:12" s="1" customFormat="1" ht="19.7" customHeight="1" x14ac:dyDescent="0.2">
      <c r="B70" s="5">
        <v>22</v>
      </c>
      <c r="C70" s="6" t="s">
        <v>58</v>
      </c>
      <c r="D70" s="6" t="s">
        <v>59</v>
      </c>
      <c r="E70" s="7" t="s">
        <v>60</v>
      </c>
      <c r="F70" s="6" t="s">
        <v>42</v>
      </c>
      <c r="G70" s="8">
        <v>37</v>
      </c>
      <c r="H70" s="8">
        <v>315.3</v>
      </c>
      <c r="I70" s="8">
        <f t="shared" si="12"/>
        <v>11666.1</v>
      </c>
      <c r="J70" s="5">
        <v>8</v>
      </c>
      <c r="K70" s="8">
        <f t="shared" si="13"/>
        <v>933.28800000000001</v>
      </c>
      <c r="L70" s="8">
        <f t="shared" si="14"/>
        <v>12599.388000000001</v>
      </c>
    </row>
    <row r="71" spans="2:12" s="1" customFormat="1" ht="19.7" customHeight="1" x14ac:dyDescent="0.2">
      <c r="B71" s="5">
        <v>23</v>
      </c>
      <c r="C71" s="6" t="s">
        <v>61</v>
      </c>
      <c r="D71" s="6" t="s">
        <v>62</v>
      </c>
      <c r="E71" s="7" t="s">
        <v>63</v>
      </c>
      <c r="F71" s="6" t="s">
        <v>42</v>
      </c>
      <c r="G71" s="8">
        <v>167.59</v>
      </c>
      <c r="H71" s="8">
        <v>96.88</v>
      </c>
      <c r="I71" s="8">
        <f t="shared" si="12"/>
        <v>16236.119199999999</v>
      </c>
      <c r="J71" s="5">
        <v>8</v>
      </c>
      <c r="K71" s="8">
        <f t="shared" si="13"/>
        <v>1298.8895359999999</v>
      </c>
      <c r="L71" s="8">
        <f t="shared" si="14"/>
        <v>17535.008736</v>
      </c>
    </row>
    <row r="72" spans="2:12" s="1" customFormat="1" ht="28.7" customHeight="1" x14ac:dyDescent="0.2">
      <c r="B72" s="5">
        <v>24</v>
      </c>
      <c r="C72" s="6" t="s">
        <v>64</v>
      </c>
      <c r="D72" s="6" t="s">
        <v>65</v>
      </c>
      <c r="E72" s="7" t="s">
        <v>66</v>
      </c>
      <c r="F72" s="6" t="s">
        <v>27</v>
      </c>
      <c r="G72" s="8">
        <v>3</v>
      </c>
      <c r="H72" s="8">
        <v>1253</v>
      </c>
      <c r="I72" s="8">
        <f t="shared" si="12"/>
        <v>3759</v>
      </c>
      <c r="J72" s="5">
        <v>8</v>
      </c>
      <c r="K72" s="8">
        <f t="shared" si="13"/>
        <v>300.72000000000003</v>
      </c>
      <c r="L72" s="8">
        <f t="shared" si="14"/>
        <v>4059.7200000000003</v>
      </c>
    </row>
    <row r="73" spans="2:12" s="1" customFormat="1" ht="28.7" customHeight="1" x14ac:dyDescent="0.2">
      <c r="B73" s="5">
        <v>25</v>
      </c>
      <c r="C73" s="6" t="s">
        <v>67</v>
      </c>
      <c r="D73" s="6" t="s">
        <v>68</v>
      </c>
      <c r="E73" s="7" t="s">
        <v>69</v>
      </c>
      <c r="F73" s="6" t="s">
        <v>27</v>
      </c>
      <c r="G73" s="8">
        <v>43.4</v>
      </c>
      <c r="H73" s="8">
        <v>2142.1999999999998</v>
      </c>
      <c r="I73" s="8">
        <f t="shared" si="12"/>
        <v>92971.48</v>
      </c>
      <c r="J73" s="5">
        <v>8</v>
      </c>
      <c r="K73" s="8">
        <f t="shared" si="13"/>
        <v>7437.7183999999997</v>
      </c>
      <c r="L73" s="8">
        <f t="shared" si="14"/>
        <v>100409.19839999999</v>
      </c>
    </row>
    <row r="74" spans="2:12" s="1" customFormat="1" ht="28.7" customHeight="1" x14ac:dyDescent="0.2">
      <c r="B74" s="5">
        <v>26</v>
      </c>
      <c r="C74" s="6" t="s">
        <v>70</v>
      </c>
      <c r="D74" s="6" t="s">
        <v>71</v>
      </c>
      <c r="E74" s="7" t="s">
        <v>72</v>
      </c>
      <c r="F74" s="6" t="s">
        <v>27</v>
      </c>
      <c r="G74" s="8">
        <v>27.39</v>
      </c>
      <c r="H74" s="8">
        <v>3202.06</v>
      </c>
      <c r="I74" s="8">
        <f t="shared" si="12"/>
        <v>87704.4234</v>
      </c>
      <c r="J74" s="5">
        <v>8</v>
      </c>
      <c r="K74" s="8">
        <f t="shared" si="13"/>
        <v>7016.3538719999997</v>
      </c>
      <c r="L74" s="8">
        <f t="shared" si="14"/>
        <v>94720.777272000007</v>
      </c>
    </row>
    <row r="75" spans="2:12" s="1" customFormat="1" ht="19.7" customHeight="1" x14ac:dyDescent="0.2">
      <c r="B75" s="5">
        <v>27</v>
      </c>
      <c r="C75" s="6" t="s">
        <v>73</v>
      </c>
      <c r="D75" s="6" t="s">
        <v>74</v>
      </c>
      <c r="E75" s="7" t="s">
        <v>75</v>
      </c>
      <c r="F75" s="6" t="s">
        <v>27</v>
      </c>
      <c r="G75" s="8">
        <v>11.18</v>
      </c>
      <c r="H75" s="8">
        <v>1022.76</v>
      </c>
      <c r="I75" s="8">
        <f t="shared" si="12"/>
        <v>11434.4568</v>
      </c>
      <c r="J75" s="5">
        <v>8</v>
      </c>
      <c r="K75" s="8">
        <f t="shared" si="13"/>
        <v>914.75654399999996</v>
      </c>
      <c r="L75" s="8">
        <f t="shared" si="14"/>
        <v>12349.213344</v>
      </c>
    </row>
    <row r="76" spans="2:12" s="1" customFormat="1" ht="19.7" customHeight="1" x14ac:dyDescent="0.2">
      <c r="B76" s="5">
        <v>28</v>
      </c>
      <c r="C76" s="6" t="s">
        <v>76</v>
      </c>
      <c r="D76" s="6" t="s">
        <v>77</v>
      </c>
      <c r="E76" s="7" t="s">
        <v>78</v>
      </c>
      <c r="F76" s="6" t="s">
        <v>27</v>
      </c>
      <c r="G76" s="8">
        <v>0.15</v>
      </c>
      <c r="H76" s="8">
        <v>1801.87</v>
      </c>
      <c r="I76" s="8">
        <f t="shared" si="12"/>
        <v>270.28049999999996</v>
      </c>
      <c r="J76" s="5">
        <v>8</v>
      </c>
      <c r="K76" s="8">
        <f t="shared" si="13"/>
        <v>21.622439999999997</v>
      </c>
      <c r="L76" s="8">
        <f t="shared" si="14"/>
        <v>291.90293999999994</v>
      </c>
    </row>
    <row r="77" spans="2:12" s="1" customFormat="1" ht="19.7" customHeight="1" x14ac:dyDescent="0.2">
      <c r="B77" s="5">
        <v>29</v>
      </c>
      <c r="C77" s="6" t="s">
        <v>79</v>
      </c>
      <c r="D77" s="6" t="s">
        <v>80</v>
      </c>
      <c r="E77" s="7" t="s">
        <v>81</v>
      </c>
      <c r="F77" s="6" t="s">
        <v>27</v>
      </c>
      <c r="G77" s="8">
        <v>30.67</v>
      </c>
      <c r="H77" s="8">
        <v>1433.42</v>
      </c>
      <c r="I77" s="8">
        <f t="shared" si="12"/>
        <v>43962.991400000006</v>
      </c>
      <c r="J77" s="5">
        <v>8</v>
      </c>
      <c r="K77" s="8">
        <f t="shared" si="13"/>
        <v>3517.0393120000003</v>
      </c>
      <c r="L77" s="8">
        <f t="shared" si="14"/>
        <v>47480.030712000007</v>
      </c>
    </row>
    <row r="78" spans="2:12" s="1" customFormat="1" ht="28.7" customHeight="1" x14ac:dyDescent="0.2">
      <c r="B78" s="5">
        <v>30</v>
      </c>
      <c r="C78" s="6" t="s">
        <v>82</v>
      </c>
      <c r="D78" s="6" t="s">
        <v>83</v>
      </c>
      <c r="E78" s="7" t="s">
        <v>84</v>
      </c>
      <c r="F78" s="6" t="s">
        <v>27</v>
      </c>
      <c r="G78" s="8">
        <v>17.170000000000002</v>
      </c>
      <c r="H78" s="8">
        <v>969.1</v>
      </c>
      <c r="I78" s="8">
        <f t="shared" si="12"/>
        <v>16639.447000000004</v>
      </c>
      <c r="J78" s="5">
        <v>8</v>
      </c>
      <c r="K78" s="8">
        <f t="shared" si="13"/>
        <v>1331.1557600000003</v>
      </c>
      <c r="L78" s="8">
        <f t="shared" si="14"/>
        <v>17970.602760000005</v>
      </c>
    </row>
    <row r="79" spans="2:12" s="1" customFormat="1" ht="28.7" customHeight="1" x14ac:dyDescent="0.2">
      <c r="B79" s="5">
        <v>31</v>
      </c>
      <c r="C79" s="6" t="s">
        <v>85</v>
      </c>
      <c r="D79" s="6" t="s">
        <v>86</v>
      </c>
      <c r="E79" s="7" t="s">
        <v>87</v>
      </c>
      <c r="F79" s="6" t="s">
        <v>42</v>
      </c>
      <c r="G79" s="8">
        <v>0.3</v>
      </c>
      <c r="H79" s="8">
        <v>1058.33</v>
      </c>
      <c r="I79" s="8">
        <f t="shared" si="12"/>
        <v>317.49899999999997</v>
      </c>
      <c r="J79" s="5">
        <v>8</v>
      </c>
      <c r="K79" s="8">
        <f t="shared" si="13"/>
        <v>25.399919999999998</v>
      </c>
      <c r="L79" s="8">
        <f t="shared" si="14"/>
        <v>342.89891999999998</v>
      </c>
    </row>
    <row r="80" spans="2:12" s="1" customFormat="1" ht="19.7" customHeight="1" x14ac:dyDescent="0.2">
      <c r="B80" s="5">
        <v>32</v>
      </c>
      <c r="C80" s="6" t="s">
        <v>88</v>
      </c>
      <c r="D80" s="6" t="s">
        <v>89</v>
      </c>
      <c r="E80" s="7" t="s">
        <v>90</v>
      </c>
      <c r="F80" s="6" t="s">
        <v>91</v>
      </c>
      <c r="G80" s="8">
        <v>10</v>
      </c>
      <c r="H80" s="8">
        <v>10.95</v>
      </c>
      <c r="I80" s="8">
        <f t="shared" si="12"/>
        <v>109.5</v>
      </c>
      <c r="J80" s="5">
        <v>8</v>
      </c>
      <c r="K80" s="8">
        <f t="shared" si="13"/>
        <v>8.76</v>
      </c>
      <c r="L80" s="8">
        <f t="shared" si="14"/>
        <v>118.26</v>
      </c>
    </row>
    <row r="81" spans="2:12" s="1" customFormat="1" ht="19.7" customHeight="1" x14ac:dyDescent="0.2">
      <c r="B81" s="5">
        <v>33</v>
      </c>
      <c r="C81" s="6" t="s">
        <v>92</v>
      </c>
      <c r="D81" s="6" t="s">
        <v>93</v>
      </c>
      <c r="E81" s="7" t="s">
        <v>94</v>
      </c>
      <c r="F81" s="6" t="s">
        <v>14</v>
      </c>
      <c r="G81" s="8">
        <v>5</v>
      </c>
      <c r="H81" s="8">
        <v>131.9</v>
      </c>
      <c r="I81" s="8">
        <f t="shared" si="12"/>
        <v>659.5</v>
      </c>
      <c r="J81" s="5">
        <v>8</v>
      </c>
      <c r="K81" s="8">
        <f t="shared" si="13"/>
        <v>52.76</v>
      </c>
      <c r="L81" s="8">
        <f t="shared" si="14"/>
        <v>712.26</v>
      </c>
    </row>
    <row r="82" spans="2:12" s="1" customFormat="1" ht="19.7" customHeight="1" x14ac:dyDescent="0.2">
      <c r="B82" s="5">
        <v>34</v>
      </c>
      <c r="C82" s="6" t="s">
        <v>95</v>
      </c>
      <c r="D82" s="6" t="s">
        <v>96</v>
      </c>
      <c r="E82" s="7" t="s">
        <v>97</v>
      </c>
      <c r="F82" s="6" t="s">
        <v>91</v>
      </c>
      <c r="G82" s="8">
        <v>545</v>
      </c>
      <c r="H82" s="8">
        <v>8.6199999999999992</v>
      </c>
      <c r="I82" s="8">
        <f t="shared" si="12"/>
        <v>4697.8999999999996</v>
      </c>
      <c r="J82" s="5">
        <v>8</v>
      </c>
      <c r="K82" s="8">
        <f t="shared" si="13"/>
        <v>375.83199999999999</v>
      </c>
      <c r="L82" s="8">
        <f t="shared" si="14"/>
        <v>5073.732</v>
      </c>
    </row>
    <row r="83" spans="2:12" s="1" customFormat="1" ht="28.7" customHeight="1" x14ac:dyDescent="0.2">
      <c r="B83" s="5">
        <v>35</v>
      </c>
      <c r="C83" s="6" t="s">
        <v>98</v>
      </c>
      <c r="D83" s="6" t="s">
        <v>99</v>
      </c>
      <c r="E83" s="7" t="s">
        <v>100</v>
      </c>
      <c r="F83" s="6" t="s">
        <v>91</v>
      </c>
      <c r="G83" s="8">
        <v>19</v>
      </c>
      <c r="H83" s="8">
        <v>200</v>
      </c>
      <c r="I83" s="8">
        <f t="shared" si="12"/>
        <v>3800</v>
      </c>
      <c r="J83" s="5">
        <v>8</v>
      </c>
      <c r="K83" s="8">
        <f t="shared" si="13"/>
        <v>304</v>
      </c>
      <c r="L83" s="8">
        <f t="shared" si="14"/>
        <v>4104</v>
      </c>
    </row>
    <row r="84" spans="2:12" s="1" customFormat="1" ht="19.7" customHeight="1" x14ac:dyDescent="0.2">
      <c r="B84" s="5">
        <v>36</v>
      </c>
      <c r="C84" s="6" t="s">
        <v>101</v>
      </c>
      <c r="D84" s="6" t="s">
        <v>102</v>
      </c>
      <c r="E84" s="7" t="s">
        <v>103</v>
      </c>
      <c r="F84" s="6" t="s">
        <v>104</v>
      </c>
      <c r="G84" s="8">
        <v>12.9</v>
      </c>
      <c r="H84" s="8">
        <v>739.29</v>
      </c>
      <c r="I84" s="8">
        <f t="shared" si="12"/>
        <v>9536.8410000000003</v>
      </c>
      <c r="J84" s="5">
        <v>23</v>
      </c>
      <c r="K84" s="8">
        <f t="shared" si="13"/>
        <v>2193.47343</v>
      </c>
      <c r="L84" s="8">
        <f t="shared" si="14"/>
        <v>11730.31443</v>
      </c>
    </row>
    <row r="85" spans="2:12" s="1" customFormat="1" ht="19.7" customHeight="1" x14ac:dyDescent="0.2">
      <c r="B85" s="5">
        <v>37</v>
      </c>
      <c r="C85" s="6" t="s">
        <v>105</v>
      </c>
      <c r="D85" s="6" t="s">
        <v>106</v>
      </c>
      <c r="E85" s="7" t="s">
        <v>107</v>
      </c>
      <c r="F85" s="6" t="s">
        <v>104</v>
      </c>
      <c r="G85" s="8">
        <v>25.7</v>
      </c>
      <c r="H85" s="8">
        <v>784.55</v>
      </c>
      <c r="I85" s="8">
        <f t="shared" si="12"/>
        <v>20162.934999999998</v>
      </c>
      <c r="J85" s="5">
        <v>23</v>
      </c>
      <c r="K85" s="8">
        <f t="shared" si="13"/>
        <v>4637.4750499999991</v>
      </c>
      <c r="L85" s="8">
        <f t="shared" si="14"/>
        <v>24800.410049999999</v>
      </c>
    </row>
    <row r="86" spans="2:12" s="1" customFormat="1" ht="19.7" customHeight="1" x14ac:dyDescent="0.2">
      <c r="B86" s="5">
        <v>38</v>
      </c>
      <c r="C86" s="6" t="s">
        <v>108</v>
      </c>
      <c r="D86" s="6" t="s">
        <v>109</v>
      </c>
      <c r="E86" s="7" t="s">
        <v>110</v>
      </c>
      <c r="F86" s="6" t="s">
        <v>91</v>
      </c>
      <c r="G86" s="8">
        <v>1165</v>
      </c>
      <c r="H86" s="8">
        <v>8</v>
      </c>
      <c r="I86" s="8">
        <f t="shared" si="12"/>
        <v>9320</v>
      </c>
      <c r="J86" s="5">
        <v>23</v>
      </c>
      <c r="K86" s="8">
        <f t="shared" si="13"/>
        <v>2143.6</v>
      </c>
      <c r="L86" s="8">
        <f t="shared" si="14"/>
        <v>11463.6</v>
      </c>
    </row>
    <row r="87" spans="2:12" s="1" customFormat="1" ht="19.7" customHeight="1" x14ac:dyDescent="0.2">
      <c r="B87" s="5">
        <v>39</v>
      </c>
      <c r="C87" s="6" t="s">
        <v>111</v>
      </c>
      <c r="D87" s="6" t="s">
        <v>112</v>
      </c>
      <c r="E87" s="7" t="s">
        <v>113</v>
      </c>
      <c r="F87" s="6" t="s">
        <v>104</v>
      </c>
      <c r="G87" s="8">
        <v>32.74</v>
      </c>
      <c r="H87" s="8">
        <v>186.37</v>
      </c>
      <c r="I87" s="8">
        <f t="shared" si="12"/>
        <v>6101.7538000000004</v>
      </c>
      <c r="J87" s="5">
        <v>23</v>
      </c>
      <c r="K87" s="8">
        <f t="shared" si="13"/>
        <v>1403.4033740000002</v>
      </c>
      <c r="L87" s="8">
        <f t="shared" si="14"/>
        <v>7505.1571740000009</v>
      </c>
    </row>
    <row r="88" spans="2:12" s="1" customFormat="1" ht="19.7" customHeight="1" x14ac:dyDescent="0.2">
      <c r="B88" s="5">
        <v>40</v>
      </c>
      <c r="C88" s="6" t="s">
        <v>114</v>
      </c>
      <c r="D88" s="6" t="s">
        <v>115</v>
      </c>
      <c r="E88" s="7" t="s">
        <v>116</v>
      </c>
      <c r="F88" s="6" t="s">
        <v>117</v>
      </c>
      <c r="G88" s="8">
        <v>124</v>
      </c>
      <c r="H88" s="8">
        <v>76.98</v>
      </c>
      <c r="I88" s="8">
        <f t="shared" si="12"/>
        <v>9545.52</v>
      </c>
      <c r="J88" s="5">
        <v>23</v>
      </c>
      <c r="K88" s="8">
        <f t="shared" si="13"/>
        <v>2195.4696000000004</v>
      </c>
      <c r="L88" s="8">
        <f t="shared" si="14"/>
        <v>11740.989600000001</v>
      </c>
    </row>
    <row r="89" spans="2:12" s="1" customFormat="1" ht="19.7" customHeight="1" x14ac:dyDescent="0.2">
      <c r="B89" s="5">
        <v>41</v>
      </c>
      <c r="C89" s="6" t="s">
        <v>118</v>
      </c>
      <c r="D89" s="6" t="s">
        <v>119</v>
      </c>
      <c r="E89" s="7" t="s">
        <v>120</v>
      </c>
      <c r="F89" s="6" t="s">
        <v>34</v>
      </c>
      <c r="G89" s="8">
        <v>520</v>
      </c>
      <c r="H89" s="8">
        <v>4.95</v>
      </c>
      <c r="I89" s="8">
        <f t="shared" si="12"/>
        <v>2574</v>
      </c>
      <c r="J89" s="5">
        <v>8</v>
      </c>
      <c r="K89" s="8">
        <f t="shared" si="13"/>
        <v>205.92</v>
      </c>
      <c r="L89" s="8">
        <f t="shared" si="14"/>
        <v>2779.92</v>
      </c>
    </row>
    <row r="90" spans="2:12" s="1" customFormat="1" ht="28.7" customHeight="1" x14ac:dyDescent="0.2">
      <c r="B90" s="5">
        <v>42</v>
      </c>
      <c r="C90" s="6" t="s">
        <v>121</v>
      </c>
      <c r="D90" s="6" t="s">
        <v>122</v>
      </c>
      <c r="E90" s="7" t="s">
        <v>123</v>
      </c>
      <c r="F90" s="6" t="s">
        <v>34</v>
      </c>
      <c r="G90" s="8">
        <v>972</v>
      </c>
      <c r="H90" s="8">
        <v>24.9</v>
      </c>
      <c r="I90" s="8">
        <f t="shared" si="12"/>
        <v>24202.799999999999</v>
      </c>
      <c r="J90" s="5">
        <v>8</v>
      </c>
      <c r="K90" s="8">
        <f t="shared" si="13"/>
        <v>1936.2239999999999</v>
      </c>
      <c r="L90" s="8">
        <f t="shared" si="14"/>
        <v>26139.023999999998</v>
      </c>
    </row>
    <row r="91" spans="2:12" s="1" customFormat="1" ht="28.7" customHeight="1" x14ac:dyDescent="0.2">
      <c r="B91" s="5">
        <v>43</v>
      </c>
      <c r="C91" s="6" t="s">
        <v>124</v>
      </c>
      <c r="D91" s="6" t="s">
        <v>125</v>
      </c>
      <c r="E91" s="7" t="s">
        <v>126</v>
      </c>
      <c r="F91" s="6" t="s">
        <v>14</v>
      </c>
      <c r="G91" s="8">
        <v>10</v>
      </c>
      <c r="H91" s="8">
        <v>53</v>
      </c>
      <c r="I91" s="8">
        <f t="shared" si="12"/>
        <v>530</v>
      </c>
      <c r="J91" s="5">
        <v>8</v>
      </c>
      <c r="K91" s="8">
        <f t="shared" si="13"/>
        <v>42.4</v>
      </c>
      <c r="L91" s="8">
        <f t="shared" si="14"/>
        <v>572.4</v>
      </c>
    </row>
    <row r="92" spans="2:12" s="1" customFormat="1" ht="28.7" customHeight="1" x14ac:dyDescent="0.2">
      <c r="B92" s="5">
        <v>44</v>
      </c>
      <c r="C92" s="6" t="s">
        <v>127</v>
      </c>
      <c r="D92" s="6" t="s">
        <v>128</v>
      </c>
      <c r="E92" s="7" t="s">
        <v>129</v>
      </c>
      <c r="F92" s="6" t="s">
        <v>91</v>
      </c>
      <c r="G92" s="8">
        <v>35</v>
      </c>
      <c r="H92" s="8">
        <v>14.31</v>
      </c>
      <c r="I92" s="8">
        <f t="shared" si="12"/>
        <v>500.85</v>
      </c>
      <c r="J92" s="5">
        <v>8</v>
      </c>
      <c r="K92" s="8">
        <f t="shared" si="13"/>
        <v>40.068000000000005</v>
      </c>
      <c r="L92" s="8">
        <f t="shared" si="14"/>
        <v>540.91800000000001</v>
      </c>
    </row>
    <row r="93" spans="2:12" s="1" customFormat="1" ht="28.7" customHeight="1" x14ac:dyDescent="0.2">
      <c r="B93" s="5">
        <v>45</v>
      </c>
      <c r="C93" s="6" t="s">
        <v>130</v>
      </c>
      <c r="D93" s="6" t="s">
        <v>131</v>
      </c>
      <c r="E93" s="7" t="s">
        <v>132</v>
      </c>
      <c r="F93" s="6" t="s">
        <v>91</v>
      </c>
      <c r="G93" s="8">
        <v>190</v>
      </c>
      <c r="H93" s="8">
        <v>14</v>
      </c>
      <c r="I93" s="8">
        <f t="shared" si="12"/>
        <v>2660</v>
      </c>
      <c r="J93" s="5">
        <v>8</v>
      </c>
      <c r="K93" s="8">
        <f t="shared" si="13"/>
        <v>212.8</v>
      </c>
      <c r="L93" s="8">
        <f t="shared" si="14"/>
        <v>2872.8</v>
      </c>
    </row>
    <row r="94" spans="2:12" s="1" customFormat="1" ht="19.7" customHeight="1" x14ac:dyDescent="0.2">
      <c r="B94" s="5">
        <v>46</v>
      </c>
      <c r="C94" s="6" t="s">
        <v>133</v>
      </c>
      <c r="D94" s="6" t="s">
        <v>134</v>
      </c>
      <c r="E94" s="7" t="s">
        <v>135</v>
      </c>
      <c r="F94" s="6" t="s">
        <v>91</v>
      </c>
      <c r="G94" s="8">
        <v>340</v>
      </c>
      <c r="H94" s="8">
        <v>14.1</v>
      </c>
      <c r="I94" s="8">
        <f t="shared" si="12"/>
        <v>4794</v>
      </c>
      <c r="J94" s="5">
        <v>8</v>
      </c>
      <c r="K94" s="8">
        <f t="shared" si="13"/>
        <v>383.52</v>
      </c>
      <c r="L94" s="8">
        <f t="shared" si="14"/>
        <v>5177.5200000000004</v>
      </c>
    </row>
    <row r="95" spans="2:12" s="1" customFormat="1" ht="28.7" customHeight="1" x14ac:dyDescent="0.2">
      <c r="B95" s="5">
        <v>47</v>
      </c>
      <c r="C95" s="6" t="s">
        <v>136</v>
      </c>
      <c r="D95" s="6" t="s">
        <v>137</v>
      </c>
      <c r="E95" s="7" t="s">
        <v>138</v>
      </c>
      <c r="F95" s="6" t="s">
        <v>91</v>
      </c>
      <c r="G95" s="8">
        <v>595</v>
      </c>
      <c r="H95" s="8">
        <v>16</v>
      </c>
      <c r="I95" s="8">
        <f t="shared" si="12"/>
        <v>9520</v>
      </c>
      <c r="J95" s="5">
        <v>8</v>
      </c>
      <c r="K95" s="8">
        <f t="shared" si="13"/>
        <v>761.6</v>
      </c>
      <c r="L95" s="8">
        <f t="shared" si="14"/>
        <v>10281.6</v>
      </c>
    </row>
    <row r="96" spans="2:12" s="1" customFormat="1" ht="19.7" customHeight="1" x14ac:dyDescent="0.2">
      <c r="B96" s="5">
        <v>48</v>
      </c>
      <c r="C96" s="6" t="s">
        <v>139</v>
      </c>
      <c r="D96" s="6" t="s">
        <v>140</v>
      </c>
      <c r="E96" s="7" t="s">
        <v>141</v>
      </c>
      <c r="F96" s="6" t="s">
        <v>27</v>
      </c>
      <c r="G96" s="8">
        <v>9.3800000000000008</v>
      </c>
      <c r="H96" s="8">
        <v>707.3</v>
      </c>
      <c r="I96" s="8">
        <f t="shared" si="12"/>
        <v>6634.4740000000002</v>
      </c>
      <c r="J96" s="5">
        <v>8</v>
      </c>
      <c r="K96" s="8">
        <f t="shared" si="13"/>
        <v>530.75792000000001</v>
      </c>
      <c r="L96" s="8">
        <f t="shared" si="14"/>
        <v>7165.2319200000002</v>
      </c>
    </row>
    <row r="97" spans="2:12" s="1" customFormat="1" ht="28.7" customHeight="1" x14ac:dyDescent="0.2">
      <c r="B97" s="5">
        <v>49</v>
      </c>
      <c r="C97" s="6" t="s">
        <v>142</v>
      </c>
      <c r="D97" s="6" t="s">
        <v>143</v>
      </c>
      <c r="E97" s="7" t="s">
        <v>144</v>
      </c>
      <c r="F97" s="6" t="s">
        <v>117</v>
      </c>
      <c r="G97" s="8">
        <v>20</v>
      </c>
      <c r="H97" s="8">
        <v>50</v>
      </c>
      <c r="I97" s="8">
        <f t="shared" si="12"/>
        <v>1000</v>
      </c>
      <c r="J97" s="5">
        <v>8</v>
      </c>
      <c r="K97" s="8">
        <f t="shared" si="13"/>
        <v>80</v>
      </c>
      <c r="L97" s="8">
        <f t="shared" si="14"/>
        <v>1080</v>
      </c>
    </row>
    <row r="98" spans="2:12" s="1" customFormat="1" ht="28.7" customHeight="1" x14ac:dyDescent="0.2">
      <c r="B98" s="5">
        <v>50</v>
      </c>
      <c r="C98" s="6" t="s">
        <v>145</v>
      </c>
      <c r="D98" s="6" t="s">
        <v>146</v>
      </c>
      <c r="E98" s="7" t="s">
        <v>147</v>
      </c>
      <c r="F98" s="6" t="s">
        <v>148</v>
      </c>
      <c r="G98" s="8">
        <v>300</v>
      </c>
      <c r="H98" s="8">
        <v>10</v>
      </c>
      <c r="I98" s="8">
        <f t="shared" si="12"/>
        <v>3000</v>
      </c>
      <c r="J98" s="5">
        <v>8</v>
      </c>
      <c r="K98" s="8">
        <f t="shared" si="13"/>
        <v>240</v>
      </c>
      <c r="L98" s="8">
        <f t="shared" si="14"/>
        <v>3240</v>
      </c>
    </row>
    <row r="99" spans="2:12" s="1" customFormat="1" ht="19.7" customHeight="1" x14ac:dyDescent="0.2">
      <c r="B99" s="5">
        <v>51</v>
      </c>
      <c r="C99" s="6" t="s">
        <v>149</v>
      </c>
      <c r="D99" s="6" t="s">
        <v>150</v>
      </c>
      <c r="E99" s="7" t="s">
        <v>151</v>
      </c>
      <c r="F99" s="6" t="s">
        <v>117</v>
      </c>
      <c r="G99" s="8">
        <v>1962.5</v>
      </c>
      <c r="H99" s="8">
        <v>50</v>
      </c>
      <c r="I99" s="8">
        <f t="shared" si="12"/>
        <v>98125</v>
      </c>
      <c r="J99" s="5">
        <v>8</v>
      </c>
      <c r="K99" s="8">
        <f t="shared" si="13"/>
        <v>7850</v>
      </c>
      <c r="L99" s="8">
        <f t="shared" si="14"/>
        <v>105975</v>
      </c>
    </row>
    <row r="100" spans="2:12" s="1" customFormat="1" ht="19.7" customHeight="1" x14ac:dyDescent="0.2">
      <c r="B100" s="5">
        <v>52</v>
      </c>
      <c r="C100" s="6" t="s">
        <v>152</v>
      </c>
      <c r="D100" s="6" t="s">
        <v>153</v>
      </c>
      <c r="E100" s="7" t="s">
        <v>154</v>
      </c>
      <c r="F100" s="6" t="s">
        <v>117</v>
      </c>
      <c r="G100" s="8">
        <v>230</v>
      </c>
      <c r="H100" s="8">
        <v>75.11</v>
      </c>
      <c r="I100" s="8">
        <f t="shared" si="12"/>
        <v>17275.3</v>
      </c>
      <c r="J100" s="5">
        <v>8</v>
      </c>
      <c r="K100" s="8">
        <f t="shared" si="13"/>
        <v>1382.0239999999999</v>
      </c>
      <c r="L100" s="8">
        <f t="shared" si="14"/>
        <v>18657.324000000001</v>
      </c>
    </row>
    <row r="101" spans="2:12" s="1" customFormat="1" ht="19.7" customHeight="1" x14ac:dyDescent="0.2">
      <c r="B101" s="5">
        <v>53</v>
      </c>
      <c r="C101" s="6" t="s">
        <v>155</v>
      </c>
      <c r="D101" s="6" t="s">
        <v>156</v>
      </c>
      <c r="E101" s="7" t="s">
        <v>157</v>
      </c>
      <c r="F101" s="6" t="s">
        <v>117</v>
      </c>
      <c r="G101" s="8">
        <v>24</v>
      </c>
      <c r="H101" s="8">
        <v>110</v>
      </c>
      <c r="I101" s="8">
        <f t="shared" si="12"/>
        <v>2640</v>
      </c>
      <c r="J101" s="5">
        <v>8</v>
      </c>
      <c r="K101" s="8">
        <f t="shared" si="13"/>
        <v>211.2</v>
      </c>
      <c r="L101" s="8">
        <f t="shared" si="14"/>
        <v>2851.2</v>
      </c>
    </row>
    <row r="102" spans="2:12" s="1" customFormat="1" ht="19.7" customHeight="1" x14ac:dyDescent="0.2">
      <c r="B102" s="5">
        <v>54</v>
      </c>
      <c r="C102" s="6" t="s">
        <v>158</v>
      </c>
      <c r="D102" s="6" t="s">
        <v>159</v>
      </c>
      <c r="E102" s="7" t="s">
        <v>160</v>
      </c>
      <c r="F102" s="6" t="s">
        <v>117</v>
      </c>
      <c r="G102" s="8">
        <v>311</v>
      </c>
      <c r="H102" s="8">
        <v>50</v>
      </c>
      <c r="I102" s="8">
        <f t="shared" si="12"/>
        <v>15550</v>
      </c>
      <c r="J102" s="5">
        <v>23</v>
      </c>
      <c r="K102" s="8">
        <f t="shared" si="13"/>
        <v>3576.5</v>
      </c>
      <c r="L102" s="8">
        <f t="shared" si="14"/>
        <v>19126.5</v>
      </c>
    </row>
    <row r="103" spans="2:12" s="1" customFormat="1" ht="19.7" customHeight="1" x14ac:dyDescent="0.2">
      <c r="B103" s="5">
        <v>55</v>
      </c>
      <c r="C103" s="6" t="s">
        <v>161</v>
      </c>
      <c r="D103" s="6" t="s">
        <v>162</v>
      </c>
      <c r="E103" s="7" t="s">
        <v>163</v>
      </c>
      <c r="F103" s="6" t="s">
        <v>117</v>
      </c>
      <c r="G103" s="8">
        <v>294</v>
      </c>
      <c r="H103" s="8">
        <v>118.37</v>
      </c>
      <c r="I103" s="8">
        <f t="shared" si="12"/>
        <v>34800.78</v>
      </c>
      <c r="J103" s="5">
        <v>8</v>
      </c>
      <c r="K103" s="8">
        <f t="shared" si="13"/>
        <v>2784.0623999999998</v>
      </c>
      <c r="L103" s="8">
        <f t="shared" si="14"/>
        <v>37584.842400000001</v>
      </c>
    </row>
    <row r="104" spans="2:12" s="1" customFormat="1" ht="19.7" customHeight="1" x14ac:dyDescent="0.2">
      <c r="B104" s="5">
        <v>56</v>
      </c>
      <c r="C104" s="6" t="s">
        <v>164</v>
      </c>
      <c r="D104" s="6" t="s">
        <v>165</v>
      </c>
      <c r="E104" s="7" t="s">
        <v>166</v>
      </c>
      <c r="F104" s="6" t="s">
        <v>117</v>
      </c>
      <c r="G104" s="8">
        <v>64</v>
      </c>
      <c r="H104" s="8">
        <v>110</v>
      </c>
      <c r="I104" s="8">
        <f t="shared" si="12"/>
        <v>7040</v>
      </c>
      <c r="J104" s="5">
        <v>23</v>
      </c>
      <c r="K104" s="8">
        <f t="shared" si="13"/>
        <v>1619.2</v>
      </c>
      <c r="L104" s="8">
        <f t="shared" si="14"/>
        <v>8659.2000000000007</v>
      </c>
    </row>
    <row r="105" spans="2:12" s="1" customFormat="1" ht="55.9" customHeight="1" x14ac:dyDescent="0.2">
      <c r="K105" s="13">
        <f>SUM(K31:K104)</f>
        <v>150958.30167799996</v>
      </c>
    </row>
    <row r="106" spans="2:12" s="1" customFormat="1" ht="21.4" customHeight="1" x14ac:dyDescent="0.2">
      <c r="B106" s="28" t="s">
        <v>167</v>
      </c>
      <c r="C106" s="29"/>
      <c r="D106" s="29"/>
      <c r="E106" s="30"/>
      <c r="F106" s="31">
        <f>SUM(I31:I104)</f>
        <v>1742121.8026000003</v>
      </c>
      <c r="G106" s="32"/>
      <c r="H106" s="32"/>
      <c r="I106" s="32"/>
      <c r="J106" s="32"/>
      <c r="K106" s="32"/>
      <c r="L106" s="33"/>
    </row>
    <row r="107" spans="2:12" s="1" customFormat="1" ht="21.4" customHeight="1" x14ac:dyDescent="0.2">
      <c r="B107" s="28" t="s">
        <v>168</v>
      </c>
      <c r="C107" s="29"/>
      <c r="D107" s="29"/>
      <c r="E107" s="30"/>
      <c r="F107" s="31">
        <f>SUM(L31:L104)</f>
        <v>1893080.1042780003</v>
      </c>
      <c r="G107" s="34"/>
      <c r="H107" s="34"/>
      <c r="I107" s="34"/>
      <c r="J107" s="34"/>
      <c r="K107" s="34"/>
      <c r="L107" s="35"/>
    </row>
    <row r="108" spans="2:12" s="1" customFormat="1" ht="131.65" customHeight="1" x14ac:dyDescent="0.2"/>
    <row r="109" spans="2:12" s="1" customFormat="1" ht="17.649999999999999" customHeight="1" x14ac:dyDescent="0.2">
      <c r="I109" s="21" t="s">
        <v>184</v>
      </c>
      <c r="J109" s="21"/>
    </row>
    <row r="110" spans="2:12" s="1" customFormat="1" ht="28.7" customHeight="1" x14ac:dyDescent="0.2"/>
  </sheetData>
  <mergeCells count="15">
    <mergeCell ref="I109:J109"/>
    <mergeCell ref="I2:M2"/>
    <mergeCell ref="B4:D4"/>
    <mergeCell ref="B6:D6"/>
    <mergeCell ref="B8:D8"/>
    <mergeCell ref="E14:G14"/>
    <mergeCell ref="E15:G15"/>
    <mergeCell ref="G11:L12"/>
    <mergeCell ref="B10:D11"/>
    <mergeCell ref="B106:E106"/>
    <mergeCell ref="B107:E107"/>
    <mergeCell ref="F106:L106"/>
    <mergeCell ref="F107:L107"/>
    <mergeCell ref="B25:K25"/>
    <mergeCell ref="B28:K28"/>
  </mergeCells>
  <pageMargins left="0.7" right="0.7" top="0.75" bottom="0.75" header="0.3" footer="0.3"/>
  <pageSetup paperSize="9"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46"/>
  <sheetViews>
    <sheetView tabSelected="1" topLeftCell="A16" workbookViewId="0">
      <selection activeCell="B25" sqref="B25:L25"/>
    </sheetView>
  </sheetViews>
  <sheetFormatPr defaultRowHeight="12.75" x14ac:dyDescent="0.2"/>
  <cols>
    <col min="1" max="1" width="0.140625" style="9" customWidth="1"/>
    <col min="2" max="2" width="5.7109375" style="9" customWidth="1"/>
    <col min="3" max="3" width="7.28515625" style="9" customWidth="1"/>
    <col min="4" max="4" width="11.140625" style="9" customWidth="1"/>
    <col min="5" max="5" width="43.85546875" style="9" customWidth="1"/>
    <col min="6" max="6" width="6.85546875" style="9" customWidth="1"/>
    <col min="7" max="7" width="10" style="9" customWidth="1"/>
    <col min="8" max="8" width="11.140625" style="9" customWidth="1"/>
    <col min="9" max="9" width="12.7109375" style="9" customWidth="1"/>
    <col min="10" max="10" width="6.85546875" style="9" customWidth="1"/>
    <col min="11" max="11" width="9.5703125" style="9" customWidth="1"/>
    <col min="12" max="12" width="9" style="9" customWidth="1"/>
    <col min="13" max="13" width="3.5703125" style="9" customWidth="1"/>
    <col min="14" max="14" width="0.7109375" style="9" customWidth="1"/>
    <col min="15" max="15" width="0.5703125" style="9" customWidth="1"/>
    <col min="16" max="16" width="0.140625" style="9" customWidth="1"/>
    <col min="17" max="17" width="4.7109375" style="9" customWidth="1"/>
    <col min="18" max="16384" width="9.140625" style="9"/>
  </cols>
  <sheetData>
    <row r="1" spans="1:14" s="15" customFormat="1" ht="13.5" customHeight="1" x14ac:dyDescent="0.2">
      <c r="A1" s="14" t="s">
        <v>193</v>
      </c>
    </row>
    <row r="2" spans="1:14" s="15" customFormat="1" ht="17.100000000000001" customHeight="1" x14ac:dyDescent="0.2">
      <c r="A2" s="14"/>
      <c r="B2" s="14"/>
      <c r="H2" s="51" t="s">
        <v>169</v>
      </c>
      <c r="I2" s="51"/>
      <c r="J2" s="51"/>
      <c r="K2" s="51"/>
      <c r="L2" s="51"/>
      <c r="M2" s="51"/>
      <c r="N2" s="51"/>
    </row>
    <row r="3" spans="1:14" s="15" customFormat="1" ht="28.7" customHeight="1" x14ac:dyDescent="0.2"/>
    <row r="4" spans="1:14" s="15" customFormat="1" ht="2.65" customHeight="1" x14ac:dyDescent="0.2">
      <c r="A4" s="44"/>
      <c r="B4" s="44"/>
      <c r="C4" s="44"/>
      <c r="D4" s="20"/>
    </row>
    <row r="5" spans="1:14" s="15" customFormat="1" ht="28.7" customHeight="1" x14ac:dyDescent="0.2"/>
    <row r="6" spans="1:14" s="15" customFormat="1" ht="2.25" customHeight="1" x14ac:dyDescent="0.2">
      <c r="A6" s="44"/>
      <c r="B6" s="44"/>
      <c r="C6" s="44"/>
      <c r="D6" s="20"/>
    </row>
    <row r="7" spans="1:14" s="15" customFormat="1" ht="28.7" customHeight="1" x14ac:dyDescent="0.2"/>
    <row r="8" spans="1:14" s="15" customFormat="1" ht="5.25" customHeight="1" x14ac:dyDescent="0.2">
      <c r="A8" s="44"/>
      <c r="B8" s="44"/>
      <c r="C8" s="44"/>
      <c r="D8" s="20"/>
    </row>
    <row r="9" spans="1:14" s="15" customFormat="1" ht="4.3499999999999996" customHeight="1" x14ac:dyDescent="0.2"/>
    <row r="10" spans="1:14" s="15" customFormat="1" ht="6.95" customHeight="1" x14ac:dyDescent="0.2">
      <c r="A10" s="49" t="s">
        <v>170</v>
      </c>
      <c r="B10" s="49"/>
      <c r="C10" s="49"/>
      <c r="D10" s="49"/>
    </row>
    <row r="11" spans="1:14" s="15" customFormat="1" ht="6.95" customHeight="1" x14ac:dyDescent="0.2">
      <c r="A11" s="49"/>
      <c r="B11" s="49"/>
      <c r="C11" s="49"/>
      <c r="D11" s="49"/>
    </row>
    <row r="12" spans="1:14" s="15" customFormat="1" ht="28.5" customHeight="1" x14ac:dyDescent="0.2">
      <c r="A12" s="50"/>
      <c r="B12" s="50"/>
      <c r="C12" s="50"/>
      <c r="D12" s="50"/>
      <c r="F12" s="45" t="s">
        <v>171</v>
      </c>
      <c r="G12" s="45"/>
      <c r="H12" s="45"/>
      <c r="I12" s="45"/>
      <c r="J12" s="45"/>
      <c r="K12" s="45"/>
      <c r="L12" s="45"/>
      <c r="M12" s="45"/>
    </row>
    <row r="13" spans="1:14" s="15" customFormat="1" ht="28.7" customHeight="1" x14ac:dyDescent="0.2">
      <c r="A13" s="16"/>
      <c r="B13" s="16" t="s">
        <v>194</v>
      </c>
      <c r="F13" s="45"/>
      <c r="G13" s="45"/>
      <c r="H13" s="45"/>
      <c r="I13" s="45"/>
      <c r="J13" s="45"/>
      <c r="K13" s="45"/>
      <c r="L13" s="45"/>
      <c r="M13" s="45"/>
    </row>
    <row r="14" spans="1:14" s="15" customFormat="1" ht="7.9" customHeight="1" x14ac:dyDescent="0.2">
      <c r="F14" s="45"/>
      <c r="G14" s="45"/>
      <c r="H14" s="45"/>
      <c r="I14" s="45"/>
      <c r="J14" s="45"/>
      <c r="K14" s="45"/>
      <c r="L14" s="45"/>
      <c r="M14" s="45"/>
    </row>
    <row r="15" spans="1:14" s="15" customFormat="1" ht="20.25" customHeight="1" x14ac:dyDescent="0.2"/>
    <row r="16" spans="1:14" s="15" customFormat="1" ht="24" customHeight="1" x14ac:dyDescent="0.2">
      <c r="D16" s="46" t="s">
        <v>192</v>
      </c>
      <c r="E16" s="46"/>
      <c r="F16" s="46"/>
    </row>
    <row r="17" spans="1:13" s="15" customFormat="1" ht="43.15" customHeight="1" x14ac:dyDescent="0.2"/>
    <row r="18" spans="1:13" s="15" customFormat="1" ht="20.85" customHeight="1" x14ac:dyDescent="0.2">
      <c r="A18" s="17" t="s">
        <v>174</v>
      </c>
      <c r="B18" s="17"/>
    </row>
    <row r="19" spans="1:13" s="15" customFormat="1" ht="2.65" customHeight="1" x14ac:dyDescent="0.2"/>
    <row r="20" spans="1:13" s="15" customFormat="1" ht="20.85" customHeight="1" x14ac:dyDescent="0.2">
      <c r="A20" s="17" t="s">
        <v>175</v>
      </c>
      <c r="B20" s="17"/>
    </row>
    <row r="21" spans="1:13" s="15" customFormat="1" ht="2.65" customHeight="1" x14ac:dyDescent="0.2"/>
    <row r="22" spans="1:13" s="15" customFormat="1" ht="20.85" customHeight="1" x14ac:dyDescent="0.2">
      <c r="A22" s="17" t="s">
        <v>176</v>
      </c>
      <c r="B22" s="17"/>
    </row>
    <row r="23" spans="1:13" s="15" customFormat="1" ht="2.65" customHeight="1" x14ac:dyDescent="0.2"/>
    <row r="24" spans="1:13" s="15" customFormat="1" ht="29.25" customHeight="1" x14ac:dyDescent="0.2">
      <c r="A24" s="17" t="s">
        <v>177</v>
      </c>
      <c r="B24" s="17"/>
    </row>
    <row r="25" spans="1:13" s="1" customFormat="1" ht="50.1" customHeight="1" x14ac:dyDescent="0.2">
      <c r="B25" s="53" t="s">
        <v>209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</row>
    <row r="26" spans="1:13" s="1" customFormat="1" ht="2.65" customHeight="1" x14ac:dyDescent="0.2"/>
    <row r="27" spans="1:13" s="1" customFormat="1" ht="50.1" customHeight="1" x14ac:dyDescent="0.2">
      <c r="B27" s="54" t="s">
        <v>189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</row>
    <row r="28" spans="1:13" s="1" customFormat="1" ht="28.7" customHeight="1" x14ac:dyDescent="0.2"/>
    <row r="29" spans="1:13" s="1" customFormat="1" ht="3.2" customHeight="1" x14ac:dyDescent="0.2"/>
    <row r="30" spans="1:13" s="1" customFormat="1" ht="18.2" customHeight="1" x14ac:dyDescent="0.2">
      <c r="B30" s="37" t="s">
        <v>179</v>
      </c>
      <c r="C30" s="37"/>
      <c r="D30" s="37"/>
      <c r="E30" s="37"/>
      <c r="F30" s="37"/>
      <c r="G30" s="37"/>
      <c r="H30" s="37"/>
      <c r="I30" s="37"/>
      <c r="J30" s="37"/>
      <c r="K30" s="37"/>
    </row>
    <row r="31" spans="1:13" s="1" customFormat="1" ht="5.25" customHeight="1" x14ac:dyDescent="0.2"/>
    <row r="32" spans="1:13" s="1" customFormat="1" ht="45.4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48" t="s">
        <v>10</v>
      </c>
      <c r="M32" s="48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511</v>
      </c>
      <c r="H33" s="11"/>
      <c r="I33" s="11"/>
      <c r="J33" s="5">
        <v>8</v>
      </c>
      <c r="K33" s="11"/>
      <c r="L33" s="47"/>
      <c r="M33" s="47"/>
    </row>
    <row r="34" spans="2:13" s="1" customFormat="1" ht="3.2" customHeight="1" x14ac:dyDescent="0.2"/>
    <row r="35" spans="2:13" s="1" customFormat="1" ht="18.2" customHeight="1" x14ac:dyDescent="0.2">
      <c r="B35" s="37" t="s">
        <v>180</v>
      </c>
      <c r="C35" s="37"/>
      <c r="D35" s="37"/>
      <c r="E35" s="37"/>
      <c r="F35" s="37"/>
      <c r="G35" s="37"/>
      <c r="H35" s="37"/>
      <c r="I35" s="37"/>
      <c r="J35" s="37"/>
      <c r="K35" s="37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8" t="s">
        <v>10</v>
      </c>
      <c r="M37" s="48"/>
    </row>
    <row r="38" spans="2:13" s="1" customFormat="1" ht="19.7" customHeight="1" x14ac:dyDescent="0.2">
      <c r="B38" s="5">
        <v>2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302</v>
      </c>
      <c r="H38" s="11"/>
      <c r="I38" s="11"/>
      <c r="J38" s="5">
        <v>8</v>
      </c>
      <c r="K38" s="11"/>
      <c r="L38" s="47"/>
      <c r="M38" s="47"/>
    </row>
    <row r="39" spans="2:13" s="1" customFormat="1" ht="19.7" customHeight="1" x14ac:dyDescent="0.2">
      <c r="B39" s="5">
        <v>3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3506</v>
      </c>
      <c r="H39" s="11"/>
      <c r="I39" s="11"/>
      <c r="J39" s="5">
        <v>8</v>
      </c>
      <c r="K39" s="11"/>
      <c r="L39" s="47"/>
      <c r="M39" s="47"/>
    </row>
    <row r="40" spans="2:13" s="1" customFormat="1" ht="3.2" customHeight="1" x14ac:dyDescent="0.2"/>
    <row r="41" spans="2:13" s="1" customFormat="1" ht="18.2" customHeight="1" x14ac:dyDescent="0.2">
      <c r="B41" s="37" t="s">
        <v>181</v>
      </c>
      <c r="C41" s="37"/>
      <c r="D41" s="37"/>
      <c r="E41" s="37"/>
      <c r="F41" s="37"/>
      <c r="G41" s="37"/>
      <c r="H41" s="37"/>
      <c r="I41" s="37"/>
      <c r="J41" s="37"/>
      <c r="K41" s="37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48" t="s">
        <v>10</v>
      </c>
      <c r="M43" s="48"/>
    </row>
    <row r="44" spans="2:13" s="1" customFormat="1" ht="19.7" customHeight="1" x14ac:dyDescent="0.2">
      <c r="B44" s="5">
        <v>4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1014</v>
      </c>
      <c r="H44" s="11"/>
      <c r="I44" s="11"/>
      <c r="J44" s="5">
        <v>8</v>
      </c>
      <c r="K44" s="11"/>
      <c r="L44" s="47"/>
      <c r="M44" s="47"/>
    </row>
    <row r="45" spans="2:13" s="1" customFormat="1" ht="19.7" customHeight="1" x14ac:dyDescent="0.2">
      <c r="B45" s="5">
        <v>5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1772</v>
      </c>
      <c r="H45" s="11"/>
      <c r="I45" s="11"/>
      <c r="J45" s="5">
        <v>8</v>
      </c>
      <c r="K45" s="11"/>
      <c r="L45" s="47"/>
      <c r="M45" s="47"/>
    </row>
    <row r="46" spans="2:13" s="1" customFormat="1" ht="3.2" customHeight="1" x14ac:dyDescent="0.2"/>
    <row r="47" spans="2:13" s="1" customFormat="1" ht="18.2" customHeight="1" x14ac:dyDescent="0.2">
      <c r="B47" s="37" t="s">
        <v>182</v>
      </c>
      <c r="C47" s="37"/>
      <c r="D47" s="37"/>
      <c r="E47" s="37"/>
      <c r="F47" s="37"/>
      <c r="G47" s="37"/>
      <c r="H47" s="37"/>
      <c r="I47" s="37"/>
      <c r="J47" s="37"/>
      <c r="K47" s="37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8" t="s">
        <v>10</v>
      </c>
      <c r="M49" s="48"/>
    </row>
    <row r="50" spans="2:13" s="1" customFormat="1" ht="19.7" customHeight="1" x14ac:dyDescent="0.2">
      <c r="B50" s="5">
        <v>6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764</v>
      </c>
      <c r="H50" s="11"/>
      <c r="I50" s="11"/>
      <c r="J50" s="5">
        <v>8</v>
      </c>
      <c r="K50" s="11"/>
      <c r="L50" s="47"/>
      <c r="M50" s="47"/>
    </row>
    <row r="51" spans="2:13" s="1" customFormat="1" ht="19.7" customHeight="1" x14ac:dyDescent="0.2">
      <c r="B51" s="5">
        <v>7</v>
      </c>
      <c r="C51" s="6" t="s">
        <v>11</v>
      </c>
      <c r="D51" s="6" t="s">
        <v>12</v>
      </c>
      <c r="E51" s="7" t="s">
        <v>13</v>
      </c>
      <c r="F51" s="6" t="s">
        <v>14</v>
      </c>
      <c r="G51" s="8">
        <v>179</v>
      </c>
      <c r="H51" s="11"/>
      <c r="I51" s="11"/>
      <c r="J51" s="5">
        <v>8</v>
      </c>
      <c r="K51" s="11"/>
      <c r="L51" s="47"/>
      <c r="M51" s="47"/>
    </row>
    <row r="52" spans="2:13" s="1" customFormat="1" ht="3.2" customHeight="1" x14ac:dyDescent="0.2"/>
    <row r="53" spans="2:13" s="1" customFormat="1" ht="18.2" customHeight="1" x14ac:dyDescent="0.2">
      <c r="B53" s="37" t="s">
        <v>183</v>
      </c>
      <c r="C53" s="37"/>
      <c r="D53" s="37"/>
      <c r="E53" s="37"/>
      <c r="F53" s="37"/>
      <c r="G53" s="37"/>
      <c r="H53" s="37"/>
      <c r="I53" s="37"/>
      <c r="J53" s="37"/>
      <c r="K53" s="37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48" t="s">
        <v>10</v>
      </c>
      <c r="M55" s="48"/>
    </row>
    <row r="56" spans="2:13" s="1" customFormat="1" ht="19.7" customHeight="1" x14ac:dyDescent="0.2">
      <c r="B56" s="5">
        <v>8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44</v>
      </c>
      <c r="H56" s="11"/>
      <c r="I56" s="11"/>
      <c r="J56" s="5">
        <v>8</v>
      </c>
      <c r="K56" s="11"/>
      <c r="L56" s="47"/>
      <c r="M56" s="47"/>
    </row>
    <row r="57" spans="2:13" s="1" customFormat="1" ht="19.7" customHeight="1" x14ac:dyDescent="0.2">
      <c r="B57" s="5">
        <v>9</v>
      </c>
      <c r="C57" s="6" t="s">
        <v>11</v>
      </c>
      <c r="D57" s="6" t="s">
        <v>12</v>
      </c>
      <c r="E57" s="7" t="s">
        <v>13</v>
      </c>
      <c r="F57" s="6" t="s">
        <v>14</v>
      </c>
      <c r="G57" s="8">
        <v>1724</v>
      </c>
      <c r="H57" s="11"/>
      <c r="I57" s="11"/>
      <c r="J57" s="5">
        <v>8</v>
      </c>
      <c r="K57" s="11"/>
      <c r="L57" s="47"/>
      <c r="M57" s="47"/>
    </row>
    <row r="58" spans="2:13" s="1" customFormat="1" ht="9" customHeight="1" x14ac:dyDescent="0.2"/>
    <row r="59" spans="2:13" s="1" customFormat="1" ht="45.4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48" t="s">
        <v>10</v>
      </c>
      <c r="M59" s="48"/>
    </row>
    <row r="60" spans="2:13" s="1" customFormat="1" ht="19.7" customHeight="1" x14ac:dyDescent="0.2">
      <c r="B60" s="5">
        <v>10</v>
      </c>
      <c r="C60" s="6" t="s">
        <v>18</v>
      </c>
      <c r="D60" s="6" t="s">
        <v>19</v>
      </c>
      <c r="E60" s="7" t="s">
        <v>20</v>
      </c>
      <c r="F60" s="6" t="s">
        <v>14</v>
      </c>
      <c r="G60" s="8">
        <v>40</v>
      </c>
      <c r="H60" s="11"/>
      <c r="I60" s="11"/>
      <c r="J60" s="5">
        <v>8</v>
      </c>
      <c r="K60" s="11"/>
      <c r="L60" s="47"/>
      <c r="M60" s="47"/>
    </row>
    <row r="61" spans="2:13" s="1" customFormat="1" ht="19.7" customHeight="1" x14ac:dyDescent="0.2">
      <c r="B61" s="5">
        <v>11</v>
      </c>
      <c r="C61" s="6" t="s">
        <v>21</v>
      </c>
      <c r="D61" s="6" t="s">
        <v>22</v>
      </c>
      <c r="E61" s="7" t="s">
        <v>23</v>
      </c>
      <c r="F61" s="6" t="s">
        <v>14</v>
      </c>
      <c r="G61" s="8">
        <v>40</v>
      </c>
      <c r="H61" s="11"/>
      <c r="I61" s="11"/>
      <c r="J61" s="5">
        <v>8</v>
      </c>
      <c r="K61" s="11"/>
      <c r="L61" s="47"/>
      <c r="M61" s="47"/>
    </row>
    <row r="62" spans="2:13" s="1" customFormat="1" ht="19.7" customHeight="1" x14ac:dyDescent="0.2">
      <c r="B62" s="5">
        <v>12</v>
      </c>
      <c r="C62" s="6" t="s">
        <v>24</v>
      </c>
      <c r="D62" s="6" t="s">
        <v>25</v>
      </c>
      <c r="E62" s="7" t="s">
        <v>26</v>
      </c>
      <c r="F62" s="6" t="s">
        <v>27</v>
      </c>
      <c r="G62" s="8">
        <v>16.84</v>
      </c>
      <c r="H62" s="11"/>
      <c r="I62" s="11"/>
      <c r="J62" s="5">
        <v>8</v>
      </c>
      <c r="K62" s="11"/>
      <c r="L62" s="47"/>
      <c r="M62" s="47"/>
    </row>
    <row r="63" spans="2:13" s="1" customFormat="1" ht="19.7" customHeight="1" x14ac:dyDescent="0.2">
      <c r="B63" s="5">
        <v>13</v>
      </c>
      <c r="C63" s="6" t="s">
        <v>28</v>
      </c>
      <c r="D63" s="6" t="s">
        <v>29</v>
      </c>
      <c r="E63" s="7" t="s">
        <v>30</v>
      </c>
      <c r="F63" s="6" t="s">
        <v>27</v>
      </c>
      <c r="G63" s="8">
        <v>1.58</v>
      </c>
      <c r="H63" s="11"/>
      <c r="I63" s="11"/>
      <c r="J63" s="5">
        <v>8</v>
      </c>
      <c r="K63" s="11"/>
      <c r="L63" s="47"/>
      <c r="M63" s="47"/>
    </row>
    <row r="64" spans="2:13" s="1" customFormat="1" ht="19.7" customHeight="1" x14ac:dyDescent="0.2">
      <c r="B64" s="5">
        <v>14</v>
      </c>
      <c r="C64" s="6" t="s">
        <v>31</v>
      </c>
      <c r="D64" s="6" t="s">
        <v>32</v>
      </c>
      <c r="E64" s="7" t="s">
        <v>33</v>
      </c>
      <c r="F64" s="6" t="s">
        <v>34</v>
      </c>
      <c r="G64" s="8">
        <v>10</v>
      </c>
      <c r="H64" s="11"/>
      <c r="I64" s="11"/>
      <c r="J64" s="5">
        <v>8</v>
      </c>
      <c r="K64" s="11"/>
      <c r="L64" s="47"/>
      <c r="M64" s="47"/>
    </row>
    <row r="65" spans="2:13" s="1" customFormat="1" ht="19.7" customHeight="1" x14ac:dyDescent="0.2">
      <c r="B65" s="5">
        <v>15</v>
      </c>
      <c r="C65" s="6" t="s">
        <v>35</v>
      </c>
      <c r="D65" s="6" t="s">
        <v>36</v>
      </c>
      <c r="E65" s="7" t="s">
        <v>37</v>
      </c>
      <c r="F65" s="6" t="s">
        <v>38</v>
      </c>
      <c r="G65" s="8">
        <v>15.63</v>
      </c>
      <c r="H65" s="11"/>
      <c r="I65" s="11"/>
      <c r="J65" s="5">
        <v>8</v>
      </c>
      <c r="K65" s="11"/>
      <c r="L65" s="47"/>
      <c r="M65" s="47"/>
    </row>
    <row r="66" spans="2:13" s="1" customFormat="1" ht="19.7" customHeight="1" x14ac:dyDescent="0.2">
      <c r="B66" s="5">
        <v>16</v>
      </c>
      <c r="C66" s="6" t="s">
        <v>39</v>
      </c>
      <c r="D66" s="6" t="s">
        <v>40</v>
      </c>
      <c r="E66" s="7" t="s">
        <v>41</v>
      </c>
      <c r="F66" s="6" t="s">
        <v>42</v>
      </c>
      <c r="G66" s="8">
        <v>8</v>
      </c>
      <c r="H66" s="11"/>
      <c r="I66" s="11"/>
      <c r="J66" s="5">
        <v>8</v>
      </c>
      <c r="K66" s="11"/>
      <c r="L66" s="47"/>
      <c r="M66" s="47"/>
    </row>
    <row r="67" spans="2:13" s="1" customFormat="1" ht="19.7" customHeight="1" x14ac:dyDescent="0.2">
      <c r="B67" s="5">
        <v>17</v>
      </c>
      <c r="C67" s="6" t="s">
        <v>43</v>
      </c>
      <c r="D67" s="6" t="s">
        <v>44</v>
      </c>
      <c r="E67" s="7" t="s">
        <v>45</v>
      </c>
      <c r="F67" s="6" t="s">
        <v>42</v>
      </c>
      <c r="G67" s="8">
        <v>9</v>
      </c>
      <c r="H67" s="11"/>
      <c r="I67" s="11"/>
      <c r="J67" s="5">
        <v>8</v>
      </c>
      <c r="K67" s="11"/>
      <c r="L67" s="47"/>
      <c r="M67" s="47"/>
    </row>
    <row r="68" spans="2:13" s="1" customFormat="1" ht="19.7" customHeight="1" x14ac:dyDescent="0.2">
      <c r="B68" s="5">
        <v>18</v>
      </c>
      <c r="C68" s="6" t="s">
        <v>46</v>
      </c>
      <c r="D68" s="6" t="s">
        <v>47</v>
      </c>
      <c r="E68" s="7" t="s">
        <v>48</v>
      </c>
      <c r="F68" s="6" t="s">
        <v>38</v>
      </c>
      <c r="G68" s="8">
        <v>4.79</v>
      </c>
      <c r="H68" s="11"/>
      <c r="I68" s="11"/>
      <c r="J68" s="5">
        <v>8</v>
      </c>
      <c r="K68" s="11"/>
      <c r="L68" s="47"/>
      <c r="M68" s="47"/>
    </row>
    <row r="69" spans="2:13" s="1" customFormat="1" ht="19.7" customHeight="1" x14ac:dyDescent="0.2">
      <c r="B69" s="5">
        <v>19</v>
      </c>
      <c r="C69" s="6" t="s">
        <v>49</v>
      </c>
      <c r="D69" s="6" t="s">
        <v>50</v>
      </c>
      <c r="E69" s="7" t="s">
        <v>51</v>
      </c>
      <c r="F69" s="6" t="s">
        <v>42</v>
      </c>
      <c r="G69" s="8">
        <v>3.49</v>
      </c>
      <c r="H69" s="11"/>
      <c r="I69" s="11"/>
      <c r="J69" s="5">
        <v>8</v>
      </c>
      <c r="K69" s="11"/>
      <c r="L69" s="47"/>
      <c r="M69" s="47"/>
    </row>
    <row r="70" spans="2:13" s="1" customFormat="1" ht="19.7" customHeight="1" x14ac:dyDescent="0.2">
      <c r="B70" s="5">
        <v>20</v>
      </c>
      <c r="C70" s="6" t="s">
        <v>52</v>
      </c>
      <c r="D70" s="6" t="s">
        <v>53</v>
      </c>
      <c r="E70" s="7" t="s">
        <v>54</v>
      </c>
      <c r="F70" s="6" t="s">
        <v>42</v>
      </c>
      <c r="G70" s="8">
        <v>111.67</v>
      </c>
      <c r="H70" s="11"/>
      <c r="I70" s="11"/>
      <c r="J70" s="5">
        <v>8</v>
      </c>
      <c r="K70" s="11"/>
      <c r="L70" s="47"/>
      <c r="M70" s="47"/>
    </row>
    <row r="71" spans="2:13" s="1" customFormat="1" ht="28.7" customHeight="1" x14ac:dyDescent="0.2">
      <c r="B71" s="5">
        <v>21</v>
      </c>
      <c r="C71" s="6" t="s">
        <v>55</v>
      </c>
      <c r="D71" s="6" t="s">
        <v>56</v>
      </c>
      <c r="E71" s="7" t="s">
        <v>57</v>
      </c>
      <c r="F71" s="6" t="s">
        <v>42</v>
      </c>
      <c r="G71" s="8">
        <v>15.43</v>
      </c>
      <c r="H71" s="11"/>
      <c r="I71" s="11"/>
      <c r="J71" s="5">
        <v>8</v>
      </c>
      <c r="K71" s="11"/>
      <c r="L71" s="47"/>
      <c r="M71" s="47"/>
    </row>
    <row r="72" spans="2:13" s="1" customFormat="1" ht="19.7" customHeight="1" x14ac:dyDescent="0.2">
      <c r="B72" s="5">
        <v>22</v>
      </c>
      <c r="C72" s="6" t="s">
        <v>58</v>
      </c>
      <c r="D72" s="6" t="s">
        <v>59</v>
      </c>
      <c r="E72" s="7" t="s">
        <v>60</v>
      </c>
      <c r="F72" s="6" t="s">
        <v>42</v>
      </c>
      <c r="G72" s="8">
        <v>37</v>
      </c>
      <c r="H72" s="11"/>
      <c r="I72" s="11"/>
      <c r="J72" s="5">
        <v>8</v>
      </c>
      <c r="K72" s="11"/>
      <c r="L72" s="47"/>
      <c r="M72" s="47"/>
    </row>
    <row r="73" spans="2:13" s="1" customFormat="1" ht="19.7" customHeight="1" x14ac:dyDescent="0.2">
      <c r="B73" s="5">
        <v>23</v>
      </c>
      <c r="C73" s="6" t="s">
        <v>61</v>
      </c>
      <c r="D73" s="6" t="s">
        <v>62</v>
      </c>
      <c r="E73" s="7" t="s">
        <v>63</v>
      </c>
      <c r="F73" s="6" t="s">
        <v>42</v>
      </c>
      <c r="G73" s="8">
        <v>167.59</v>
      </c>
      <c r="H73" s="11"/>
      <c r="I73" s="11"/>
      <c r="J73" s="5">
        <v>8</v>
      </c>
      <c r="K73" s="11"/>
      <c r="L73" s="47"/>
      <c r="M73" s="47"/>
    </row>
    <row r="74" spans="2:13" s="1" customFormat="1" ht="28.7" customHeight="1" x14ac:dyDescent="0.2">
      <c r="B74" s="5">
        <v>24</v>
      </c>
      <c r="C74" s="6" t="s">
        <v>64</v>
      </c>
      <c r="D74" s="6" t="s">
        <v>65</v>
      </c>
      <c r="E74" s="7" t="s">
        <v>66</v>
      </c>
      <c r="F74" s="6" t="s">
        <v>27</v>
      </c>
      <c r="G74" s="8">
        <v>3</v>
      </c>
      <c r="H74" s="11"/>
      <c r="I74" s="11"/>
      <c r="J74" s="5">
        <v>8</v>
      </c>
      <c r="K74" s="11"/>
      <c r="L74" s="47"/>
      <c r="M74" s="47"/>
    </row>
    <row r="75" spans="2:13" s="1" customFormat="1" ht="28.7" customHeight="1" x14ac:dyDescent="0.2">
      <c r="B75" s="5">
        <v>25</v>
      </c>
      <c r="C75" s="6" t="s">
        <v>67</v>
      </c>
      <c r="D75" s="6" t="s">
        <v>68</v>
      </c>
      <c r="E75" s="7" t="s">
        <v>69</v>
      </c>
      <c r="F75" s="6" t="s">
        <v>27</v>
      </c>
      <c r="G75" s="8">
        <v>43.4</v>
      </c>
      <c r="H75" s="11"/>
      <c r="I75" s="11"/>
      <c r="J75" s="5">
        <v>8</v>
      </c>
      <c r="K75" s="11"/>
      <c r="L75" s="47"/>
      <c r="M75" s="47"/>
    </row>
    <row r="76" spans="2:13" s="1" customFormat="1" ht="28.7" customHeight="1" x14ac:dyDescent="0.2">
      <c r="B76" s="5">
        <v>26</v>
      </c>
      <c r="C76" s="6" t="s">
        <v>70</v>
      </c>
      <c r="D76" s="6" t="s">
        <v>71</v>
      </c>
      <c r="E76" s="7" t="s">
        <v>72</v>
      </c>
      <c r="F76" s="6" t="s">
        <v>27</v>
      </c>
      <c r="G76" s="8">
        <v>27.39</v>
      </c>
      <c r="H76" s="11"/>
      <c r="I76" s="11"/>
      <c r="J76" s="5">
        <v>8</v>
      </c>
      <c r="K76" s="11"/>
      <c r="L76" s="47"/>
      <c r="M76" s="47"/>
    </row>
    <row r="77" spans="2:13" s="1" customFormat="1" ht="19.7" customHeight="1" x14ac:dyDescent="0.2">
      <c r="B77" s="5">
        <v>27</v>
      </c>
      <c r="C77" s="6" t="s">
        <v>73</v>
      </c>
      <c r="D77" s="6" t="s">
        <v>74</v>
      </c>
      <c r="E77" s="7" t="s">
        <v>75</v>
      </c>
      <c r="F77" s="6" t="s">
        <v>27</v>
      </c>
      <c r="G77" s="8">
        <v>11.18</v>
      </c>
      <c r="H77" s="11"/>
      <c r="I77" s="11"/>
      <c r="J77" s="5">
        <v>8</v>
      </c>
      <c r="K77" s="11"/>
      <c r="L77" s="47"/>
      <c r="M77" s="47"/>
    </row>
    <row r="78" spans="2:13" s="1" customFormat="1" ht="19.7" customHeight="1" x14ac:dyDescent="0.2">
      <c r="B78" s="5">
        <v>28</v>
      </c>
      <c r="C78" s="6" t="s">
        <v>76</v>
      </c>
      <c r="D78" s="6" t="s">
        <v>77</v>
      </c>
      <c r="E78" s="7" t="s">
        <v>78</v>
      </c>
      <c r="F78" s="6" t="s">
        <v>27</v>
      </c>
      <c r="G78" s="8">
        <v>0.15</v>
      </c>
      <c r="H78" s="11"/>
      <c r="I78" s="11"/>
      <c r="J78" s="5">
        <v>8</v>
      </c>
      <c r="K78" s="11"/>
      <c r="L78" s="47"/>
      <c r="M78" s="47"/>
    </row>
    <row r="79" spans="2:13" s="1" customFormat="1" ht="19.7" customHeight="1" x14ac:dyDescent="0.2">
      <c r="B79" s="5">
        <v>29</v>
      </c>
      <c r="C79" s="6" t="s">
        <v>79</v>
      </c>
      <c r="D79" s="6" t="s">
        <v>80</v>
      </c>
      <c r="E79" s="7" t="s">
        <v>81</v>
      </c>
      <c r="F79" s="6" t="s">
        <v>27</v>
      </c>
      <c r="G79" s="8">
        <v>30.67</v>
      </c>
      <c r="H79" s="11"/>
      <c r="I79" s="11"/>
      <c r="J79" s="5">
        <v>8</v>
      </c>
      <c r="K79" s="11"/>
      <c r="L79" s="47"/>
      <c r="M79" s="47"/>
    </row>
    <row r="80" spans="2:13" s="1" customFormat="1" ht="28.7" customHeight="1" x14ac:dyDescent="0.2">
      <c r="B80" s="5">
        <v>30</v>
      </c>
      <c r="C80" s="6" t="s">
        <v>82</v>
      </c>
      <c r="D80" s="6" t="s">
        <v>83</v>
      </c>
      <c r="E80" s="7" t="s">
        <v>84</v>
      </c>
      <c r="F80" s="6" t="s">
        <v>27</v>
      </c>
      <c r="G80" s="8">
        <v>17.170000000000002</v>
      </c>
      <c r="H80" s="11"/>
      <c r="I80" s="11"/>
      <c r="J80" s="5">
        <v>8</v>
      </c>
      <c r="K80" s="11"/>
      <c r="L80" s="47"/>
      <c r="M80" s="47"/>
    </row>
    <row r="81" spans="2:13" s="1" customFormat="1" ht="28.7" customHeight="1" x14ac:dyDescent="0.2">
      <c r="B81" s="5">
        <v>31</v>
      </c>
      <c r="C81" s="6" t="s">
        <v>85</v>
      </c>
      <c r="D81" s="6" t="s">
        <v>86</v>
      </c>
      <c r="E81" s="7" t="s">
        <v>87</v>
      </c>
      <c r="F81" s="6" t="s">
        <v>42</v>
      </c>
      <c r="G81" s="8">
        <v>0.3</v>
      </c>
      <c r="H81" s="11"/>
      <c r="I81" s="11"/>
      <c r="J81" s="5">
        <v>8</v>
      </c>
      <c r="K81" s="11"/>
      <c r="L81" s="47"/>
      <c r="M81" s="47"/>
    </row>
    <row r="82" spans="2:13" s="1" customFormat="1" ht="19.7" customHeight="1" x14ac:dyDescent="0.2">
      <c r="B82" s="5">
        <v>32</v>
      </c>
      <c r="C82" s="6" t="s">
        <v>88</v>
      </c>
      <c r="D82" s="6" t="s">
        <v>89</v>
      </c>
      <c r="E82" s="7" t="s">
        <v>90</v>
      </c>
      <c r="F82" s="6" t="s">
        <v>91</v>
      </c>
      <c r="G82" s="8">
        <v>10</v>
      </c>
      <c r="H82" s="11"/>
      <c r="I82" s="11"/>
      <c r="J82" s="5">
        <v>8</v>
      </c>
      <c r="K82" s="11"/>
      <c r="L82" s="47"/>
      <c r="M82" s="47"/>
    </row>
    <row r="83" spans="2:13" s="1" customFormat="1" ht="19.7" customHeight="1" x14ac:dyDescent="0.2">
      <c r="B83" s="5">
        <v>33</v>
      </c>
      <c r="C83" s="6" t="s">
        <v>92</v>
      </c>
      <c r="D83" s="6" t="s">
        <v>93</v>
      </c>
      <c r="E83" s="7" t="s">
        <v>94</v>
      </c>
      <c r="F83" s="6" t="s">
        <v>14</v>
      </c>
      <c r="G83" s="8">
        <v>5</v>
      </c>
      <c r="H83" s="11"/>
      <c r="I83" s="11"/>
      <c r="J83" s="5">
        <v>8</v>
      </c>
      <c r="K83" s="11"/>
      <c r="L83" s="47"/>
      <c r="M83" s="47"/>
    </row>
    <row r="84" spans="2:13" s="1" customFormat="1" ht="19.7" customHeight="1" x14ac:dyDescent="0.2">
      <c r="B84" s="5">
        <v>34</v>
      </c>
      <c r="C84" s="6" t="s">
        <v>95</v>
      </c>
      <c r="D84" s="6" t="s">
        <v>96</v>
      </c>
      <c r="E84" s="7" t="s">
        <v>97</v>
      </c>
      <c r="F84" s="6" t="s">
        <v>91</v>
      </c>
      <c r="G84" s="8">
        <v>545</v>
      </c>
      <c r="H84" s="11"/>
      <c r="I84" s="11"/>
      <c r="J84" s="5">
        <v>8</v>
      </c>
      <c r="K84" s="11"/>
      <c r="L84" s="47"/>
      <c r="M84" s="47"/>
    </row>
    <row r="85" spans="2:13" s="1" customFormat="1" ht="28.7" customHeight="1" x14ac:dyDescent="0.2">
      <c r="B85" s="5">
        <v>35</v>
      </c>
      <c r="C85" s="6" t="s">
        <v>98</v>
      </c>
      <c r="D85" s="6" t="s">
        <v>99</v>
      </c>
      <c r="E85" s="7" t="s">
        <v>100</v>
      </c>
      <c r="F85" s="6" t="s">
        <v>91</v>
      </c>
      <c r="G85" s="8">
        <v>19</v>
      </c>
      <c r="H85" s="11"/>
      <c r="I85" s="11"/>
      <c r="J85" s="5">
        <v>8</v>
      </c>
      <c r="K85" s="11"/>
      <c r="L85" s="47"/>
      <c r="M85" s="47"/>
    </row>
    <row r="86" spans="2:13" s="1" customFormat="1" ht="19.7" customHeight="1" x14ac:dyDescent="0.2">
      <c r="B86" s="5">
        <v>36</v>
      </c>
      <c r="C86" s="6" t="s">
        <v>101</v>
      </c>
      <c r="D86" s="6" t="s">
        <v>102</v>
      </c>
      <c r="E86" s="7" t="s">
        <v>103</v>
      </c>
      <c r="F86" s="6" t="s">
        <v>104</v>
      </c>
      <c r="G86" s="8">
        <v>12.9</v>
      </c>
      <c r="H86" s="11"/>
      <c r="I86" s="11"/>
      <c r="J86" s="5">
        <v>23</v>
      </c>
      <c r="K86" s="11"/>
      <c r="L86" s="47"/>
      <c r="M86" s="47"/>
    </row>
    <row r="87" spans="2:13" s="1" customFormat="1" ht="19.7" customHeight="1" x14ac:dyDescent="0.2">
      <c r="B87" s="5">
        <v>37</v>
      </c>
      <c r="C87" s="6" t="s">
        <v>105</v>
      </c>
      <c r="D87" s="6" t="s">
        <v>106</v>
      </c>
      <c r="E87" s="7" t="s">
        <v>107</v>
      </c>
      <c r="F87" s="6" t="s">
        <v>104</v>
      </c>
      <c r="G87" s="8">
        <v>25.7</v>
      </c>
      <c r="H87" s="11"/>
      <c r="I87" s="11"/>
      <c r="J87" s="5">
        <v>23</v>
      </c>
      <c r="K87" s="11"/>
      <c r="L87" s="47"/>
      <c r="M87" s="47"/>
    </row>
    <row r="88" spans="2:13" s="1" customFormat="1" ht="19.7" customHeight="1" x14ac:dyDescent="0.2">
      <c r="B88" s="5">
        <v>38</v>
      </c>
      <c r="C88" s="6" t="s">
        <v>108</v>
      </c>
      <c r="D88" s="6" t="s">
        <v>109</v>
      </c>
      <c r="E88" s="7" t="s">
        <v>110</v>
      </c>
      <c r="F88" s="6" t="s">
        <v>91</v>
      </c>
      <c r="G88" s="8">
        <v>1165</v>
      </c>
      <c r="H88" s="11"/>
      <c r="I88" s="11"/>
      <c r="J88" s="5">
        <v>23</v>
      </c>
      <c r="K88" s="11"/>
      <c r="L88" s="47"/>
      <c r="M88" s="47"/>
    </row>
    <row r="89" spans="2:13" s="1" customFormat="1" ht="19.7" customHeight="1" x14ac:dyDescent="0.2">
      <c r="B89" s="5">
        <v>39</v>
      </c>
      <c r="C89" s="6" t="s">
        <v>111</v>
      </c>
      <c r="D89" s="6" t="s">
        <v>112</v>
      </c>
      <c r="E89" s="7" t="s">
        <v>113</v>
      </c>
      <c r="F89" s="6" t="s">
        <v>104</v>
      </c>
      <c r="G89" s="8">
        <v>32.74</v>
      </c>
      <c r="H89" s="11"/>
      <c r="I89" s="11"/>
      <c r="J89" s="5">
        <v>23</v>
      </c>
      <c r="K89" s="11"/>
      <c r="L89" s="47"/>
      <c r="M89" s="47"/>
    </row>
    <row r="90" spans="2:13" s="1" customFormat="1" ht="19.7" customHeight="1" x14ac:dyDescent="0.2">
      <c r="B90" s="5">
        <v>40</v>
      </c>
      <c r="C90" s="6" t="s">
        <v>114</v>
      </c>
      <c r="D90" s="6" t="s">
        <v>115</v>
      </c>
      <c r="E90" s="7" t="s">
        <v>116</v>
      </c>
      <c r="F90" s="6" t="s">
        <v>117</v>
      </c>
      <c r="G90" s="8">
        <v>124</v>
      </c>
      <c r="H90" s="11"/>
      <c r="I90" s="11"/>
      <c r="J90" s="5">
        <v>23</v>
      </c>
      <c r="K90" s="11"/>
      <c r="L90" s="47"/>
      <c r="M90" s="47"/>
    </row>
    <row r="91" spans="2:13" s="1" customFormat="1" ht="19.7" customHeight="1" x14ac:dyDescent="0.2">
      <c r="B91" s="5">
        <v>41</v>
      </c>
      <c r="C91" s="6" t="s">
        <v>118</v>
      </c>
      <c r="D91" s="6" t="s">
        <v>119</v>
      </c>
      <c r="E91" s="7" t="s">
        <v>120</v>
      </c>
      <c r="F91" s="6" t="s">
        <v>34</v>
      </c>
      <c r="G91" s="8">
        <v>520</v>
      </c>
      <c r="H91" s="11"/>
      <c r="I91" s="11"/>
      <c r="J91" s="5">
        <v>8</v>
      </c>
      <c r="K91" s="11"/>
      <c r="L91" s="47"/>
      <c r="M91" s="47"/>
    </row>
    <row r="92" spans="2:13" s="1" customFormat="1" ht="28.7" customHeight="1" x14ac:dyDescent="0.2">
      <c r="B92" s="5">
        <v>42</v>
      </c>
      <c r="C92" s="6" t="s">
        <v>121</v>
      </c>
      <c r="D92" s="6" t="s">
        <v>122</v>
      </c>
      <c r="E92" s="7" t="s">
        <v>123</v>
      </c>
      <c r="F92" s="6" t="s">
        <v>34</v>
      </c>
      <c r="G92" s="8">
        <v>972</v>
      </c>
      <c r="H92" s="11"/>
      <c r="I92" s="11"/>
      <c r="J92" s="5">
        <v>8</v>
      </c>
      <c r="K92" s="11"/>
      <c r="L92" s="47"/>
      <c r="M92" s="47"/>
    </row>
    <row r="93" spans="2:13" s="1" customFormat="1" ht="28.7" customHeight="1" x14ac:dyDescent="0.2">
      <c r="B93" s="5">
        <v>43</v>
      </c>
      <c r="C93" s="6" t="s">
        <v>124</v>
      </c>
      <c r="D93" s="6" t="s">
        <v>125</v>
      </c>
      <c r="E93" s="7" t="s">
        <v>126</v>
      </c>
      <c r="F93" s="6" t="s">
        <v>14</v>
      </c>
      <c r="G93" s="8">
        <v>10</v>
      </c>
      <c r="H93" s="11"/>
      <c r="I93" s="11"/>
      <c r="J93" s="5">
        <v>8</v>
      </c>
      <c r="K93" s="11"/>
      <c r="L93" s="47"/>
      <c r="M93" s="47"/>
    </row>
    <row r="94" spans="2:13" s="1" customFormat="1" ht="28.7" customHeight="1" x14ac:dyDescent="0.2">
      <c r="B94" s="5">
        <v>44</v>
      </c>
      <c r="C94" s="6" t="s">
        <v>127</v>
      </c>
      <c r="D94" s="6" t="s">
        <v>128</v>
      </c>
      <c r="E94" s="7" t="s">
        <v>129</v>
      </c>
      <c r="F94" s="6" t="s">
        <v>91</v>
      </c>
      <c r="G94" s="8">
        <v>35</v>
      </c>
      <c r="H94" s="11"/>
      <c r="I94" s="11"/>
      <c r="J94" s="5">
        <v>8</v>
      </c>
      <c r="K94" s="11"/>
      <c r="L94" s="47"/>
      <c r="M94" s="47"/>
    </row>
    <row r="95" spans="2:13" s="1" customFormat="1" ht="28.7" customHeight="1" x14ac:dyDescent="0.2">
      <c r="B95" s="5">
        <v>45</v>
      </c>
      <c r="C95" s="6" t="s">
        <v>130</v>
      </c>
      <c r="D95" s="6" t="s">
        <v>131</v>
      </c>
      <c r="E95" s="7" t="s">
        <v>132</v>
      </c>
      <c r="F95" s="6" t="s">
        <v>91</v>
      </c>
      <c r="G95" s="8">
        <v>190</v>
      </c>
      <c r="H95" s="11"/>
      <c r="I95" s="11"/>
      <c r="J95" s="5">
        <v>8</v>
      </c>
      <c r="K95" s="11"/>
      <c r="L95" s="47"/>
      <c r="M95" s="47"/>
    </row>
    <row r="96" spans="2:13" s="1" customFormat="1" ht="19.7" customHeight="1" x14ac:dyDescent="0.2">
      <c r="B96" s="5">
        <v>46</v>
      </c>
      <c r="C96" s="6" t="s">
        <v>133</v>
      </c>
      <c r="D96" s="6" t="s">
        <v>134</v>
      </c>
      <c r="E96" s="7" t="s">
        <v>135</v>
      </c>
      <c r="F96" s="6" t="s">
        <v>91</v>
      </c>
      <c r="G96" s="8">
        <v>340</v>
      </c>
      <c r="H96" s="11"/>
      <c r="I96" s="11"/>
      <c r="J96" s="5">
        <v>8</v>
      </c>
      <c r="K96" s="11"/>
      <c r="L96" s="47"/>
      <c r="M96" s="47"/>
    </row>
    <row r="97" spans="1:13" s="1" customFormat="1" ht="28.7" customHeight="1" x14ac:dyDescent="0.2">
      <c r="B97" s="5">
        <v>47</v>
      </c>
      <c r="C97" s="6" t="s">
        <v>136</v>
      </c>
      <c r="D97" s="6" t="s">
        <v>137</v>
      </c>
      <c r="E97" s="7" t="s">
        <v>138</v>
      </c>
      <c r="F97" s="6" t="s">
        <v>91</v>
      </c>
      <c r="G97" s="8">
        <v>595</v>
      </c>
      <c r="H97" s="11"/>
      <c r="I97" s="11"/>
      <c r="J97" s="5">
        <v>8</v>
      </c>
      <c r="K97" s="11"/>
      <c r="L97" s="47"/>
      <c r="M97" s="47"/>
    </row>
    <row r="98" spans="1:13" s="1" customFormat="1" ht="19.7" customHeight="1" x14ac:dyDescent="0.2">
      <c r="B98" s="5">
        <v>48</v>
      </c>
      <c r="C98" s="6" t="s">
        <v>139</v>
      </c>
      <c r="D98" s="6" t="s">
        <v>140</v>
      </c>
      <c r="E98" s="7" t="s">
        <v>141</v>
      </c>
      <c r="F98" s="6" t="s">
        <v>27</v>
      </c>
      <c r="G98" s="8">
        <v>9.3800000000000008</v>
      </c>
      <c r="H98" s="11"/>
      <c r="I98" s="11"/>
      <c r="J98" s="5">
        <v>8</v>
      </c>
      <c r="K98" s="11"/>
      <c r="L98" s="47"/>
      <c r="M98" s="47"/>
    </row>
    <row r="99" spans="1:13" s="1" customFormat="1" ht="28.7" customHeight="1" x14ac:dyDescent="0.2">
      <c r="B99" s="5">
        <v>49</v>
      </c>
      <c r="C99" s="6" t="s">
        <v>142</v>
      </c>
      <c r="D99" s="6" t="s">
        <v>143</v>
      </c>
      <c r="E99" s="7" t="s">
        <v>144</v>
      </c>
      <c r="F99" s="6" t="s">
        <v>117</v>
      </c>
      <c r="G99" s="8">
        <v>20</v>
      </c>
      <c r="H99" s="11"/>
      <c r="I99" s="11"/>
      <c r="J99" s="5">
        <v>8</v>
      </c>
      <c r="K99" s="11"/>
      <c r="L99" s="47"/>
      <c r="M99" s="47"/>
    </row>
    <row r="100" spans="1:13" s="1" customFormat="1" ht="28.7" customHeight="1" x14ac:dyDescent="0.2">
      <c r="B100" s="5">
        <v>50</v>
      </c>
      <c r="C100" s="6" t="s">
        <v>145</v>
      </c>
      <c r="D100" s="6" t="s">
        <v>146</v>
      </c>
      <c r="E100" s="7" t="s">
        <v>147</v>
      </c>
      <c r="F100" s="6" t="s">
        <v>148</v>
      </c>
      <c r="G100" s="8">
        <v>300</v>
      </c>
      <c r="H100" s="11"/>
      <c r="I100" s="11"/>
      <c r="J100" s="5">
        <v>8</v>
      </c>
      <c r="K100" s="11"/>
      <c r="L100" s="47"/>
      <c r="M100" s="47"/>
    </row>
    <row r="101" spans="1:13" s="1" customFormat="1" ht="19.7" customHeight="1" x14ac:dyDescent="0.2">
      <c r="B101" s="5">
        <v>51</v>
      </c>
      <c r="C101" s="6" t="s">
        <v>149</v>
      </c>
      <c r="D101" s="6" t="s">
        <v>150</v>
      </c>
      <c r="E101" s="7" t="s">
        <v>151</v>
      </c>
      <c r="F101" s="6" t="s">
        <v>117</v>
      </c>
      <c r="G101" s="8">
        <v>1962.5</v>
      </c>
      <c r="H101" s="11"/>
      <c r="I101" s="11"/>
      <c r="J101" s="5">
        <v>8</v>
      </c>
      <c r="K101" s="11"/>
      <c r="L101" s="47"/>
      <c r="M101" s="47"/>
    </row>
    <row r="102" spans="1:13" s="1" customFormat="1" ht="19.7" customHeight="1" x14ac:dyDescent="0.2">
      <c r="B102" s="5">
        <v>52</v>
      </c>
      <c r="C102" s="6" t="s">
        <v>152</v>
      </c>
      <c r="D102" s="6" t="s">
        <v>153</v>
      </c>
      <c r="E102" s="7" t="s">
        <v>154</v>
      </c>
      <c r="F102" s="6" t="s">
        <v>117</v>
      </c>
      <c r="G102" s="8">
        <v>230</v>
      </c>
      <c r="H102" s="11"/>
      <c r="I102" s="11"/>
      <c r="J102" s="5">
        <v>8</v>
      </c>
      <c r="K102" s="11"/>
      <c r="L102" s="47"/>
      <c r="M102" s="47"/>
    </row>
    <row r="103" spans="1:13" s="1" customFormat="1" ht="19.7" customHeight="1" x14ac:dyDescent="0.2">
      <c r="B103" s="5">
        <v>53</v>
      </c>
      <c r="C103" s="6" t="s">
        <v>155</v>
      </c>
      <c r="D103" s="6" t="s">
        <v>156</v>
      </c>
      <c r="E103" s="7" t="s">
        <v>157</v>
      </c>
      <c r="F103" s="6" t="s">
        <v>117</v>
      </c>
      <c r="G103" s="8">
        <v>24</v>
      </c>
      <c r="H103" s="11"/>
      <c r="I103" s="11"/>
      <c r="J103" s="5">
        <v>8</v>
      </c>
      <c r="K103" s="11"/>
      <c r="L103" s="47"/>
      <c r="M103" s="47"/>
    </row>
    <row r="104" spans="1:13" s="1" customFormat="1" ht="19.7" customHeight="1" x14ac:dyDescent="0.2">
      <c r="B104" s="5">
        <v>54</v>
      </c>
      <c r="C104" s="6" t="s">
        <v>158</v>
      </c>
      <c r="D104" s="6" t="s">
        <v>159</v>
      </c>
      <c r="E104" s="7" t="s">
        <v>160</v>
      </c>
      <c r="F104" s="6" t="s">
        <v>117</v>
      </c>
      <c r="G104" s="8">
        <v>311</v>
      </c>
      <c r="H104" s="11"/>
      <c r="I104" s="11"/>
      <c r="J104" s="5">
        <v>23</v>
      </c>
      <c r="K104" s="11"/>
      <c r="L104" s="47"/>
      <c r="M104" s="47"/>
    </row>
    <row r="105" spans="1:13" s="1" customFormat="1" ht="19.7" customHeight="1" x14ac:dyDescent="0.2">
      <c r="B105" s="5">
        <v>55</v>
      </c>
      <c r="C105" s="6" t="s">
        <v>161</v>
      </c>
      <c r="D105" s="6" t="s">
        <v>162</v>
      </c>
      <c r="E105" s="7" t="s">
        <v>163</v>
      </c>
      <c r="F105" s="6" t="s">
        <v>117</v>
      </c>
      <c r="G105" s="8">
        <v>294</v>
      </c>
      <c r="H105" s="11"/>
      <c r="I105" s="11"/>
      <c r="J105" s="5">
        <v>8</v>
      </c>
      <c r="K105" s="11"/>
      <c r="L105" s="47"/>
      <c r="M105" s="47"/>
    </row>
    <row r="106" spans="1:13" s="1" customFormat="1" ht="19.7" customHeight="1" x14ac:dyDescent="0.2">
      <c r="B106" s="5">
        <v>56</v>
      </c>
      <c r="C106" s="6" t="s">
        <v>164</v>
      </c>
      <c r="D106" s="6" t="s">
        <v>165</v>
      </c>
      <c r="E106" s="7" t="s">
        <v>166</v>
      </c>
      <c r="F106" s="6" t="s">
        <v>117</v>
      </c>
      <c r="G106" s="8">
        <v>64</v>
      </c>
      <c r="H106" s="11"/>
      <c r="I106" s="11"/>
      <c r="J106" s="5">
        <v>23</v>
      </c>
      <c r="K106" s="11"/>
      <c r="L106" s="47"/>
      <c r="M106" s="47"/>
    </row>
    <row r="107" spans="1:13" s="1" customFormat="1" ht="27.75" customHeight="1" x14ac:dyDescent="0.2"/>
    <row r="108" spans="1:13" s="1" customFormat="1" ht="21.4" customHeight="1" x14ac:dyDescent="0.2">
      <c r="B108" s="55" t="s">
        <v>168</v>
      </c>
      <c r="C108" s="55"/>
      <c r="D108" s="55"/>
      <c r="E108" s="55"/>
      <c r="F108" s="52"/>
      <c r="G108" s="52"/>
      <c r="H108" s="52"/>
      <c r="I108" s="52"/>
      <c r="J108" s="52"/>
      <c r="K108" s="52"/>
      <c r="L108" s="52"/>
      <c r="M108" s="52"/>
    </row>
    <row r="109" spans="1:13" s="1" customFormat="1" ht="11.1" customHeight="1" x14ac:dyDescent="0.2"/>
    <row r="110" spans="1:13" s="15" customFormat="1" ht="61.35" customHeight="1" x14ac:dyDescent="0.2">
      <c r="A110" s="38" t="s">
        <v>195</v>
      </c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</row>
    <row r="111" spans="1:13" s="15" customFormat="1" ht="2.65" customHeight="1" x14ac:dyDescent="0.2"/>
    <row r="112" spans="1:13" s="15" customFormat="1" ht="89.1" customHeight="1" x14ac:dyDescent="0.2">
      <c r="A112" s="38" t="s">
        <v>190</v>
      </c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</row>
    <row r="113" spans="1:13" s="15" customFormat="1" ht="5.25" customHeight="1" x14ac:dyDescent="0.2"/>
    <row r="114" spans="1:13" s="15" customFormat="1" ht="63.75" customHeight="1" x14ac:dyDescent="0.2">
      <c r="A114" s="38" t="s">
        <v>196</v>
      </c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</row>
    <row r="115" spans="1:13" s="15" customFormat="1" ht="95.25" customHeight="1" x14ac:dyDescent="0.2">
      <c r="A115" s="38" t="s">
        <v>197</v>
      </c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</row>
    <row r="116" spans="1:13" s="15" customFormat="1" ht="25.5" customHeight="1" x14ac:dyDescent="0.2">
      <c r="A116" s="38" t="s">
        <v>198</v>
      </c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18"/>
    </row>
    <row r="117" spans="1:13" s="15" customFormat="1" ht="18.75" customHeight="1" x14ac:dyDescent="0.2">
      <c r="A117" s="38" t="s">
        <v>208</v>
      </c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18"/>
      <c r="M117" s="18"/>
    </row>
    <row r="118" spans="1:13" s="15" customFormat="1" ht="43.5" customHeight="1" x14ac:dyDescent="0.2"/>
    <row r="119" spans="1:13" s="15" customFormat="1" ht="37.9" customHeight="1" x14ac:dyDescent="0.2">
      <c r="A119" s="42" t="s">
        <v>185</v>
      </c>
      <c r="B119" s="42"/>
      <c r="C119" s="42"/>
      <c r="D119" s="42"/>
      <c r="E119" s="43" t="s">
        <v>186</v>
      </c>
      <c r="F119" s="43"/>
      <c r="G119" s="43"/>
      <c r="H119" s="43"/>
      <c r="I119" s="43"/>
      <c r="J119" s="43"/>
      <c r="K119" s="43"/>
    </row>
    <row r="120" spans="1:13" s="15" customFormat="1" ht="28.7" customHeight="1" x14ac:dyDescent="0.2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</row>
    <row r="121" spans="1:13" s="15" customFormat="1" ht="28.7" customHeight="1" x14ac:dyDescent="0.2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</row>
    <row r="122" spans="1:13" s="15" customFormat="1" ht="28.7" customHeight="1" x14ac:dyDescent="0.2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</row>
    <row r="123" spans="1:13" s="15" customFormat="1" ht="2.65" customHeight="1" x14ac:dyDescent="0.2"/>
    <row r="124" spans="1:13" s="15" customFormat="1" ht="100.5" customHeight="1" x14ac:dyDescent="0.2">
      <c r="A124" s="38" t="s">
        <v>191</v>
      </c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</row>
    <row r="125" spans="1:13" s="15" customFormat="1" ht="2.65" customHeight="1" x14ac:dyDescent="0.2"/>
    <row r="126" spans="1:13" s="15" customFormat="1" ht="33.6" customHeight="1" x14ac:dyDescent="0.2">
      <c r="A126" s="53" t="s">
        <v>199</v>
      </c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1:13" s="15" customFormat="1" ht="2.65" customHeight="1" x14ac:dyDescent="0.2"/>
    <row r="128" spans="1:13" s="15" customFormat="1" ht="37.9" customHeight="1" x14ac:dyDescent="0.2">
      <c r="A128" s="42" t="s">
        <v>187</v>
      </c>
      <c r="B128" s="42"/>
      <c r="C128" s="42"/>
      <c r="D128" s="42"/>
      <c r="E128" s="56" t="s">
        <v>188</v>
      </c>
      <c r="F128" s="56"/>
      <c r="G128" s="56"/>
      <c r="H128" s="56"/>
      <c r="I128" s="56"/>
      <c r="J128" s="56"/>
      <c r="K128" s="56"/>
    </row>
    <row r="129" spans="1:13" s="15" customFormat="1" ht="28.7" customHeight="1" x14ac:dyDescent="0.2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</row>
    <row r="130" spans="1:13" s="15" customFormat="1" ht="28.7" customHeight="1" x14ac:dyDescent="0.2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</row>
    <row r="131" spans="1:13" s="15" customFormat="1" ht="28.7" customHeight="1" x14ac:dyDescent="0.2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</row>
    <row r="132" spans="1:13" s="15" customFormat="1" ht="20.25" customHeight="1" x14ac:dyDescent="0.2">
      <c r="A132" s="19" t="s">
        <v>200</v>
      </c>
    </row>
    <row r="133" spans="1:13" s="15" customFormat="1" ht="76.5" customHeight="1" x14ac:dyDescent="0.2">
      <c r="A133" s="38" t="s">
        <v>201</v>
      </c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</row>
    <row r="134" spans="1:13" s="15" customFormat="1" ht="2.65" customHeight="1" x14ac:dyDescent="0.2"/>
    <row r="135" spans="1:13" s="15" customFormat="1" ht="47.45" customHeight="1" x14ac:dyDescent="0.2">
      <c r="A135" s="38" t="s">
        <v>202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</row>
    <row r="136" spans="1:13" s="15" customFormat="1" ht="2.65" customHeight="1" x14ac:dyDescent="0.2"/>
    <row r="137" spans="1:13" s="15" customFormat="1" ht="47.45" customHeight="1" x14ac:dyDescent="0.2">
      <c r="A137" s="38" t="s">
        <v>203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</row>
    <row r="138" spans="1:13" s="15" customFormat="1" ht="2.65" customHeight="1" x14ac:dyDescent="0.2"/>
    <row r="139" spans="1:13" s="15" customFormat="1" ht="33.6" customHeight="1" x14ac:dyDescent="0.2">
      <c r="A139" s="38" t="s">
        <v>204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</row>
    <row r="140" spans="1:13" s="15" customFormat="1" ht="2.65" customHeight="1" x14ac:dyDescent="0.2"/>
    <row r="141" spans="1:13" s="15" customFormat="1" ht="116.85" customHeight="1" x14ac:dyDescent="0.2">
      <c r="A141" s="38" t="s">
        <v>205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</row>
    <row r="142" spans="1:13" s="15" customFormat="1" ht="2.65" customHeight="1" x14ac:dyDescent="0.2"/>
    <row r="143" spans="1:13" s="15" customFormat="1" ht="75.2" customHeight="1" x14ac:dyDescent="0.2">
      <c r="A143" s="38" t="s">
        <v>206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</row>
    <row r="144" spans="1:13" s="15" customFormat="1" ht="39" customHeight="1" x14ac:dyDescent="0.2"/>
    <row r="145" spans="1:9" s="15" customFormat="1" ht="17.649999999999999" customHeight="1" x14ac:dyDescent="0.2">
      <c r="H145" s="39" t="s">
        <v>184</v>
      </c>
      <c r="I145" s="39"/>
    </row>
    <row r="146" spans="1:9" s="15" customFormat="1" ht="46.5" customHeight="1" x14ac:dyDescent="0.2">
      <c r="A146" s="40" t="s">
        <v>207</v>
      </c>
      <c r="B146" s="40"/>
      <c r="C146" s="40"/>
      <c r="D146" s="40"/>
      <c r="E146" s="40"/>
      <c r="F146" s="40"/>
      <c r="G146" s="40"/>
      <c r="H146" s="40"/>
      <c r="I146" s="40"/>
    </row>
  </sheetData>
  <mergeCells count="110">
    <mergeCell ref="A122:D122"/>
    <mergeCell ref="E122:K122"/>
    <mergeCell ref="A124:M124"/>
    <mergeCell ref="A126:M126"/>
    <mergeCell ref="A128:D128"/>
    <mergeCell ref="E128:K128"/>
    <mergeCell ref="A129:D129"/>
    <mergeCell ref="E129:K129"/>
    <mergeCell ref="A130:D130"/>
    <mergeCell ref="E130:K130"/>
    <mergeCell ref="A121:D121"/>
    <mergeCell ref="E121:K121"/>
    <mergeCell ref="B108:E108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F108:M10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89:M89"/>
    <mergeCell ref="L96:M96"/>
    <mergeCell ref="L100:M100"/>
    <mergeCell ref="L90:M90"/>
    <mergeCell ref="L91:M91"/>
    <mergeCell ref="L97:M97"/>
    <mergeCell ref="L98:M98"/>
    <mergeCell ref="L101:M101"/>
    <mergeCell ref="L102:M102"/>
    <mergeCell ref="L103:M103"/>
    <mergeCell ref="L104:M104"/>
    <mergeCell ref="L105:M105"/>
    <mergeCell ref="L106:M106"/>
    <mergeCell ref="H2:N2"/>
    <mergeCell ref="L60:M60"/>
    <mergeCell ref="L99:M99"/>
    <mergeCell ref="L92:M92"/>
    <mergeCell ref="L93:M93"/>
    <mergeCell ref="B41:K41"/>
    <mergeCell ref="B47:K47"/>
    <mergeCell ref="B53:K53"/>
    <mergeCell ref="B25:L25"/>
    <mergeCell ref="B27:L27"/>
    <mergeCell ref="B30:K30"/>
    <mergeCell ref="B35:K35"/>
    <mergeCell ref="A4:C4"/>
    <mergeCell ref="A6:C6"/>
    <mergeCell ref="A8:C8"/>
    <mergeCell ref="F12:M14"/>
    <mergeCell ref="D16:F16"/>
    <mergeCell ref="L94:M94"/>
    <mergeCell ref="L95:M95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7:M57"/>
    <mergeCell ref="L59:M59"/>
    <mergeCell ref="A10:D12"/>
    <mergeCell ref="A110:M110"/>
    <mergeCell ref="A112:M112"/>
    <mergeCell ref="A114:M114"/>
    <mergeCell ref="A115:M115"/>
    <mergeCell ref="A116:L116"/>
    <mergeCell ref="A117:K117"/>
    <mergeCell ref="A119:D119"/>
    <mergeCell ref="E119:K119"/>
    <mergeCell ref="A120:D120"/>
    <mergeCell ref="E120:K120"/>
    <mergeCell ref="A143:M143"/>
    <mergeCell ref="H145:I145"/>
    <mergeCell ref="A146:I146"/>
    <mergeCell ref="A131:D131"/>
    <mergeCell ref="E131:K131"/>
    <mergeCell ref="A133:M133"/>
    <mergeCell ref="A135:M135"/>
    <mergeCell ref="A137:M137"/>
    <mergeCell ref="A139:M139"/>
    <mergeCell ref="A141:M141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 inwestorski</vt:lpstr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Hanna Grudziecka</cp:lastModifiedBy>
  <cp:lastPrinted>2022-10-17T09:04:53Z</cp:lastPrinted>
  <dcterms:created xsi:type="dcterms:W3CDTF">2022-10-13T06:15:50Z</dcterms:created>
  <dcterms:modified xsi:type="dcterms:W3CDTF">2022-10-17T09:05:17Z</dcterms:modified>
</cp:coreProperties>
</file>