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ST\ST3\Pliki dla RIO\2023\Województwa\"/>
    </mc:Choice>
  </mc:AlternateContent>
  <bookViews>
    <workbookView xWindow="0" yWindow="0" windowWidth="28800" windowHeight="12630"/>
  </bookViews>
  <sheets>
    <sheet name="I kwartał 2023" sheetId="4" r:id="rId1"/>
  </sheets>
  <calcPr calcId="152511"/>
</workbook>
</file>

<file path=xl/calcChain.xml><?xml version="1.0" encoding="utf-8"?>
<calcChain xmlns="http://schemas.openxmlformats.org/spreadsheetml/2006/main">
  <c r="D6" i="4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5" i="4"/>
  <c r="E21" i="4"/>
  <c r="F21" i="4"/>
  <c r="G21" i="4"/>
  <c r="H21" i="4"/>
  <c r="I21" i="4"/>
  <c r="J21" i="4"/>
  <c r="K21" i="4"/>
  <c r="L21" i="4"/>
  <c r="M21" i="4"/>
  <c r="N21" i="4"/>
  <c r="P21" i="4"/>
  <c r="C21" i="4" l="1"/>
  <c r="D21" i="4"/>
</calcChain>
</file>

<file path=xl/sharedStrings.xml><?xml version="1.0" encoding="utf-8"?>
<sst xmlns="http://schemas.openxmlformats.org/spreadsheetml/2006/main" count="73" uniqueCount="61">
  <si>
    <t>02</t>
  </si>
  <si>
    <t>dolnośląskie</t>
  </si>
  <si>
    <t>04</t>
  </si>
  <si>
    <t>kujawsko-pomorskie</t>
  </si>
  <si>
    <t>06</t>
  </si>
  <si>
    <t>lubelskie</t>
  </si>
  <si>
    <t>08</t>
  </si>
  <si>
    <t>lubuskie</t>
  </si>
  <si>
    <t>10</t>
  </si>
  <si>
    <t>łódzkie</t>
  </si>
  <si>
    <t>12</t>
  </si>
  <si>
    <t>małopolskie</t>
  </si>
  <si>
    <t>14</t>
  </si>
  <si>
    <t>mazowieckie</t>
  </si>
  <si>
    <t>16</t>
  </si>
  <si>
    <t>opolskie</t>
  </si>
  <si>
    <t>18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</si>
  <si>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</si>
  <si>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</si>
  <si>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</si>
  <si>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</si>
  <si>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</si>
  <si>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</si>
  <si>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</si>
  <si>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</si>
  <si>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</si>
  <si>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28</t>
  </si>
  <si>
    <t>warmińsko-mazurskie</t>
  </si>
  <si>
    <t>30</t>
  </si>
  <si>
    <t>wielkopolskie</t>
  </si>
  <si>
    <t>32</t>
  </si>
  <si>
    <t>zachodniopomorskie</t>
  </si>
  <si>
    <t>Kod</t>
  </si>
  <si>
    <t>Województwo</t>
  </si>
  <si>
    <t>Rezerwa Subwencji</t>
  </si>
  <si>
    <t>Łączna kwota</t>
  </si>
  <si>
    <t>(rozdział 75802  §6180)</t>
  </si>
  <si>
    <t>I kwartał</t>
  </si>
  <si>
    <t>3a</t>
  </si>
  <si>
    <t>3b</t>
  </si>
  <si>
    <t>4a</t>
  </si>
  <si>
    <t>4b</t>
  </si>
  <si>
    <t>5a</t>
  </si>
  <si>
    <t>5b</t>
  </si>
  <si>
    <t>6a</t>
  </si>
  <si>
    <t>6b</t>
  </si>
  <si>
    <t>8a</t>
  </si>
  <si>
    <t>8b</t>
  </si>
  <si>
    <t>9a</t>
  </si>
  <si>
    <t>9b</t>
  </si>
  <si>
    <t>10a</t>
  </si>
  <si>
    <t>10b</t>
  </si>
  <si>
    <t>(rozdział 75819  §2770)</t>
  </si>
  <si>
    <r>
      <t xml:space="preserve">S u b w e n c j a   o g ó l n a   d l a   w o j e w ó d z t w   </t>
    </r>
    <r>
      <rPr>
        <sz val="9"/>
        <rFont val="Arial"/>
        <family val="2"/>
        <charset val="238"/>
      </rPr>
      <t>(część 82 dział 758)</t>
    </r>
  </si>
  <si>
    <r>
      <t xml:space="preserve">Kwota  </t>
    </r>
    <r>
      <rPr>
        <b/>
        <sz val="9"/>
        <rFont val="Arial"/>
        <family val="2"/>
        <charset val="238"/>
      </rPr>
      <t>W p ł a t</t>
    </r>
  </si>
  <si>
    <t>∑</t>
  </si>
  <si>
    <r>
      <t xml:space="preserve">Subwencja oświatowa
(rozdział 75801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</si>
  <si>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(rozdział 75833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2930)</t>
    </r>
  </si>
  <si>
    <r>
      <t xml:space="preserve">Subwencja regionalna
(rozdział 75833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</si>
  <si>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Subwencja wyrównawcza
(rozdział 75804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</si>
  <si>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t>2023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</si>
</sst>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5" xfId="0" applyFont="1" applyBorder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3" fontId="4" fillId="0" borderId="12" xfId="0" applyNumberFormat="1" applyFont="1" applyBorder="1" applyAlignment="1">
      <alignment wrapText="1"/>
    </xf>
    <xf numFmtId="3" fontId="4" fillId="0" borderId="15" xfId="0" applyNumberFormat="1" applyFont="1" applyBorder="1" applyAlignment="1">
      <alignment wrapText="1"/>
    </xf>
    <xf numFmtId="0" fontId="4" fillId="0" borderId="0" xfId="0" applyFont="1"/>
    <xf numFmtId="0" fontId="4" fillId="0" borderId="16" xfId="0" applyFont="1" applyBorder="1"/>
    <xf numFmtId="3" fontId="4" fillId="0" borderId="13" xfId="0" applyNumberFormat="1" applyFont="1" applyBorder="1"/>
    <xf numFmtId="3" fontId="4" fillId="0" borderId="13" xfId="0" applyNumberFormat="1" applyFont="1" applyBorder="1" applyAlignment="1">
      <alignment wrapText="1"/>
    </xf>
    <xf numFmtId="3" fontId="4" fillId="0" borderId="18" xfId="0" applyNumberFormat="1" applyFont="1" applyBorder="1"/>
    <xf numFmtId="3" fontId="4" fillId="0" borderId="17" xfId="0" applyNumberFormat="1" applyFont="1" applyBorder="1"/>
    <xf numFmtId="3" fontId="4" fillId="0" borderId="0" xfId="0" applyNumberFormat="1" applyFont="1"/>
    <xf numFmtId="0" fontId="4" fillId="0" borderId="20" xfId="0" applyFont="1" applyBorder="1"/>
    <xf numFmtId="3" fontId="4" fillId="0" borderId="14" xfId="0" applyNumberFormat="1" applyFont="1" applyBorder="1"/>
    <xf numFmtId="3" fontId="4" fillId="0" borderId="26" xfId="0" applyNumberFormat="1" applyFont="1" applyBorder="1"/>
    <xf numFmtId="3" fontId="4" fillId="0" borderId="2" xfId="0" applyNumberFormat="1" applyFont="1" applyBorder="1" applyAlignment="1">
      <alignment wrapText="1"/>
    </xf>
    <xf numFmtId="3" fontId="4" fillId="0" borderId="26" xfId="0" applyNumberFormat="1" applyFont="1" applyBorder="1" applyAlignment="1">
      <alignment wrapText="1"/>
    </xf>
    <xf numFmtId="3" fontId="4" fillId="0" borderId="20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4" fontId="4" fillId="0" borderId="14" xfId="0" applyNumberFormat="1" applyFont="1" applyBorder="1"/>
    <xf numFmtId="164" fontId="4" fillId="0" borderId="0" xfId="0" applyNumberFormat="1" applyFont="1"/>
    <xf numFmtId="1" fontId="1" fillId="2" borderId="34" xfId="0" applyNumberFormat="1" applyFont="1" applyFill="1" applyBorder="1" applyAlignment="1">
      <alignment horizontal="center" vertical="center"/>
    </xf>
    <xf numFmtId="1" fontId="1" fillId="2" borderId="33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1" fontId="1" fillId="2" borderId="35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/>
    </xf>
    <xf numFmtId="3" fontId="1" fillId="2" borderId="24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1" fontId="1" fillId="2" borderId="36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right" vertical="center"/>
    </xf>
    <xf numFmtId="4" fontId="1" fillId="2" borderId="10" xfId="0" applyNumberFormat="1" applyFont="1" applyFill="1" applyBorder="1" applyAlignment="1">
      <alignment horizontal="right" vertical="center"/>
    </xf>
    <xf numFmtId="3" fontId="1" fillId="2" borderId="37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Normal="100" workbookViewId="0">
      <selection activeCell="J35" sqref="J35"/>
    </sheetView>
  </sheetViews>
  <sheetFormatPr defaultColWidth="9.140625" defaultRowHeight="12" x14ac:dyDescent="0.2"/>
  <cols>
    <col min="1" max="1" width="4.140625" style="10" bestFit="1" customWidth="1"/>
    <col min="2" max="2" width="20.7109375" style="10" bestFit="1" customWidth="1"/>
    <col min="3" max="10" width="16.42578125" style="10" customWidth="1"/>
    <col min="11" max="16" width="13.42578125" style="10" customWidth="1"/>
    <col min="17" max="16384" width="9.140625" style="10"/>
  </cols>
  <sheetData>
    <row r="1" spans="1:16" s="1" customFormat="1" ht="20.100000000000001" customHeight="1" x14ac:dyDescent="0.25">
      <c r="A1" s="27" t="s">
        <v>32</v>
      </c>
      <c r="B1" s="28" t="s">
        <v>33</v>
      </c>
      <c r="C1" s="29" t="s">
        <v>53</v>
      </c>
      <c r="D1" s="30"/>
      <c r="E1" s="30"/>
      <c r="F1" s="30"/>
      <c r="G1" s="30"/>
      <c r="H1" s="30"/>
      <c r="I1" s="30"/>
      <c r="J1" s="31"/>
      <c r="K1" s="32" t="s">
        <v>54</v>
      </c>
      <c r="L1" s="33"/>
      <c r="M1" s="34" t="s">
        <v>34</v>
      </c>
      <c r="N1" s="30"/>
      <c r="O1" s="30"/>
      <c r="P1" s="35"/>
    </row>
    <row r="2" spans="1:16" s="2" customFormat="1" ht="27.75" customHeight="1" x14ac:dyDescent="0.25">
      <c r="A2" s="36"/>
      <c r="B2" s="37"/>
      <c r="C2" s="38" t="s">
        <v>35</v>
      </c>
      <c r="D2" s="39"/>
      <c r="E2" s="40" t="s">
        <v>56</v>
      </c>
      <c r="F2" s="41"/>
      <c r="G2" s="40" t="s">
        <v>58</v>
      </c>
      <c r="H2" s="41"/>
      <c r="I2" s="42" t="s">
        <v>59</v>
      </c>
      <c r="J2" s="43"/>
      <c r="K2" s="44" t="s">
        <v>57</v>
      </c>
      <c r="L2" s="45"/>
      <c r="M2" s="46" t="s">
        <v>36</v>
      </c>
      <c r="N2" s="47"/>
      <c r="O2" s="46" t="s">
        <v>52</v>
      </c>
      <c r="P2" s="48"/>
    </row>
    <row r="3" spans="1:16" s="2" customFormat="1" ht="20.100000000000001" customHeight="1" x14ac:dyDescent="0.25">
      <c r="A3" s="49"/>
      <c r="B3" s="50"/>
      <c r="C3" s="51" t="s">
        <v>60</v>
      </c>
      <c r="D3" s="52" t="s">
        <v>37</v>
      </c>
      <c r="E3" s="53" t="s">
        <v>60</v>
      </c>
      <c r="F3" s="54" t="s">
        <v>37</v>
      </c>
      <c r="G3" s="55" t="s">
        <v>60</v>
      </c>
      <c r="H3" s="56" t="s">
        <v>37</v>
      </c>
      <c r="I3" s="55" t="s">
        <v>60</v>
      </c>
      <c r="J3" s="56" t="s">
        <v>37</v>
      </c>
      <c r="K3" s="57" t="s">
        <v>60</v>
      </c>
      <c r="L3" s="58" t="s">
        <v>37</v>
      </c>
      <c r="M3" s="57" t="s">
        <v>60</v>
      </c>
      <c r="N3" s="58" t="s">
        <v>37</v>
      </c>
      <c r="O3" s="57" t="s">
        <v>60</v>
      </c>
      <c r="P3" s="59" t="s">
        <v>37</v>
      </c>
    </row>
    <row r="4" spans="1:16" s="3" customFormat="1" x14ac:dyDescent="0.25">
      <c r="A4" s="60">
        <v>1</v>
      </c>
      <c r="B4" s="61">
        <v>2</v>
      </c>
      <c r="C4" s="62" t="s">
        <v>38</v>
      </c>
      <c r="D4" s="63" t="s">
        <v>39</v>
      </c>
      <c r="E4" s="64" t="s">
        <v>40</v>
      </c>
      <c r="F4" s="64" t="s">
        <v>41</v>
      </c>
      <c r="G4" s="64" t="s">
        <v>42</v>
      </c>
      <c r="H4" s="64" t="s">
        <v>43</v>
      </c>
      <c r="I4" s="63" t="s">
        <v>44</v>
      </c>
      <c r="J4" s="63" t="s">
        <v>45</v>
      </c>
      <c r="K4" s="63" t="s">
        <v>46</v>
      </c>
      <c r="L4" s="63" t="s">
        <v>47</v>
      </c>
      <c r="M4" s="65" t="s">
        <v>48</v>
      </c>
      <c r="N4" s="66" t="s">
        <v>49</v>
      </c>
      <c r="O4" s="63" t="s">
        <v>50</v>
      </c>
      <c r="P4" s="67" t="s">
        <v>51</v>
      </c>
    </row>
    <row r="5" spans="1:16" ht="15.75" customHeight="1" x14ac:dyDescent="0.2">
      <c r="A5" s="23" t="s">
        <v>0</v>
      </c>
      <c r="B5" s="4" t="s">
        <v>1</v>
      </c>
      <c r="C5" s="5">
        <f>E5+G5+I5</f>
        <v>143039759</v>
      </c>
      <c r="D5" s="7">
        <f>F5+H5+J5</f>
        <v>45029454</v>
      </c>
      <c r="E5" s="6">
        <v>68859264</v>
      </c>
      <c r="F5" s="7">
        <v>26484330</v>
      </c>
      <c r="G5" s="6">
        <v>0</v>
      </c>
      <c r="H5" s="7">
        <v>0</v>
      </c>
      <c r="I5" s="6">
        <v>74180495</v>
      </c>
      <c r="J5" s="7">
        <v>18545124</v>
      </c>
      <c r="K5" s="7">
        <v>0</v>
      </c>
      <c r="L5" s="6">
        <v>0</v>
      </c>
      <c r="M5" s="8">
        <v>0</v>
      </c>
      <c r="N5" s="7">
        <v>0</v>
      </c>
      <c r="O5" s="7">
        <v>22264451</v>
      </c>
      <c r="P5" s="9">
        <v>0</v>
      </c>
    </row>
    <row r="6" spans="1:16" ht="15.75" customHeight="1" x14ac:dyDescent="0.2">
      <c r="A6" s="24" t="s">
        <v>2</v>
      </c>
      <c r="B6" s="17" t="s">
        <v>3</v>
      </c>
      <c r="C6" s="5">
        <f t="shared" ref="C6:C20" si="0">E6+G6+I6</f>
        <v>467385599</v>
      </c>
      <c r="D6" s="19">
        <f t="shared" ref="D6:D20" si="1">F6+H6+J6</f>
        <v>127696449</v>
      </c>
      <c r="E6" s="18">
        <v>80600359</v>
      </c>
      <c r="F6" s="19">
        <v>31000140</v>
      </c>
      <c r="G6" s="18">
        <v>146142815</v>
      </c>
      <c r="H6" s="19">
        <v>36535704</v>
      </c>
      <c r="I6" s="18">
        <v>240642425</v>
      </c>
      <c r="J6" s="19">
        <v>60160605</v>
      </c>
      <c r="K6" s="19">
        <v>0</v>
      </c>
      <c r="L6" s="18">
        <v>0</v>
      </c>
      <c r="M6" s="20">
        <v>0</v>
      </c>
      <c r="N6" s="21">
        <v>0</v>
      </c>
      <c r="O6" s="19">
        <v>22999689</v>
      </c>
      <c r="P6" s="22">
        <v>0</v>
      </c>
    </row>
    <row r="7" spans="1:16" ht="15.75" customHeight="1" x14ac:dyDescent="0.2">
      <c r="A7" s="24" t="s">
        <v>4</v>
      </c>
      <c r="B7" s="17" t="s">
        <v>5</v>
      </c>
      <c r="C7" s="5">
        <f t="shared" si="0"/>
        <v>589405572</v>
      </c>
      <c r="D7" s="19">
        <f t="shared" si="1"/>
        <v>152790531</v>
      </c>
      <c r="E7" s="18">
        <v>40405016</v>
      </c>
      <c r="F7" s="19">
        <v>15540390</v>
      </c>
      <c r="G7" s="18">
        <v>134355391</v>
      </c>
      <c r="H7" s="19">
        <v>33588849</v>
      </c>
      <c r="I7" s="18">
        <v>414645165</v>
      </c>
      <c r="J7" s="19">
        <v>103661292</v>
      </c>
      <c r="K7" s="19">
        <v>0</v>
      </c>
      <c r="L7" s="18">
        <v>0</v>
      </c>
      <c r="M7" s="20">
        <v>0</v>
      </c>
      <c r="N7" s="21">
        <v>0</v>
      </c>
      <c r="O7" s="19">
        <v>27226518</v>
      </c>
      <c r="P7" s="22">
        <v>0</v>
      </c>
    </row>
    <row r="8" spans="1:16" ht="15.75" customHeight="1" x14ac:dyDescent="0.2">
      <c r="A8" s="24" t="s">
        <v>6</v>
      </c>
      <c r="B8" s="17" t="s">
        <v>7</v>
      </c>
      <c r="C8" s="5">
        <f t="shared" si="0"/>
        <v>221918905</v>
      </c>
      <c r="D8" s="19">
        <f t="shared" si="1"/>
        <v>58325229</v>
      </c>
      <c r="E8" s="18">
        <v>21137994</v>
      </c>
      <c r="F8" s="19">
        <v>8130000</v>
      </c>
      <c r="G8" s="18">
        <v>17897292</v>
      </c>
      <c r="H8" s="19">
        <v>4474323</v>
      </c>
      <c r="I8" s="18">
        <v>182883619</v>
      </c>
      <c r="J8" s="19">
        <v>45720906</v>
      </c>
      <c r="K8" s="19">
        <v>0</v>
      </c>
      <c r="L8" s="18">
        <v>0</v>
      </c>
      <c r="M8" s="20">
        <v>0</v>
      </c>
      <c r="N8" s="21">
        <v>0</v>
      </c>
      <c r="O8" s="19">
        <v>35953784</v>
      </c>
      <c r="P8" s="22">
        <v>0</v>
      </c>
    </row>
    <row r="9" spans="1:16" ht="15.75" customHeight="1" x14ac:dyDescent="0.2">
      <c r="A9" s="24" t="s">
        <v>8</v>
      </c>
      <c r="B9" s="17" t="s">
        <v>9</v>
      </c>
      <c r="C9" s="5">
        <f t="shared" si="0"/>
        <v>295516151</v>
      </c>
      <c r="D9" s="19">
        <f t="shared" si="1"/>
        <v>78494585</v>
      </c>
      <c r="E9" s="18">
        <v>34286896</v>
      </c>
      <c r="F9" s="19">
        <v>13187270</v>
      </c>
      <c r="G9" s="18">
        <v>48471141</v>
      </c>
      <c r="H9" s="19">
        <v>12117786</v>
      </c>
      <c r="I9" s="18">
        <v>212758114</v>
      </c>
      <c r="J9" s="19">
        <v>53189529</v>
      </c>
      <c r="K9" s="19">
        <v>0</v>
      </c>
      <c r="L9" s="18">
        <v>0</v>
      </c>
      <c r="M9" s="20">
        <v>0</v>
      </c>
      <c r="N9" s="21">
        <v>0</v>
      </c>
      <c r="O9" s="19">
        <v>0</v>
      </c>
      <c r="P9" s="22">
        <v>0</v>
      </c>
    </row>
    <row r="10" spans="1:16" ht="15.75" customHeight="1" x14ac:dyDescent="0.2">
      <c r="A10" s="24" t="s">
        <v>10</v>
      </c>
      <c r="B10" s="17" t="s">
        <v>11</v>
      </c>
      <c r="C10" s="5">
        <f t="shared" si="0"/>
        <v>278465269</v>
      </c>
      <c r="D10" s="19">
        <f t="shared" si="1"/>
        <v>78642995</v>
      </c>
      <c r="E10" s="18">
        <v>67055327</v>
      </c>
      <c r="F10" s="19">
        <v>25790510</v>
      </c>
      <c r="G10" s="18">
        <v>99551985</v>
      </c>
      <c r="H10" s="19">
        <v>24887997</v>
      </c>
      <c r="I10" s="18">
        <v>111857957</v>
      </c>
      <c r="J10" s="19">
        <v>27964488</v>
      </c>
      <c r="K10" s="19">
        <v>0</v>
      </c>
      <c r="L10" s="18">
        <v>0</v>
      </c>
      <c r="M10" s="20">
        <v>0</v>
      </c>
      <c r="N10" s="21">
        <v>0</v>
      </c>
      <c r="O10" s="19">
        <v>0</v>
      </c>
      <c r="P10" s="22">
        <v>0</v>
      </c>
    </row>
    <row r="11" spans="1:16" ht="15.75" customHeight="1" x14ac:dyDescent="0.2">
      <c r="A11" s="24" t="s">
        <v>12</v>
      </c>
      <c r="B11" s="17" t="s">
        <v>13</v>
      </c>
      <c r="C11" s="5">
        <f t="shared" si="0"/>
        <v>130944028</v>
      </c>
      <c r="D11" s="19">
        <f t="shared" si="1"/>
        <v>50363090</v>
      </c>
      <c r="E11" s="18">
        <v>130944028</v>
      </c>
      <c r="F11" s="19">
        <v>50363090</v>
      </c>
      <c r="G11" s="18">
        <v>0</v>
      </c>
      <c r="H11" s="19">
        <v>0</v>
      </c>
      <c r="I11" s="18">
        <v>0</v>
      </c>
      <c r="J11" s="19">
        <v>0</v>
      </c>
      <c r="K11" s="19">
        <v>1169058479</v>
      </c>
      <c r="L11" s="25">
        <v>292264619.80999994</v>
      </c>
      <c r="M11" s="20">
        <v>0</v>
      </c>
      <c r="N11" s="21">
        <v>0</v>
      </c>
      <c r="O11" s="19">
        <v>0</v>
      </c>
      <c r="P11" s="22">
        <v>0</v>
      </c>
    </row>
    <row r="12" spans="1:16" ht="15.75" customHeight="1" x14ac:dyDescent="0.2">
      <c r="A12" s="24" t="s">
        <v>14</v>
      </c>
      <c r="B12" s="17" t="s">
        <v>15</v>
      </c>
      <c r="C12" s="5">
        <f t="shared" si="0"/>
        <v>218377086</v>
      </c>
      <c r="D12" s="19">
        <f t="shared" si="1"/>
        <v>56739612</v>
      </c>
      <c r="E12" s="18">
        <v>15936805</v>
      </c>
      <c r="F12" s="19">
        <v>6129540</v>
      </c>
      <c r="G12" s="18">
        <v>23715371</v>
      </c>
      <c r="H12" s="19">
        <v>5928843</v>
      </c>
      <c r="I12" s="18">
        <v>178724910</v>
      </c>
      <c r="J12" s="19">
        <v>44681229</v>
      </c>
      <c r="K12" s="19">
        <v>0</v>
      </c>
      <c r="L12" s="18">
        <v>0</v>
      </c>
      <c r="M12" s="20">
        <v>0</v>
      </c>
      <c r="N12" s="21">
        <v>0</v>
      </c>
      <c r="O12" s="19">
        <v>28807020</v>
      </c>
      <c r="P12" s="22">
        <v>0</v>
      </c>
    </row>
    <row r="13" spans="1:16" ht="15.75" customHeight="1" x14ac:dyDescent="0.2">
      <c r="A13" s="24" t="s">
        <v>16</v>
      </c>
      <c r="B13" s="17" t="s">
        <v>17</v>
      </c>
      <c r="C13" s="5">
        <f t="shared" si="0"/>
        <v>565261822</v>
      </c>
      <c r="D13" s="19">
        <f t="shared" si="1"/>
        <v>146500513</v>
      </c>
      <c r="E13" s="18">
        <v>38517555</v>
      </c>
      <c r="F13" s="19">
        <v>14814445</v>
      </c>
      <c r="G13" s="18">
        <v>141713941</v>
      </c>
      <c r="H13" s="19">
        <v>35428485</v>
      </c>
      <c r="I13" s="18">
        <v>385030326</v>
      </c>
      <c r="J13" s="19">
        <v>96257583</v>
      </c>
      <c r="K13" s="19">
        <v>0</v>
      </c>
      <c r="L13" s="18">
        <v>0</v>
      </c>
      <c r="M13" s="20">
        <v>0</v>
      </c>
      <c r="N13" s="21">
        <v>0</v>
      </c>
      <c r="O13" s="19">
        <v>20863135</v>
      </c>
      <c r="P13" s="22">
        <v>0</v>
      </c>
    </row>
    <row r="14" spans="1:16" ht="15.75" customHeight="1" x14ac:dyDescent="0.2">
      <c r="A14" s="24" t="s">
        <v>18</v>
      </c>
      <c r="B14" s="17" t="s">
        <v>19</v>
      </c>
      <c r="C14" s="5">
        <f t="shared" si="0"/>
        <v>339601757</v>
      </c>
      <c r="D14" s="19">
        <f t="shared" si="1"/>
        <v>86946162</v>
      </c>
      <c r="E14" s="18">
        <v>15196823</v>
      </c>
      <c r="F14" s="19">
        <v>5844930</v>
      </c>
      <c r="G14" s="18">
        <v>70546910</v>
      </c>
      <c r="H14" s="19">
        <v>17636727</v>
      </c>
      <c r="I14" s="18">
        <v>253858024</v>
      </c>
      <c r="J14" s="19">
        <v>63464505</v>
      </c>
      <c r="K14" s="19">
        <v>0</v>
      </c>
      <c r="L14" s="18">
        <v>0</v>
      </c>
      <c r="M14" s="20">
        <v>0</v>
      </c>
      <c r="N14" s="21">
        <v>0</v>
      </c>
      <c r="O14" s="19">
        <v>32247968</v>
      </c>
      <c r="P14" s="22">
        <v>0</v>
      </c>
    </row>
    <row r="15" spans="1:16" ht="15.75" customHeight="1" x14ac:dyDescent="0.2">
      <c r="A15" s="24" t="s">
        <v>20</v>
      </c>
      <c r="B15" s="17" t="s">
        <v>21</v>
      </c>
      <c r="C15" s="5">
        <f t="shared" si="0"/>
        <v>223627818</v>
      </c>
      <c r="D15" s="19">
        <f t="shared" si="1"/>
        <v>61591023</v>
      </c>
      <c r="E15" s="18">
        <v>42224522</v>
      </c>
      <c r="F15" s="19">
        <v>16240200</v>
      </c>
      <c r="G15" s="18">
        <v>40104917</v>
      </c>
      <c r="H15" s="19">
        <v>10026228</v>
      </c>
      <c r="I15" s="18">
        <v>141298379</v>
      </c>
      <c r="J15" s="19">
        <v>35324595</v>
      </c>
      <c r="K15" s="19">
        <v>0</v>
      </c>
      <c r="L15" s="18">
        <v>0</v>
      </c>
      <c r="M15" s="20">
        <v>0</v>
      </c>
      <c r="N15" s="21">
        <v>0</v>
      </c>
      <c r="O15" s="19">
        <v>20117249</v>
      </c>
      <c r="P15" s="22">
        <v>0</v>
      </c>
    </row>
    <row r="16" spans="1:16" ht="15.75" customHeight="1" x14ac:dyDescent="0.2">
      <c r="A16" s="24" t="s">
        <v>22</v>
      </c>
      <c r="B16" s="17" t="s">
        <v>23</v>
      </c>
      <c r="C16" s="5">
        <f t="shared" si="0"/>
        <v>370294617</v>
      </c>
      <c r="D16" s="19">
        <f t="shared" si="1"/>
        <v>106787202</v>
      </c>
      <c r="E16" s="18">
        <v>105586334</v>
      </c>
      <c r="F16" s="19">
        <v>40610130</v>
      </c>
      <c r="G16" s="18">
        <v>129128422</v>
      </c>
      <c r="H16" s="19">
        <v>32282106</v>
      </c>
      <c r="I16" s="18">
        <v>135579861</v>
      </c>
      <c r="J16" s="19">
        <v>33894966</v>
      </c>
      <c r="K16" s="19">
        <v>0</v>
      </c>
      <c r="L16" s="18">
        <v>0</v>
      </c>
      <c r="M16" s="20">
        <v>0</v>
      </c>
      <c r="N16" s="21">
        <v>0</v>
      </c>
      <c r="O16" s="19">
        <v>0</v>
      </c>
      <c r="P16" s="22">
        <v>0</v>
      </c>
    </row>
    <row r="17" spans="1:16" ht="15.75" customHeight="1" x14ac:dyDescent="0.2">
      <c r="A17" s="24" t="s">
        <v>24</v>
      </c>
      <c r="B17" s="17" t="s">
        <v>25</v>
      </c>
      <c r="C17" s="5">
        <f t="shared" si="0"/>
        <v>328656402</v>
      </c>
      <c r="D17" s="19">
        <f t="shared" si="1"/>
        <v>84088697</v>
      </c>
      <c r="E17" s="18">
        <v>14296982</v>
      </c>
      <c r="F17" s="19">
        <v>5498840</v>
      </c>
      <c r="G17" s="18">
        <v>66549908</v>
      </c>
      <c r="H17" s="19">
        <v>16637478</v>
      </c>
      <c r="I17" s="18">
        <v>247809512</v>
      </c>
      <c r="J17" s="19">
        <v>61952379</v>
      </c>
      <c r="K17" s="19">
        <v>0</v>
      </c>
      <c r="L17" s="18">
        <v>0</v>
      </c>
      <c r="M17" s="20">
        <v>0</v>
      </c>
      <c r="N17" s="21">
        <v>0</v>
      </c>
      <c r="O17" s="19">
        <v>25675347</v>
      </c>
      <c r="P17" s="22">
        <v>0</v>
      </c>
    </row>
    <row r="18" spans="1:16" ht="15.75" customHeight="1" x14ac:dyDescent="0.2">
      <c r="A18" s="24" t="s">
        <v>26</v>
      </c>
      <c r="B18" s="17" t="s">
        <v>27</v>
      </c>
      <c r="C18" s="5">
        <f t="shared" si="0"/>
        <v>426076712</v>
      </c>
      <c r="D18" s="19">
        <f t="shared" si="1"/>
        <v>109547583</v>
      </c>
      <c r="E18" s="18">
        <v>22496718</v>
      </c>
      <c r="F18" s="19">
        <v>8652585</v>
      </c>
      <c r="G18" s="18">
        <v>93043997</v>
      </c>
      <c r="H18" s="19">
        <v>23260998</v>
      </c>
      <c r="I18" s="18">
        <v>310535997</v>
      </c>
      <c r="J18" s="19">
        <v>77634000</v>
      </c>
      <c r="K18" s="19">
        <v>0</v>
      </c>
      <c r="L18" s="18">
        <v>0</v>
      </c>
      <c r="M18" s="20">
        <v>0</v>
      </c>
      <c r="N18" s="21">
        <v>0</v>
      </c>
      <c r="O18" s="19">
        <v>31458510</v>
      </c>
      <c r="P18" s="22">
        <v>0</v>
      </c>
    </row>
    <row r="19" spans="1:16" ht="15.75" customHeight="1" x14ac:dyDescent="0.2">
      <c r="A19" s="24" t="s">
        <v>28</v>
      </c>
      <c r="B19" s="17" t="s">
        <v>29</v>
      </c>
      <c r="C19" s="5">
        <f t="shared" si="0"/>
        <v>132892598</v>
      </c>
      <c r="D19" s="19">
        <f t="shared" si="1"/>
        <v>42792074</v>
      </c>
      <c r="E19" s="18">
        <v>71083441</v>
      </c>
      <c r="F19" s="19">
        <v>27339785</v>
      </c>
      <c r="G19" s="18">
        <v>61809157</v>
      </c>
      <c r="H19" s="19">
        <v>15452289</v>
      </c>
      <c r="I19" s="18">
        <v>0</v>
      </c>
      <c r="J19" s="19">
        <v>0</v>
      </c>
      <c r="K19" s="19">
        <v>0</v>
      </c>
      <c r="L19" s="18">
        <v>0</v>
      </c>
      <c r="M19" s="20">
        <v>0</v>
      </c>
      <c r="N19" s="21">
        <v>0</v>
      </c>
      <c r="O19" s="19">
        <v>20911620</v>
      </c>
      <c r="P19" s="22">
        <v>0</v>
      </c>
    </row>
    <row r="20" spans="1:16" ht="15.75" customHeight="1" thickBot="1" x14ac:dyDescent="0.25">
      <c r="A20" s="23" t="s">
        <v>30</v>
      </c>
      <c r="B20" s="11" t="s">
        <v>31</v>
      </c>
      <c r="C20" s="5">
        <f t="shared" si="0"/>
        <v>398774510</v>
      </c>
      <c r="D20" s="12">
        <f t="shared" si="1"/>
        <v>102557492</v>
      </c>
      <c r="E20" s="5">
        <v>21274436</v>
      </c>
      <c r="F20" s="12">
        <v>8182475</v>
      </c>
      <c r="G20" s="5">
        <v>96027232</v>
      </c>
      <c r="H20" s="12">
        <v>24006807</v>
      </c>
      <c r="I20" s="5">
        <v>281472842</v>
      </c>
      <c r="J20" s="12">
        <v>70368210</v>
      </c>
      <c r="K20" s="12">
        <v>0</v>
      </c>
      <c r="L20" s="5">
        <v>0</v>
      </c>
      <c r="M20" s="8">
        <v>0</v>
      </c>
      <c r="N20" s="13">
        <v>0</v>
      </c>
      <c r="O20" s="14">
        <v>31474709</v>
      </c>
      <c r="P20" s="15">
        <v>0</v>
      </c>
    </row>
    <row r="21" spans="1:16" ht="15.75" customHeight="1" thickBot="1" x14ac:dyDescent="0.25">
      <c r="A21" s="68" t="s">
        <v>55</v>
      </c>
      <c r="B21" s="69"/>
      <c r="C21" s="70">
        <f>SUM(C5:C20)</f>
        <v>5130238605</v>
      </c>
      <c r="D21" s="70">
        <f t="shared" ref="D21:P21" si="2">SUM(D5:D20)</f>
        <v>1388892691</v>
      </c>
      <c r="E21" s="70">
        <f t="shared" si="2"/>
        <v>789902500</v>
      </c>
      <c r="F21" s="70">
        <f t="shared" si="2"/>
        <v>303808660</v>
      </c>
      <c r="G21" s="70">
        <f t="shared" si="2"/>
        <v>1169058479</v>
      </c>
      <c r="H21" s="70">
        <f t="shared" si="2"/>
        <v>292264620</v>
      </c>
      <c r="I21" s="70">
        <f t="shared" si="2"/>
        <v>3171277626</v>
      </c>
      <c r="J21" s="70">
        <f t="shared" si="2"/>
        <v>792819411</v>
      </c>
      <c r="K21" s="70">
        <f t="shared" si="2"/>
        <v>1169058479</v>
      </c>
      <c r="L21" s="71">
        <f t="shared" si="2"/>
        <v>292264619.80999994</v>
      </c>
      <c r="M21" s="70">
        <f t="shared" si="2"/>
        <v>0</v>
      </c>
      <c r="N21" s="70">
        <f t="shared" si="2"/>
        <v>0</v>
      </c>
      <c r="O21" s="70">
        <v>320000000</v>
      </c>
      <c r="P21" s="72">
        <f t="shared" si="2"/>
        <v>0</v>
      </c>
    </row>
    <row r="24" spans="1:16" x14ac:dyDescent="0.2">
      <c r="C24" s="16"/>
      <c r="D24" s="16"/>
      <c r="E24" s="16"/>
    </row>
    <row r="27" spans="1:16" x14ac:dyDescent="0.2">
      <c r="K27" s="26"/>
    </row>
  </sheetData>
  <sortState ref="A4:P34">
    <sortCondition ref="A2:A34"/>
  </sortState>
  <mergeCells count="13">
    <mergeCell ref="K2:L2"/>
    <mergeCell ref="M2:N2"/>
    <mergeCell ref="O2:P2"/>
    <mergeCell ref="A21:B21"/>
    <mergeCell ref="A1:A3"/>
    <mergeCell ref="B1:B3"/>
    <mergeCell ref="C1:J1"/>
    <mergeCell ref="K1:L1"/>
    <mergeCell ref="M1:P1"/>
    <mergeCell ref="C2:D2"/>
    <mergeCell ref="E2:F2"/>
    <mergeCell ref="G2:H2"/>
    <mergeCell ref="I2:J2"/>
  </mergeCells>
  <printOptions horizontalCentered="1"/>
  <pageMargins left="0.51181102362204722" right="0.51181102362204722" top="1.3385826771653544" bottom="0.74803149606299213" header="0.51181102362204722" footer="0.31496062992125984"/>
  <pageSetup paperSize="9" scale="57" orientation="landscape" r:id="rId1"/>
  <headerFooter>
    <oddHeader>&amp;LMinisterstwo Finansów
Departament ST&amp;CPLAN I  ŚRODKI PRZEKAZANE WOJEWÓDZTWOM
za pierwszy kwartał 2023 r.&amp;RWarszawa, 11.04.2023 r.</oddHeader>
    <oddFooter>&amp;L&amp;F&amp;CWydział Subwencji Ogólnej dla Jednostek Samorządu Terytorialnego&amp;R&amp;P/&amp;N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44ACAFA4A439468540A8F58C3226AD" ma:contentTypeVersion="" ma:contentTypeDescription="Utwórz nowy dokument." ma:contentTypeScope="" ma:versionID="f3703d95cdc9fe3b5064bbd3a9d743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298F8D-6CB6-4FC1-BA11-3A7E117DFEE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B4EA63-F91C-4C8F-9A2F-72E276B62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2483BE-1EE9-4839-8BE1-6A525252B1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 kwartał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Lipski</dc:creator>
  <cp:lastModifiedBy>Korycka Ewa</cp:lastModifiedBy>
  <cp:lastPrinted>2022-04-19T08:52:20Z</cp:lastPrinted>
  <dcterms:created xsi:type="dcterms:W3CDTF">2012-04-14T08:14:14Z</dcterms:created>
  <dcterms:modified xsi:type="dcterms:W3CDTF">2023-04-13T12:56:23Z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0x010100F444ACAFA4A439468540A8F58C3226AD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UxC4dwLulzfINJ8nQH+xvX5LNGipWa4BRSZhPgxsCvlF1Pj7dicFVVat9DSp7zDu6dBEJKgceaE1jTi9R+KXQg==</vt:lpwstr>
  </property>
  <property fmtid="{D5CDD505-2E9C-101B-9397-08002B2CF9AE}" pid="5" name="MFClassificationDate">
    <vt:lpwstr>2022-04-11T21:05:20.8097450+02:00</vt:lpwstr>
  </property>
  <property fmtid="{D5CDD505-2E9C-101B-9397-08002B2CF9AE}" pid="6" name="MFClassifiedBySID">
    <vt:lpwstr>UxC4dwLulzfINJ8nQH+xvX5LNGipWa4BRSZhPgxsCvm42mrIC/DSDv0ggS+FjUN/2v1BBotkLlY5aAiEhoi6uSA1pnrGV8FpnGxjofnDU8UZ37w+/ufgSP6m5mVWq/IC</vt:lpwstr>
  </property>
  <property fmtid="{D5CDD505-2E9C-101B-9397-08002B2CF9AE}" pid="7" name="MFGRNItemId">
    <vt:lpwstr>GRN-bc7e491c-9cf6-49e7-989e-2e0b343d407b</vt:lpwstr>
  </property>
  <property fmtid="{D5CDD505-2E9C-101B-9397-08002B2CF9AE}" pid="8" name="MFHash">
    <vt:lpwstr>HkzSuJYNYppdHz/TREX/286HcYEjzM5LivoM1GO//a8=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