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umila\Downloads\"/>
    </mc:Choice>
  </mc:AlternateContent>
  <xr:revisionPtr revIDLastSave="0" documentId="13_ncr:1_{382A8101-FBE0-4257-8A0E-A55CCAE81DCE}" xr6:coauthVersionLast="45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RPA2025" sheetId="1" r:id="rId1"/>
    <sheet name="Arkusz2" sheetId="4" state="hidden" r:id="rId2"/>
  </sheets>
  <definedNames>
    <definedName name="_xlnm._FilterDatabase" localSheetId="0" hidden="1">FRPA2025!$A$1:$Q$38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2" i="1"/>
  <c r="E39" i="1" l="1"/>
  <c r="F39" i="1"/>
  <c r="G39" i="1"/>
  <c r="H39" i="1"/>
  <c r="I39" i="1"/>
  <c r="J39" i="1"/>
  <c r="K39" i="1"/>
  <c r="L39" i="1"/>
  <c r="M39" i="1"/>
  <c r="N39" i="1"/>
  <c r="O39" i="1"/>
  <c r="P39" i="1"/>
  <c r="Q39" i="1"/>
  <c r="D39" i="1"/>
</calcChain>
</file>

<file path=xl/sharedStrings.xml><?xml version="1.0" encoding="utf-8"?>
<sst xmlns="http://schemas.openxmlformats.org/spreadsheetml/2006/main" count="94" uniqueCount="57">
  <si>
    <t>L.p.</t>
  </si>
  <si>
    <t>SUMA</t>
  </si>
  <si>
    <t>Organizator</t>
  </si>
  <si>
    <t>Planowana łączna kwota dopłaty</t>
  </si>
  <si>
    <t>Jednoroczny</t>
  </si>
  <si>
    <t>Wieloletni</t>
  </si>
  <si>
    <t>Łączna planowna wielkość pracy eksloatacyjnej wyrażonej w wozokilometrach</t>
  </si>
  <si>
    <t>Planowana kwota dopłaty w roku 2025</t>
  </si>
  <si>
    <t>Planowana kwota dopłaty w roku 2026</t>
  </si>
  <si>
    <t>Planowana kwota dopłaty w roku 2027</t>
  </si>
  <si>
    <t>Planowana kwota dopłaty w roku 2028</t>
  </si>
  <si>
    <t>Planowana kwota dopłaty w roku 2029</t>
  </si>
  <si>
    <t>Planowana kwota dopłaty w roku 2030</t>
  </si>
  <si>
    <t>Planowana kwota dopłaty w roku 2031</t>
  </si>
  <si>
    <t>Planowana kwota dopłaty w roku 2032</t>
  </si>
  <si>
    <t>Planowana kwota dopłaty w roku 2033</t>
  </si>
  <si>
    <t>Wniosek jednoroczny / wieloletni</t>
  </si>
  <si>
    <t>Gmina Żukowo</t>
  </si>
  <si>
    <t>Gmina Czersk</t>
  </si>
  <si>
    <t>Gmina Nowa Wieś Lęborska</t>
  </si>
  <si>
    <t>Gmina Sierakowice</t>
  </si>
  <si>
    <t>Gmina Przechlewo</t>
  </si>
  <si>
    <t>Gmina Rzeczenica</t>
  </si>
  <si>
    <t>Gmina Stare Pole</t>
  </si>
  <si>
    <t>Gmina Malbork</t>
  </si>
  <si>
    <t>Gmina Pelplin</t>
  </si>
  <si>
    <t>Starogardzki Związek Powiatowo-Gminny</t>
  </si>
  <si>
    <t>Powiat Bytowski</t>
  </si>
  <si>
    <t>Powiat Człuchowski</t>
  </si>
  <si>
    <t>Powiat Starogardzki</t>
  </si>
  <si>
    <t>Powiat Chojnicki</t>
  </si>
  <si>
    <t>Powiat Lęborski</t>
  </si>
  <si>
    <t>Powiat Kartuski</t>
  </si>
  <si>
    <t>Powiat Gdański</t>
  </si>
  <si>
    <t>Gmina Stężyca</t>
  </si>
  <si>
    <t>Gmina Chmielno</t>
  </si>
  <si>
    <t>Gmina Łęczyce</t>
  </si>
  <si>
    <t>Gmina Lichnowy</t>
  </si>
  <si>
    <t xml:space="preserve">Gmina Nowy Dwór </t>
  </si>
  <si>
    <t>Gmina Przodkowo</t>
  </si>
  <si>
    <t>Gmina Nowa Karczma</t>
  </si>
  <si>
    <t>Gmina Stary Dzierzgoń</t>
  </si>
  <si>
    <t>Gmina Stara Kiszewa</t>
  </si>
  <si>
    <t>Gmina Mikołajki Pomorskie</t>
  </si>
  <si>
    <t>Gmina Ryjewo</t>
  </si>
  <si>
    <t>Gmina Bobowo</t>
  </si>
  <si>
    <t>Gmina Skarszewy</t>
  </si>
  <si>
    <t>Gmina Wicko</t>
  </si>
  <si>
    <t>Wejherowski Związek powiatowo Gminny</t>
  </si>
  <si>
    <t>Związek Powiatowo - Gminny Zatoki Puckiej</t>
  </si>
  <si>
    <t>Powiat wejherowski</t>
  </si>
  <si>
    <t xml:space="preserve">Powiat Słupski </t>
  </si>
  <si>
    <t>Powiat Nowodworski</t>
  </si>
  <si>
    <t>Urząd Marszałkowski Województwa Pomorskiego</t>
  </si>
  <si>
    <t>Planowna wielkość pracy eksloatacyjnej wyrażonej w wozokilometrach w roku 2025</t>
  </si>
  <si>
    <t>Liczba linii komunikacyjnych w roku 2025</t>
  </si>
  <si>
    <t>Długość linii komunikacyjnych w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</si>
</sst>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view="pageBreakPreview" zoomScale="70" zoomScaleNormal="100" zoomScaleSheetLayoutView="70" workbookViewId="0">
      <selection activeCell="I1" sqref="I1"/>
    </sheetView>
  </sheetViews>
  <sheetFormatPr defaultRowHeight="15"/>
  <cols>
    <col min="1" max="1" width="4.85546875" style="2" customWidth="1"/>
    <col min="2" max="2" width="31.42578125" style="2" customWidth="1"/>
    <col min="3" max="3" width="15.5703125" style="2" customWidth="1"/>
    <col min="4" max="5" width="23.28515625" style="4" customWidth="1"/>
    <col min="6" max="6" width="23.28515625" style="2" customWidth="1"/>
    <col min="7" max="7" width="23.28515625" style="4" customWidth="1"/>
    <col min="8" max="8" width="25.140625" style="4" customWidth="1"/>
    <col min="9" max="17" width="21.85546875" style="3" customWidth="1"/>
    <col min="18" max="16384" width="9.140625" style="2"/>
  </cols>
  <sheetData>
    <row r="1" spans="1:17" ht="67.5" customHeight="1">
      <c r="A1" s="9" t="s">
        <v>0</v>
      </c>
      <c r="B1" s="9" t="s">
        <v>2</v>
      </c>
      <c r="C1" s="9" t="s">
        <v>16</v>
      </c>
      <c r="D1" s="10" t="s">
        <v>6</v>
      </c>
      <c r="E1" s="10" t="s">
        <v>54</v>
      </c>
      <c r="F1" s="9" t="s">
        <v>55</v>
      </c>
      <c r="G1" s="10" t="s">
        <v>56</v>
      </c>
      <c r="H1" s="10" t="s">
        <v>3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</row>
    <row r="2" spans="1:17" ht="26.25" customHeight="1">
      <c r="A2" s="12">
        <v>1</v>
      </c>
      <c r="B2" s="1" t="s">
        <v>34</v>
      </c>
      <c r="C2" s="1" t="s">
        <v>5</v>
      </c>
      <c r="D2" s="7">
        <v>551156</v>
      </c>
      <c r="E2" s="7">
        <v>137789</v>
      </c>
      <c r="F2" s="8">
        <v>10</v>
      </c>
      <c r="G2" s="7">
        <v>303.8</v>
      </c>
      <c r="H2" s="5">
        <f>SUM(I2:Q2)</f>
        <v>1640387.48</v>
      </c>
      <c r="I2" s="6">
        <v>410096.87</v>
      </c>
      <c r="J2" s="6">
        <v>410096.87</v>
      </c>
      <c r="K2" s="6">
        <v>410096.87</v>
      </c>
      <c r="L2" s="6">
        <v>410096.87</v>
      </c>
      <c r="M2" s="6">
        <v>0</v>
      </c>
      <c r="N2" s="6">
        <v>0</v>
      </c>
      <c r="O2" s="6">
        <v>0</v>
      </c>
      <c r="P2" s="6">
        <v>0</v>
      </c>
      <c r="Q2" s="6">
        <v>0</v>
      </c>
    </row>
    <row r="3" spans="1:17" ht="26.25" customHeight="1">
      <c r="A3" s="12">
        <v>2</v>
      </c>
      <c r="B3" s="1" t="s">
        <v>35</v>
      </c>
      <c r="C3" s="1" t="s">
        <v>5</v>
      </c>
      <c r="D3" s="7">
        <v>514552.5</v>
      </c>
      <c r="E3" s="7">
        <v>102910.5</v>
      </c>
      <c r="F3" s="8">
        <v>6</v>
      </c>
      <c r="G3" s="7">
        <v>214.2</v>
      </c>
      <c r="H3" s="5">
        <f t="shared" ref="H3:H38" si="0">SUM(I3:Q3)</f>
        <v>1543657.5</v>
      </c>
      <c r="I3" s="6">
        <v>308731.5</v>
      </c>
      <c r="J3" s="6">
        <v>308731.5</v>
      </c>
      <c r="K3" s="6">
        <v>308731.5</v>
      </c>
      <c r="L3" s="6">
        <v>308731.5</v>
      </c>
      <c r="M3" s="6">
        <v>308731.5</v>
      </c>
      <c r="N3" s="6">
        <v>0</v>
      </c>
      <c r="O3" s="6">
        <v>0</v>
      </c>
      <c r="P3" s="6">
        <v>0</v>
      </c>
      <c r="Q3" s="6">
        <v>0</v>
      </c>
    </row>
    <row r="4" spans="1:17" ht="26.25" customHeight="1">
      <c r="A4" s="12">
        <v>3</v>
      </c>
      <c r="B4" s="1" t="s">
        <v>36</v>
      </c>
      <c r="C4" s="1" t="s">
        <v>5</v>
      </c>
      <c r="D4" s="7">
        <v>591670</v>
      </c>
      <c r="E4" s="7">
        <v>147917.5</v>
      </c>
      <c r="F4" s="8">
        <v>6</v>
      </c>
      <c r="G4" s="7">
        <v>176.3</v>
      </c>
      <c r="H4" s="5">
        <f t="shared" si="0"/>
        <v>1772380.88</v>
      </c>
      <c r="I4" s="6">
        <v>443095.22</v>
      </c>
      <c r="J4" s="6">
        <v>443095.22</v>
      </c>
      <c r="K4" s="6">
        <v>443095.22</v>
      </c>
      <c r="L4" s="6">
        <v>443095.22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ht="26.25" customHeight="1">
      <c r="A5" s="12">
        <v>4</v>
      </c>
      <c r="B5" s="1" t="s">
        <v>37</v>
      </c>
      <c r="C5" s="1" t="s">
        <v>5</v>
      </c>
      <c r="D5" s="7">
        <v>477638</v>
      </c>
      <c r="E5" s="7">
        <v>119409.5</v>
      </c>
      <c r="F5" s="8">
        <v>2</v>
      </c>
      <c r="G5" s="7">
        <v>83.3</v>
      </c>
      <c r="H5" s="5">
        <f t="shared" si="0"/>
        <v>1420752.88</v>
      </c>
      <c r="I5" s="6">
        <v>355188.22</v>
      </c>
      <c r="J5" s="6">
        <v>355188.22</v>
      </c>
      <c r="K5" s="6">
        <v>355188.22</v>
      </c>
      <c r="L5" s="6">
        <v>355188.22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ht="26.25" customHeight="1">
      <c r="A6" s="12">
        <v>5</v>
      </c>
      <c r="B6" s="1" t="s">
        <v>17</v>
      </c>
      <c r="C6" s="1" t="s">
        <v>5</v>
      </c>
      <c r="D6" s="7">
        <v>4862634.5999999996</v>
      </c>
      <c r="E6" s="7">
        <v>616455.6</v>
      </c>
      <c r="F6" s="8">
        <v>14</v>
      </c>
      <c r="G6" s="7">
        <v>194.3</v>
      </c>
      <c r="H6" s="5">
        <f t="shared" si="0"/>
        <v>14587903.800000001</v>
      </c>
      <c r="I6" s="6">
        <v>1849366.8</v>
      </c>
      <c r="J6" s="6">
        <v>1604269.8</v>
      </c>
      <c r="K6" s="6">
        <v>1597908.6</v>
      </c>
      <c r="L6" s="6">
        <v>1583710.2</v>
      </c>
      <c r="M6" s="6">
        <v>1587556.8</v>
      </c>
      <c r="N6" s="6">
        <v>1572319.8</v>
      </c>
      <c r="O6" s="6">
        <v>1596576.6</v>
      </c>
      <c r="P6" s="6">
        <v>1604935.8</v>
      </c>
      <c r="Q6" s="6">
        <v>1591259.4</v>
      </c>
    </row>
    <row r="7" spans="1:17" ht="26.25" customHeight="1">
      <c r="A7" s="12">
        <v>6</v>
      </c>
      <c r="B7" s="1" t="s">
        <v>38</v>
      </c>
      <c r="C7" s="1" t="s">
        <v>5</v>
      </c>
      <c r="D7" s="7">
        <v>1215727.5</v>
      </c>
      <c r="E7" s="7">
        <v>243145.5</v>
      </c>
      <c r="F7" s="8">
        <v>8</v>
      </c>
      <c r="G7" s="7">
        <v>243.3</v>
      </c>
      <c r="H7" s="5">
        <f t="shared" si="0"/>
        <v>3647182.5</v>
      </c>
      <c r="I7" s="6">
        <v>729436.5</v>
      </c>
      <c r="J7" s="6">
        <v>729436.5</v>
      </c>
      <c r="K7" s="6">
        <v>729436.5</v>
      </c>
      <c r="L7" s="6">
        <v>729436.5</v>
      </c>
      <c r="M7" s="6">
        <v>729436.5</v>
      </c>
      <c r="N7" s="6">
        <v>0</v>
      </c>
      <c r="O7" s="6">
        <v>0</v>
      </c>
      <c r="P7" s="6">
        <v>0</v>
      </c>
      <c r="Q7" s="6">
        <v>0</v>
      </c>
    </row>
    <row r="8" spans="1:17" ht="26.25" customHeight="1">
      <c r="A8" s="12">
        <v>7</v>
      </c>
      <c r="B8" s="1" t="s">
        <v>39</v>
      </c>
      <c r="C8" s="1" t="s">
        <v>5</v>
      </c>
      <c r="D8" s="7">
        <v>630714.80000000016</v>
      </c>
      <c r="E8" s="7">
        <v>32086.3</v>
      </c>
      <c r="F8" s="8">
        <v>6</v>
      </c>
      <c r="G8" s="7">
        <v>117.79999999999998</v>
      </c>
      <c r="H8" s="5">
        <f t="shared" si="0"/>
        <v>1892144.4</v>
      </c>
      <c r="I8" s="6">
        <v>96258.9</v>
      </c>
      <c r="J8" s="6">
        <v>227472.90000000002</v>
      </c>
      <c r="K8" s="6">
        <v>225080.4</v>
      </c>
      <c r="L8" s="6">
        <v>223713</v>
      </c>
      <c r="M8" s="6">
        <v>223872.6</v>
      </c>
      <c r="N8" s="6">
        <v>217068.3</v>
      </c>
      <c r="O8" s="6">
        <v>227368.2</v>
      </c>
      <c r="P8" s="6">
        <v>226199.4</v>
      </c>
      <c r="Q8" s="6">
        <v>225110.7</v>
      </c>
    </row>
    <row r="9" spans="1:17" ht="26.25" customHeight="1">
      <c r="A9" s="12">
        <v>8</v>
      </c>
      <c r="B9" s="1" t="s">
        <v>40</v>
      </c>
      <c r="C9" s="1" t="s">
        <v>5</v>
      </c>
      <c r="D9" s="7">
        <v>352525</v>
      </c>
      <c r="E9" s="7">
        <v>24569</v>
      </c>
      <c r="F9" s="8">
        <v>19</v>
      </c>
      <c r="G9" s="7">
        <v>198</v>
      </c>
      <c r="H9" s="5">
        <f t="shared" si="0"/>
        <v>1057575</v>
      </c>
      <c r="I9" s="6">
        <v>73707</v>
      </c>
      <c r="J9" s="6">
        <v>198447</v>
      </c>
      <c r="K9" s="6">
        <v>198318</v>
      </c>
      <c r="L9" s="6">
        <v>196854</v>
      </c>
      <c r="M9" s="6">
        <v>197256</v>
      </c>
      <c r="N9" s="6">
        <v>192993</v>
      </c>
      <c r="O9" s="6">
        <v>0</v>
      </c>
      <c r="P9" s="6">
        <v>0</v>
      </c>
      <c r="Q9" s="6">
        <v>0</v>
      </c>
    </row>
    <row r="10" spans="1:17" ht="26.25" customHeight="1">
      <c r="A10" s="12">
        <v>9</v>
      </c>
      <c r="B10" s="1" t="s">
        <v>41</v>
      </c>
      <c r="C10" s="1" t="s">
        <v>4</v>
      </c>
      <c r="D10" s="7">
        <v>104416.9</v>
      </c>
      <c r="E10" s="7">
        <v>104416.9</v>
      </c>
      <c r="F10" s="8">
        <v>7</v>
      </c>
      <c r="G10" s="7">
        <v>272.7</v>
      </c>
      <c r="H10" s="5">
        <f t="shared" si="0"/>
        <v>313250.7</v>
      </c>
      <c r="I10" s="6">
        <v>313250.7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ht="26.25" customHeight="1">
      <c r="A11" s="12">
        <v>10</v>
      </c>
      <c r="B11" s="1" t="s">
        <v>18</v>
      </c>
      <c r="C11" s="1" t="s">
        <v>4</v>
      </c>
      <c r="D11" s="7">
        <v>338830.6</v>
      </c>
      <c r="E11" s="7">
        <v>338830.6</v>
      </c>
      <c r="F11" s="8">
        <v>13</v>
      </c>
      <c r="G11" s="7">
        <v>184.5</v>
      </c>
      <c r="H11" s="5">
        <f t="shared" si="0"/>
        <v>744072</v>
      </c>
      <c r="I11" s="6">
        <v>744072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</row>
    <row r="12" spans="1:17" ht="26.25" customHeight="1">
      <c r="A12" s="12">
        <v>11</v>
      </c>
      <c r="B12" s="1" t="s">
        <v>20</v>
      </c>
      <c r="C12" s="1" t="s">
        <v>4</v>
      </c>
      <c r="D12" s="7">
        <v>148484</v>
      </c>
      <c r="E12" s="7">
        <v>148484</v>
      </c>
      <c r="F12" s="8">
        <v>7</v>
      </c>
      <c r="G12" s="7">
        <v>241.8</v>
      </c>
      <c r="H12" s="5">
        <f t="shared" si="0"/>
        <v>445452</v>
      </c>
      <c r="I12" s="6">
        <v>445452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ht="26.25" customHeight="1">
      <c r="A13" s="12">
        <v>12</v>
      </c>
      <c r="B13" s="1" t="s">
        <v>42</v>
      </c>
      <c r="C13" s="1" t="s">
        <v>4</v>
      </c>
      <c r="D13" s="7">
        <v>46788.800000000003</v>
      </c>
      <c r="E13" s="7">
        <v>46788.800000000003</v>
      </c>
      <c r="F13" s="8">
        <v>5</v>
      </c>
      <c r="G13" s="7">
        <v>227.6</v>
      </c>
      <c r="H13" s="5">
        <f t="shared" si="0"/>
        <v>126329.76</v>
      </c>
      <c r="I13" s="6">
        <v>126329.76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ht="26.25" customHeight="1">
      <c r="A14" s="12">
        <v>13</v>
      </c>
      <c r="B14" s="1" t="s">
        <v>21</v>
      </c>
      <c r="C14" s="1" t="s">
        <v>4</v>
      </c>
      <c r="D14" s="7">
        <v>91438</v>
      </c>
      <c r="E14" s="7">
        <v>91438</v>
      </c>
      <c r="F14" s="8">
        <v>4</v>
      </c>
      <c r="G14" s="7">
        <v>136.80000000000001</v>
      </c>
      <c r="H14" s="5">
        <f t="shared" si="0"/>
        <v>274314</v>
      </c>
      <c r="I14" s="6">
        <v>274314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ht="26.25" customHeight="1">
      <c r="A15" s="12">
        <v>14</v>
      </c>
      <c r="B15" s="1" t="s">
        <v>43</v>
      </c>
      <c r="C15" s="1" t="s">
        <v>4</v>
      </c>
      <c r="D15" s="7">
        <v>77868</v>
      </c>
      <c r="E15" s="7">
        <v>77868</v>
      </c>
      <c r="F15" s="8">
        <v>1</v>
      </c>
      <c r="G15" s="7">
        <v>28</v>
      </c>
      <c r="H15" s="5">
        <f t="shared" si="0"/>
        <v>233604</v>
      </c>
      <c r="I15" s="6">
        <v>233604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</row>
    <row r="16" spans="1:17" ht="26.25" customHeight="1">
      <c r="A16" s="12">
        <v>15</v>
      </c>
      <c r="B16" s="1" t="s">
        <v>44</v>
      </c>
      <c r="C16" s="1" t="s">
        <v>4</v>
      </c>
      <c r="D16" s="7">
        <v>59130</v>
      </c>
      <c r="E16" s="7">
        <v>59130</v>
      </c>
      <c r="F16" s="8">
        <v>1</v>
      </c>
      <c r="G16" s="7">
        <v>54</v>
      </c>
      <c r="H16" s="5">
        <f t="shared" si="0"/>
        <v>134046</v>
      </c>
      <c r="I16" s="6">
        <v>134046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ht="26.25" customHeight="1">
      <c r="A17" s="12">
        <v>16</v>
      </c>
      <c r="B17" s="1" t="s">
        <v>23</v>
      </c>
      <c r="C17" s="1" t="s">
        <v>4</v>
      </c>
      <c r="D17" s="7">
        <v>199488.5</v>
      </c>
      <c r="E17" s="7">
        <v>199488.5</v>
      </c>
      <c r="F17" s="8">
        <v>5</v>
      </c>
      <c r="G17" s="7">
        <v>138.80000000000001</v>
      </c>
      <c r="H17" s="5">
        <f t="shared" si="0"/>
        <v>598465.5</v>
      </c>
      <c r="I17" s="6">
        <v>598465.5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ht="26.25" customHeight="1">
      <c r="A18" s="12">
        <v>17</v>
      </c>
      <c r="B18" s="1" t="s">
        <v>45</v>
      </c>
      <c r="C18" s="1" t="s">
        <v>4</v>
      </c>
      <c r="D18" s="7">
        <v>109235.2</v>
      </c>
      <c r="E18" s="7">
        <v>109235.2</v>
      </c>
      <c r="F18" s="8">
        <v>2</v>
      </c>
      <c r="G18" s="7">
        <v>29.2</v>
      </c>
      <c r="H18" s="5">
        <f t="shared" si="0"/>
        <v>327705.59999999998</v>
      </c>
      <c r="I18" s="6">
        <v>327705.59999999998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ht="26.25" customHeight="1">
      <c r="A19" s="12">
        <v>18</v>
      </c>
      <c r="B19" s="1" t="s">
        <v>46</v>
      </c>
      <c r="C19" s="1" t="s">
        <v>4</v>
      </c>
      <c r="D19" s="7">
        <v>90620.2</v>
      </c>
      <c r="E19" s="7">
        <v>90620.2</v>
      </c>
      <c r="F19" s="8">
        <v>6</v>
      </c>
      <c r="G19" s="7">
        <v>166.9</v>
      </c>
      <c r="H19" s="5">
        <f t="shared" si="0"/>
        <v>271860.59999999998</v>
      </c>
      <c r="I19" s="6">
        <v>271860.59999999998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0" spans="1:17" ht="26.25" customHeight="1">
      <c r="A20" s="12">
        <v>19</v>
      </c>
      <c r="B20" s="1" t="s">
        <v>22</v>
      </c>
      <c r="C20" s="1" t="s">
        <v>4</v>
      </c>
      <c r="D20" s="7">
        <v>80118</v>
      </c>
      <c r="E20" s="7">
        <v>80118</v>
      </c>
      <c r="F20" s="8">
        <v>3</v>
      </c>
      <c r="G20" s="7">
        <v>65</v>
      </c>
      <c r="H20" s="5">
        <f t="shared" si="0"/>
        <v>240354</v>
      </c>
      <c r="I20" s="6">
        <v>240354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ht="26.25" customHeight="1">
      <c r="A21" s="12">
        <v>20</v>
      </c>
      <c r="B21" s="1" t="s">
        <v>19</v>
      </c>
      <c r="C21" s="1" t="s">
        <v>4</v>
      </c>
      <c r="D21" s="7">
        <v>68019</v>
      </c>
      <c r="E21" s="7">
        <v>68019</v>
      </c>
      <c r="F21" s="8">
        <v>1</v>
      </c>
      <c r="G21" s="7">
        <v>20.5</v>
      </c>
      <c r="H21" s="5">
        <f t="shared" si="0"/>
        <v>204057</v>
      </c>
      <c r="I21" s="6">
        <v>204057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ht="26.25" customHeight="1">
      <c r="A22" s="12">
        <v>21</v>
      </c>
      <c r="B22" s="1" t="s">
        <v>47</v>
      </c>
      <c r="C22" s="1" t="s">
        <v>4</v>
      </c>
      <c r="D22" s="7">
        <v>12875</v>
      </c>
      <c r="E22" s="7">
        <v>12875</v>
      </c>
      <c r="F22" s="8">
        <v>4</v>
      </c>
      <c r="G22" s="7">
        <v>62.5</v>
      </c>
      <c r="H22" s="5">
        <f t="shared" si="0"/>
        <v>38625</v>
      </c>
      <c r="I22" s="6">
        <v>38625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ht="26.25" customHeight="1">
      <c r="A23" s="12">
        <v>22</v>
      </c>
      <c r="B23" s="1" t="s">
        <v>24</v>
      </c>
      <c r="C23" s="1" t="s">
        <v>4</v>
      </c>
      <c r="D23" s="7">
        <v>16880</v>
      </c>
      <c r="E23" s="7">
        <v>16880</v>
      </c>
      <c r="F23" s="8">
        <v>2</v>
      </c>
      <c r="G23" s="7">
        <v>42.5</v>
      </c>
      <c r="H23" s="5">
        <f t="shared" si="0"/>
        <v>50640</v>
      </c>
      <c r="I23" s="6">
        <v>50640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</row>
    <row r="24" spans="1:17" ht="26.25" customHeight="1">
      <c r="A24" s="12">
        <v>23</v>
      </c>
      <c r="B24" s="1" t="s">
        <v>25</v>
      </c>
      <c r="C24" s="1" t="s">
        <v>4</v>
      </c>
      <c r="D24" s="7">
        <v>13640</v>
      </c>
      <c r="E24" s="7">
        <v>13640</v>
      </c>
      <c r="F24" s="8">
        <v>1</v>
      </c>
      <c r="G24" s="7">
        <v>31</v>
      </c>
      <c r="H24" s="5">
        <f t="shared" si="0"/>
        <v>40920</v>
      </c>
      <c r="I24" s="6">
        <v>40920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ht="26.25" customHeight="1">
      <c r="A25" s="12">
        <v>24</v>
      </c>
      <c r="B25" s="1" t="s">
        <v>26</v>
      </c>
      <c r="C25" s="1" t="s">
        <v>5</v>
      </c>
      <c r="D25" s="7">
        <v>5689527.6000000006</v>
      </c>
      <c r="E25" s="7">
        <v>1422381.9000000001</v>
      </c>
      <c r="F25" s="8">
        <v>32</v>
      </c>
      <c r="G25" s="7">
        <v>965.1</v>
      </c>
      <c r="H25" s="5">
        <f t="shared" si="0"/>
        <v>15986210.92</v>
      </c>
      <c r="I25" s="6">
        <v>3923276.92</v>
      </c>
      <c r="J25" s="6">
        <v>3974576.09</v>
      </c>
      <c r="K25" s="6">
        <v>4019821.64</v>
      </c>
      <c r="L25" s="6">
        <v>4068536.27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ht="26.25" customHeight="1">
      <c r="A26" s="12">
        <v>25</v>
      </c>
      <c r="B26" s="1" t="s">
        <v>48</v>
      </c>
      <c r="C26" s="1" t="s">
        <v>4</v>
      </c>
      <c r="D26" s="7">
        <v>890631.8</v>
      </c>
      <c r="E26" s="7">
        <v>890631.8</v>
      </c>
      <c r="F26" s="8">
        <v>23</v>
      </c>
      <c r="G26" s="7">
        <v>683.6</v>
      </c>
      <c r="H26" s="5">
        <f t="shared" si="0"/>
        <v>2671895.4</v>
      </c>
      <c r="I26" s="6">
        <v>2671895.4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ht="26.25" customHeight="1">
      <c r="A27" s="12">
        <v>26</v>
      </c>
      <c r="B27" s="1" t="s">
        <v>49</v>
      </c>
      <c r="C27" s="1" t="s">
        <v>4</v>
      </c>
      <c r="D27" s="7">
        <v>757240.5</v>
      </c>
      <c r="E27" s="7">
        <v>757240.5</v>
      </c>
      <c r="F27" s="8">
        <v>18</v>
      </c>
      <c r="G27" s="7">
        <v>605.29999999999995</v>
      </c>
      <c r="H27" s="5">
        <f t="shared" si="0"/>
        <v>2271721.5</v>
      </c>
      <c r="I27" s="6">
        <v>2271721.5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</row>
    <row r="28" spans="1:17" ht="26.25" customHeight="1">
      <c r="A28" s="12">
        <v>27</v>
      </c>
      <c r="B28" s="1" t="s">
        <v>29</v>
      </c>
      <c r="C28" s="1" t="s">
        <v>5</v>
      </c>
      <c r="D28" s="7">
        <v>5852706.7999999998</v>
      </c>
      <c r="E28" s="7">
        <v>1463176.7</v>
      </c>
      <c r="F28" s="8">
        <v>17</v>
      </c>
      <c r="G28" s="7">
        <v>888.4</v>
      </c>
      <c r="H28" s="5">
        <f t="shared" si="0"/>
        <v>15206867.959999999</v>
      </c>
      <c r="I28" s="6">
        <v>3602782.13</v>
      </c>
      <c r="J28" s="6">
        <v>3727492.57</v>
      </c>
      <c r="K28" s="6">
        <v>3863429.36</v>
      </c>
      <c r="L28" s="6">
        <v>4013163.9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ht="26.25" customHeight="1">
      <c r="A29" s="12">
        <v>28</v>
      </c>
      <c r="B29" s="1" t="s">
        <v>27</v>
      </c>
      <c r="C29" s="1" t="s">
        <v>4</v>
      </c>
      <c r="D29" s="7">
        <v>1984605</v>
      </c>
      <c r="E29" s="7">
        <v>1984605</v>
      </c>
      <c r="F29" s="8">
        <v>77</v>
      </c>
      <c r="G29" s="7">
        <v>3594.3</v>
      </c>
      <c r="H29" s="5">
        <f t="shared" si="0"/>
        <v>4227630.8600000003</v>
      </c>
      <c r="I29" s="6">
        <v>4227630.8600000003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ht="26.25" customHeight="1">
      <c r="A30" s="12">
        <v>29</v>
      </c>
      <c r="B30" s="1" t="s">
        <v>28</v>
      </c>
      <c r="C30" s="1" t="s">
        <v>4</v>
      </c>
      <c r="D30" s="7">
        <v>1222700</v>
      </c>
      <c r="E30" s="7">
        <v>1222700</v>
      </c>
      <c r="F30" s="8">
        <v>33</v>
      </c>
      <c r="G30" s="7">
        <v>1924</v>
      </c>
      <c r="H30" s="5">
        <f t="shared" si="0"/>
        <v>3668100</v>
      </c>
      <c r="I30" s="6">
        <v>3668100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ht="26.25" customHeight="1">
      <c r="A31" s="12">
        <v>30</v>
      </c>
      <c r="B31" s="1" t="s">
        <v>50</v>
      </c>
      <c r="C31" s="1" t="s">
        <v>4</v>
      </c>
      <c r="D31" s="7">
        <v>1047322.9</v>
      </c>
      <c r="E31" s="7">
        <v>1047322.9</v>
      </c>
      <c r="F31" s="8">
        <v>25</v>
      </c>
      <c r="G31" s="7">
        <v>895</v>
      </c>
      <c r="H31" s="5">
        <f t="shared" si="0"/>
        <v>3141968.7</v>
      </c>
      <c r="I31" s="6">
        <v>3141968.7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</row>
    <row r="32" spans="1:17" ht="26.25" customHeight="1">
      <c r="A32" s="12">
        <v>31</v>
      </c>
      <c r="B32" s="1" t="s">
        <v>33</v>
      </c>
      <c r="C32" s="1" t="s">
        <v>4</v>
      </c>
      <c r="D32" s="7">
        <v>1850499.4</v>
      </c>
      <c r="E32" s="7">
        <v>1850499.4</v>
      </c>
      <c r="F32" s="8">
        <v>14</v>
      </c>
      <c r="G32" s="7">
        <v>445.41</v>
      </c>
      <c r="H32" s="5">
        <f t="shared" si="0"/>
        <v>5551498.2000000002</v>
      </c>
      <c r="I32" s="6">
        <v>5551498.2000000002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26.25" customHeight="1">
      <c r="A33" s="12">
        <v>32</v>
      </c>
      <c r="B33" s="1" t="s">
        <v>31</v>
      </c>
      <c r="C33" s="1" t="s">
        <v>4</v>
      </c>
      <c r="D33" s="7">
        <v>822200</v>
      </c>
      <c r="E33" s="7">
        <v>822200</v>
      </c>
      <c r="F33" s="8">
        <v>11</v>
      </c>
      <c r="G33" s="7">
        <v>328.7</v>
      </c>
      <c r="H33" s="5">
        <f t="shared" si="0"/>
        <v>2466600</v>
      </c>
      <c r="I33" s="6">
        <v>2466600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26.25" customHeight="1">
      <c r="A34" s="12">
        <v>33</v>
      </c>
      <c r="B34" s="1" t="s">
        <v>32</v>
      </c>
      <c r="C34" s="1" t="s">
        <v>4</v>
      </c>
      <c r="D34" s="7">
        <v>1174472.5</v>
      </c>
      <c r="E34" s="7">
        <v>1174472.5</v>
      </c>
      <c r="F34" s="8">
        <v>11</v>
      </c>
      <c r="G34" s="7">
        <v>352.8</v>
      </c>
      <c r="H34" s="5">
        <f t="shared" si="0"/>
        <v>3523417.5</v>
      </c>
      <c r="I34" s="6">
        <v>3523417.5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</row>
    <row r="35" spans="1:17" ht="26.25" customHeight="1">
      <c r="A35" s="12">
        <v>34</v>
      </c>
      <c r="B35" s="1" t="s">
        <v>51</v>
      </c>
      <c r="C35" s="1" t="s">
        <v>4</v>
      </c>
      <c r="D35" s="7">
        <v>150000</v>
      </c>
      <c r="E35" s="7">
        <v>150000</v>
      </c>
      <c r="F35" s="8">
        <v>1</v>
      </c>
      <c r="G35" s="7">
        <v>30</v>
      </c>
      <c r="H35" s="5">
        <f t="shared" si="0"/>
        <v>450000</v>
      </c>
      <c r="I35" s="6">
        <v>450000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</row>
    <row r="36" spans="1:17" ht="26.25" customHeight="1">
      <c r="A36" s="12">
        <v>35</v>
      </c>
      <c r="B36" s="1" t="s">
        <v>30</v>
      </c>
      <c r="C36" s="1" t="s">
        <v>4</v>
      </c>
      <c r="D36" s="7">
        <v>103166</v>
      </c>
      <c r="E36" s="7">
        <v>103166</v>
      </c>
      <c r="F36" s="8">
        <v>1</v>
      </c>
      <c r="G36" s="7">
        <v>43</v>
      </c>
      <c r="H36" s="5">
        <f t="shared" si="0"/>
        <v>306403.02</v>
      </c>
      <c r="I36" s="6">
        <v>306403.02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</row>
    <row r="37" spans="1:17" ht="26.25" customHeight="1">
      <c r="A37" s="12">
        <v>36</v>
      </c>
      <c r="B37" s="1" t="s">
        <v>52</v>
      </c>
      <c r="C37" s="1" t="s">
        <v>4</v>
      </c>
      <c r="D37" s="7">
        <v>14960</v>
      </c>
      <c r="E37" s="7">
        <v>14960</v>
      </c>
      <c r="F37" s="8">
        <v>1</v>
      </c>
      <c r="G37" s="7">
        <v>55</v>
      </c>
      <c r="H37" s="5">
        <f t="shared" si="0"/>
        <v>44880</v>
      </c>
      <c r="I37" s="6">
        <v>44880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</row>
    <row r="38" spans="1:17" ht="26.25" customHeight="1">
      <c r="A38" s="12">
        <v>37</v>
      </c>
      <c r="B38" s="1" t="s">
        <v>53</v>
      </c>
      <c r="C38" s="1" t="s">
        <v>4</v>
      </c>
      <c r="D38" s="7">
        <v>5014131.0999999996</v>
      </c>
      <c r="E38" s="7">
        <v>5014131.0999999996</v>
      </c>
      <c r="F38" s="8">
        <v>25</v>
      </c>
      <c r="G38" s="7">
        <v>1495.6</v>
      </c>
      <c r="H38" s="5">
        <f t="shared" si="0"/>
        <v>15042393.300000001</v>
      </c>
      <c r="I38" s="6">
        <v>15042393.300000001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</row>
    <row r="39" spans="1:17" ht="24" customHeight="1">
      <c r="A39" s="14" t="s">
        <v>1</v>
      </c>
      <c r="B39" s="14"/>
      <c r="C39" s="14"/>
      <c r="D39" s="10">
        <f t="shared" ref="D39:Q39" si="1">SUBTOTAL(9,D2:D38)</f>
        <v>37228614.199999996</v>
      </c>
      <c r="E39" s="10">
        <f t="shared" si="1"/>
        <v>20799602.899999999</v>
      </c>
      <c r="F39" s="13">
        <f t="shared" si="1"/>
        <v>422</v>
      </c>
      <c r="G39" s="10">
        <f t="shared" si="1"/>
        <v>15539.01</v>
      </c>
      <c r="H39" s="10">
        <f t="shared" si="1"/>
        <v>106165267.95999999</v>
      </c>
      <c r="I39" s="11">
        <f t="shared" si="1"/>
        <v>59202144.700000003</v>
      </c>
      <c r="J39" s="11">
        <f t="shared" si="1"/>
        <v>11978806.67</v>
      </c>
      <c r="K39" s="11">
        <f t="shared" si="1"/>
        <v>12151106.310000001</v>
      </c>
      <c r="L39" s="11">
        <f t="shared" si="1"/>
        <v>12332525.68</v>
      </c>
      <c r="M39" s="11">
        <f t="shared" si="1"/>
        <v>3046853.4</v>
      </c>
      <c r="N39" s="11">
        <f t="shared" si="1"/>
        <v>1982381.1</v>
      </c>
      <c r="O39" s="11">
        <f t="shared" si="1"/>
        <v>1823944.8</v>
      </c>
      <c r="P39" s="11">
        <f t="shared" si="1"/>
        <v>1831135.2</v>
      </c>
      <c r="Q39" s="11">
        <f t="shared" si="1"/>
        <v>1816370.0999999999</v>
      </c>
    </row>
  </sheetData>
  <autoFilter ref="A1:Q38" xr:uid="{00000000-0009-0000-0000-000000000000}"/>
  <mergeCells count="1">
    <mergeCell ref="A39:C39"/>
  </mergeCells>
  <phoneticPr fontId="3" type="noConversion"/>
  <pageMargins left="0.7" right="0.7" top="0.75" bottom="0.75" header="0.3" footer="0.3"/>
  <pageSetup paperSize="9" scale="4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Arkusz2!$A$1:$A$2</xm:f>
          </x14:formula1>
          <xm:sqref>C2:C38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/>
  <cols>
    <col min="1" max="1" width="19.85546875" customWidth="1"/>
  </cols>
  <sheetData>
    <row r="1" spans="1:1">
      <c r="A1" t="s">
        <v>4</v>
      </c>
    </row>
    <row r="2" spans="1:1">
      <c r="A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FRPA2025</vt:lpstr>
      <vt:lpstr>Arkusz2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Andrzej Sumiła</cp:lastModifiedBy>
  <cp:lastPrinted>2023-03-08T13:37:59Z</cp:lastPrinted>
  <dcterms:created xsi:type="dcterms:W3CDTF">2021-12-24T11:08:35Z</dcterms:created>
  <dcterms:modified xsi:type="dcterms:W3CDTF">2024-12-24T10:11:53Z</dcterms:modified>
</cp:coreProperties>
</file>