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zecz\Desktop\biuletyny drob cd\"/>
    </mc:Choice>
  </mc:AlternateContent>
  <bookViews>
    <workbookView xWindow="30" yWindow="-315" windowWidth="11430" windowHeight="5835" tabRatio="749" firstSheet="13" activeTab="13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F1" i="17" l="1"/>
  <c r="G34" i="27" l="1"/>
  <c r="F34" i="27"/>
  <c r="G25" i="27"/>
  <c r="F25" i="27"/>
  <c r="G24" i="27"/>
  <c r="F24" i="27"/>
  <c r="G23" i="27"/>
  <c r="F23" i="27"/>
  <c r="G22" i="27"/>
  <c r="F22" i="27"/>
  <c r="G21" i="27"/>
  <c r="F21" i="27"/>
  <c r="G20" i="27"/>
  <c r="F20" i="27"/>
  <c r="G19" i="27"/>
  <c r="F19" i="27"/>
  <c r="G17" i="27"/>
  <c r="F17" i="27"/>
  <c r="G16" i="27"/>
  <c r="F16" i="27"/>
  <c r="G15" i="27"/>
  <c r="F15" i="27"/>
  <c r="G14" i="27"/>
  <c r="F14" i="27"/>
  <c r="A27" i="24" l="1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</calcChain>
</file>

<file path=xl/sharedStrings.xml><?xml version="1.0" encoding="utf-8"?>
<sst xmlns="http://schemas.openxmlformats.org/spreadsheetml/2006/main" count="836" uniqueCount="237">
  <si>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</si>
  <si>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</si>
  <si>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</si>
  <si>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</si>
  <si>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</si>
  <si>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</si>
  <si>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</si>
  <si>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</si>
  <si>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</si>
  <si>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</si>
  <si>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</si>
  <si>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</si>
  <si>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</si>
  <si>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</si>
  <si>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</si>
  <si>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</si>
  <si>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</si>
  <si>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</si>
  <si>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</si>
  <si>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</si>
  <si>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</si>
  <si>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</si>
  <si>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</si>
  <si>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</si>
  <si>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</si>
  <si>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</si>
  <si>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</si>
  <si>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</si>
  <si>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</si>
  <si>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</si>
  <si>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</si>
  <si>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</si>
  <si>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</si>
  <si>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</si>
  <si>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</si>
  <si>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</si>
  <si>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</si>
  <si>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</si>
  <si>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</si>
  <si>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</si>
  <si>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</si>
  <si>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</si>
  <si>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</si>
  <si>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</si>
  <si>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</si>
  <si>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</si>
  <si>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</si>
  <si>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</si>
  <si>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</si>
  <si>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</si>
  <si>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</si>
  <si>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</si>
  <si>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</si>
  <si>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</si>
  <si>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</si>
  <si>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</si>
  <si>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</si>
  <si>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</si>
  <si>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</si>
  <si>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</si>
  <si>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</si>
  <si>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</si>
  <si>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</si>
  <si>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</si>
  <si>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</si>
  <si>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</si>
  <si>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</si>
  <si>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</si>
  <si>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</si>
  <si>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</si>
  <si>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</si>
  <si>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</si>
  <si>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</si>
  <si>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</si>
  <si>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</si>
  <si>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</si>
  <si>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</si>
  <si>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</si>
  <si>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</si>
  <si>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</si>
  <si>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</si>
  <si>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</si>
  <si>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</si>
  <si>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</si>
  <si>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</si>
  <si>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</si>
  <si>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</si>
  <si>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</si>
  <si>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</si>
  <si>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</si>
  <si>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</si>
  <si>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</si>
  <si>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</si>
  <si>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</si>
  <si>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</si>
  <si>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</si>
  <si>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</si>
  <si>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</si>
  <si>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</si>
  <si>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</si>
  <si>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</si>
  <si>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</si>
  <si>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</si>
  <si>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</si>
  <si>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</si>
  <si>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</si>
  <si>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</si>
  <si>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</si>
  <si>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</si>
  <si>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</si>
  <si>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</si>
  <si>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</si>
  <si>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</si>
  <si>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</si>
  <si>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</si>
  <si>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</si>
  <si>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</si>
  <si>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</si>
  <si>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</si>
  <si>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</si>
  <si>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</si>
  <si>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</si>
  <si>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</si>
  <si>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</si>
  <si>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</si>
  <si>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</si>
  <si>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</si>
  <si>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</si>
  <si>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</si>
  <si>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</si>
  <si>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</si>
  <si>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</si>
  <si>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</si>
  <si>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</si>
  <si>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</si>
  <si>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</si>
  <si>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</si>
  <si>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</si>
  <si>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</si>
  <si>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</si>
  <si>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</si>
  <si>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</si>
  <si>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</si>
  <si>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</si>
  <si>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</si>
  <si>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</si>
  <si>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</si>
  <si>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Ceny sprzedaży mięsa drobiowego za okres: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</si>
  <si>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</si>
  <si>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</si>
  <si>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</si>
  <si>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</si>
  <si>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</si>
  <si>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</si>
  <si>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I 2020</t>
  </si>
  <si>
    <t>II 2020</t>
  </si>
  <si>
    <t>Ceny sprzedaży mięsa drobiowego (LUZEM) za okres:</t>
  </si>
  <si>
    <t>2020r.</t>
  </si>
  <si>
    <t>Ministerstwo Rolnictwa i Rozwoju Wsi</t>
  </si>
  <si>
    <t>Ghana</t>
  </si>
  <si>
    <t>III 2020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</si>
  <si>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</si>
  <si>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</si>
  <si>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</si>
  <si>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</si>
  <si>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</si>
  <si>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</si>
  <si>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</si>
  <si>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↓</t>
  </si>
  <si>
    <t>Indory</t>
  </si>
  <si>
    <t>Indyczki</t>
  </si>
  <si>
    <t>Kaczki typu brojler</t>
  </si>
  <si>
    <t>Tuszki kurcząt patroszonych 65%</t>
  </si>
  <si>
    <t>Ćwiartki z kurczaka</t>
  </si>
  <si>
    <t>Skrzydła z indyka</t>
  </si>
  <si>
    <t>Tuszki kurcząt patroszonych 65% z szyjami, luz</t>
  </si>
  <si>
    <t>Chiny</t>
  </si>
  <si>
    <t>--</t>
  </si>
  <si>
    <t>↑</t>
  </si>
  <si>
    <t>Departament Przetwórstwa i Rynków Rolnych</t>
  </si>
  <si>
    <t xml:space="preserve">Wydział Informacji Rynkowej </t>
  </si>
  <si>
    <t>IV 2020</t>
  </si>
  <si>
    <t>Tajlandia</t>
  </si>
  <si>
    <t>Republika Południowej Afryki</t>
  </si>
  <si>
    <t>V 2020</t>
  </si>
  <si>
    <t>Belgium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</si>
  <si>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</si>
  <si>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</si>
  <si>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</si>
  <si>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</si>
  <si>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</si>
  <si>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</si>
  <si>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</si>
  <si>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</si>
  <si>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</si>
  <si>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</si>
  <si>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</si>
  <si>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</si>
  <si>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</si>
  <si>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</si>
  <si>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</si>
  <si>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</si>
  <si>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Slovakia</t>
  </si>
  <si>
    <t>Finland</t>
  </si>
  <si>
    <t>Sweden</t>
  </si>
  <si>
    <t>EU</t>
  </si>
  <si>
    <t>gęsi tuczone</t>
  </si>
  <si>
    <t>VI 2020</t>
  </si>
  <si>
    <t>Serbia</t>
  </si>
  <si>
    <t>OKRES:  2017 - 1.VII.2020   (ceny bez VAT)</t>
  </si>
  <si>
    <t>VII 2020</t>
  </si>
  <si>
    <t>KURCZAKI</t>
  </si>
  <si>
    <t>n</t>
  </si>
  <si>
    <t>Pakistan</t>
  </si>
  <si>
    <t>Cena [zł/tonę]</t>
  </si>
  <si>
    <t>VIII 2020</t>
  </si>
  <si>
    <t>Brazylia</t>
  </si>
  <si>
    <t>Kanada</t>
  </si>
  <si>
    <t>Wydział Informacji Rynkowej</t>
  </si>
  <si>
    <t>ZINTEGROWANY SYSTEM ROLNICZEJ INFORACJI RYNKOWEJ</t>
  </si>
  <si>
    <t>IX 2020</t>
  </si>
  <si>
    <t>Ceny sprzedaży mięsa drobiowego w zł/tonę (KONFEKCJONOWANE) za okres:</t>
  </si>
  <si>
    <t>Polski eksport, import mięsa drobiowgo i podrobów (0207) i drobiu żywego (0105) za I-VIII  2020r</t>
  </si>
  <si>
    <t>I-VIII 2019r</t>
  </si>
  <si>
    <t>I -VIII 2020r</t>
  </si>
  <si>
    <t>Stany Zjednoczone Ameryki</t>
  </si>
  <si>
    <t>2020-10-25</t>
  </si>
  <si>
    <t>Porównanie aktualnych cen skupu i sprzedaży drobiu z zakładów drobiarskich(19-25.10.2020r) z cenami w analogicznym okresie roku 2019 i ubiegłym tygodniem.</t>
  </si>
  <si>
    <t>2020-11-01</t>
  </si>
  <si>
    <t>01.11.2020</t>
  </si>
  <si>
    <t>NR 45/2020r</t>
  </si>
  <si>
    <t>12.11.2020 r</t>
  </si>
  <si>
    <t>Notowania z okresu: 2-8.11.2020r</t>
  </si>
  <si>
    <t>2020-11-02 - 2020-11-08</t>
  </si>
  <si>
    <t>2020-11-08</t>
  </si>
  <si>
    <t>X 2020</t>
  </si>
  <si>
    <t>2-8.11.2020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</si>
</sst>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6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sz val="11"/>
      <color rgb="FF0000FF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rgb="FF0000FF"/>
      <name val="Times New Roman CE"/>
      <charset val="238"/>
    </font>
    <font>
      <sz val="11"/>
      <color rgb="FF0000FF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3"/>
      <name val="Times New Roman CE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color rgb="FF0000FF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60" fillId="0" borderId="0"/>
    <xf numFmtId="0" fontId="25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2" fillId="0" borderId="0"/>
    <xf numFmtId="0" fontId="73" fillId="0" borderId="0"/>
    <xf numFmtId="0" fontId="73" fillId="0" borderId="0"/>
    <xf numFmtId="0" fontId="71" fillId="0" borderId="0"/>
    <xf numFmtId="9" fontId="71" fillId="0" borderId="0" applyFont="0" applyFill="0" applyBorder="0" applyAlignment="0" applyProtection="0"/>
  </cellStyleXfs>
  <cellXfs count="3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3" borderId="25" xfId="0" applyNumberFormat="1" applyFont="1" applyFill="1" applyBorder="1"/>
    <xf numFmtId="0" fontId="23" fillId="0" borderId="27" xfId="0" applyFont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3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3" borderId="35" xfId="0" applyNumberFormat="1" applyFont="1" applyFill="1" applyBorder="1"/>
    <xf numFmtId="3" fontId="18" fillId="3" borderId="35" xfId="3" applyNumberFormat="1" applyFont="1" applyFill="1" applyBorder="1"/>
    <xf numFmtId="3" fontId="20" fillId="3" borderId="9" xfId="0" applyNumberFormat="1" applyFont="1" applyFill="1" applyBorder="1"/>
    <xf numFmtId="3" fontId="20" fillId="3" borderId="7" xfId="3" applyNumberFormat="1" applyFont="1" applyFill="1" applyBorder="1"/>
    <xf numFmtId="3" fontId="20" fillId="3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5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3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3" borderId="40" xfId="0" applyNumberFormat="1" applyFont="1" applyFill="1" applyBorder="1"/>
    <xf numFmtId="3" fontId="20" fillId="0" borderId="40" xfId="3" applyNumberFormat="1" applyFont="1" applyBorder="1"/>
    <xf numFmtId="3" fontId="20" fillId="3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3" borderId="9" xfId="2" applyNumberFormat="1" applyFont="1" applyFill="1" applyBorder="1" applyAlignment="1" applyProtection="1">
      <alignment horizontal="right" vertical="center"/>
      <protection locked="0"/>
    </xf>
    <xf numFmtId="14" fontId="34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3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Protection="1">
      <protection locked="0"/>
    </xf>
    <xf numFmtId="4" fontId="40" fillId="8" borderId="9" xfId="0" applyNumberFormat="1" applyFont="1" applyFill="1" applyBorder="1" applyAlignment="1" applyProtection="1">
      <alignment horizontal="right" vertical="center"/>
      <protection locked="0"/>
    </xf>
    <xf numFmtId="170" fontId="41" fillId="6" borderId="23" xfId="6" applyNumberFormat="1" applyFont="1" applyFill="1" applyBorder="1" applyAlignment="1" applyProtection="1">
      <alignment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4" fontId="33" fillId="10" borderId="9" xfId="0" applyNumberFormat="1" applyFont="1" applyFill="1" applyBorder="1" applyAlignment="1" applyProtection="1">
      <alignment horizontal="right" vertical="center"/>
      <protection locked="0"/>
    </xf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3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3" borderId="9" xfId="3" applyNumberFormat="1" applyFont="1" applyFill="1" applyBorder="1"/>
    <xf numFmtId="3" fontId="20" fillId="2" borderId="9" xfId="0" applyNumberFormat="1" applyFont="1" applyFill="1" applyBorder="1"/>
    <xf numFmtId="3" fontId="20" fillId="3" borderId="12" xfId="3" applyNumberFormat="1" applyFont="1" applyFill="1" applyBorder="1"/>
    <xf numFmtId="3" fontId="20" fillId="2" borderId="12" xfId="3" applyNumberFormat="1" applyFont="1" applyFill="1" applyBorder="1"/>
    <xf numFmtId="4" fontId="18" fillId="0" borderId="49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0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1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20" fillId="0" borderId="53" xfId="0" applyNumberFormat="1" applyFont="1" applyBorder="1"/>
    <xf numFmtId="3" fontId="20" fillId="0" borderId="54" xfId="0" applyNumberFormat="1" applyFont="1" applyBorder="1"/>
    <xf numFmtId="4" fontId="18" fillId="0" borderId="52" xfId="3" applyNumberFormat="1" applyFont="1" applyBorder="1"/>
    <xf numFmtId="3" fontId="20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2" borderId="35" xfId="0" applyFont="1" applyFill="1" applyBorder="1" applyAlignment="1">
      <alignment horizontal="center"/>
    </xf>
    <xf numFmtId="0" fontId="46" fillId="12" borderId="17" xfId="0" applyFont="1" applyFill="1" applyBorder="1" applyAlignment="1">
      <alignment horizontal="center" vertical="center"/>
    </xf>
    <xf numFmtId="0" fontId="46" fillId="12" borderId="18" xfId="0" applyFont="1" applyFill="1" applyBorder="1" applyAlignment="1">
      <alignment horizontal="center" vertical="center"/>
    </xf>
    <xf numFmtId="0" fontId="46" fillId="12" borderId="29" xfId="0" applyFont="1" applyFill="1" applyBorder="1" applyAlignment="1">
      <alignment horizontal="center" vertical="center"/>
    </xf>
    <xf numFmtId="0" fontId="47" fillId="0" borderId="55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6" xfId="0" applyNumberFormat="1" applyFont="1" applyBorder="1" applyAlignment="1">
      <alignment horizontal="centerContinuous"/>
    </xf>
    <xf numFmtId="0" fontId="47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3" fontId="3" fillId="0" borderId="0" xfId="0" applyNumberFormat="1" applyFont="1" applyBorder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56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16" xfId="0" applyBorder="1"/>
    <xf numFmtId="0" fontId="0" fillId="0" borderId="0" xfId="0" applyAlignment="1">
      <alignment vertical="center"/>
    </xf>
    <xf numFmtId="2" fontId="38" fillId="4" borderId="9" xfId="0" applyNumberFormat="1" applyFont="1" applyFill="1" applyBorder="1" applyProtection="1"/>
    <xf numFmtId="2" fontId="38" fillId="4" borderId="9" xfId="0" applyNumberFormat="1" applyFont="1" applyFill="1" applyBorder="1"/>
    <xf numFmtId="0" fontId="5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2" fontId="38" fillId="0" borderId="9" xfId="0" applyNumberFormat="1" applyFont="1" applyFill="1" applyBorder="1" applyProtection="1"/>
    <xf numFmtId="2" fontId="38" fillId="0" borderId="9" xfId="0" applyNumberFormat="1" applyFont="1" applyFill="1" applyBorder="1"/>
    <xf numFmtId="0" fontId="15" fillId="0" borderId="62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55" fillId="0" borderId="52" xfId="0" applyFont="1" applyFill="1" applyBorder="1" applyAlignment="1">
      <alignment vertical="center" wrapText="1"/>
    </xf>
    <xf numFmtId="4" fontId="57" fillId="2" borderId="7" xfId="0" applyNumberFormat="1" applyFont="1" applyFill="1" applyBorder="1" applyAlignment="1">
      <alignment horizontal="center"/>
    </xf>
    <xf numFmtId="4" fontId="59" fillId="0" borderId="35" xfId="0" applyNumberFormat="1" applyFont="1" applyFill="1" applyBorder="1" applyAlignment="1">
      <alignment horizontal="center"/>
    </xf>
    <xf numFmtId="167" fontId="54" fillId="0" borderId="35" xfId="0" applyNumberFormat="1" applyFont="1" applyFill="1" applyBorder="1" applyAlignment="1">
      <alignment horizontal="right" vertical="center" wrapText="1"/>
    </xf>
    <xf numFmtId="167" fontId="54" fillId="0" borderId="62" xfId="0" applyNumberFormat="1" applyFont="1" applyFill="1" applyBorder="1" applyAlignment="1">
      <alignment horizontal="right" vertical="center" wrapText="1"/>
    </xf>
    <xf numFmtId="0" fontId="55" fillId="0" borderId="62" xfId="0" applyFont="1" applyFill="1" applyBorder="1" applyAlignment="1">
      <alignment horizontal="center" vertical="center" wrapText="1"/>
    </xf>
    <xf numFmtId="2" fontId="57" fillId="2" borderId="27" xfId="7" applyNumberFormat="1" applyFont="1" applyFill="1" applyBorder="1" applyAlignment="1">
      <alignment horizontal="center"/>
    </xf>
    <xf numFmtId="4" fontId="57" fillId="2" borderId="22" xfId="0" applyNumberFormat="1" applyFont="1" applyFill="1" applyBorder="1" applyAlignment="1">
      <alignment horizontal="center"/>
    </xf>
    <xf numFmtId="0" fontId="55" fillId="0" borderId="35" xfId="0" applyFont="1" applyBorder="1" applyAlignment="1">
      <alignment vertical="center" wrapText="1"/>
    </xf>
    <xf numFmtId="2" fontId="57" fillId="2" borderId="35" xfId="7" applyNumberFormat="1" applyFont="1" applyFill="1" applyBorder="1" applyAlignment="1">
      <alignment horizontal="center"/>
    </xf>
    <xf numFmtId="2" fontId="58" fillId="0" borderId="35" xfId="7" applyNumberFormat="1" applyFont="1" applyFill="1" applyBorder="1" applyAlignment="1">
      <alignment horizontal="center"/>
    </xf>
    <xf numFmtId="2" fontId="61" fillId="0" borderId="35" xfId="7" applyNumberFormat="1" applyFont="1" applyFill="1" applyBorder="1" applyAlignment="1">
      <alignment horizontal="center"/>
    </xf>
    <xf numFmtId="167" fontId="54" fillId="0" borderId="62" xfId="0" applyNumberFormat="1" applyFont="1" applyBorder="1" applyAlignment="1">
      <alignment horizontal="right" wrapText="1"/>
    </xf>
    <xf numFmtId="0" fontId="55" fillId="0" borderId="62" xfId="0" applyFont="1" applyFill="1" applyBorder="1" applyAlignment="1">
      <alignment horizontal="center" wrapText="1"/>
    </xf>
    <xf numFmtId="0" fontId="55" fillId="0" borderId="62" xfId="0" applyFont="1" applyBorder="1" applyAlignment="1">
      <alignment horizontal="center" wrapText="1"/>
    </xf>
    <xf numFmtId="0" fontId="55" fillId="0" borderId="52" xfId="0" applyFont="1" applyBorder="1" applyAlignment="1">
      <alignment vertical="center" wrapText="1"/>
    </xf>
    <xf numFmtId="4" fontId="62" fillId="0" borderId="62" xfId="0" applyNumberFormat="1" applyFont="1" applyBorder="1" applyAlignment="1">
      <alignment horizontal="center" wrapText="1"/>
    </xf>
    <xf numFmtId="167" fontId="54" fillId="0" borderId="35" xfId="0" applyNumberFormat="1" applyFont="1" applyBorder="1" applyAlignment="1">
      <alignment horizontal="right" wrapText="1"/>
    </xf>
    <xf numFmtId="167" fontId="54" fillId="0" borderId="29" xfId="0" applyNumberFormat="1" applyFont="1" applyBorder="1" applyAlignment="1">
      <alignment horizontal="right" wrapText="1"/>
    </xf>
    <xf numFmtId="0" fontId="55" fillId="0" borderId="29" xfId="0" applyFont="1" applyFill="1" applyBorder="1" applyAlignment="1">
      <alignment horizontal="center" wrapText="1"/>
    </xf>
    <xf numFmtId="0" fontId="55" fillId="0" borderId="29" xfId="0" applyFont="1" applyBorder="1" applyAlignment="1">
      <alignment horizontal="center" wrapText="1"/>
    </xf>
    <xf numFmtId="4" fontId="62" fillId="0" borderId="35" xfId="0" applyNumberFormat="1" applyFont="1" applyBorder="1" applyAlignment="1">
      <alignment horizontal="center" wrapText="1"/>
    </xf>
    <xf numFmtId="0" fontId="17" fillId="0" borderId="35" xfId="0" applyFont="1" applyBorder="1" applyAlignment="1">
      <alignment vertical="center" wrapText="1"/>
    </xf>
    <xf numFmtId="0" fontId="14" fillId="0" borderId="1" xfId="2" applyNumberFormat="1" applyFont="1" applyFill="1" applyBorder="1"/>
    <xf numFmtId="0" fontId="36" fillId="0" borderId="42" xfId="2" applyNumberFormat="1" applyFont="1" applyFill="1" applyBorder="1"/>
    <xf numFmtId="1" fontId="37" fillId="0" borderId="4" xfId="2" applyNumberFormat="1" applyFont="1" applyFill="1" applyBorder="1" applyAlignment="1">
      <alignment horizontal="right"/>
    </xf>
    <xf numFmtId="1" fontId="37" fillId="0" borderId="5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1" fontId="37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Continuous" vertical="top"/>
    </xf>
    <xf numFmtId="0" fontId="53" fillId="0" borderId="42" xfId="0" applyFont="1" applyBorder="1" applyAlignment="1">
      <alignment horizontal="centerContinuous"/>
    </xf>
    <xf numFmtId="0" fontId="53" fillId="0" borderId="63" xfId="0" applyFont="1" applyBorder="1" applyAlignment="1">
      <alignment horizontal="centerContinuous"/>
    </xf>
    <xf numFmtId="0" fontId="53" fillId="0" borderId="3" xfId="0" applyFont="1" applyBorder="1" applyAlignment="1">
      <alignment horizontal="centerContinuous"/>
    </xf>
    <xf numFmtId="0" fontId="53" fillId="0" borderId="21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64" xfId="0" applyFont="1" applyBorder="1" applyAlignment="1">
      <alignment horizontal="centerContinuous"/>
    </xf>
    <xf numFmtId="0" fontId="50" fillId="0" borderId="36" xfId="0" applyFont="1" applyBorder="1" applyAlignment="1">
      <alignment horizontal="centerContinuous" vertical="center"/>
    </xf>
    <xf numFmtId="0" fontId="50" fillId="0" borderId="37" xfId="0" applyFont="1" applyBorder="1" applyAlignment="1">
      <alignment horizontal="centerContinuous" vertical="center"/>
    </xf>
    <xf numFmtId="0" fontId="50" fillId="0" borderId="17" xfId="0" applyFont="1" applyBorder="1" applyAlignment="1">
      <alignment horizontal="centerContinuous" vertical="center"/>
    </xf>
    <xf numFmtId="0" fontId="50" fillId="0" borderId="28" xfId="0" applyFont="1" applyBorder="1" applyAlignment="1">
      <alignment horizontal="centerContinuous" vertical="center"/>
    </xf>
    <xf numFmtId="49" fontId="50" fillId="0" borderId="36" xfId="0" applyNumberFormat="1" applyFont="1" applyBorder="1" applyAlignment="1">
      <alignment horizontal="centerContinuous" vertical="center"/>
    </xf>
    <xf numFmtId="49" fontId="50" fillId="0" borderId="18" xfId="0" applyNumberFormat="1" applyFont="1" applyBorder="1" applyAlignment="1">
      <alignment horizontal="centerContinuous" vertical="center"/>
    </xf>
    <xf numFmtId="0" fontId="50" fillId="0" borderId="20" xfId="0" applyFont="1" applyBorder="1" applyAlignment="1">
      <alignment horizontal="centerContinuous" vertical="center"/>
    </xf>
    <xf numFmtId="0" fontId="2" fillId="0" borderId="65" xfId="0" applyFont="1" applyBorder="1" applyAlignment="1">
      <alignment horizontal="center" vertical="center"/>
    </xf>
    <xf numFmtId="0" fontId="63" fillId="13" borderId="11" xfId="0" applyFont="1" applyFill="1" applyBorder="1" applyAlignment="1">
      <alignment horizontal="center" vertical="center" wrapText="1"/>
    </xf>
    <xf numFmtId="0" fontId="64" fillId="0" borderId="6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64" fillId="0" borderId="67" xfId="0" applyFont="1" applyFill="1" applyBorder="1" applyAlignment="1">
      <alignment horizontal="center" vertical="center" wrapText="1"/>
    </xf>
    <xf numFmtId="0" fontId="65" fillId="0" borderId="44" xfId="0" applyFont="1" applyBorder="1"/>
    <xf numFmtId="3" fontId="63" fillId="13" borderId="13" xfId="0" applyNumberFormat="1" applyFont="1" applyFill="1" applyBorder="1"/>
    <xf numFmtId="164" fontId="64" fillId="0" borderId="7" xfId="0" applyNumberFormat="1" applyFont="1" applyFill="1" applyBorder="1"/>
    <xf numFmtId="3" fontId="3" fillId="0" borderId="25" xfId="0" applyNumberFormat="1" applyFont="1" applyFill="1" applyBorder="1"/>
    <xf numFmtId="3" fontId="63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64" fillId="0" borderId="26" xfId="0" applyNumberFormat="1" applyFont="1" applyFill="1" applyBorder="1"/>
    <xf numFmtId="0" fontId="65" fillId="0" borderId="45" xfId="0" applyFont="1" applyBorder="1"/>
    <xf numFmtId="3" fontId="63" fillId="13" borderId="14" xfId="0" applyNumberFormat="1" applyFont="1" applyFill="1" applyBorder="1"/>
    <xf numFmtId="164" fontId="64" fillId="0" borderId="22" xfId="0" applyNumberFormat="1" applyFont="1" applyFill="1" applyBorder="1"/>
    <xf numFmtId="3" fontId="3" fillId="0" borderId="9" xfId="0" applyNumberFormat="1" applyFont="1" applyFill="1" applyBorder="1"/>
    <xf numFmtId="3" fontId="63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64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3" xfId="0" applyFont="1" applyBorder="1" applyAlignment="1">
      <alignment horizontal="centerContinuous"/>
    </xf>
    <xf numFmtId="0" fontId="2" fillId="0" borderId="64" xfId="0" applyFont="1" applyBorder="1" applyAlignment="1">
      <alignment horizontal="centerContinuous"/>
    </xf>
    <xf numFmtId="0" fontId="3" fillId="0" borderId="68" xfId="0" applyFont="1" applyBorder="1" applyAlignment="1">
      <alignment vertical="center"/>
    </xf>
    <xf numFmtId="0" fontId="3" fillId="0" borderId="68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9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63" fillId="13" borderId="12" xfId="0" applyFont="1" applyFill="1" applyBorder="1" applyAlignment="1">
      <alignment horizontal="center" vertical="center" wrapText="1"/>
    </xf>
    <xf numFmtId="0" fontId="64" fillId="0" borderId="54" xfId="0" applyFont="1" applyFill="1" applyBorder="1" applyAlignment="1">
      <alignment horizontal="center" vertical="center" wrapText="1"/>
    </xf>
    <xf numFmtId="0" fontId="63" fillId="13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13" borderId="15" xfId="0" applyNumberFormat="1" applyFont="1" applyFill="1" applyBorder="1"/>
    <xf numFmtId="164" fontId="64" fillId="0" borderId="16" xfId="0" applyNumberFormat="1" applyFont="1" applyFill="1" applyBorder="1"/>
    <xf numFmtId="4" fontId="57" fillId="2" borderId="66" xfId="0" applyNumberFormat="1" applyFont="1" applyFill="1" applyBorder="1" applyAlignment="1">
      <alignment horizontal="center"/>
    </xf>
    <xf numFmtId="2" fontId="57" fillId="0" borderId="0" xfId="7" applyNumberFormat="1" applyFont="1" applyFill="1" applyBorder="1" applyAlignment="1"/>
    <xf numFmtId="0" fontId="66" fillId="0" borderId="0" xfId="0" applyFont="1"/>
    <xf numFmtId="0" fontId="65" fillId="0" borderId="48" xfId="0" applyFont="1" applyBorder="1" applyAlignment="1">
      <alignment wrapText="1"/>
    </xf>
    <xf numFmtId="3" fontId="63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64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8" fillId="6" borderId="9" xfId="5" applyNumberFormat="1" applyFont="1" applyFill="1" applyBorder="1"/>
    <xf numFmtId="167" fontId="38" fillId="4" borderId="9" xfId="5" applyNumberFormat="1" applyFont="1" applyFill="1" applyBorder="1"/>
    <xf numFmtId="167" fontId="38" fillId="0" borderId="9" xfId="5" applyNumberFormat="1" applyFont="1" applyFill="1" applyBorder="1"/>
    <xf numFmtId="169" fontId="38" fillId="0" borderId="9" xfId="5" applyNumberFormat="1" applyFont="1" applyFill="1" applyBorder="1"/>
    <xf numFmtId="2" fontId="38" fillId="3" borderId="9" xfId="0" applyNumberFormat="1" applyFont="1" applyFill="1" applyBorder="1" applyProtection="1"/>
    <xf numFmtId="2" fontId="38" fillId="3" borderId="9" xfId="0" applyNumberFormat="1" applyFont="1" applyFill="1" applyBorder="1"/>
    <xf numFmtId="169" fontId="38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5" fillId="0" borderId="0" xfId="0" applyNumberFormat="1" applyFont="1" applyFill="1" applyBorder="1" applyAlignment="1">
      <alignment horizontal="right" wrapText="1"/>
    </xf>
    <xf numFmtId="0" fontId="39" fillId="4" borderId="9" xfId="0" applyFont="1" applyFill="1" applyBorder="1" applyProtection="1"/>
    <xf numFmtId="164" fontId="39" fillId="4" borderId="9" xfId="0" applyNumberFormat="1" applyFont="1" applyFill="1" applyBorder="1" applyProtection="1"/>
    <xf numFmtId="164" fontId="38" fillId="4" borderId="9" xfId="0" applyNumberFormat="1" applyFont="1" applyFill="1" applyBorder="1"/>
    <xf numFmtId="164" fontId="38" fillId="0" borderId="9" xfId="0" applyNumberFormat="1" applyFont="1" applyFill="1" applyBorder="1"/>
    <xf numFmtId="0" fontId="39" fillId="3" borderId="9" xfId="0" applyFont="1" applyFill="1" applyBorder="1" applyProtection="1"/>
    <xf numFmtId="164" fontId="38" fillId="3" borderId="9" xfId="0" applyNumberFormat="1" applyFont="1" applyFill="1" applyBorder="1"/>
    <xf numFmtId="2" fontId="39" fillId="4" borderId="9" xfId="0" applyNumberFormat="1" applyFont="1" applyFill="1" applyBorder="1" applyProtection="1"/>
    <xf numFmtId="2" fontId="39" fillId="6" borderId="9" xfId="0" applyNumberFormat="1" applyFont="1" applyFill="1" applyBorder="1" applyProtection="1"/>
    <xf numFmtId="2" fontId="39" fillId="14" borderId="9" xfId="0" applyNumberFormat="1" applyFont="1" applyFill="1" applyBorder="1" applyProtection="1"/>
    <xf numFmtId="169" fontId="39" fillId="14" borderId="9" xfId="5" applyNumberFormat="1" applyFont="1" applyFill="1" applyBorder="1"/>
    <xf numFmtId="3" fontId="3" fillId="0" borderId="12" xfId="0" applyNumberFormat="1" applyFont="1" applyBorder="1"/>
    <xf numFmtId="164" fontId="64" fillId="0" borderId="54" xfId="0" applyNumberFormat="1" applyFont="1" applyFill="1" applyBorder="1"/>
    <xf numFmtId="3" fontId="63" fillId="13" borderId="25" xfId="0" applyNumberFormat="1" applyFont="1" applyFill="1" applyBorder="1"/>
    <xf numFmtId="3" fontId="63" fillId="13" borderId="9" xfId="0" applyNumberFormat="1" applyFont="1" applyFill="1" applyBorder="1"/>
    <xf numFmtId="3" fontId="63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/>
    <xf numFmtId="2" fontId="0" fillId="0" borderId="35" xfId="0" quotePrefix="1" applyNumberFormat="1" applyBorder="1"/>
    <xf numFmtId="4" fontId="33" fillId="0" borderId="9" xfId="8" applyNumberFormat="1" applyFont="1" applyFill="1" applyBorder="1" applyAlignment="1" applyProtection="1">
      <alignment horizontal="right" vertical="center"/>
      <protection locked="0"/>
    </xf>
    <xf numFmtId="172" fontId="17" fillId="2" borderId="62" xfId="0" applyNumberFormat="1" applyFont="1" applyFill="1" applyBorder="1" applyAlignment="1">
      <alignment horizontal="center" vertical="center" wrapText="1"/>
    </xf>
    <xf numFmtId="172" fontId="55" fillId="0" borderId="62" xfId="0" applyNumberFormat="1" applyFont="1" applyFill="1" applyBorder="1" applyAlignment="1">
      <alignment horizontal="center" vertical="center" wrapText="1"/>
    </xf>
    <xf numFmtId="172" fontId="75" fillId="0" borderId="62" xfId="0" applyNumberFormat="1" applyFont="1" applyBorder="1" applyAlignment="1">
      <alignment horizontal="center" vertical="center" wrapText="1"/>
    </xf>
    <xf numFmtId="4" fontId="58" fillId="0" borderId="66" xfId="0" applyNumberFormat="1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4" fontId="3" fillId="0" borderId="25" xfId="0" applyNumberFormat="1" applyFont="1" applyBorder="1"/>
    <xf numFmtId="4" fontId="3" fillId="0" borderId="9" xfId="0" applyNumberFormat="1" applyFont="1" applyBorder="1"/>
    <xf numFmtId="0" fontId="67" fillId="0" borderId="0" xfId="0" applyFont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54" fillId="0" borderId="0" xfId="0" applyFont="1" applyBorder="1" applyAlignment="1">
      <alignment wrapText="1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4" borderId="43" xfId="0" quotePrefix="1" applyFont="1" applyFill="1" applyBorder="1" applyAlignment="1">
      <alignment horizontal="center" vertical="center"/>
    </xf>
    <xf numFmtId="0" fontId="42" fillId="0" borderId="60" xfId="0" applyFont="1" applyBorder="1" applyAlignment="1">
      <alignment horizontal="center" vertical="center"/>
    </xf>
    <xf numFmtId="0" fontId="22" fillId="4" borderId="60" xfId="0" quotePrefix="1" applyFont="1" applyFill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2" fontId="14" fillId="0" borderId="38" xfId="2" applyNumberFormat="1" applyFont="1" applyBorder="1" applyAlignment="1">
      <alignment horizontal="center" wrapText="1"/>
    </xf>
    <xf numFmtId="2" fontId="14" fillId="0" borderId="4" xfId="2" applyNumberFormat="1" applyFont="1" applyBorder="1" applyAlignment="1">
      <alignment horizontal="center" wrapText="1"/>
    </xf>
    <xf numFmtId="2" fontId="14" fillId="0" borderId="5" xfId="2" applyNumberFormat="1" applyFont="1" applyBorder="1" applyAlignment="1">
      <alignment horizontal="center" wrapText="1"/>
    </xf>
    <xf numFmtId="0" fontId="53" fillId="0" borderId="65" xfId="0" applyFont="1" applyBorder="1" applyAlignment="1">
      <alignment vertical="top"/>
    </xf>
    <xf numFmtId="0" fontId="63" fillId="0" borderId="70" xfId="0" applyFont="1" applyBorder="1" applyAlignment="1">
      <alignment vertical="center"/>
    </xf>
    <xf numFmtId="0" fontId="63" fillId="0" borderId="70" xfId="0" applyFont="1" applyBorder="1" applyAlignment="1">
      <alignment vertical="center" wrapText="1"/>
    </xf>
    <xf numFmtId="0" fontId="0" fillId="0" borderId="53" xfId="0" applyBorder="1"/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25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'[4]skup kurcząt'!$B$17</c:f>
              <c:strCache>
                <c:ptCount val="1"/>
                <c:pt idx="0">
                  <c:v>2014r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kurcząt'!$C$17:$N$17</c:f>
              <c:numCache>
                <c:formatCode>General</c:formatCode>
                <c:ptCount val="12"/>
                <c:pt idx="0">
                  <c:v>3.52</c:v>
                </c:pt>
                <c:pt idx="1">
                  <c:v>3.6970000000000001</c:v>
                </c:pt>
                <c:pt idx="2">
                  <c:v>3.71</c:v>
                </c:pt>
                <c:pt idx="3">
                  <c:v>3.66</c:v>
                </c:pt>
                <c:pt idx="4">
                  <c:v>3.64</c:v>
                </c:pt>
                <c:pt idx="5">
                  <c:v>3.85</c:v>
                </c:pt>
                <c:pt idx="6">
                  <c:v>3.89</c:v>
                </c:pt>
                <c:pt idx="7">
                  <c:v>3.96</c:v>
                </c:pt>
                <c:pt idx="8">
                  <c:v>3.73</c:v>
                </c:pt>
                <c:pt idx="9">
                  <c:v>3.56</c:v>
                </c:pt>
                <c:pt idx="10">
                  <c:v>3.46</c:v>
                </c:pt>
                <c:pt idx="11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F6-4B6A-9776-BA705D96FBA5}"/>
            </c:ext>
          </c:extLst>
        </c:ser>
        <c:ser>
          <c:idx val="1"/>
          <c:order val="1"/>
          <c:tx>
            <c:strRef>
              <c:f>'[4]skup kurcząt'!$B$18</c:f>
              <c:strCache>
                <c:ptCount val="1"/>
                <c:pt idx="0">
                  <c:v>2015r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kurcząt'!$C$18:$N$18</c:f>
              <c:numCache>
                <c:formatCode>General</c:formatCode>
                <c:ptCount val="12"/>
                <c:pt idx="0">
                  <c:v>3.4150299999999998</c:v>
                </c:pt>
                <c:pt idx="1">
                  <c:v>3.45</c:v>
                </c:pt>
                <c:pt idx="2">
                  <c:v>3.52</c:v>
                </c:pt>
                <c:pt idx="3">
                  <c:v>3.39</c:v>
                </c:pt>
                <c:pt idx="4">
                  <c:v>3.45</c:v>
                </c:pt>
                <c:pt idx="5">
                  <c:v>3.59</c:v>
                </c:pt>
                <c:pt idx="6">
                  <c:v>3.66</c:v>
                </c:pt>
                <c:pt idx="7">
                  <c:v>3.73</c:v>
                </c:pt>
                <c:pt idx="8">
                  <c:v>3.62</c:v>
                </c:pt>
                <c:pt idx="9">
                  <c:v>3.48</c:v>
                </c:pt>
                <c:pt idx="10">
                  <c:v>3.39</c:v>
                </c:pt>
                <c:pt idx="11">
                  <c:v>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F6-4B6A-9776-BA705D96FBA5}"/>
            </c:ext>
          </c:extLst>
        </c:ser>
        <c:ser>
          <c:idx val="2"/>
          <c:order val="2"/>
          <c:tx>
            <c:strRef>
              <c:f>'[4]skup kurcząt'!$B$19</c:f>
              <c:strCache>
                <c:ptCount val="1"/>
                <c:pt idx="0">
                  <c:v>2016r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kurcząt'!$C$19:$N$19</c:f>
              <c:numCache>
                <c:formatCode>General</c:formatCode>
                <c:ptCount val="12"/>
                <c:pt idx="0">
                  <c:v>3.19</c:v>
                </c:pt>
                <c:pt idx="1">
                  <c:v>3.24</c:v>
                </c:pt>
                <c:pt idx="2">
                  <c:v>3.37</c:v>
                </c:pt>
                <c:pt idx="3">
                  <c:v>3.28</c:v>
                </c:pt>
                <c:pt idx="4">
                  <c:v>3.43</c:v>
                </c:pt>
                <c:pt idx="5">
                  <c:v>3.43</c:v>
                </c:pt>
                <c:pt idx="6">
                  <c:v>3.52</c:v>
                </c:pt>
                <c:pt idx="7">
                  <c:v>3.53</c:v>
                </c:pt>
                <c:pt idx="8">
                  <c:v>3.38</c:v>
                </c:pt>
                <c:pt idx="9">
                  <c:v>3.19</c:v>
                </c:pt>
                <c:pt idx="10">
                  <c:v>3.1150000000000002</c:v>
                </c:pt>
                <c:pt idx="11">
                  <c:v>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F6-4B6A-9776-BA705D96FBA5}"/>
            </c:ext>
          </c:extLst>
        </c:ser>
        <c:ser>
          <c:idx val="3"/>
          <c:order val="3"/>
          <c:tx>
            <c:strRef>
              <c:f>'[4]skup kurcząt'!$B$20</c:f>
              <c:strCache>
                <c:ptCount val="1"/>
                <c:pt idx="0">
                  <c:v>2017r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kurcząt'!$C$20:$N$20</c:f>
              <c:numCache>
                <c:formatCode>General</c:formatCode>
                <c:ptCount val="12"/>
                <c:pt idx="0">
                  <c:v>3.105</c:v>
                </c:pt>
                <c:pt idx="1">
                  <c:v>3.18</c:v>
                </c:pt>
                <c:pt idx="2">
                  <c:v>3.379</c:v>
                </c:pt>
                <c:pt idx="3">
                  <c:v>3.29</c:v>
                </c:pt>
                <c:pt idx="4">
                  <c:v>3.21</c:v>
                </c:pt>
                <c:pt idx="5">
                  <c:v>3.3</c:v>
                </c:pt>
                <c:pt idx="6">
                  <c:v>3.43</c:v>
                </c:pt>
                <c:pt idx="7">
                  <c:v>3.44</c:v>
                </c:pt>
                <c:pt idx="8">
                  <c:v>3.47</c:v>
                </c:pt>
                <c:pt idx="9">
                  <c:v>3.43</c:v>
                </c:pt>
                <c:pt idx="10">
                  <c:v>3.41</c:v>
                </c:pt>
                <c:pt idx="1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F6-4B6A-9776-BA705D96FBA5}"/>
            </c:ext>
          </c:extLst>
        </c:ser>
        <c:ser>
          <c:idx val="4"/>
          <c:order val="4"/>
          <c:tx>
            <c:strRef>
              <c:f>'[4]skup kurcząt'!$B$21</c:f>
              <c:strCache>
                <c:ptCount val="1"/>
                <c:pt idx="0">
                  <c:v>2018r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kurcząt'!$C$21:$N$21</c:f>
              <c:numCache>
                <c:formatCode>General</c:formatCode>
                <c:ptCount val="12"/>
                <c:pt idx="0">
                  <c:v>3.31</c:v>
                </c:pt>
                <c:pt idx="1">
                  <c:v>3.39</c:v>
                </c:pt>
                <c:pt idx="2">
                  <c:v>3.45</c:v>
                </c:pt>
                <c:pt idx="3">
                  <c:v>3.38</c:v>
                </c:pt>
                <c:pt idx="4">
                  <c:v>3.375</c:v>
                </c:pt>
                <c:pt idx="5">
                  <c:v>3.52</c:v>
                </c:pt>
                <c:pt idx="6">
                  <c:v>3.66</c:v>
                </c:pt>
                <c:pt idx="7">
                  <c:v>3.7269999999999999</c:v>
                </c:pt>
                <c:pt idx="8">
                  <c:v>3.64</c:v>
                </c:pt>
                <c:pt idx="9">
                  <c:v>3.43</c:v>
                </c:pt>
                <c:pt idx="10">
                  <c:v>3.27</c:v>
                </c:pt>
                <c:pt idx="11">
                  <c:v>3.1949999999999998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F6-4B6A-9776-BA705D96FBA5}"/>
            </c:ext>
          </c:extLst>
        </c:ser>
        <c:ser>
          <c:idx val="5"/>
          <c:order val="5"/>
          <c:tx>
            <c:strRef>
              <c:f>'[4]skup kurcząt'!$B$22</c:f>
              <c:strCache>
                <c:ptCount val="1"/>
                <c:pt idx="0">
                  <c:v>2019r</c:v>
                </c:pt>
              </c:strCache>
            </c:strRef>
          </c:tx>
          <c:marker>
            <c:symbol val="circle"/>
            <c:size val="10"/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F6-4B6A-9776-BA705D96FBA5}"/>
            </c:ext>
          </c:extLst>
        </c:ser>
        <c:ser>
          <c:idx val="6"/>
          <c:order val="6"/>
          <c:tx>
            <c:strRef>
              <c:f>'[4]skup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Ref>
              <c:f>'[4]skup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F6-4B6A-9776-BA705D96F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440"/>
        <c:axId val="1"/>
      </c:lineChart>
      <c:catAx>
        <c:axId val="509662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44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8.3156855701298715E-2"/>
          <c:h val="0.34253054575074671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'[4]Skup indyków'!$B$17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indyków'!$C$17:$N$17</c:f>
              <c:numCache>
                <c:formatCode>General</c:formatCode>
                <c:ptCount val="12"/>
                <c:pt idx="0">
                  <c:v>5.67</c:v>
                </c:pt>
                <c:pt idx="1">
                  <c:v>5.57</c:v>
                </c:pt>
                <c:pt idx="2">
                  <c:v>5.57</c:v>
                </c:pt>
                <c:pt idx="3">
                  <c:v>5.65</c:v>
                </c:pt>
                <c:pt idx="4">
                  <c:v>5.78</c:v>
                </c:pt>
                <c:pt idx="5">
                  <c:v>5.94</c:v>
                </c:pt>
                <c:pt idx="6">
                  <c:v>5.88</c:v>
                </c:pt>
                <c:pt idx="7">
                  <c:v>5.87</c:v>
                </c:pt>
                <c:pt idx="8">
                  <c:v>5.88</c:v>
                </c:pt>
                <c:pt idx="9">
                  <c:v>5.94</c:v>
                </c:pt>
                <c:pt idx="10">
                  <c:v>5.94</c:v>
                </c:pt>
                <c:pt idx="11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E-4D90-87E1-50F179F86184}"/>
            </c:ext>
          </c:extLst>
        </c:ser>
        <c:ser>
          <c:idx val="1"/>
          <c:order val="1"/>
          <c:tx>
            <c:strRef>
              <c:f>'[4]Skup indyków'!$B$18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indyków'!$C$18:$N$18</c:f>
              <c:numCache>
                <c:formatCode>General</c:formatCode>
                <c:ptCount val="12"/>
                <c:pt idx="0">
                  <c:v>5.91</c:v>
                </c:pt>
                <c:pt idx="1">
                  <c:v>5.91</c:v>
                </c:pt>
                <c:pt idx="2">
                  <c:v>5.9</c:v>
                </c:pt>
                <c:pt idx="3">
                  <c:v>5.9</c:v>
                </c:pt>
                <c:pt idx="4">
                  <c:v>5.84</c:v>
                </c:pt>
                <c:pt idx="5">
                  <c:v>5.83</c:v>
                </c:pt>
                <c:pt idx="6">
                  <c:v>5.78</c:v>
                </c:pt>
                <c:pt idx="7">
                  <c:v>5.81</c:v>
                </c:pt>
                <c:pt idx="8">
                  <c:v>5.81</c:v>
                </c:pt>
                <c:pt idx="9">
                  <c:v>5.8</c:v>
                </c:pt>
                <c:pt idx="10">
                  <c:v>5.81</c:v>
                </c:pt>
                <c:pt idx="11">
                  <c:v>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E-4D90-87E1-50F179F86184}"/>
            </c:ext>
          </c:extLst>
        </c:ser>
        <c:ser>
          <c:idx val="2"/>
          <c:order val="2"/>
          <c:tx>
            <c:strRef>
              <c:f>'[4]Skup indyków'!$B$19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indyków'!$C$19:$N$19</c:f>
              <c:numCache>
                <c:formatCode>General</c:formatCode>
                <c:ptCount val="12"/>
                <c:pt idx="0">
                  <c:v>5.78</c:v>
                </c:pt>
                <c:pt idx="1">
                  <c:v>5.72</c:v>
                </c:pt>
                <c:pt idx="2">
                  <c:v>5.53</c:v>
                </c:pt>
                <c:pt idx="3">
                  <c:v>5.37</c:v>
                </c:pt>
                <c:pt idx="4">
                  <c:v>5.24</c:v>
                </c:pt>
                <c:pt idx="5">
                  <c:v>5.15</c:v>
                </c:pt>
                <c:pt idx="6">
                  <c:v>5</c:v>
                </c:pt>
                <c:pt idx="7">
                  <c:v>4.88</c:v>
                </c:pt>
                <c:pt idx="8">
                  <c:v>4.8499999999999996</c:v>
                </c:pt>
                <c:pt idx="9">
                  <c:v>4.8499999999999996</c:v>
                </c:pt>
                <c:pt idx="10">
                  <c:v>4.8449999999999998</c:v>
                </c:pt>
                <c:pt idx="11">
                  <c:v>4.8499999999999996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E-4D90-87E1-50F179F86184}"/>
            </c:ext>
          </c:extLst>
        </c:ser>
        <c:ser>
          <c:idx val="3"/>
          <c:order val="3"/>
          <c:tx>
            <c:strRef>
              <c:f>'[4]Skup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E-4D90-87E1-50F179F86184}"/>
            </c:ext>
          </c:extLst>
        </c:ser>
        <c:ser>
          <c:idx val="4"/>
          <c:order val="4"/>
          <c:tx>
            <c:strRef>
              <c:f>'[4]Skup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E-4D90-87E1-50F179F86184}"/>
            </c:ext>
          </c:extLst>
        </c:ser>
        <c:ser>
          <c:idx val="5"/>
          <c:order val="5"/>
          <c:tx>
            <c:strRef>
              <c:f>'[4]Skup indyków'!$B$22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0"/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E-4D90-87E1-50F179F86184}"/>
            </c:ext>
          </c:extLst>
        </c:ser>
        <c:ser>
          <c:idx val="6"/>
          <c:order val="6"/>
          <c:tx>
            <c:strRef>
              <c:f>'[4]Skup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Ref>
              <c:f>'[4]Skup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E-4D90-87E1-50F179F8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62768"/>
        <c:axId val="1"/>
      </c:lineChart>
      <c:catAx>
        <c:axId val="50966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62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140146614920198E-2"/>
          <c:h val="0.3600758996034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pl-PL"/>
              <a:t>Średnie ceny netto ( bez VAT) sprzedaży mięsa z kurczaka</a:t>
            </a:r>
          </a:p>
        </c:rich>
      </c:tx>
      <c:layout>
        <c:manualLayout>
          <c:xMode val="edge"/>
          <c:yMode val="edge"/>
          <c:x val="0.32535880520132487"/>
          <c:y val="3.5087729078113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040183080008886E-2"/>
          <c:y val="0.12706645297656377"/>
          <c:w val="0.89065336670503192"/>
          <c:h val="0.62983987178593825"/>
        </c:manualLayout>
      </c:layout>
      <c:lineChart>
        <c:grouping val="standard"/>
        <c:varyColors val="0"/>
        <c:ser>
          <c:idx val="0"/>
          <c:order val="0"/>
          <c:tx>
            <c:strRef>
              <c:f>[5]Arkusz2!$A$2</c:f>
              <c:strCache>
                <c:ptCount val="1"/>
                <c:pt idx="0">
                  <c:v>tuszki kurcząt patroszonych 65% z szyjami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[5]Arkusz2!$B$2:$AQ$2</c:f>
              <c:numCache>
                <c:formatCode>#,##0.00</c:formatCode>
                <c:ptCount val="42"/>
                <c:pt idx="0">
                  <c:v>5422.54</c:v>
                </c:pt>
                <c:pt idx="1">
                  <c:v>5169.683</c:v>
                </c:pt>
                <c:pt idx="2">
                  <c:v>5233.2510000000002</c:v>
                </c:pt>
                <c:pt idx="3" formatCode="General">
                  <c:v>5539.3239999999996</c:v>
                </c:pt>
                <c:pt idx="4" formatCode="General">
                  <c:v>5402.2129999999997</c:v>
                </c:pt>
                <c:pt idx="5" formatCode="General">
                  <c:v>5282.9369999999999</c:v>
                </c:pt>
                <c:pt idx="6">
                  <c:v>5717.8860000000004</c:v>
                </c:pt>
                <c:pt idx="7">
                  <c:v>6269.6019999999999</c:v>
                </c:pt>
                <c:pt idx="8">
                  <c:v>5720.8990000000003</c:v>
                </c:pt>
                <c:pt idx="9">
                  <c:v>4621.29</c:v>
                </c:pt>
                <c:pt idx="10">
                  <c:v>4155.2569999999996</c:v>
                </c:pt>
                <c:pt idx="11">
                  <c:v>3964.0039999999999</c:v>
                </c:pt>
                <c:pt idx="12">
                  <c:v>3561.5790000000002</c:v>
                </c:pt>
                <c:pt idx="13">
                  <c:v>3404.1729999999998</c:v>
                </c:pt>
                <c:pt idx="14">
                  <c:v>4171.9560000000001</c:v>
                </c:pt>
                <c:pt idx="15">
                  <c:v>4009.4180000000001</c:v>
                </c:pt>
                <c:pt idx="16">
                  <c:v>4430.4639999999999</c:v>
                </c:pt>
                <c:pt idx="17">
                  <c:v>4313.2659999999996</c:v>
                </c:pt>
                <c:pt idx="18">
                  <c:v>4490.8230000000003</c:v>
                </c:pt>
                <c:pt idx="19">
                  <c:v>4518.9709999999995</c:v>
                </c:pt>
                <c:pt idx="20" formatCode="General">
                  <c:v>5103.8590000000004</c:v>
                </c:pt>
                <c:pt idx="21" formatCode="General">
                  <c:v>5614.93</c:v>
                </c:pt>
                <c:pt idx="22">
                  <c:v>5152.6450000000004</c:v>
                </c:pt>
                <c:pt idx="23">
                  <c:v>5612.1440000000002</c:v>
                </c:pt>
                <c:pt idx="24">
                  <c:v>5417.8339999999998</c:v>
                </c:pt>
                <c:pt idx="25">
                  <c:v>5043.0339999999997</c:v>
                </c:pt>
                <c:pt idx="26">
                  <c:v>4845.3819999999996</c:v>
                </c:pt>
                <c:pt idx="27">
                  <c:v>4577.8819999999996</c:v>
                </c:pt>
                <c:pt idx="28">
                  <c:v>4395.9960000000001</c:v>
                </c:pt>
                <c:pt idx="29">
                  <c:v>4734.8339999999998</c:v>
                </c:pt>
                <c:pt idx="30">
                  <c:v>4658.5889999999999</c:v>
                </c:pt>
                <c:pt idx="31">
                  <c:v>5156.0379999999996</c:v>
                </c:pt>
                <c:pt idx="32">
                  <c:v>5151.5280000000002</c:v>
                </c:pt>
                <c:pt idx="33">
                  <c:v>4957.0630000000001</c:v>
                </c:pt>
                <c:pt idx="34">
                  <c:v>4981.1779999999999</c:v>
                </c:pt>
                <c:pt idx="35">
                  <c:v>4780.6589999999997</c:v>
                </c:pt>
                <c:pt idx="36">
                  <c:v>4668.4859999999999</c:v>
                </c:pt>
                <c:pt idx="37">
                  <c:v>4350.1530000000002</c:v>
                </c:pt>
                <c:pt idx="38" formatCode="General">
                  <c:v>4191.518</c:v>
                </c:pt>
                <c:pt idx="39">
                  <c:v>4239.2920000000004</c:v>
                </c:pt>
                <c:pt idx="40">
                  <c:v>4594.643</c:v>
                </c:pt>
                <c:pt idx="41">
                  <c:v>4306.933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38-4117-8654-0D3799311627}"/>
            </c:ext>
          </c:extLst>
        </c:ser>
        <c:ser>
          <c:idx val="1"/>
          <c:order val="1"/>
          <c:tx>
            <c:strRef>
              <c:f>[5]Arkusz2!$A$3</c:f>
              <c:strCache>
                <c:ptCount val="1"/>
                <c:pt idx="0">
                  <c:v>ćwiartki z kurczaka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[5]Arkusz2!$B$3:$AQ$3</c:f>
              <c:numCache>
                <c:formatCode>#,##0.00</c:formatCode>
                <c:ptCount val="42"/>
                <c:pt idx="0">
                  <c:v>3895.7759999999998</c:v>
                </c:pt>
                <c:pt idx="1">
                  <c:v>3845.277</c:v>
                </c:pt>
                <c:pt idx="2">
                  <c:v>3799.1</c:v>
                </c:pt>
                <c:pt idx="3">
                  <c:v>3882.058</c:v>
                </c:pt>
                <c:pt idx="4">
                  <c:v>3937.6779999999999</c:v>
                </c:pt>
                <c:pt idx="5" formatCode="General">
                  <c:v>3879.3069999999998</c:v>
                </c:pt>
                <c:pt idx="6">
                  <c:v>3961.181</c:v>
                </c:pt>
                <c:pt idx="7">
                  <c:v>4175.0990000000002</c:v>
                </c:pt>
                <c:pt idx="8">
                  <c:v>4219.9610000000002</c:v>
                </c:pt>
                <c:pt idx="9">
                  <c:v>3830.1970000000001</c:v>
                </c:pt>
                <c:pt idx="10">
                  <c:v>3539.9349999999999</c:v>
                </c:pt>
                <c:pt idx="11">
                  <c:v>3115.7939999999999</c:v>
                </c:pt>
                <c:pt idx="12">
                  <c:v>3085.8649999999998</c:v>
                </c:pt>
                <c:pt idx="13">
                  <c:v>2953.9319999999998</c:v>
                </c:pt>
                <c:pt idx="14">
                  <c:v>3192.19</c:v>
                </c:pt>
                <c:pt idx="15">
                  <c:v>3160.933</c:v>
                </c:pt>
                <c:pt idx="16">
                  <c:v>3188.04</c:v>
                </c:pt>
                <c:pt idx="17">
                  <c:v>3229.875</c:v>
                </c:pt>
                <c:pt idx="18">
                  <c:v>3290.5749999999998</c:v>
                </c:pt>
                <c:pt idx="19">
                  <c:v>3236.6759999999999</c:v>
                </c:pt>
                <c:pt idx="20">
                  <c:v>3381.3989999999999</c:v>
                </c:pt>
                <c:pt idx="21">
                  <c:v>3727.8290000000002</c:v>
                </c:pt>
                <c:pt idx="22">
                  <c:v>3896.86</c:v>
                </c:pt>
                <c:pt idx="23">
                  <c:v>4060.2620000000002</c:v>
                </c:pt>
                <c:pt idx="24">
                  <c:v>3964.6190000000001</c:v>
                </c:pt>
                <c:pt idx="25">
                  <c:v>3785.6489999999999</c:v>
                </c:pt>
                <c:pt idx="26">
                  <c:v>3693.0120000000002</c:v>
                </c:pt>
                <c:pt idx="27">
                  <c:v>3485.0010000000002</c:v>
                </c:pt>
                <c:pt idx="28">
                  <c:v>3333.2840000000001</c:v>
                </c:pt>
                <c:pt idx="29">
                  <c:v>3297.4009999999998</c:v>
                </c:pt>
                <c:pt idx="30">
                  <c:v>3274.105</c:v>
                </c:pt>
                <c:pt idx="31">
                  <c:v>3407.06</c:v>
                </c:pt>
                <c:pt idx="32">
                  <c:v>3673.8969999999999</c:v>
                </c:pt>
                <c:pt idx="33">
                  <c:v>3684.3409999999999</c:v>
                </c:pt>
                <c:pt idx="34">
                  <c:v>3629.5219999999999</c:v>
                </c:pt>
                <c:pt idx="35">
                  <c:v>3310.23</c:v>
                </c:pt>
                <c:pt idx="36">
                  <c:v>3244.777</c:v>
                </c:pt>
                <c:pt idx="37">
                  <c:v>3085.58</c:v>
                </c:pt>
                <c:pt idx="38" formatCode="General">
                  <c:v>3007.9180000000001</c:v>
                </c:pt>
                <c:pt idx="39">
                  <c:v>2989.7669999999998</c:v>
                </c:pt>
                <c:pt idx="40">
                  <c:v>3180.8049999999998</c:v>
                </c:pt>
                <c:pt idx="41">
                  <c:v>3103.7950000000001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8-4117-8654-0D3799311627}"/>
            </c:ext>
          </c:extLst>
        </c:ser>
        <c:ser>
          <c:idx val="2"/>
          <c:order val="2"/>
          <c:tx>
            <c:strRef>
              <c:f>[5]Arkusz2!$A$4</c:f>
              <c:strCache>
                <c:ptCount val="1"/>
                <c:pt idx="0">
                  <c:v>skrzydła z kurczaka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[5]Arkusz2!$B$4:$AQ$4</c:f>
              <c:numCache>
                <c:formatCode>#,##0.00</c:formatCode>
                <c:ptCount val="42"/>
                <c:pt idx="0">
                  <c:v>5550.1120000000001</c:v>
                </c:pt>
                <c:pt idx="1">
                  <c:v>5449.4930000000004</c:v>
                </c:pt>
                <c:pt idx="2">
                  <c:v>5805.7290000000003</c:v>
                </c:pt>
                <c:pt idx="3">
                  <c:v>5700.8029999999999</c:v>
                </c:pt>
                <c:pt idx="4">
                  <c:v>5840.7730000000001</c:v>
                </c:pt>
                <c:pt idx="5" formatCode="General">
                  <c:v>5959.5969999999998</c:v>
                </c:pt>
                <c:pt idx="6">
                  <c:v>5769.6580000000004</c:v>
                </c:pt>
                <c:pt idx="7">
                  <c:v>5734.2340000000004</c:v>
                </c:pt>
                <c:pt idx="8">
                  <c:v>5740.72</c:v>
                </c:pt>
                <c:pt idx="9">
                  <c:v>5739.75</c:v>
                </c:pt>
                <c:pt idx="10">
                  <c:v>5484.2</c:v>
                </c:pt>
                <c:pt idx="11">
                  <c:v>5553.9669999999996</c:v>
                </c:pt>
                <c:pt idx="12">
                  <c:v>5370.7079999999996</c:v>
                </c:pt>
                <c:pt idx="13">
                  <c:v>5475.9629999999997</c:v>
                </c:pt>
                <c:pt idx="14">
                  <c:v>5219.8509999999997</c:v>
                </c:pt>
                <c:pt idx="15">
                  <c:v>5500.71</c:v>
                </c:pt>
                <c:pt idx="16">
                  <c:v>5442.7479999999996</c:v>
                </c:pt>
                <c:pt idx="17">
                  <c:v>5465.3779999999997</c:v>
                </c:pt>
                <c:pt idx="18">
                  <c:v>5524.0940000000001</c:v>
                </c:pt>
                <c:pt idx="19">
                  <c:v>5427.8469999999998</c:v>
                </c:pt>
                <c:pt idx="20">
                  <c:v>5570.0569999999998</c:v>
                </c:pt>
                <c:pt idx="21">
                  <c:v>5604.2280000000001</c:v>
                </c:pt>
                <c:pt idx="22">
                  <c:v>5818.2740000000003</c:v>
                </c:pt>
                <c:pt idx="23">
                  <c:v>5975.85</c:v>
                </c:pt>
                <c:pt idx="24">
                  <c:v>5888.7449999999999</c:v>
                </c:pt>
                <c:pt idx="25">
                  <c:v>6164.4620000000004</c:v>
                </c:pt>
                <c:pt idx="26">
                  <c:v>6207.4340000000002</c:v>
                </c:pt>
                <c:pt idx="27">
                  <c:v>6064.9059999999999</c:v>
                </c:pt>
                <c:pt idx="28">
                  <c:v>6086.8559999999998</c:v>
                </c:pt>
                <c:pt idx="29">
                  <c:v>6088.2629999999999</c:v>
                </c:pt>
                <c:pt idx="30">
                  <c:v>6351.9040000000005</c:v>
                </c:pt>
                <c:pt idx="31">
                  <c:v>6126.0479999999998</c:v>
                </c:pt>
                <c:pt idx="32">
                  <c:v>6214.9629999999997</c:v>
                </c:pt>
                <c:pt idx="33">
                  <c:v>6318.0060000000003</c:v>
                </c:pt>
                <c:pt idx="34">
                  <c:v>6383.3860000000004</c:v>
                </c:pt>
                <c:pt idx="35">
                  <c:v>6332.9229999999998</c:v>
                </c:pt>
                <c:pt idx="36">
                  <c:v>6392.549</c:v>
                </c:pt>
                <c:pt idx="37">
                  <c:v>6148.4359999999997</c:v>
                </c:pt>
                <c:pt idx="38" formatCode="General">
                  <c:v>6276.585</c:v>
                </c:pt>
                <c:pt idx="39">
                  <c:v>6140.3379999999997</c:v>
                </c:pt>
                <c:pt idx="40">
                  <c:v>6261.5559999999996</c:v>
                </c:pt>
                <c:pt idx="41">
                  <c:v>6435.88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38-4117-8654-0D3799311627}"/>
            </c:ext>
          </c:extLst>
        </c:ser>
        <c:ser>
          <c:idx val="3"/>
          <c:order val="3"/>
          <c:tx>
            <c:strRef>
              <c:f>[5]Arkusz2!$A$5</c:f>
              <c:strCache>
                <c:ptCount val="1"/>
                <c:pt idx="0">
                  <c:v>nogi z kurczaka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[5]Arkusz2!$B$5:$AQ$5</c:f>
              <c:numCache>
                <c:formatCode>#,##0.00</c:formatCode>
                <c:ptCount val="42"/>
                <c:pt idx="0">
                  <c:v>6004.1509999999998</c:v>
                </c:pt>
                <c:pt idx="1">
                  <c:v>5638.3509999999997</c:v>
                </c:pt>
                <c:pt idx="2">
                  <c:v>5417.3950000000004</c:v>
                </c:pt>
                <c:pt idx="3">
                  <c:v>5493.6350000000002</c:v>
                </c:pt>
                <c:pt idx="4">
                  <c:v>5576.1620000000003</c:v>
                </c:pt>
                <c:pt idx="5" formatCode="General">
                  <c:v>5392.9719999999998</c:v>
                </c:pt>
                <c:pt idx="6">
                  <c:v>5803.518</c:v>
                </c:pt>
                <c:pt idx="7">
                  <c:v>5924.3180000000002</c:v>
                </c:pt>
                <c:pt idx="8">
                  <c:v>6022.0649999999996</c:v>
                </c:pt>
                <c:pt idx="9">
                  <c:v>5813.1859999999997</c:v>
                </c:pt>
                <c:pt idx="10">
                  <c:v>5385.1090000000004</c:v>
                </c:pt>
                <c:pt idx="11">
                  <c:v>5240.299</c:v>
                </c:pt>
                <c:pt idx="12">
                  <c:v>4916.5940000000001</c:v>
                </c:pt>
                <c:pt idx="13">
                  <c:v>4829.9080000000004</c:v>
                </c:pt>
                <c:pt idx="14">
                  <c:v>5042.0720000000001</c:v>
                </c:pt>
                <c:pt idx="15">
                  <c:v>5072.22</c:v>
                </c:pt>
                <c:pt idx="16">
                  <c:v>5117.1049999999996</c:v>
                </c:pt>
                <c:pt idx="17">
                  <c:v>4854.7920000000004</c:v>
                </c:pt>
                <c:pt idx="18">
                  <c:v>4837.8630000000003</c:v>
                </c:pt>
                <c:pt idx="19">
                  <c:v>4619.3360000000002</c:v>
                </c:pt>
                <c:pt idx="20">
                  <c:v>4490.6180000000004</c:v>
                </c:pt>
                <c:pt idx="21">
                  <c:v>5254.1170000000002</c:v>
                </c:pt>
                <c:pt idx="22">
                  <c:v>5788.509</c:v>
                </c:pt>
                <c:pt idx="23">
                  <c:v>5496.7420000000002</c:v>
                </c:pt>
                <c:pt idx="24">
                  <c:v>5960.5950000000003</c:v>
                </c:pt>
                <c:pt idx="25">
                  <c:v>5411.4210000000003</c:v>
                </c:pt>
                <c:pt idx="26">
                  <c:v>5418.4269999999997</c:v>
                </c:pt>
                <c:pt idx="27">
                  <c:v>5068.3500000000004</c:v>
                </c:pt>
                <c:pt idx="28">
                  <c:v>5306.8230000000003</c:v>
                </c:pt>
                <c:pt idx="29">
                  <c:v>5000.5029999999997</c:v>
                </c:pt>
                <c:pt idx="30">
                  <c:v>4835.6080000000002</c:v>
                </c:pt>
                <c:pt idx="31">
                  <c:v>4929.5649999999996</c:v>
                </c:pt>
                <c:pt idx="32">
                  <c:v>5167.8469999999998</c:v>
                </c:pt>
                <c:pt idx="33">
                  <c:v>4816.0619999999999</c:v>
                </c:pt>
                <c:pt idx="34">
                  <c:v>5013.6139999999996</c:v>
                </c:pt>
                <c:pt idx="35">
                  <c:v>5330.4059999999999</c:v>
                </c:pt>
                <c:pt idx="36">
                  <c:v>5091.3149999999996</c:v>
                </c:pt>
                <c:pt idx="37">
                  <c:v>4617.6980000000003</c:v>
                </c:pt>
                <c:pt idx="38" formatCode="General">
                  <c:v>5031.1809999999996</c:v>
                </c:pt>
                <c:pt idx="39">
                  <c:v>4640.4669999999996</c:v>
                </c:pt>
                <c:pt idx="40">
                  <c:v>5051.5919999999996</c:v>
                </c:pt>
                <c:pt idx="41">
                  <c:v>5030.6610000000001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38-4117-8654-0D3799311627}"/>
            </c:ext>
          </c:extLst>
        </c:ser>
        <c:ser>
          <c:idx val="4"/>
          <c:order val="4"/>
          <c:tx>
            <c:strRef>
              <c:f>[5]Arkusz2!$A$6</c:f>
              <c:strCache>
                <c:ptCount val="1"/>
                <c:pt idx="0">
                  <c:v>podudzia z kurczaka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[5]Arkusz2!$B$6:$AQ$6</c:f>
              <c:numCache>
                <c:formatCode>#,##0.00</c:formatCode>
                <c:ptCount val="42"/>
                <c:pt idx="0">
                  <c:v>5480.9459999999999</c:v>
                </c:pt>
                <c:pt idx="1">
                  <c:v>5412.79</c:v>
                </c:pt>
                <c:pt idx="2">
                  <c:v>5277.5709999999999</c:v>
                </c:pt>
                <c:pt idx="3">
                  <c:v>5440.5029999999997</c:v>
                </c:pt>
                <c:pt idx="4">
                  <c:v>5300.5190000000002</c:v>
                </c:pt>
                <c:pt idx="5" formatCode="General">
                  <c:v>5333.5969999999998</c:v>
                </c:pt>
                <c:pt idx="6">
                  <c:v>5244.3249999999998</c:v>
                </c:pt>
                <c:pt idx="7">
                  <c:v>5535.1670000000004</c:v>
                </c:pt>
                <c:pt idx="8">
                  <c:v>5810.5860000000002</c:v>
                </c:pt>
                <c:pt idx="9">
                  <c:v>5335.4769999999999</c:v>
                </c:pt>
                <c:pt idx="10">
                  <c:v>5179.3630000000003</c:v>
                </c:pt>
                <c:pt idx="11">
                  <c:v>4990.4620000000004</c:v>
                </c:pt>
                <c:pt idx="12">
                  <c:v>5034.3329999999996</c:v>
                </c:pt>
                <c:pt idx="13">
                  <c:v>4722.4989999999998</c:v>
                </c:pt>
                <c:pt idx="14">
                  <c:v>4761.201</c:v>
                </c:pt>
                <c:pt idx="15">
                  <c:v>4693.0159999999996</c:v>
                </c:pt>
                <c:pt idx="16">
                  <c:v>4834.5730000000003</c:v>
                </c:pt>
                <c:pt idx="17">
                  <c:v>4715.16</c:v>
                </c:pt>
                <c:pt idx="18">
                  <c:v>4833.8320000000003</c:v>
                </c:pt>
                <c:pt idx="19">
                  <c:v>4854.4470000000001</c:v>
                </c:pt>
                <c:pt idx="20">
                  <c:v>5106.5709999999999</c:v>
                </c:pt>
                <c:pt idx="21">
                  <c:v>5045.8969999999999</c:v>
                </c:pt>
                <c:pt idx="22">
                  <c:v>5586.2449999999999</c:v>
                </c:pt>
                <c:pt idx="23">
                  <c:v>5280.17</c:v>
                </c:pt>
                <c:pt idx="24">
                  <c:v>5356.5519999999997</c:v>
                </c:pt>
                <c:pt idx="25">
                  <c:v>5140.08</c:v>
                </c:pt>
                <c:pt idx="26">
                  <c:v>5251.7969999999996</c:v>
                </c:pt>
                <c:pt idx="27">
                  <c:v>5036.6729999999998</c:v>
                </c:pt>
                <c:pt idx="28">
                  <c:v>4863.6760000000004</c:v>
                </c:pt>
                <c:pt idx="29">
                  <c:v>4902.3119999999999</c:v>
                </c:pt>
                <c:pt idx="30">
                  <c:v>4709.3379999999997</c:v>
                </c:pt>
                <c:pt idx="31">
                  <c:v>5045.9769999999999</c:v>
                </c:pt>
                <c:pt idx="32">
                  <c:v>5167.7169999999996</c:v>
                </c:pt>
                <c:pt idx="33">
                  <c:v>5084.3580000000002</c:v>
                </c:pt>
                <c:pt idx="34">
                  <c:v>4906.68</c:v>
                </c:pt>
                <c:pt idx="35">
                  <c:v>4702.6180000000004</c:v>
                </c:pt>
                <c:pt idx="36">
                  <c:v>4514.0230000000001</c:v>
                </c:pt>
                <c:pt idx="37">
                  <c:v>4901.6030000000001</c:v>
                </c:pt>
                <c:pt idx="38" formatCode="General">
                  <c:v>4430.9939999999997</c:v>
                </c:pt>
                <c:pt idx="39">
                  <c:v>4462.4539999999997</c:v>
                </c:pt>
                <c:pt idx="40">
                  <c:v>5032.5690000000004</c:v>
                </c:pt>
                <c:pt idx="41">
                  <c:v>4684.0829999999996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438-4117-8654-0D3799311627}"/>
            </c:ext>
          </c:extLst>
        </c:ser>
        <c:ser>
          <c:idx val="5"/>
          <c:order val="5"/>
          <c:tx>
            <c:strRef>
              <c:f>[5]Arkusz2!$A$7</c:f>
              <c:strCache>
                <c:ptCount val="1"/>
                <c:pt idx="0">
                  <c:v>uda z kurczaka</c:v>
                </c:pt>
              </c:strCache>
            </c:strRef>
          </c:tx>
          <c:cat>
            <c:strRef>
              <c:f>[5]Arkusz2!$B$1:$AQ$1</c:f>
              <c:strCache>
                <c:ptCount val="42"/>
                <c:pt idx="0">
                  <c:v>26.01.2020</c:v>
                </c:pt>
                <c:pt idx="1">
                  <c:v>02.02.2020</c:v>
                </c:pt>
                <c:pt idx="2">
                  <c:v>09.02.2020</c:v>
                </c:pt>
                <c:pt idx="3">
                  <c:v>16.02.2020</c:v>
                </c:pt>
                <c:pt idx="4">
                  <c:v>23.02.2020</c:v>
                </c:pt>
                <c:pt idx="5">
                  <c:v>01.03.2020</c:v>
                </c:pt>
                <c:pt idx="6">
                  <c:v>08.03.2020</c:v>
                </c:pt>
                <c:pt idx="7">
                  <c:v>15.03.2020</c:v>
                </c:pt>
                <c:pt idx="8">
                  <c:v>22.03.2020</c:v>
                </c:pt>
                <c:pt idx="9">
                  <c:v>29.03.2020</c:v>
                </c:pt>
                <c:pt idx="10">
                  <c:v>05.04.2020</c:v>
                </c:pt>
                <c:pt idx="11">
                  <c:v>12.04.2020</c:v>
                </c:pt>
                <c:pt idx="12">
                  <c:v>19.04.2020</c:v>
                </c:pt>
                <c:pt idx="13">
                  <c:v>2020-04-26</c:v>
                </c:pt>
                <c:pt idx="14">
                  <c:v>2020-05-03</c:v>
                </c:pt>
                <c:pt idx="15">
                  <c:v>2020-05-10</c:v>
                </c:pt>
                <c:pt idx="16">
                  <c:v>2020-05-17</c:v>
                </c:pt>
                <c:pt idx="17">
                  <c:v>2020-05-24</c:v>
                </c:pt>
                <c:pt idx="18">
                  <c:v>2020-05-31</c:v>
                </c:pt>
                <c:pt idx="19">
                  <c:v>07.06.2020</c:v>
                </c:pt>
                <c:pt idx="20">
                  <c:v>2020-06-14</c:v>
                </c:pt>
                <c:pt idx="21">
                  <c:v>2020-06-21</c:v>
                </c:pt>
                <c:pt idx="22">
                  <c:v>2020-06-28</c:v>
                </c:pt>
                <c:pt idx="23">
                  <c:v>2020-07-05</c:v>
                </c:pt>
                <c:pt idx="24">
                  <c:v>2020-07-12</c:v>
                </c:pt>
                <c:pt idx="25">
                  <c:v>2020-07-19</c:v>
                </c:pt>
                <c:pt idx="26">
                  <c:v>26.07.2020</c:v>
                </c:pt>
                <c:pt idx="27">
                  <c:v>02.08.2020</c:v>
                </c:pt>
                <c:pt idx="28">
                  <c:v>2020-08-09</c:v>
                </c:pt>
                <c:pt idx="29">
                  <c:v>2020-08-16</c:v>
                </c:pt>
                <c:pt idx="30">
                  <c:v>2020-08-23</c:v>
                </c:pt>
                <c:pt idx="31">
                  <c:v>2020-08-30</c:v>
                </c:pt>
                <c:pt idx="32">
                  <c:v>2020-09-06</c:v>
                </c:pt>
                <c:pt idx="33">
                  <c:v>2020-09-13</c:v>
                </c:pt>
                <c:pt idx="34">
                  <c:v>2020-09-20</c:v>
                </c:pt>
                <c:pt idx="35">
                  <c:v>2020-09-27</c:v>
                </c:pt>
                <c:pt idx="36">
                  <c:v>2020-10-04</c:v>
                </c:pt>
                <c:pt idx="37">
                  <c:v>2020-10-11</c:v>
                </c:pt>
                <c:pt idx="38">
                  <c:v>2020-10-18</c:v>
                </c:pt>
                <c:pt idx="39">
                  <c:v>2020-10-25</c:v>
                </c:pt>
                <c:pt idx="40">
                  <c:v>2020-11-01</c:v>
                </c:pt>
                <c:pt idx="41">
                  <c:v>2020-11-08</c:v>
                </c:pt>
              </c:strCache>
            </c:strRef>
          </c:cat>
          <c:val>
            <c:numRef>
              <c:f>[5]Arkusz2!$B$7:$AQ$7</c:f>
              <c:numCache>
                <c:formatCode>General</c:formatCode>
                <c:ptCount val="42"/>
                <c:pt idx="0">
                  <c:v>5768.6210000000001</c:v>
                </c:pt>
                <c:pt idx="1">
                  <c:v>5716.3329999999996</c:v>
                </c:pt>
                <c:pt idx="2" formatCode="#,##0.00">
                  <c:v>5542.424</c:v>
                </c:pt>
                <c:pt idx="3" formatCode="#,##0.00">
                  <c:v>5610.13</c:v>
                </c:pt>
                <c:pt idx="4" formatCode="#,##0.00">
                  <c:v>5567.9560000000001</c:v>
                </c:pt>
                <c:pt idx="5">
                  <c:v>5495.6319999999996</c:v>
                </c:pt>
                <c:pt idx="6" formatCode="#,##0.00">
                  <c:v>5596.4719999999998</c:v>
                </c:pt>
                <c:pt idx="7" formatCode="#,##0.00">
                  <c:v>5749.2790000000005</c:v>
                </c:pt>
                <c:pt idx="8" formatCode="#,##0.00">
                  <c:v>5824.0619999999999</c:v>
                </c:pt>
                <c:pt idx="9" formatCode="#,##0.00">
                  <c:v>5415.6850000000004</c:v>
                </c:pt>
                <c:pt idx="10" formatCode="#,##0.00">
                  <c:v>5130.8010000000004</c:v>
                </c:pt>
                <c:pt idx="11" formatCode="#,##0.00">
                  <c:v>5150.7740000000003</c:v>
                </c:pt>
                <c:pt idx="12" formatCode="#,##0.00">
                  <c:v>5182.4880000000003</c:v>
                </c:pt>
                <c:pt idx="13" formatCode="#,##0.00">
                  <c:v>4971.1660000000002</c:v>
                </c:pt>
                <c:pt idx="14" formatCode="#,##0.00">
                  <c:v>4814.54</c:v>
                </c:pt>
                <c:pt idx="15" formatCode="#,##0.00">
                  <c:v>4753.857</c:v>
                </c:pt>
                <c:pt idx="16" formatCode="#,##0.00">
                  <c:v>5125.9650000000001</c:v>
                </c:pt>
                <c:pt idx="17" formatCode="#,##0.00">
                  <c:v>5046.7460000000001</c:v>
                </c:pt>
                <c:pt idx="18" formatCode="#,##0.00">
                  <c:v>5023.5659999999998</c:v>
                </c:pt>
                <c:pt idx="19" formatCode="#,##0.00">
                  <c:v>4892.3770000000004</c:v>
                </c:pt>
                <c:pt idx="20" formatCode="#,##0.00">
                  <c:v>5055.2460000000001</c:v>
                </c:pt>
                <c:pt idx="21" formatCode="#,##0.00">
                  <c:v>5265.9859999999999</c:v>
                </c:pt>
                <c:pt idx="22" formatCode="#,##0.00">
                  <c:v>5649.3029999999999</c:v>
                </c:pt>
                <c:pt idx="23" formatCode="#,##0.00">
                  <c:v>5558.8220000000001</c:v>
                </c:pt>
                <c:pt idx="24" formatCode="#,##0.00">
                  <c:v>5510.799</c:v>
                </c:pt>
                <c:pt idx="25" formatCode="#,##0.00">
                  <c:v>5390.6040000000003</c:v>
                </c:pt>
                <c:pt idx="26" formatCode="#,##0.00">
                  <c:v>5293.4179999999997</c:v>
                </c:pt>
                <c:pt idx="27" formatCode="#,##0.00">
                  <c:v>5302.5240000000003</c:v>
                </c:pt>
                <c:pt idx="28" formatCode="#,##0.00">
                  <c:v>5340.8829999999998</c:v>
                </c:pt>
                <c:pt idx="29" formatCode="#,##0.00">
                  <c:v>5521.8</c:v>
                </c:pt>
                <c:pt idx="30" formatCode="#,##0.00">
                  <c:v>5323.509</c:v>
                </c:pt>
                <c:pt idx="31" formatCode="#,##0.00">
                  <c:v>5732.1170000000002</c:v>
                </c:pt>
                <c:pt idx="32" formatCode="#,##0.00">
                  <c:v>5336.6080000000002</c:v>
                </c:pt>
                <c:pt idx="33" formatCode="#,##0.00">
                  <c:v>5314.018</c:v>
                </c:pt>
                <c:pt idx="34" formatCode="#,##0.00">
                  <c:v>5225.5119999999997</c:v>
                </c:pt>
                <c:pt idx="35" formatCode="#,##0.00">
                  <c:v>5076.8459999999995</c:v>
                </c:pt>
                <c:pt idx="36" formatCode="#,##0.00">
                  <c:v>4922.085</c:v>
                </c:pt>
                <c:pt idx="37" formatCode="#,##0.00">
                  <c:v>5065.259</c:v>
                </c:pt>
                <c:pt idx="38">
                  <c:v>4915.2160000000003</c:v>
                </c:pt>
                <c:pt idx="39" formatCode="#,##0.00">
                  <c:v>4709.598</c:v>
                </c:pt>
                <c:pt idx="40" formatCode="#,##0.00">
                  <c:v>4997.1149999999998</c:v>
                </c:pt>
                <c:pt idx="41" formatCode="#,##0.00">
                  <c:v>4876.6760000000004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38-4117-8654-0D3799311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405288"/>
        <c:axId val="1"/>
      </c:lineChart>
      <c:catAx>
        <c:axId val="484405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2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pl-PL"/>
                  <a:t>cena w zł/tonę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4405288"/>
        <c:crosses val="autoZero"/>
        <c:crossBetween val="between"/>
        <c:majorUnit val="3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288544753111681E-2"/>
          <c:y val="0.86643904025271179"/>
          <c:w val="0.95715313132635971"/>
          <c:h val="0.13272775416347293"/>
        </c:manualLayout>
      </c:layout>
      <c:overlay val="0"/>
      <c:spPr>
        <a:solidFill>
          <a:schemeClr val="bg1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'[6]tuszki kurczak sprzedaż'!$B$16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sprzedaż'!$C$16:$N$16</c:f>
              <c:numCache>
                <c:formatCode>General</c:formatCode>
                <c:ptCount val="12"/>
                <c:pt idx="0">
                  <c:v>5.45</c:v>
                </c:pt>
                <c:pt idx="1">
                  <c:v>5.92</c:v>
                </c:pt>
                <c:pt idx="2">
                  <c:v>5.75</c:v>
                </c:pt>
                <c:pt idx="3">
                  <c:v>5.7</c:v>
                </c:pt>
                <c:pt idx="4">
                  <c:v>5.68</c:v>
                </c:pt>
                <c:pt idx="5">
                  <c:v>6.25</c:v>
                </c:pt>
                <c:pt idx="6">
                  <c:v>6.06</c:v>
                </c:pt>
                <c:pt idx="7">
                  <c:v>6.2229999999999999</c:v>
                </c:pt>
                <c:pt idx="8">
                  <c:v>5.59</c:v>
                </c:pt>
                <c:pt idx="9">
                  <c:v>5.27</c:v>
                </c:pt>
                <c:pt idx="10">
                  <c:v>5.14</c:v>
                </c:pt>
                <c:pt idx="11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1-4B83-A905-041C74E6BAC0}"/>
            </c:ext>
          </c:extLst>
        </c:ser>
        <c:ser>
          <c:idx val="1"/>
          <c:order val="1"/>
          <c:tx>
            <c:strRef>
              <c:f>'[6]tuszki kurczak sprzedaż'!$B$17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sprzedaż'!$C$17:$N$17</c:f>
              <c:numCache>
                <c:formatCode>General</c:formatCode>
                <c:ptCount val="12"/>
                <c:pt idx="0">
                  <c:v>5.1665999999999999</c:v>
                </c:pt>
                <c:pt idx="1">
                  <c:v>5.33</c:v>
                </c:pt>
                <c:pt idx="2">
                  <c:v>5.47</c:v>
                </c:pt>
                <c:pt idx="3">
                  <c:v>5</c:v>
                </c:pt>
                <c:pt idx="4">
                  <c:v>5.42</c:v>
                </c:pt>
                <c:pt idx="5">
                  <c:v>5.79</c:v>
                </c:pt>
                <c:pt idx="6">
                  <c:v>5.76</c:v>
                </c:pt>
                <c:pt idx="7">
                  <c:v>5.91</c:v>
                </c:pt>
                <c:pt idx="8">
                  <c:v>5.57</c:v>
                </c:pt>
                <c:pt idx="9">
                  <c:v>5.36</c:v>
                </c:pt>
                <c:pt idx="10">
                  <c:v>5.0599999999999996</c:v>
                </c:pt>
                <c:pt idx="11">
                  <c:v>4.8899999999999997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1-4B83-A905-041C74E6BAC0}"/>
            </c:ext>
          </c:extLst>
        </c:ser>
        <c:ser>
          <c:idx val="2"/>
          <c:order val="2"/>
          <c:tx>
            <c:strRef>
              <c:f>'[6]tuszki kurczak sprzedaż'!$B$18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sprzedaż'!$C$18:$N$18</c:f>
              <c:numCache>
                <c:formatCode>General</c:formatCode>
                <c:ptCount val="12"/>
                <c:pt idx="0">
                  <c:v>5</c:v>
                </c:pt>
                <c:pt idx="1">
                  <c:v>5.12</c:v>
                </c:pt>
                <c:pt idx="2">
                  <c:v>5.42</c:v>
                </c:pt>
                <c:pt idx="3">
                  <c:v>5.0599999999999996</c:v>
                </c:pt>
                <c:pt idx="4">
                  <c:v>5.74</c:v>
                </c:pt>
                <c:pt idx="5">
                  <c:v>5.35</c:v>
                </c:pt>
                <c:pt idx="6">
                  <c:v>5.72</c:v>
                </c:pt>
                <c:pt idx="7">
                  <c:v>5.62</c:v>
                </c:pt>
                <c:pt idx="8">
                  <c:v>5.0999999999999996</c:v>
                </c:pt>
                <c:pt idx="9">
                  <c:v>4.7496</c:v>
                </c:pt>
                <c:pt idx="10">
                  <c:v>4.67</c:v>
                </c:pt>
                <c:pt idx="11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E1-4B83-A905-041C74E6BAC0}"/>
            </c:ext>
          </c:extLst>
        </c:ser>
        <c:ser>
          <c:idx val="3"/>
          <c:order val="3"/>
          <c:tx>
            <c:strRef>
              <c:f>'[6]tuszki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E1-4B83-A905-041C74E6BAC0}"/>
            </c:ext>
          </c:extLst>
        </c:ser>
        <c:ser>
          <c:idx val="4"/>
          <c:order val="4"/>
          <c:tx>
            <c:strRef>
              <c:f>'[6]tuszki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9E1-4B83-A905-041C74E6BAC0}"/>
              </c:ext>
            </c:extLst>
          </c:dPt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E1-4B83-A905-041C74E6BAC0}"/>
            </c:ext>
          </c:extLst>
        </c:ser>
        <c:ser>
          <c:idx val="5"/>
          <c:order val="5"/>
          <c:tx>
            <c:strRef>
              <c:f>'[6]tuszki kurczak sprzedaż'!$B$21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E1-4B83-A905-041C74E6BAC0}"/>
            </c:ext>
          </c:extLst>
        </c:ser>
        <c:ser>
          <c:idx val="6"/>
          <c:order val="6"/>
          <c:tx>
            <c:strRef>
              <c:f>'[6]tuszki kurczak sprzedaż'!$B$22</c:f>
              <c:strCache>
                <c:ptCount val="1"/>
                <c:pt idx="0">
                  <c:v>2020</c:v>
                </c:pt>
              </c:strCache>
            </c:strRef>
          </c:tx>
          <c:marker>
            <c:symbol val="circle"/>
            <c:size val="9"/>
          </c:marker>
          <c:cat>
            <c:strRef>
              <c:f>'[6]tuszki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'[6]tuszki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9E1-4B83-A905-041C74E6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889888"/>
        <c:axId val="1"/>
      </c:lineChart>
      <c:catAx>
        <c:axId val="58988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9889888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37910430385"/>
          <c:y val="0.18516792543789168"/>
          <c:w val="8.2489548783064914E-2"/>
          <c:h val="0.4154593175853018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'[2]filet indyk'!$B$14</c:f>
              <c:strCache>
                <c:ptCount val="1"/>
                <c:pt idx="0">
                  <c:v>2014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indyk'!$C$14:$N$14</c:f>
              <c:numCache>
                <c:formatCode>0.00</c:formatCode>
                <c:ptCount val="12"/>
                <c:pt idx="0">
                  <c:v>15.97</c:v>
                </c:pt>
                <c:pt idx="1">
                  <c:v>15.61</c:v>
                </c:pt>
                <c:pt idx="2">
                  <c:v>15.57</c:v>
                </c:pt>
                <c:pt idx="3">
                  <c:v>16.18</c:v>
                </c:pt>
                <c:pt idx="4">
                  <c:v>16.84</c:v>
                </c:pt>
                <c:pt idx="5">
                  <c:v>17.11</c:v>
                </c:pt>
                <c:pt idx="6">
                  <c:v>17.28</c:v>
                </c:pt>
                <c:pt idx="7">
                  <c:v>17.393000000000001</c:v>
                </c:pt>
                <c:pt idx="8">
                  <c:v>17.28</c:v>
                </c:pt>
                <c:pt idx="9">
                  <c:v>17.55</c:v>
                </c:pt>
                <c:pt idx="10">
                  <c:v>17.54</c:v>
                </c:pt>
                <c:pt idx="11">
                  <c:v>17.850000000000001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E-4C9D-88EC-AD8F90730E8E}"/>
            </c:ext>
          </c:extLst>
        </c:ser>
        <c:ser>
          <c:idx val="2"/>
          <c:order val="1"/>
          <c:tx>
            <c:strRef>
              <c:f>'[2]filet indyk'!$B$15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indyk'!$C$15:$N$15</c:f>
              <c:numCache>
                <c:formatCode>0.00</c:formatCode>
                <c:ptCount val="12"/>
                <c:pt idx="0">
                  <c:v>17.72</c:v>
                </c:pt>
                <c:pt idx="1">
                  <c:v>17.21</c:v>
                </c:pt>
                <c:pt idx="2">
                  <c:v>17.03</c:v>
                </c:pt>
                <c:pt idx="3">
                  <c:v>16.905999999999999</c:v>
                </c:pt>
                <c:pt idx="4">
                  <c:v>17.53</c:v>
                </c:pt>
                <c:pt idx="5">
                  <c:v>18.12</c:v>
                </c:pt>
                <c:pt idx="6">
                  <c:v>18.57</c:v>
                </c:pt>
                <c:pt idx="7">
                  <c:v>18.78</c:v>
                </c:pt>
                <c:pt idx="8">
                  <c:v>19.329999999999998</c:v>
                </c:pt>
                <c:pt idx="9">
                  <c:v>19.79</c:v>
                </c:pt>
                <c:pt idx="10">
                  <c:v>19.87</c:v>
                </c:pt>
                <c:pt idx="11">
                  <c:v>20.03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E-4C9D-88EC-AD8F90730E8E}"/>
            </c:ext>
          </c:extLst>
        </c:ser>
        <c:ser>
          <c:idx val="3"/>
          <c:order val="2"/>
          <c:tx>
            <c:strRef>
              <c:f>'[2]filet indyk'!$B$16</c:f>
              <c:strCache>
                <c:ptCount val="1"/>
                <c:pt idx="0">
                  <c:v>2016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indyk'!$C$16:$N$16</c:f>
              <c:numCache>
                <c:formatCode>0.00</c:formatCode>
                <c:ptCount val="12"/>
                <c:pt idx="0">
                  <c:v>19.18</c:v>
                </c:pt>
                <c:pt idx="1">
                  <c:v>18.07</c:v>
                </c:pt>
                <c:pt idx="2">
                  <c:v>16.95</c:v>
                </c:pt>
                <c:pt idx="3">
                  <c:v>17.04</c:v>
                </c:pt>
                <c:pt idx="4">
                  <c:v>17.298500000000001</c:v>
                </c:pt>
                <c:pt idx="5">
                  <c:v>17.32</c:v>
                </c:pt>
                <c:pt idx="6">
                  <c:v>17.04</c:v>
                </c:pt>
                <c:pt idx="7">
                  <c:v>16.646999999999998</c:v>
                </c:pt>
                <c:pt idx="8">
                  <c:v>16.45</c:v>
                </c:pt>
                <c:pt idx="9">
                  <c:v>16.2</c:v>
                </c:pt>
                <c:pt idx="10">
                  <c:v>16.489999999999998</c:v>
                </c:pt>
                <c:pt idx="11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E-4C9D-88EC-AD8F90730E8E}"/>
            </c:ext>
          </c:extLst>
        </c:ser>
        <c:ser>
          <c:idx val="4"/>
          <c:order val="3"/>
          <c:tx>
            <c:strRef>
              <c:f>'[2]filet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indyk'!$C$17:$N$17</c:f>
              <c:numCache>
                <c:formatCode>0.00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E-4C9D-88EC-AD8F90730E8E}"/>
            </c:ext>
          </c:extLst>
        </c:ser>
        <c:ser>
          <c:idx val="0"/>
          <c:order val="4"/>
          <c:tx>
            <c:strRef>
              <c:f>'[2]filet indyk'!$B$18</c:f>
              <c:strCache>
                <c:ptCount val="1"/>
                <c:pt idx="0">
                  <c:v>2018</c:v>
                </c:pt>
              </c:strCache>
            </c:strRef>
          </c:tx>
          <c:marker>
            <c:symbol val="circle"/>
            <c:size val="6"/>
            <c:spPr>
              <a:ln w="6350"/>
            </c:spPr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E-4C9D-88EC-AD8F90730E8E}"/>
            </c:ext>
          </c:extLst>
        </c:ser>
        <c:ser>
          <c:idx val="5"/>
          <c:order val="5"/>
          <c:tx>
            <c:strRef>
              <c:f>'[2]filet indyk'!$B$19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11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3E-4C9D-88EC-AD8F90730E8E}"/>
            </c:ext>
          </c:extLst>
        </c:ser>
        <c:ser>
          <c:idx val="6"/>
          <c:order val="6"/>
          <c:tx>
            <c:strRef>
              <c:f>'[2]filet indyk'!$B$20</c:f>
              <c:strCache>
                <c:ptCount val="1"/>
                <c:pt idx="0">
                  <c:v>2020</c:v>
                </c:pt>
              </c:strCache>
            </c:strRef>
          </c:tx>
          <c:marker>
            <c:symbol val="square"/>
            <c:size val="9"/>
          </c:marker>
          <c:cat>
            <c:strRef>
              <c:f>'[2]filet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'[2]filet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3E-4C9D-88EC-AD8F90730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73592"/>
        <c:axId val="1"/>
      </c:lineChart>
      <c:catAx>
        <c:axId val="509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5962738470640807"/>
              <c:y val="0.89930825313502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9673592"/>
        <c:crosses val="autoZero"/>
        <c:crossBetween val="between"/>
        <c:min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380753664784705"/>
          <c:y val="9.8356631347007548E-2"/>
          <c:w val="7.677083530026374E-2"/>
          <c:h val="0.34474631411814266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4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214330</xdr:colOff>
      <xdr:row>41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87130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409575</xdr:colOff>
      <xdr:row>36</xdr:row>
      <xdr:rowOff>152400</xdr:rowOff>
    </xdr:to>
    <xdr:graphicFrame macro="">
      <xdr:nvGraphicFramePr>
        <xdr:cNvPr id="6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409575</xdr:colOff>
      <xdr:row>64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16</xdr:col>
      <xdr:colOff>19050</xdr:colOff>
      <xdr:row>43</xdr:row>
      <xdr:rowOff>38100</xdr:rowOff>
    </xdr:to>
    <xdr:graphicFrame macro="">
      <xdr:nvGraphicFramePr>
        <xdr:cNvPr id="3" name="Wykre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34347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275084</xdr:colOff>
      <xdr:row>33</xdr:row>
      <xdr:rowOff>129237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269081</xdr:colOff>
      <xdr:row>23</xdr:row>
      <xdr:rowOff>66675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607218</xdr:colOff>
      <xdr:row>24</xdr:row>
      <xdr:rowOff>0</xdr:rowOff>
    </xdr:from>
    <xdr:to>
      <xdr:col>14</xdr:col>
      <xdr:colOff>273842</xdr:colOff>
      <xdr:row>46</xdr:row>
      <xdr:rowOff>100530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218" y="3988594"/>
          <a:ext cx="8167687" cy="376765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</xdr:row>
      <xdr:rowOff>0</xdr:rowOff>
    </xdr:from>
    <xdr:to>
      <xdr:col>29</xdr:col>
      <xdr:colOff>27980</xdr:colOff>
      <xdr:row>23</xdr:row>
      <xdr:rowOff>95249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166688"/>
          <a:ext cx="8529043" cy="3762374"/>
        </a:xfrm>
        <a:prstGeom prst="rect">
          <a:avLst/>
        </a:prstGeom>
      </xdr:spPr>
    </xdr:pic>
    <xdr:clientData/>
  </xdr:twoCellAnchor>
  <xdr:twoCellAnchor>
    <xdr:from>
      <xdr:col>14</xdr:col>
      <xdr:colOff>607217</xdr:colOff>
      <xdr:row>24</xdr:row>
      <xdr:rowOff>0</xdr:rowOff>
    </xdr:from>
    <xdr:to>
      <xdr:col>29</xdr:col>
      <xdr:colOff>11905</xdr:colOff>
      <xdr:row>47</xdr:row>
      <xdr:rowOff>23813</xdr:rowOff>
    </xdr:to>
    <xdr:graphicFrame macro="">
      <xdr:nvGraphicFramePr>
        <xdr:cNvPr id="11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zecz/Desktop/Poultry%20price_Europa_3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_LU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S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DR&#211;B%20DLA%20KRD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Poultry"/>
      <sheetName val="Weekly Poultry prices"/>
      <sheetName val="Graphs_Poultry"/>
      <sheetName val="Monthly Poultry Price"/>
      <sheetName val="Annual Poultry Price"/>
    </sheetNames>
    <sheetDataSet>
      <sheetData sheetId="0"/>
      <sheetData sheetId="1">
        <row r="442">
          <cell r="A442">
            <v>43920</v>
          </cell>
        </row>
        <row r="443">
          <cell r="A443">
            <v>43927</v>
          </cell>
        </row>
        <row r="444">
          <cell r="A444">
            <v>43934</v>
          </cell>
        </row>
        <row r="445">
          <cell r="A445">
            <v>43941</v>
          </cell>
        </row>
        <row r="446">
          <cell r="A446">
            <v>43948</v>
          </cell>
        </row>
        <row r="447">
          <cell r="A447">
            <v>43955</v>
          </cell>
        </row>
        <row r="448">
          <cell r="A448">
            <v>43962</v>
          </cell>
        </row>
        <row r="449">
          <cell r="A449">
            <v>43969</v>
          </cell>
        </row>
        <row r="450">
          <cell r="A450">
            <v>43976</v>
          </cell>
        </row>
        <row r="451">
          <cell r="A451">
            <v>43983</v>
          </cell>
        </row>
        <row r="452">
          <cell r="A452">
            <v>43990</v>
          </cell>
        </row>
        <row r="453">
          <cell r="A453">
            <v>43997</v>
          </cell>
        </row>
        <row r="454">
          <cell r="A454">
            <v>44004</v>
          </cell>
        </row>
        <row r="455">
          <cell r="A455">
            <v>44011</v>
          </cell>
        </row>
        <row r="456">
          <cell r="A456">
            <v>44018</v>
          </cell>
        </row>
        <row r="457">
          <cell r="A457">
            <v>44025</v>
          </cell>
        </row>
        <row r="458">
          <cell r="A458">
            <v>44032</v>
          </cell>
        </row>
        <row r="459">
          <cell r="A459">
            <v>44039</v>
          </cell>
        </row>
        <row r="460">
          <cell r="A460">
            <v>44046</v>
          </cell>
        </row>
        <row r="461">
          <cell r="A461">
            <v>44053</v>
          </cell>
        </row>
        <row r="462">
          <cell r="A462">
            <v>44060</v>
          </cell>
        </row>
        <row r="463">
          <cell r="A463">
            <v>44067</v>
          </cell>
        </row>
        <row r="464">
          <cell r="A464">
            <v>44074</v>
          </cell>
        </row>
        <row r="465">
          <cell r="A465">
            <v>44081</v>
          </cell>
        </row>
        <row r="466">
          <cell r="A466">
            <v>44088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/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4">
          <cell r="B14">
            <v>2014</v>
          </cell>
          <cell r="C14">
            <v>15.97</v>
          </cell>
          <cell r="D14">
            <v>15.61</v>
          </cell>
          <cell r="E14">
            <v>15.57</v>
          </cell>
          <cell r="F14">
            <v>16.18</v>
          </cell>
          <cell r="G14">
            <v>16.84</v>
          </cell>
          <cell r="H14">
            <v>17.11</v>
          </cell>
          <cell r="I14">
            <v>17.28</v>
          </cell>
          <cell r="J14">
            <v>17.393000000000001</v>
          </cell>
          <cell r="K14">
            <v>17.28</v>
          </cell>
          <cell r="L14">
            <v>17.55</v>
          </cell>
          <cell r="M14">
            <v>17.54</v>
          </cell>
          <cell r="N14">
            <v>17.850000000000001</v>
          </cell>
        </row>
        <row r="15">
          <cell r="B15">
            <v>2015</v>
          </cell>
          <cell r="C15">
            <v>17.72</v>
          </cell>
          <cell r="D15">
            <v>17.21</v>
          </cell>
          <cell r="E15">
            <v>17.03</v>
          </cell>
          <cell r="F15">
            <v>16.905999999999999</v>
          </cell>
          <cell r="G15">
            <v>17.53</v>
          </cell>
          <cell r="H15">
            <v>18.12</v>
          </cell>
          <cell r="I15">
            <v>18.57</v>
          </cell>
          <cell r="J15">
            <v>18.78</v>
          </cell>
          <cell r="K15">
            <v>19.329999999999998</v>
          </cell>
          <cell r="L15">
            <v>19.79</v>
          </cell>
          <cell r="M15">
            <v>19.87</v>
          </cell>
          <cell r="N15">
            <v>20.03</v>
          </cell>
        </row>
        <row r="16">
          <cell r="B16">
            <v>2016</v>
          </cell>
          <cell r="C16">
            <v>19.18</v>
          </cell>
          <cell r="D16">
            <v>18.07</v>
          </cell>
          <cell r="E16">
            <v>16.95</v>
          </cell>
          <cell r="F16">
            <v>17.04</v>
          </cell>
          <cell r="G16">
            <v>17.298500000000001</v>
          </cell>
          <cell r="H16">
            <v>17.32</v>
          </cell>
          <cell r="I16">
            <v>17.04</v>
          </cell>
          <cell r="J16">
            <v>16.646999999999998</v>
          </cell>
          <cell r="K16">
            <v>16.45</v>
          </cell>
          <cell r="L16">
            <v>16.2</v>
          </cell>
          <cell r="M16">
            <v>16.489999999999998</v>
          </cell>
          <cell r="N16">
            <v>16.899999999999999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Tabela_SUMA (2)"/>
    </sheetNames>
    <sheetDataSet>
      <sheetData sheetId="0">
        <row r="1">
          <cell r="A1" t="str">
            <v>Formularz: Sprzedaż drobiu  (2020-11-02 - 2020-11-08)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 t="str">
            <v>2014r</v>
          </cell>
          <cell r="C17">
            <v>3.52</v>
          </cell>
          <cell r="D17">
            <v>3.6970000000000001</v>
          </cell>
          <cell r="E17">
            <v>3.71</v>
          </cell>
          <cell r="F17">
            <v>3.66</v>
          </cell>
          <cell r="G17">
            <v>3.64</v>
          </cell>
          <cell r="H17">
            <v>3.85</v>
          </cell>
          <cell r="I17">
            <v>3.89</v>
          </cell>
          <cell r="J17">
            <v>3.96</v>
          </cell>
          <cell r="K17">
            <v>3.73</v>
          </cell>
          <cell r="L17">
            <v>3.56</v>
          </cell>
          <cell r="M17">
            <v>3.46</v>
          </cell>
          <cell r="N17">
            <v>3.46</v>
          </cell>
        </row>
        <row r="18">
          <cell r="B18" t="str">
            <v>2015r</v>
          </cell>
          <cell r="C18">
            <v>3.4150299999999998</v>
          </cell>
          <cell r="D18">
            <v>3.45</v>
          </cell>
          <cell r="E18">
            <v>3.52</v>
          </cell>
          <cell r="F18">
            <v>3.39</v>
          </cell>
          <cell r="G18">
            <v>3.45</v>
          </cell>
          <cell r="H18">
            <v>3.59</v>
          </cell>
          <cell r="I18">
            <v>3.66</v>
          </cell>
          <cell r="J18">
            <v>3.73</v>
          </cell>
          <cell r="K18">
            <v>3.62</v>
          </cell>
          <cell r="L18">
            <v>3.48</v>
          </cell>
          <cell r="M18">
            <v>3.39</v>
          </cell>
          <cell r="N18">
            <v>3.17</v>
          </cell>
        </row>
        <row r="19">
          <cell r="B19" t="str">
            <v>2016r</v>
          </cell>
          <cell r="C19">
            <v>3.19</v>
          </cell>
          <cell r="D19">
            <v>3.24</v>
          </cell>
          <cell r="E19">
            <v>3.37</v>
          </cell>
          <cell r="F19">
            <v>3.28</v>
          </cell>
          <cell r="G19">
            <v>3.43</v>
          </cell>
          <cell r="H19">
            <v>3.43</v>
          </cell>
          <cell r="I19">
            <v>3.52</v>
          </cell>
          <cell r="J19">
            <v>3.53</v>
          </cell>
          <cell r="K19">
            <v>3.38</v>
          </cell>
          <cell r="L19">
            <v>3.19</v>
          </cell>
          <cell r="M19">
            <v>3.1150000000000002</v>
          </cell>
          <cell r="N19">
            <v>3.08</v>
          </cell>
        </row>
        <row r="20">
          <cell r="B20" t="str">
            <v>2017r</v>
          </cell>
          <cell r="C20">
            <v>3.105</v>
          </cell>
          <cell r="D20">
            <v>3.18</v>
          </cell>
          <cell r="E20">
            <v>3.379</v>
          </cell>
          <cell r="F20">
            <v>3.29</v>
          </cell>
          <cell r="G20">
            <v>3.21</v>
          </cell>
          <cell r="H20">
            <v>3.3</v>
          </cell>
          <cell r="I20">
            <v>3.43</v>
          </cell>
          <cell r="J20">
            <v>3.44</v>
          </cell>
          <cell r="K20">
            <v>3.47</v>
          </cell>
          <cell r="L20">
            <v>3.43</v>
          </cell>
          <cell r="M20">
            <v>3.41</v>
          </cell>
          <cell r="N20">
            <v>3.37</v>
          </cell>
        </row>
        <row r="21">
          <cell r="B21" t="str">
            <v>2018r</v>
          </cell>
          <cell r="C21">
            <v>3.31</v>
          </cell>
          <cell r="D21">
            <v>3.39</v>
          </cell>
          <cell r="E21">
            <v>3.45</v>
          </cell>
          <cell r="F21">
            <v>3.38</v>
          </cell>
          <cell r="G21">
            <v>3.375</v>
          </cell>
          <cell r="H21">
            <v>3.52</v>
          </cell>
          <cell r="I21">
            <v>3.66</v>
          </cell>
          <cell r="J21">
            <v>3.7269999999999999</v>
          </cell>
          <cell r="K21">
            <v>3.64</v>
          </cell>
          <cell r="L21">
            <v>3.43</v>
          </cell>
          <cell r="M21">
            <v>3.27</v>
          </cell>
          <cell r="N21">
            <v>3.1949999999999998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</row>
      </sheetData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17">
          <cell r="B17">
            <v>2014</v>
          </cell>
          <cell r="C17">
            <v>5.67</v>
          </cell>
          <cell r="D17">
            <v>5.57</v>
          </cell>
          <cell r="E17">
            <v>5.57</v>
          </cell>
          <cell r="F17">
            <v>5.65</v>
          </cell>
          <cell r="G17">
            <v>5.78</v>
          </cell>
          <cell r="H17">
            <v>5.94</v>
          </cell>
          <cell r="I17">
            <v>5.88</v>
          </cell>
          <cell r="J17">
            <v>5.87</v>
          </cell>
          <cell r="K17">
            <v>5.88</v>
          </cell>
          <cell r="L17">
            <v>5.94</v>
          </cell>
          <cell r="M17">
            <v>5.94</v>
          </cell>
          <cell r="N17">
            <v>5.95</v>
          </cell>
        </row>
        <row r="18">
          <cell r="B18">
            <v>2015</v>
          </cell>
          <cell r="C18">
            <v>5.91</v>
          </cell>
          <cell r="D18">
            <v>5.91</v>
          </cell>
          <cell r="E18">
            <v>5.9</v>
          </cell>
          <cell r="F18">
            <v>5.9</v>
          </cell>
          <cell r="G18">
            <v>5.84</v>
          </cell>
          <cell r="H18">
            <v>5.83</v>
          </cell>
          <cell r="I18">
            <v>5.78</v>
          </cell>
          <cell r="J18">
            <v>5.81</v>
          </cell>
          <cell r="K18">
            <v>5.81</v>
          </cell>
          <cell r="L18">
            <v>5.8</v>
          </cell>
          <cell r="M18">
            <v>5.81</v>
          </cell>
          <cell r="N18">
            <v>5.81</v>
          </cell>
        </row>
        <row r="19">
          <cell r="B19">
            <v>2016</v>
          </cell>
          <cell r="C19">
            <v>5.78</v>
          </cell>
          <cell r="D19">
            <v>5.72</v>
          </cell>
          <cell r="E19">
            <v>5.53</v>
          </cell>
          <cell r="F19">
            <v>5.37</v>
          </cell>
          <cell r="G19">
            <v>5.24</v>
          </cell>
          <cell r="H19">
            <v>5.15</v>
          </cell>
          <cell r="I19">
            <v>5</v>
          </cell>
          <cell r="J19">
            <v>4.88</v>
          </cell>
          <cell r="K19">
            <v>4.8499999999999996</v>
          </cell>
          <cell r="L19">
            <v>4.8499999999999996</v>
          </cell>
          <cell r="M19">
            <v>4.8449999999999998</v>
          </cell>
          <cell r="N19">
            <v>4.8499999999999996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>
            <v>43856</v>
          </cell>
          <cell r="C1">
            <v>43863</v>
          </cell>
          <cell r="D1">
            <v>43870</v>
          </cell>
          <cell r="E1">
            <v>43877</v>
          </cell>
          <cell r="F1">
            <v>43884</v>
          </cell>
          <cell r="G1">
            <v>43891</v>
          </cell>
          <cell r="H1">
            <v>43898</v>
          </cell>
          <cell r="I1">
            <v>43905</v>
          </cell>
          <cell r="J1">
            <v>43912</v>
          </cell>
          <cell r="K1">
            <v>43919</v>
          </cell>
          <cell r="L1">
            <v>43926</v>
          </cell>
          <cell r="M1">
            <v>43933</v>
          </cell>
          <cell r="N1">
            <v>43940</v>
          </cell>
          <cell r="O1" t="str">
            <v>2020-04-26</v>
          </cell>
          <cell r="P1" t="str">
            <v>2020-05-03</v>
          </cell>
          <cell r="Q1" t="str">
            <v>2020-05-10</v>
          </cell>
          <cell r="R1" t="str">
            <v>2020-05-17</v>
          </cell>
          <cell r="S1" t="str">
            <v>2020-05-24</v>
          </cell>
          <cell r="T1" t="str">
            <v>2020-05-31</v>
          </cell>
          <cell r="U1">
            <v>43989</v>
          </cell>
          <cell r="V1" t="str">
            <v>2020-06-14</v>
          </cell>
          <cell r="W1" t="str">
            <v>2020-06-21</v>
          </cell>
          <cell r="X1" t="str">
            <v>2020-06-28</v>
          </cell>
          <cell r="Y1" t="str">
            <v>2020-07-05</v>
          </cell>
          <cell r="Z1" t="str">
            <v>2020-07-12</v>
          </cell>
          <cell r="AA1" t="str">
            <v>2020-07-19</v>
          </cell>
          <cell r="AB1">
            <v>44038</v>
          </cell>
          <cell r="AC1">
            <v>44045</v>
          </cell>
          <cell r="AD1" t="str">
            <v>2020-08-09</v>
          </cell>
          <cell r="AE1" t="str">
            <v>2020-08-16</v>
          </cell>
          <cell r="AF1" t="str">
            <v>2020-08-23</v>
          </cell>
          <cell r="AG1" t="str">
            <v>2020-08-30</v>
          </cell>
          <cell r="AH1" t="str">
            <v>2020-09-06</v>
          </cell>
          <cell r="AI1" t="str">
            <v>2020-09-13</v>
          </cell>
          <cell r="AJ1" t="str">
            <v>2020-09-20</v>
          </cell>
          <cell r="AK1" t="str">
            <v>2020-09-27</v>
          </cell>
          <cell r="AL1" t="str">
            <v>2020-10-04</v>
          </cell>
          <cell r="AM1" t="str">
            <v>2020-10-11</v>
          </cell>
          <cell r="AN1">
            <v>44122</v>
          </cell>
          <cell r="AO1" t="str">
            <v>2020-10-25</v>
          </cell>
          <cell r="AP1" t="str">
            <v>2020-11-01</v>
          </cell>
          <cell r="AQ1" t="str">
            <v>2020-11-08</v>
          </cell>
        </row>
        <row r="2">
          <cell r="A2" t="str">
            <v>tuszki kurcząt patroszonych 65% z szyjami</v>
          </cell>
          <cell r="B2">
            <v>5422.54</v>
          </cell>
          <cell r="C2">
            <v>5169.683</v>
          </cell>
          <cell r="D2">
            <v>5233.2510000000002</v>
          </cell>
          <cell r="E2">
            <v>5539.3239999999996</v>
          </cell>
          <cell r="F2">
            <v>5402.2129999999997</v>
          </cell>
          <cell r="G2">
            <v>5282.9369999999999</v>
          </cell>
          <cell r="H2">
            <v>5717.8860000000004</v>
          </cell>
          <cell r="I2">
            <v>6269.6019999999999</v>
          </cell>
          <cell r="J2">
            <v>5720.8990000000003</v>
          </cell>
          <cell r="K2">
            <v>4621.29</v>
          </cell>
          <cell r="L2">
            <v>4155.2569999999996</v>
          </cell>
          <cell r="M2">
            <v>3964.0039999999999</v>
          </cell>
          <cell r="N2">
            <v>3561.5790000000002</v>
          </cell>
          <cell r="O2">
            <v>3404.1729999999998</v>
          </cell>
          <cell r="P2">
            <v>4171.9560000000001</v>
          </cell>
          <cell r="Q2">
            <v>4009.4180000000001</v>
          </cell>
          <cell r="R2">
            <v>4430.4639999999999</v>
          </cell>
          <cell r="S2">
            <v>4313.2659999999996</v>
          </cell>
          <cell r="T2">
            <v>4490.8230000000003</v>
          </cell>
          <cell r="U2">
            <v>4518.9709999999995</v>
          </cell>
          <cell r="V2">
            <v>5103.8590000000004</v>
          </cell>
          <cell r="W2">
            <v>5614.93</v>
          </cell>
          <cell r="X2">
            <v>5152.6450000000004</v>
          </cell>
          <cell r="Y2">
            <v>5612.1440000000002</v>
          </cell>
          <cell r="Z2">
            <v>5417.8339999999998</v>
          </cell>
          <cell r="AA2">
            <v>5043.0339999999997</v>
          </cell>
          <cell r="AB2">
            <v>4845.3819999999996</v>
          </cell>
          <cell r="AC2">
            <v>4577.8819999999996</v>
          </cell>
          <cell r="AD2">
            <v>4395.9960000000001</v>
          </cell>
          <cell r="AE2">
            <v>4734.8339999999998</v>
          </cell>
          <cell r="AF2">
            <v>4658.5889999999999</v>
          </cell>
          <cell r="AG2">
            <v>5156.0379999999996</v>
          </cell>
          <cell r="AH2">
            <v>5151.5280000000002</v>
          </cell>
          <cell r="AI2">
            <v>4957.0630000000001</v>
          </cell>
          <cell r="AJ2">
            <v>4981.1779999999999</v>
          </cell>
          <cell r="AK2">
            <v>4780.6589999999997</v>
          </cell>
          <cell r="AL2">
            <v>4668.4859999999999</v>
          </cell>
          <cell r="AM2">
            <v>4350.1530000000002</v>
          </cell>
          <cell r="AN2">
            <v>4191.518</v>
          </cell>
          <cell r="AO2">
            <v>4239.2920000000004</v>
          </cell>
          <cell r="AP2">
            <v>4594.643</v>
          </cell>
          <cell r="AQ2">
            <v>4306.933</v>
          </cell>
        </row>
        <row r="3">
          <cell r="A3" t="str">
            <v>ćwiartki z kurczaka</v>
          </cell>
          <cell r="B3">
            <v>3895.7759999999998</v>
          </cell>
          <cell r="C3">
            <v>3845.277</v>
          </cell>
          <cell r="D3">
            <v>3799.1</v>
          </cell>
          <cell r="E3">
            <v>3882.058</v>
          </cell>
          <cell r="F3">
            <v>3937.6779999999999</v>
          </cell>
          <cell r="G3">
            <v>3879.3069999999998</v>
          </cell>
          <cell r="H3">
            <v>3961.181</v>
          </cell>
          <cell r="I3">
            <v>4175.0990000000002</v>
          </cell>
          <cell r="J3">
            <v>4219.9610000000002</v>
          </cell>
          <cell r="K3">
            <v>3830.1970000000001</v>
          </cell>
          <cell r="L3">
            <v>3539.9349999999999</v>
          </cell>
          <cell r="M3">
            <v>3115.7939999999999</v>
          </cell>
          <cell r="N3">
            <v>3085.8649999999998</v>
          </cell>
          <cell r="O3">
            <v>2953.9319999999998</v>
          </cell>
          <cell r="P3">
            <v>3192.19</v>
          </cell>
          <cell r="Q3">
            <v>3160.933</v>
          </cell>
          <cell r="R3">
            <v>3188.04</v>
          </cell>
          <cell r="S3">
            <v>3229.875</v>
          </cell>
          <cell r="T3">
            <v>3290.5749999999998</v>
          </cell>
          <cell r="U3">
            <v>3236.6759999999999</v>
          </cell>
          <cell r="V3">
            <v>3381.3989999999999</v>
          </cell>
          <cell r="W3">
            <v>3727.8290000000002</v>
          </cell>
          <cell r="X3">
            <v>3896.86</v>
          </cell>
          <cell r="Y3">
            <v>4060.2620000000002</v>
          </cell>
          <cell r="Z3">
            <v>3964.6190000000001</v>
          </cell>
          <cell r="AA3">
            <v>3785.6489999999999</v>
          </cell>
          <cell r="AB3">
            <v>3693.0120000000002</v>
          </cell>
          <cell r="AC3">
            <v>3485.0010000000002</v>
          </cell>
          <cell r="AD3">
            <v>3333.2840000000001</v>
          </cell>
          <cell r="AE3">
            <v>3297.4009999999998</v>
          </cell>
          <cell r="AF3">
            <v>3274.105</v>
          </cell>
          <cell r="AG3">
            <v>3407.06</v>
          </cell>
          <cell r="AH3">
            <v>3673.8969999999999</v>
          </cell>
          <cell r="AI3">
            <v>3684.3409999999999</v>
          </cell>
          <cell r="AJ3">
            <v>3629.5219999999999</v>
          </cell>
          <cell r="AK3">
            <v>3310.23</v>
          </cell>
          <cell r="AL3">
            <v>3244.777</v>
          </cell>
          <cell r="AM3">
            <v>3085.58</v>
          </cell>
          <cell r="AN3">
            <v>3007.9180000000001</v>
          </cell>
          <cell r="AO3">
            <v>2989.7669999999998</v>
          </cell>
          <cell r="AP3">
            <v>3180.8049999999998</v>
          </cell>
          <cell r="AQ3">
            <v>3103.7950000000001</v>
          </cell>
        </row>
        <row r="4">
          <cell r="A4" t="str">
            <v>skrzydła z kurczaka</v>
          </cell>
          <cell r="B4">
            <v>5550.1120000000001</v>
          </cell>
          <cell r="C4">
            <v>5449.4930000000004</v>
          </cell>
          <cell r="D4">
            <v>5805.7290000000003</v>
          </cell>
          <cell r="E4">
            <v>5700.8029999999999</v>
          </cell>
          <cell r="F4">
            <v>5840.7730000000001</v>
          </cell>
          <cell r="G4">
            <v>5959.5969999999998</v>
          </cell>
          <cell r="H4">
            <v>5769.6580000000004</v>
          </cell>
          <cell r="I4">
            <v>5734.2340000000004</v>
          </cell>
          <cell r="J4">
            <v>5740.72</v>
          </cell>
          <cell r="K4">
            <v>5739.75</v>
          </cell>
          <cell r="L4">
            <v>5484.2</v>
          </cell>
          <cell r="M4">
            <v>5553.9669999999996</v>
          </cell>
          <cell r="N4">
            <v>5370.7079999999996</v>
          </cell>
          <cell r="O4">
            <v>5475.9629999999997</v>
          </cell>
          <cell r="P4">
            <v>5219.8509999999997</v>
          </cell>
          <cell r="Q4">
            <v>5500.71</v>
          </cell>
          <cell r="R4">
            <v>5442.7479999999996</v>
          </cell>
          <cell r="S4">
            <v>5465.3779999999997</v>
          </cell>
          <cell r="T4">
            <v>5524.0940000000001</v>
          </cell>
          <cell r="U4">
            <v>5427.8469999999998</v>
          </cell>
          <cell r="V4">
            <v>5570.0569999999998</v>
          </cell>
          <cell r="W4">
            <v>5604.2280000000001</v>
          </cell>
          <cell r="X4">
            <v>5818.2740000000003</v>
          </cell>
          <cell r="Y4">
            <v>5975.85</v>
          </cell>
          <cell r="Z4">
            <v>5888.7449999999999</v>
          </cell>
          <cell r="AA4">
            <v>6164.4620000000004</v>
          </cell>
          <cell r="AB4">
            <v>6207.4340000000002</v>
          </cell>
          <cell r="AC4">
            <v>6064.9059999999999</v>
          </cell>
          <cell r="AD4">
            <v>6086.8559999999998</v>
          </cell>
          <cell r="AE4">
            <v>6088.2629999999999</v>
          </cell>
          <cell r="AF4">
            <v>6351.9040000000005</v>
          </cell>
          <cell r="AG4">
            <v>6126.0479999999998</v>
          </cell>
          <cell r="AH4">
            <v>6214.9629999999997</v>
          </cell>
          <cell r="AI4">
            <v>6318.0060000000003</v>
          </cell>
          <cell r="AJ4">
            <v>6383.3860000000004</v>
          </cell>
          <cell r="AK4">
            <v>6332.9229999999998</v>
          </cell>
          <cell r="AL4">
            <v>6392.549</v>
          </cell>
          <cell r="AM4">
            <v>6148.4359999999997</v>
          </cell>
          <cell r="AN4">
            <v>6276.585</v>
          </cell>
          <cell r="AO4">
            <v>6140.3379999999997</v>
          </cell>
          <cell r="AP4">
            <v>6261.5559999999996</v>
          </cell>
          <cell r="AQ4">
            <v>6435.88</v>
          </cell>
        </row>
        <row r="5">
          <cell r="A5" t="str">
            <v>nogi z kurczaka</v>
          </cell>
          <cell r="B5">
            <v>6004.1509999999998</v>
          </cell>
          <cell r="C5">
            <v>5638.3509999999997</v>
          </cell>
          <cell r="D5">
            <v>5417.3950000000004</v>
          </cell>
          <cell r="E5">
            <v>5493.6350000000002</v>
          </cell>
          <cell r="F5">
            <v>5576.1620000000003</v>
          </cell>
          <cell r="G5">
            <v>5392.9719999999998</v>
          </cell>
          <cell r="H5">
            <v>5803.518</v>
          </cell>
          <cell r="I5">
            <v>5924.3180000000002</v>
          </cell>
          <cell r="J5">
            <v>6022.0649999999996</v>
          </cell>
          <cell r="K5">
            <v>5813.1859999999997</v>
          </cell>
          <cell r="L5">
            <v>5385.1090000000004</v>
          </cell>
          <cell r="M5">
            <v>5240.299</v>
          </cell>
          <cell r="N5">
            <v>4916.5940000000001</v>
          </cell>
          <cell r="O5">
            <v>4829.9080000000004</v>
          </cell>
          <cell r="P5">
            <v>5042.0720000000001</v>
          </cell>
          <cell r="Q5">
            <v>5072.22</v>
          </cell>
          <cell r="R5">
            <v>5117.1049999999996</v>
          </cell>
          <cell r="S5">
            <v>4854.7920000000004</v>
          </cell>
          <cell r="T5">
            <v>4837.8630000000003</v>
          </cell>
          <cell r="U5">
            <v>4619.3360000000002</v>
          </cell>
          <cell r="V5">
            <v>4490.6180000000004</v>
          </cell>
          <cell r="W5">
            <v>5254.1170000000002</v>
          </cell>
          <cell r="X5">
            <v>5788.509</v>
          </cell>
          <cell r="Y5">
            <v>5496.7420000000002</v>
          </cell>
          <cell r="Z5">
            <v>5960.5950000000003</v>
          </cell>
          <cell r="AA5">
            <v>5411.4210000000003</v>
          </cell>
          <cell r="AB5">
            <v>5418.4269999999997</v>
          </cell>
          <cell r="AC5">
            <v>5068.3500000000004</v>
          </cell>
          <cell r="AD5">
            <v>5306.8230000000003</v>
          </cell>
          <cell r="AE5">
            <v>5000.5029999999997</v>
          </cell>
          <cell r="AF5">
            <v>4835.6080000000002</v>
          </cell>
          <cell r="AG5">
            <v>4929.5649999999996</v>
          </cell>
          <cell r="AH5">
            <v>5167.8469999999998</v>
          </cell>
          <cell r="AI5">
            <v>4816.0619999999999</v>
          </cell>
          <cell r="AJ5">
            <v>5013.6139999999996</v>
          </cell>
          <cell r="AK5">
            <v>5330.4059999999999</v>
          </cell>
          <cell r="AL5">
            <v>5091.3149999999996</v>
          </cell>
          <cell r="AM5">
            <v>4617.6980000000003</v>
          </cell>
          <cell r="AN5">
            <v>5031.1809999999996</v>
          </cell>
          <cell r="AO5">
            <v>4640.4669999999996</v>
          </cell>
          <cell r="AP5">
            <v>5051.5919999999996</v>
          </cell>
          <cell r="AQ5">
            <v>5030.6610000000001</v>
          </cell>
        </row>
        <row r="6">
          <cell r="A6" t="str">
            <v>podudzia z kurczaka</v>
          </cell>
          <cell r="B6">
            <v>5480.9459999999999</v>
          </cell>
          <cell r="C6">
            <v>5412.79</v>
          </cell>
          <cell r="D6">
            <v>5277.5709999999999</v>
          </cell>
          <cell r="E6">
            <v>5440.5029999999997</v>
          </cell>
          <cell r="F6">
            <v>5300.5190000000002</v>
          </cell>
          <cell r="G6">
            <v>5333.5969999999998</v>
          </cell>
          <cell r="H6">
            <v>5244.3249999999998</v>
          </cell>
          <cell r="I6">
            <v>5535.1670000000004</v>
          </cell>
          <cell r="J6">
            <v>5810.5860000000002</v>
          </cell>
          <cell r="K6">
            <v>5335.4769999999999</v>
          </cell>
          <cell r="L6">
            <v>5179.3630000000003</v>
          </cell>
          <cell r="M6">
            <v>4990.4620000000004</v>
          </cell>
          <cell r="N6">
            <v>5034.3329999999996</v>
          </cell>
          <cell r="O6">
            <v>4722.4989999999998</v>
          </cell>
          <cell r="P6">
            <v>4761.201</v>
          </cell>
          <cell r="Q6">
            <v>4693.0159999999996</v>
          </cell>
          <cell r="R6">
            <v>4834.5730000000003</v>
          </cell>
          <cell r="S6">
            <v>4715.16</v>
          </cell>
          <cell r="T6">
            <v>4833.8320000000003</v>
          </cell>
          <cell r="U6">
            <v>4854.4470000000001</v>
          </cell>
          <cell r="V6">
            <v>5106.5709999999999</v>
          </cell>
          <cell r="W6">
            <v>5045.8969999999999</v>
          </cell>
          <cell r="X6">
            <v>5586.2449999999999</v>
          </cell>
          <cell r="Y6">
            <v>5280.17</v>
          </cell>
          <cell r="Z6">
            <v>5356.5519999999997</v>
          </cell>
          <cell r="AA6">
            <v>5140.08</v>
          </cell>
          <cell r="AB6">
            <v>5251.7969999999996</v>
          </cell>
          <cell r="AC6">
            <v>5036.6729999999998</v>
          </cell>
          <cell r="AD6">
            <v>4863.6760000000004</v>
          </cell>
          <cell r="AE6">
            <v>4902.3119999999999</v>
          </cell>
          <cell r="AF6">
            <v>4709.3379999999997</v>
          </cell>
          <cell r="AG6">
            <v>5045.9769999999999</v>
          </cell>
          <cell r="AH6">
            <v>5167.7169999999996</v>
          </cell>
          <cell r="AI6">
            <v>5084.3580000000002</v>
          </cell>
          <cell r="AJ6">
            <v>4906.68</v>
          </cell>
          <cell r="AK6">
            <v>4702.6180000000004</v>
          </cell>
          <cell r="AL6">
            <v>4514.0230000000001</v>
          </cell>
          <cell r="AM6">
            <v>4901.6030000000001</v>
          </cell>
          <cell r="AN6">
            <v>4430.9939999999997</v>
          </cell>
          <cell r="AO6">
            <v>4462.4539999999997</v>
          </cell>
          <cell r="AP6">
            <v>5032.5690000000004</v>
          </cell>
          <cell r="AQ6">
            <v>4684.0829999999996</v>
          </cell>
        </row>
        <row r="7">
          <cell r="A7" t="str">
            <v>uda z kurczaka</v>
          </cell>
          <cell r="B7">
            <v>5768.6210000000001</v>
          </cell>
          <cell r="C7">
            <v>5716.3329999999996</v>
          </cell>
          <cell r="D7">
            <v>5542.424</v>
          </cell>
          <cell r="E7">
            <v>5610.13</v>
          </cell>
          <cell r="F7">
            <v>5567.9560000000001</v>
          </cell>
          <cell r="G7">
            <v>5495.6319999999996</v>
          </cell>
          <cell r="H7">
            <v>5596.4719999999998</v>
          </cell>
          <cell r="I7">
            <v>5749.2790000000005</v>
          </cell>
          <cell r="J7">
            <v>5824.0619999999999</v>
          </cell>
          <cell r="K7">
            <v>5415.6850000000004</v>
          </cell>
          <cell r="L7">
            <v>5130.8010000000004</v>
          </cell>
          <cell r="M7">
            <v>5150.7740000000003</v>
          </cell>
          <cell r="N7">
            <v>5182.4880000000003</v>
          </cell>
          <cell r="O7">
            <v>4971.1660000000002</v>
          </cell>
          <cell r="P7">
            <v>4814.54</v>
          </cell>
          <cell r="Q7">
            <v>4753.857</v>
          </cell>
          <cell r="R7">
            <v>5125.9650000000001</v>
          </cell>
          <cell r="S7">
            <v>5046.7460000000001</v>
          </cell>
          <cell r="T7">
            <v>5023.5659999999998</v>
          </cell>
          <cell r="U7">
            <v>4892.3770000000004</v>
          </cell>
          <cell r="V7">
            <v>5055.2460000000001</v>
          </cell>
          <cell r="W7">
            <v>5265.9859999999999</v>
          </cell>
          <cell r="X7">
            <v>5649.3029999999999</v>
          </cell>
          <cell r="Y7">
            <v>5558.8220000000001</v>
          </cell>
          <cell r="Z7">
            <v>5510.799</v>
          </cell>
          <cell r="AA7">
            <v>5390.6040000000003</v>
          </cell>
          <cell r="AB7">
            <v>5293.4179999999997</v>
          </cell>
          <cell r="AC7">
            <v>5302.5240000000003</v>
          </cell>
          <cell r="AD7">
            <v>5340.8829999999998</v>
          </cell>
          <cell r="AE7">
            <v>5521.8</v>
          </cell>
          <cell r="AF7">
            <v>5323.509</v>
          </cell>
          <cell r="AG7">
            <v>5732.1170000000002</v>
          </cell>
          <cell r="AH7">
            <v>5336.6080000000002</v>
          </cell>
          <cell r="AI7">
            <v>5314.018</v>
          </cell>
          <cell r="AJ7">
            <v>5225.5119999999997</v>
          </cell>
          <cell r="AK7">
            <v>5076.8459999999995</v>
          </cell>
          <cell r="AL7">
            <v>4922.085</v>
          </cell>
          <cell r="AM7">
            <v>5065.259</v>
          </cell>
          <cell r="AN7">
            <v>4915.2160000000003</v>
          </cell>
          <cell r="AO7">
            <v>4709.598</v>
          </cell>
          <cell r="AP7">
            <v>4997.1149999999998</v>
          </cell>
          <cell r="AQ7">
            <v>4876.6760000000004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6">
          <cell r="B16">
            <v>2014</v>
          </cell>
          <cell r="C16">
            <v>5.45</v>
          </cell>
          <cell r="D16">
            <v>5.92</v>
          </cell>
          <cell r="E16">
            <v>5.75</v>
          </cell>
          <cell r="F16">
            <v>5.7</v>
          </cell>
          <cell r="G16">
            <v>5.68</v>
          </cell>
          <cell r="H16">
            <v>6.25</v>
          </cell>
          <cell r="I16">
            <v>6.06</v>
          </cell>
          <cell r="J16">
            <v>6.2229999999999999</v>
          </cell>
          <cell r="K16">
            <v>5.59</v>
          </cell>
          <cell r="L16">
            <v>5.27</v>
          </cell>
          <cell r="M16">
            <v>5.14</v>
          </cell>
          <cell r="N16">
            <v>5.25</v>
          </cell>
        </row>
        <row r="17">
          <cell r="B17">
            <v>2015</v>
          </cell>
          <cell r="C17">
            <v>5.1665999999999999</v>
          </cell>
          <cell r="D17">
            <v>5.33</v>
          </cell>
          <cell r="E17">
            <v>5.47</v>
          </cell>
          <cell r="F17">
            <v>5</v>
          </cell>
          <cell r="G17">
            <v>5.42</v>
          </cell>
          <cell r="H17">
            <v>5.79</v>
          </cell>
          <cell r="I17">
            <v>5.76</v>
          </cell>
          <cell r="J17">
            <v>5.91</v>
          </cell>
          <cell r="K17">
            <v>5.57</v>
          </cell>
          <cell r="L17">
            <v>5.36</v>
          </cell>
          <cell r="M17">
            <v>5.0599999999999996</v>
          </cell>
          <cell r="N17">
            <v>4.8899999999999997</v>
          </cell>
        </row>
        <row r="18">
          <cell r="B18">
            <v>2016</v>
          </cell>
          <cell r="C18">
            <v>5</v>
          </cell>
          <cell r="D18">
            <v>5.12</v>
          </cell>
          <cell r="E18">
            <v>5.42</v>
          </cell>
          <cell r="F18">
            <v>5.0599999999999996</v>
          </cell>
          <cell r="G18">
            <v>5.74</v>
          </cell>
          <cell r="H18">
            <v>5.35</v>
          </cell>
          <cell r="I18">
            <v>5.72</v>
          </cell>
          <cell r="J18">
            <v>5.62</v>
          </cell>
          <cell r="K18">
            <v>5.0999999999999996</v>
          </cell>
          <cell r="L18">
            <v>4.7496</v>
          </cell>
          <cell r="M18">
            <v>4.67</v>
          </cell>
          <cell r="N18">
            <v>4.71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P13" sqref="P13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02" t="s">
        <v>0</v>
      </c>
      <c r="C2" s="202"/>
      <c r="D2" s="202"/>
      <c r="E2" s="202"/>
      <c r="F2" s="203"/>
      <c r="G2" s="203"/>
      <c r="H2" s="203"/>
      <c r="I2" s="203"/>
      <c r="J2" s="203"/>
    </row>
    <row r="3" spans="2:10" ht="15.75">
      <c r="B3" s="202" t="s">
        <v>179</v>
      </c>
      <c r="C3" s="202"/>
      <c r="D3" s="202"/>
      <c r="E3" s="202"/>
      <c r="F3" s="203"/>
      <c r="G3" s="203"/>
      <c r="H3" s="203"/>
      <c r="I3" s="203"/>
      <c r="J3" s="203"/>
    </row>
    <row r="4" spans="2:10" ht="18.75">
      <c r="B4" s="133" t="s">
        <v>180</v>
      </c>
      <c r="C4" s="204"/>
      <c r="D4" s="204"/>
      <c r="E4" s="204"/>
      <c r="F4" s="203"/>
      <c r="G4" s="203"/>
      <c r="H4" s="203"/>
      <c r="I4" s="203"/>
      <c r="J4" s="203"/>
    </row>
    <row r="5" spans="2:10" ht="18.75">
      <c r="B5" s="205"/>
      <c r="C5" s="203"/>
      <c r="D5" s="203"/>
      <c r="E5" s="203"/>
      <c r="F5" s="203"/>
      <c r="G5" s="203"/>
      <c r="H5" s="203"/>
      <c r="I5" s="203"/>
      <c r="J5" s="203"/>
    </row>
    <row r="6" spans="2:10" ht="18.75">
      <c r="B6" s="205" t="s">
        <v>230</v>
      </c>
      <c r="C6" s="203"/>
      <c r="D6" s="206" t="s">
        <v>1</v>
      </c>
      <c r="E6" s="203"/>
      <c r="F6" s="203"/>
      <c r="G6" s="204" t="s">
        <v>231</v>
      </c>
      <c r="H6" s="203"/>
      <c r="I6" s="203"/>
      <c r="J6" s="203"/>
    </row>
    <row r="7" spans="2:10" ht="18.75">
      <c r="B7" s="207" t="s">
        <v>232</v>
      </c>
      <c r="C7" s="203"/>
      <c r="D7" s="203"/>
      <c r="E7" s="203"/>
      <c r="F7" s="203"/>
      <c r="G7" s="204"/>
      <c r="H7" s="203"/>
      <c r="I7" s="203"/>
      <c r="J7" s="203"/>
    </row>
    <row r="8" spans="2:10" ht="15.75">
      <c r="B8" s="130" t="s">
        <v>119</v>
      </c>
      <c r="C8" s="202"/>
      <c r="D8" s="203"/>
      <c r="E8" s="203"/>
      <c r="F8" s="203"/>
      <c r="G8" s="203"/>
      <c r="H8" s="203"/>
      <c r="I8" s="203"/>
      <c r="J8" s="203"/>
    </row>
    <row r="9" spans="2:10" ht="18.75">
      <c r="B9" s="205" t="s">
        <v>158</v>
      </c>
      <c r="C9" s="203"/>
      <c r="D9" s="203"/>
      <c r="E9" s="203"/>
      <c r="F9" s="206"/>
      <c r="G9" s="206"/>
      <c r="H9" s="206"/>
      <c r="I9" s="206"/>
      <c r="J9" s="206"/>
    </row>
    <row r="10" spans="2:10" ht="18.75">
      <c r="B10" s="205" t="s">
        <v>4</v>
      </c>
      <c r="C10" s="203"/>
      <c r="D10" s="203"/>
      <c r="E10" s="203"/>
      <c r="F10" s="203"/>
      <c r="G10" s="203"/>
      <c r="H10" s="203"/>
      <c r="I10" s="203"/>
      <c r="J10" s="203"/>
    </row>
    <row r="11" spans="2:10" ht="18.75">
      <c r="B11" s="205" t="s">
        <v>5</v>
      </c>
      <c r="C11" s="203"/>
      <c r="D11" s="203"/>
      <c r="E11" s="203"/>
      <c r="F11" s="203"/>
      <c r="G11" s="203"/>
      <c r="H11" s="203"/>
      <c r="I11" s="203"/>
      <c r="J11" s="203"/>
    </row>
    <row r="12" spans="2:10" ht="18.75">
      <c r="B12" s="205" t="s">
        <v>7</v>
      </c>
      <c r="C12" s="203"/>
      <c r="D12" s="203"/>
      <c r="E12" s="203"/>
      <c r="F12" s="203"/>
      <c r="G12" s="203"/>
      <c r="H12" s="203"/>
      <c r="I12" s="203"/>
      <c r="J12" s="203"/>
    </row>
    <row r="13" spans="2:10" ht="18.75">
      <c r="B13" s="205" t="s">
        <v>38</v>
      </c>
      <c r="C13" s="203"/>
      <c r="D13" s="203"/>
      <c r="E13" s="203"/>
      <c r="F13" s="203"/>
      <c r="G13" s="203"/>
      <c r="H13" s="203"/>
      <c r="I13" s="203"/>
      <c r="J13" s="203"/>
    </row>
    <row r="14" spans="2:10" ht="18.75">
      <c r="B14" s="205" t="s">
        <v>35</v>
      </c>
      <c r="C14" s="208" t="s">
        <v>36</v>
      </c>
      <c r="D14" s="203"/>
      <c r="E14" s="203"/>
      <c r="F14" s="203"/>
      <c r="G14" s="203"/>
      <c r="H14" s="203"/>
      <c r="I14" s="203"/>
      <c r="J14" s="203"/>
    </row>
    <row r="15" spans="2:10" ht="18.75">
      <c r="B15" s="205"/>
      <c r="C15" s="203"/>
      <c r="D15" s="203"/>
      <c r="E15" s="203"/>
      <c r="F15" s="203"/>
      <c r="G15" s="203"/>
      <c r="H15" s="203"/>
      <c r="I15" s="203"/>
      <c r="J15" s="203"/>
    </row>
    <row r="16" spans="2:10" ht="18.75">
      <c r="B16" s="204" t="s">
        <v>6</v>
      </c>
      <c r="C16" s="203"/>
      <c r="D16" s="203"/>
      <c r="E16" s="203"/>
      <c r="F16" s="203"/>
      <c r="G16" s="203"/>
      <c r="H16" s="203"/>
      <c r="I16" s="203"/>
      <c r="J16" s="203"/>
    </row>
    <row r="17" spans="2:10" ht="18.75">
      <c r="B17" s="204" t="s">
        <v>41</v>
      </c>
      <c r="C17" s="203"/>
      <c r="D17" s="203"/>
      <c r="E17" s="203"/>
      <c r="F17" s="203"/>
      <c r="G17" s="203"/>
      <c r="H17" s="203"/>
      <c r="I17" s="203"/>
      <c r="J17" s="203"/>
    </row>
    <row r="18" spans="2:10">
      <c r="B18" s="208" t="s">
        <v>37</v>
      </c>
      <c r="C18" s="203"/>
      <c r="D18" s="203"/>
      <c r="E18" s="203"/>
      <c r="F18" s="203"/>
      <c r="G18" s="203"/>
      <c r="H18" s="203"/>
      <c r="I18" s="203"/>
      <c r="J18" s="203"/>
    </row>
    <row r="20" spans="2:10" ht="15.75">
      <c r="B20" s="129"/>
    </row>
    <row r="21" spans="2:10" ht="15.75">
      <c r="B21" s="129"/>
    </row>
    <row r="22" spans="2:10" ht="15.75">
      <c r="B22" s="129"/>
    </row>
    <row r="23" spans="2:10" ht="15.75">
      <c r="B23" s="130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opLeftCell="G13" workbookViewId="0">
      <selection activeCell="U3" sqref="U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91"/>
      <c r="AD1" s="91"/>
      <c r="AE1" s="91"/>
      <c r="AF1" s="91"/>
      <c r="AG1" s="91"/>
      <c r="AH1" s="91"/>
      <c r="AI1" s="91"/>
      <c r="AJ1" s="91"/>
      <c r="AK1" s="92"/>
      <c r="AL1" s="91"/>
      <c r="AM1" s="91"/>
      <c r="AN1" s="91"/>
      <c r="AO1" s="91"/>
      <c r="AP1" s="91"/>
      <c r="AQ1" s="91"/>
      <c r="AR1" s="91"/>
      <c r="AS1" s="91"/>
      <c r="AT1" s="91"/>
    </row>
    <row r="2" spans="1:46" ht="15.75" customHeight="1">
      <c r="A2" s="142"/>
      <c r="B2" s="381" t="s">
        <v>120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382"/>
      <c r="Z2" s="382"/>
      <c r="AA2" s="382"/>
      <c r="AB2" s="382"/>
      <c r="AC2" s="383"/>
      <c r="AK2" s="93"/>
    </row>
    <row r="3" spans="1:46" ht="84" customHeight="1">
      <c r="A3" s="132" t="s">
        <v>102</v>
      </c>
      <c r="B3" s="131" t="s">
        <v>103</v>
      </c>
      <c r="C3" s="123" t="s">
        <v>58</v>
      </c>
      <c r="D3" s="123" t="s">
        <v>77</v>
      </c>
      <c r="E3" s="123" t="s">
        <v>91</v>
      </c>
      <c r="F3" s="123" t="s">
        <v>60</v>
      </c>
      <c r="G3" s="123" t="s">
        <v>52</v>
      </c>
      <c r="H3" s="123" t="s">
        <v>92</v>
      </c>
      <c r="I3" s="123" t="s">
        <v>93</v>
      </c>
      <c r="J3" s="123" t="s">
        <v>63</v>
      </c>
      <c r="K3" s="123" t="s">
        <v>55</v>
      </c>
      <c r="L3" s="123" t="s">
        <v>88</v>
      </c>
      <c r="M3" s="123" t="s">
        <v>66</v>
      </c>
      <c r="N3" s="123" t="s">
        <v>65</v>
      </c>
      <c r="O3" s="123" t="s">
        <v>94</v>
      </c>
      <c r="P3" s="123" t="s">
        <v>89</v>
      </c>
      <c r="Q3" s="123" t="s">
        <v>64</v>
      </c>
      <c r="R3" s="123" t="s">
        <v>95</v>
      </c>
      <c r="S3" s="123" t="s">
        <v>96</v>
      </c>
      <c r="T3" s="123" t="s">
        <v>56</v>
      </c>
      <c r="U3" s="134" t="s">
        <v>97</v>
      </c>
      <c r="V3" s="123" t="s">
        <v>98</v>
      </c>
      <c r="W3" s="123" t="s">
        <v>81</v>
      </c>
      <c r="X3" s="123" t="s">
        <v>104</v>
      </c>
      <c r="Y3" s="123" t="s">
        <v>57</v>
      </c>
      <c r="Z3" s="123" t="s">
        <v>72</v>
      </c>
      <c r="AA3" s="123" t="s">
        <v>86</v>
      </c>
      <c r="AB3" s="140" t="s">
        <v>105</v>
      </c>
      <c r="AC3" s="141" t="s">
        <v>106</v>
      </c>
      <c r="AK3" s="93"/>
    </row>
    <row r="4" spans="1:46" ht="26.25">
      <c r="A4" s="135">
        <f>'[1]Weekly Poultry prices'!A443</f>
        <v>43927</v>
      </c>
      <c r="B4" s="136">
        <v>14</v>
      </c>
      <c r="C4" s="137">
        <v>152</v>
      </c>
      <c r="D4" s="137">
        <v>152.9246</v>
      </c>
      <c r="E4" s="137">
        <v>202.50970000000001</v>
      </c>
      <c r="F4" s="137">
        <v>244.83950000000002</v>
      </c>
      <c r="G4" s="137">
        <v>290</v>
      </c>
      <c r="H4" s="137">
        <v>200.33</v>
      </c>
      <c r="I4" s="137">
        <v>164.38</v>
      </c>
      <c r="J4" s="137">
        <v>230</v>
      </c>
      <c r="K4" s="137">
        <v>184.62110000000001</v>
      </c>
      <c r="L4" s="361">
        <v>188.94480000000001</v>
      </c>
      <c r="M4" s="137">
        <v>214.85</v>
      </c>
      <c r="N4" s="137">
        <v>222.5</v>
      </c>
      <c r="O4" s="137">
        <v>253.97</v>
      </c>
      <c r="P4" s="137">
        <v>140.5</v>
      </c>
      <c r="Q4" s="137">
        <v>145.10320000000002</v>
      </c>
      <c r="R4" s="137">
        <v>221.25</v>
      </c>
      <c r="S4" s="137">
        <v>174</v>
      </c>
      <c r="T4" s="137">
        <v>268.41000000000003</v>
      </c>
      <c r="U4" s="138">
        <v>92.836399999999998</v>
      </c>
      <c r="V4" s="137">
        <v>150</v>
      </c>
      <c r="W4" s="137">
        <v>142.18980000000002</v>
      </c>
      <c r="X4" s="137">
        <v>217.19</v>
      </c>
      <c r="Y4" s="137">
        <v>189.18</v>
      </c>
      <c r="Z4" s="137">
        <v>305.8</v>
      </c>
      <c r="AA4" s="137">
        <v>243.73750000000001</v>
      </c>
      <c r="AB4" s="143">
        <v>185.50309284651482</v>
      </c>
      <c r="AC4" s="139">
        <v>-2.5633487896961737E-2</v>
      </c>
    </row>
    <row r="5" spans="1:46" ht="26.25">
      <c r="A5" s="135">
        <f>'[1]Weekly Poultry prices'!A444</f>
        <v>43934</v>
      </c>
      <c r="B5" s="136">
        <v>15</v>
      </c>
      <c r="C5" s="137">
        <v>152</v>
      </c>
      <c r="D5" s="137">
        <v>150.5266</v>
      </c>
      <c r="E5" s="137">
        <v>201.54590000000002</v>
      </c>
      <c r="F5" s="137">
        <v>272.56119999999999</v>
      </c>
      <c r="G5" s="137">
        <v>290</v>
      </c>
      <c r="H5" s="137">
        <v>200.83</v>
      </c>
      <c r="I5" s="137">
        <v>157.99</v>
      </c>
      <c r="J5" s="137">
        <v>230</v>
      </c>
      <c r="K5" s="137">
        <v>187.84380000000002</v>
      </c>
      <c r="L5" s="361">
        <v>181.06020000000001</v>
      </c>
      <c r="M5" s="137">
        <v>214.85</v>
      </c>
      <c r="N5" s="137">
        <v>222.5</v>
      </c>
      <c r="O5" s="137">
        <v>253.97</v>
      </c>
      <c r="P5" s="137">
        <v>153.6</v>
      </c>
      <c r="Q5" s="137">
        <v>147.11590000000001</v>
      </c>
      <c r="R5" s="137">
        <v>221.25</v>
      </c>
      <c r="S5" s="137">
        <v>174</v>
      </c>
      <c r="T5" s="137">
        <v>258.3</v>
      </c>
      <c r="U5" s="138">
        <v>88.508400000000009</v>
      </c>
      <c r="V5" s="137">
        <v>150</v>
      </c>
      <c r="W5" s="137">
        <v>140.49160000000001</v>
      </c>
      <c r="X5" s="137">
        <v>207.87</v>
      </c>
      <c r="Y5" s="137">
        <v>185.12</v>
      </c>
      <c r="Z5" s="137">
        <v>305.08</v>
      </c>
      <c r="AA5" s="137">
        <v>276.58300000000003</v>
      </c>
      <c r="AB5" s="143">
        <v>184.59812269657778</v>
      </c>
      <c r="AC5" s="139">
        <v>-4.8784639439182209E-3</v>
      </c>
    </row>
    <row r="6" spans="1:46" ht="26.25">
      <c r="A6" s="135">
        <f>'[1]Weekly Poultry prices'!A445</f>
        <v>43941</v>
      </c>
      <c r="B6" s="136">
        <v>16</v>
      </c>
      <c r="C6" s="137">
        <v>149</v>
      </c>
      <c r="D6" s="137">
        <v>155.01590000000002</v>
      </c>
      <c r="E6" s="137">
        <v>207.9324</v>
      </c>
      <c r="F6" s="137">
        <v>264.64449999999999</v>
      </c>
      <c r="G6" s="137">
        <v>288</v>
      </c>
      <c r="H6" s="137">
        <v>201.17000000000002</v>
      </c>
      <c r="I6" s="137">
        <v>157.99</v>
      </c>
      <c r="J6" s="137">
        <v>230</v>
      </c>
      <c r="K6" s="137">
        <v>186.1772</v>
      </c>
      <c r="L6" s="361">
        <v>182.44920000000002</v>
      </c>
      <c r="M6" s="137">
        <v>215.18</v>
      </c>
      <c r="N6" s="137">
        <v>210</v>
      </c>
      <c r="O6" s="137">
        <v>253.97</v>
      </c>
      <c r="P6" s="137">
        <v>156.81</v>
      </c>
      <c r="Q6" s="137">
        <v>147.27030000000002</v>
      </c>
      <c r="R6" s="137">
        <v>221.25</v>
      </c>
      <c r="S6" s="137">
        <v>174</v>
      </c>
      <c r="T6" s="137">
        <v>286.85000000000002</v>
      </c>
      <c r="U6" s="138">
        <v>80.873100000000008</v>
      </c>
      <c r="V6" s="137">
        <v>138</v>
      </c>
      <c r="W6" s="137">
        <v>138.56640000000002</v>
      </c>
      <c r="X6" s="137">
        <v>207.05</v>
      </c>
      <c r="Y6" s="137">
        <v>177.68</v>
      </c>
      <c r="Z6" s="137">
        <v>305.63</v>
      </c>
      <c r="AA6" s="137">
        <v>233.8279</v>
      </c>
      <c r="AB6" s="143">
        <v>180.9103882339476</v>
      </c>
      <c r="AC6" s="139">
        <v>-1.9977096238901981E-2</v>
      </c>
    </row>
    <row r="7" spans="1:46" ht="26.25">
      <c r="A7" s="135">
        <f>'[1]Weekly Poultry prices'!A446</f>
        <v>43948</v>
      </c>
      <c r="B7" s="136">
        <v>17</v>
      </c>
      <c r="C7" s="137">
        <v>147</v>
      </c>
      <c r="D7" s="137">
        <v>156.41679999999999</v>
      </c>
      <c r="E7" s="137">
        <v>203.8614</v>
      </c>
      <c r="F7" s="137">
        <v>249.11460000000002</v>
      </c>
      <c r="G7" s="137">
        <v>288</v>
      </c>
      <c r="H7" s="137">
        <v>199.5</v>
      </c>
      <c r="I7" s="137">
        <v>150.52000000000001</v>
      </c>
      <c r="J7" s="137">
        <v>230</v>
      </c>
      <c r="K7" s="137">
        <v>188.94480000000001</v>
      </c>
      <c r="L7" s="361">
        <v>186.20080000000002</v>
      </c>
      <c r="M7" s="137">
        <v>215.18</v>
      </c>
      <c r="N7" s="137">
        <v>195</v>
      </c>
      <c r="O7" s="137">
        <v>253.97</v>
      </c>
      <c r="P7" s="137">
        <v>154.85</v>
      </c>
      <c r="Q7" s="137">
        <v>151.33459999999999</v>
      </c>
      <c r="R7" s="137">
        <v>221.25</v>
      </c>
      <c r="S7" s="137">
        <v>174</v>
      </c>
      <c r="T7" s="137">
        <v>272.47000000000003</v>
      </c>
      <c r="U7" s="138">
        <v>77.506</v>
      </c>
      <c r="V7" s="137">
        <v>125</v>
      </c>
      <c r="W7" s="137">
        <v>136.5864</v>
      </c>
      <c r="X7" s="137">
        <v>205.29</v>
      </c>
      <c r="Y7" s="137">
        <v>187.93</v>
      </c>
      <c r="Z7" s="137">
        <v>305.27</v>
      </c>
      <c r="AA7" s="137">
        <v>254.94910000000002</v>
      </c>
      <c r="AB7" s="143">
        <v>177.42282033878908</v>
      </c>
      <c r="AC7" s="139">
        <v>-1.9277875246436982E-2</v>
      </c>
    </row>
    <row r="8" spans="1:46" ht="26.25">
      <c r="A8" s="135">
        <f>'[1]Weekly Poultry prices'!A447</f>
        <v>43955</v>
      </c>
      <c r="B8" s="136">
        <v>18</v>
      </c>
      <c r="C8" s="137">
        <v>147</v>
      </c>
      <c r="D8" s="137">
        <v>153.24160000000001</v>
      </c>
      <c r="E8" s="137">
        <v>203.3058</v>
      </c>
      <c r="F8" s="137">
        <v>247.51900000000001</v>
      </c>
      <c r="G8" s="137">
        <v>288</v>
      </c>
      <c r="H8" s="137">
        <v>201.17000000000002</v>
      </c>
      <c r="I8" s="137">
        <v>140.47999999999999</v>
      </c>
      <c r="J8" s="137">
        <v>230</v>
      </c>
      <c r="K8" s="137">
        <v>181.06020000000001</v>
      </c>
      <c r="L8" s="361">
        <v>183.49800000000002</v>
      </c>
      <c r="M8" s="137">
        <v>215.18</v>
      </c>
      <c r="N8" s="137">
        <v>182.5</v>
      </c>
      <c r="O8" s="137">
        <v>253.97</v>
      </c>
      <c r="P8" s="137">
        <v>154.14000000000001</v>
      </c>
      <c r="Q8" s="137">
        <v>144.2028</v>
      </c>
      <c r="R8" s="137">
        <v>223.75</v>
      </c>
      <c r="S8" s="137">
        <v>174</v>
      </c>
      <c r="T8" s="137">
        <v>270.2</v>
      </c>
      <c r="U8" s="138">
        <v>93.104300000000009</v>
      </c>
      <c r="V8" s="137">
        <v>125</v>
      </c>
      <c r="W8" s="137">
        <v>133.40729999999999</v>
      </c>
      <c r="X8" s="137">
        <v>204.82</v>
      </c>
      <c r="Y8" s="137">
        <v>181.42000000000002</v>
      </c>
      <c r="Z8" s="137">
        <v>305.01</v>
      </c>
      <c r="AA8" s="137">
        <v>230.5087</v>
      </c>
      <c r="AB8" s="143">
        <v>176.99592437907748</v>
      </c>
      <c r="AC8" s="139">
        <v>-2.4060938660339648E-3</v>
      </c>
    </row>
    <row r="9" spans="1:46" ht="26.25">
      <c r="A9" s="135">
        <f>'[1]Weekly Poultry prices'!A448</f>
        <v>43962</v>
      </c>
      <c r="B9" s="136">
        <v>19</v>
      </c>
      <c r="C9" s="137">
        <v>147</v>
      </c>
      <c r="D9" s="137">
        <v>147.37700000000001</v>
      </c>
      <c r="E9" s="137">
        <v>202.77810000000002</v>
      </c>
      <c r="F9" s="137">
        <v>267.54140000000001</v>
      </c>
      <c r="G9" s="137">
        <v>288</v>
      </c>
      <c r="H9" s="137">
        <v>199.5</v>
      </c>
      <c r="I9" s="137">
        <v>126.63000000000001</v>
      </c>
      <c r="J9" s="137">
        <v>230</v>
      </c>
      <c r="K9" s="137">
        <v>182.44920000000002</v>
      </c>
      <c r="L9" s="361">
        <v>176.09960000000001</v>
      </c>
      <c r="M9" s="137">
        <v>215.18</v>
      </c>
      <c r="N9" s="137">
        <v>182.5</v>
      </c>
      <c r="O9" s="137">
        <v>220.67000000000002</v>
      </c>
      <c r="P9" s="137">
        <v>153.47</v>
      </c>
      <c r="Q9" s="137">
        <v>136.6669</v>
      </c>
      <c r="R9" s="137">
        <v>223.75</v>
      </c>
      <c r="S9" s="137">
        <v>174</v>
      </c>
      <c r="T9" s="137">
        <v>277.70999999999998</v>
      </c>
      <c r="U9" s="138">
        <v>90.168599999999998</v>
      </c>
      <c r="V9" s="137">
        <v>120</v>
      </c>
      <c r="W9" s="137">
        <v>131.0609</v>
      </c>
      <c r="X9" s="137">
        <v>207.44</v>
      </c>
      <c r="Y9" s="137">
        <v>198.62</v>
      </c>
      <c r="Z9" s="137">
        <v>306.49</v>
      </c>
      <c r="AA9" s="137">
        <v>228.59130000000002</v>
      </c>
      <c r="AB9" s="143">
        <v>174.49037020716491</v>
      </c>
      <c r="AC9" s="139">
        <v>-1.4155999245193618E-2</v>
      </c>
    </row>
    <row r="10" spans="1:46" ht="26.25">
      <c r="A10" s="135">
        <f>'[1]Weekly Poultry prices'!A449</f>
        <v>43969</v>
      </c>
      <c r="B10" s="136">
        <v>20</v>
      </c>
      <c r="C10" s="137">
        <v>147</v>
      </c>
      <c r="D10" s="137">
        <v>143.10769999999999</v>
      </c>
      <c r="E10" s="137">
        <v>196.14450000000002</v>
      </c>
      <c r="F10" s="137">
        <v>247.52370000000002</v>
      </c>
      <c r="G10" s="137">
        <v>289</v>
      </c>
      <c r="H10" s="137">
        <v>197</v>
      </c>
      <c r="I10" s="137">
        <v>126.68</v>
      </c>
      <c r="J10" s="137">
        <v>230</v>
      </c>
      <c r="K10" s="137">
        <v>186.20080000000002</v>
      </c>
      <c r="L10" s="361">
        <v>180.77690000000001</v>
      </c>
      <c r="M10" s="137">
        <v>215.18</v>
      </c>
      <c r="N10" s="137">
        <v>185</v>
      </c>
      <c r="O10" s="137">
        <v>220.84</v>
      </c>
      <c r="P10" s="137">
        <v>154.18</v>
      </c>
      <c r="Q10" s="137">
        <v>142.6825</v>
      </c>
      <c r="R10" s="137">
        <v>223.75</v>
      </c>
      <c r="S10" s="137">
        <v>174</v>
      </c>
      <c r="T10" s="137">
        <v>275.98</v>
      </c>
      <c r="U10" s="138">
        <v>98.938000000000002</v>
      </c>
      <c r="V10" s="137">
        <v>120</v>
      </c>
      <c r="W10" s="137">
        <v>130.93510000000001</v>
      </c>
      <c r="X10" s="137">
        <v>203.41</v>
      </c>
      <c r="Y10" s="137">
        <v>194.27</v>
      </c>
      <c r="Z10" s="137">
        <v>306.38</v>
      </c>
      <c r="AA10" s="137">
        <v>278.40250000000003</v>
      </c>
      <c r="AB10" s="143">
        <v>176.93162777841366</v>
      </c>
      <c r="AC10" s="139">
        <v>1.3990786817348999E-2</v>
      </c>
    </row>
    <row r="11" spans="1:46" ht="26.25">
      <c r="A11" s="135">
        <f>'[1]Weekly Poultry prices'!A450</f>
        <v>43976</v>
      </c>
      <c r="B11" s="136">
        <v>21</v>
      </c>
      <c r="C11" s="137">
        <v>149</v>
      </c>
      <c r="D11" s="137">
        <v>146.9117</v>
      </c>
      <c r="E11" s="137">
        <v>200.6695</v>
      </c>
      <c r="F11" s="137">
        <v>255.07210000000001</v>
      </c>
      <c r="G11" s="137">
        <v>289</v>
      </c>
      <c r="H11" s="137">
        <v>194.33</v>
      </c>
      <c r="I11" s="137">
        <v>126.68</v>
      </c>
      <c r="J11" s="137">
        <v>230</v>
      </c>
      <c r="K11" s="137">
        <v>183.49800000000002</v>
      </c>
      <c r="L11" s="361">
        <v>183.26860000000002</v>
      </c>
      <c r="M11" s="137">
        <v>214.52</v>
      </c>
      <c r="N11" s="137">
        <v>180</v>
      </c>
      <c r="O11" s="137">
        <v>220.96</v>
      </c>
      <c r="P11" s="137">
        <v>146.88</v>
      </c>
      <c r="Q11" s="137">
        <v>141.25919999999999</v>
      </c>
      <c r="R11" s="137">
        <v>223.75</v>
      </c>
      <c r="S11" s="137">
        <v>174</v>
      </c>
      <c r="T11" s="137">
        <v>271.32</v>
      </c>
      <c r="U11" s="138">
        <v>97.454300000000003</v>
      </c>
      <c r="V11" s="137">
        <v>120</v>
      </c>
      <c r="W11" s="137">
        <v>130.32230000000001</v>
      </c>
      <c r="X11" s="137">
        <v>205.19</v>
      </c>
      <c r="Y11" s="137">
        <v>177.32</v>
      </c>
      <c r="Z11" s="137">
        <v>305.66000000000003</v>
      </c>
      <c r="AA11" s="137">
        <v>235.32050000000001</v>
      </c>
      <c r="AB11" s="143">
        <v>175.51932308572736</v>
      </c>
      <c r="AC11" s="139">
        <v>-7.9822059539012002E-3</v>
      </c>
    </row>
    <row r="12" spans="1:46" ht="26.25">
      <c r="A12" s="135">
        <f>'[1]Weekly Poultry prices'!A451</f>
        <v>43983</v>
      </c>
      <c r="B12" s="136">
        <v>22</v>
      </c>
      <c r="C12" s="144">
        <v>152</v>
      </c>
      <c r="D12" s="144">
        <v>149.17170000000002</v>
      </c>
      <c r="E12" s="144">
        <v>205.93560000000002</v>
      </c>
      <c r="F12" s="144">
        <v>237.5291</v>
      </c>
      <c r="G12" s="144">
        <v>289</v>
      </c>
      <c r="H12" s="144">
        <v>192.83</v>
      </c>
      <c r="I12" s="144">
        <v>128.69999999999999</v>
      </c>
      <c r="J12" s="144">
        <v>230</v>
      </c>
      <c r="K12" s="144">
        <v>176.09960000000001</v>
      </c>
      <c r="L12" s="361">
        <v>191.22500000000002</v>
      </c>
      <c r="M12" s="144">
        <v>214.52</v>
      </c>
      <c r="N12" s="144">
        <v>172.5</v>
      </c>
      <c r="O12" s="144">
        <v>220.96</v>
      </c>
      <c r="P12" s="144">
        <v>145.62</v>
      </c>
      <c r="Q12" s="144">
        <v>145.69480000000001</v>
      </c>
      <c r="R12" s="144">
        <v>221.25</v>
      </c>
      <c r="S12" s="144">
        <v>174</v>
      </c>
      <c r="T12" s="144">
        <v>269.10000000000002</v>
      </c>
      <c r="U12" s="145">
        <v>101.7919</v>
      </c>
      <c r="V12" s="144">
        <v>138</v>
      </c>
      <c r="W12" s="144">
        <v>130.65049999999999</v>
      </c>
      <c r="X12" s="144">
        <v>207.91</v>
      </c>
      <c r="Y12" s="144">
        <v>183.88</v>
      </c>
      <c r="Z12" s="144">
        <v>305.64</v>
      </c>
      <c r="AA12" s="144">
        <v>236.5128</v>
      </c>
      <c r="AB12" s="143">
        <v>176.42915023463433</v>
      </c>
      <c r="AC12" s="139">
        <v>5.1836295452358794E-3</v>
      </c>
    </row>
    <row r="13" spans="1:46" ht="26.25">
      <c r="A13" s="135">
        <f>'[1]Weekly Poultry prices'!A452</f>
        <v>43990</v>
      </c>
      <c r="B13" s="136">
        <v>23</v>
      </c>
      <c r="C13" s="144">
        <v>155</v>
      </c>
      <c r="D13" s="144">
        <v>143.02080000000001</v>
      </c>
      <c r="E13" s="144">
        <v>204.3014</v>
      </c>
      <c r="F13" s="144">
        <v>233.1259</v>
      </c>
      <c r="G13" s="144">
        <v>289</v>
      </c>
      <c r="H13" s="144">
        <v>190.33</v>
      </c>
      <c r="I13" s="144">
        <v>133.1</v>
      </c>
      <c r="J13" s="144">
        <v>230</v>
      </c>
      <c r="K13" s="144">
        <v>180.77690000000001</v>
      </c>
      <c r="L13" s="361">
        <v>179.11930000000001</v>
      </c>
      <c r="M13" s="144">
        <v>214.52</v>
      </c>
      <c r="N13" s="144">
        <v>165</v>
      </c>
      <c r="O13" s="144">
        <v>220.96</v>
      </c>
      <c r="P13" s="144">
        <v>151.25</v>
      </c>
      <c r="Q13" s="144">
        <v>148.32650000000001</v>
      </c>
      <c r="R13" s="144">
        <v>221.25</v>
      </c>
      <c r="S13" s="144">
        <v>174</v>
      </c>
      <c r="T13" s="144">
        <v>271.14999999999998</v>
      </c>
      <c r="U13" s="145">
        <v>102.9179</v>
      </c>
      <c r="V13" s="144">
        <v>165</v>
      </c>
      <c r="W13" s="144">
        <v>130.9597</v>
      </c>
      <c r="X13" s="144">
        <v>205.46</v>
      </c>
      <c r="Y13" s="144">
        <v>181.31</v>
      </c>
      <c r="Z13" s="144">
        <v>304.59000000000003</v>
      </c>
      <c r="AA13" s="144">
        <v>279.89089999999999</v>
      </c>
      <c r="AB13" s="143">
        <v>177.74011267025296</v>
      </c>
      <c r="AC13" s="139">
        <v>7.4305319380338908E-3</v>
      </c>
    </row>
    <row r="14" spans="1:46" ht="26.25">
      <c r="A14" s="135">
        <f>'[1]Weekly Poultry prices'!A453</f>
        <v>43997</v>
      </c>
      <c r="B14" s="136">
        <v>24</v>
      </c>
      <c r="C14" s="144">
        <v>155</v>
      </c>
      <c r="D14" s="144">
        <v>141.9573</v>
      </c>
      <c r="E14" s="144">
        <v>203.00650000000002</v>
      </c>
      <c r="F14" s="144">
        <v>249.61150000000001</v>
      </c>
      <c r="G14" s="144">
        <v>289</v>
      </c>
      <c r="H14" s="144">
        <v>191.17000000000002</v>
      </c>
      <c r="I14" s="144">
        <v>133.33000000000001</v>
      </c>
      <c r="J14" s="144">
        <v>230</v>
      </c>
      <c r="K14" s="144">
        <v>183.26860000000002</v>
      </c>
      <c r="L14" s="361">
        <v>182.74790000000002</v>
      </c>
      <c r="M14" s="144">
        <v>214.52</v>
      </c>
      <c r="N14" s="144">
        <v>165</v>
      </c>
      <c r="O14" s="144">
        <v>220.96</v>
      </c>
      <c r="P14" s="144">
        <v>148.02000000000001</v>
      </c>
      <c r="Q14" s="144">
        <v>151.4983</v>
      </c>
      <c r="R14" s="144">
        <v>221.25</v>
      </c>
      <c r="S14" s="144">
        <v>174</v>
      </c>
      <c r="T14" s="144">
        <v>272.64999999999998</v>
      </c>
      <c r="U14" s="145">
        <v>115.9358</v>
      </c>
      <c r="V14" s="144">
        <v>180</v>
      </c>
      <c r="W14" s="144">
        <v>132.35410000000002</v>
      </c>
      <c r="X14" s="144">
        <v>201</v>
      </c>
      <c r="Y14" s="144">
        <v>185.58</v>
      </c>
      <c r="Z14" s="144">
        <v>304.10000000000002</v>
      </c>
      <c r="AA14" s="144">
        <v>248.07270000000003</v>
      </c>
      <c r="AB14" s="143">
        <v>180.51401450154518</v>
      </c>
      <c r="AC14" s="139">
        <v>1.5606504292243972E-2</v>
      </c>
    </row>
    <row r="15" spans="1:46" ht="26.25">
      <c r="A15" s="135">
        <f>'[1]Weekly Poultry prices'!A454</f>
        <v>44004</v>
      </c>
      <c r="B15" s="136">
        <v>25</v>
      </c>
      <c r="C15" s="137">
        <v>157</v>
      </c>
      <c r="D15" s="137">
        <v>138.80250000000001</v>
      </c>
      <c r="E15" s="137">
        <v>207.82080000000002</v>
      </c>
      <c r="F15" s="137">
        <v>255.64530000000002</v>
      </c>
      <c r="G15" s="137">
        <v>288</v>
      </c>
      <c r="H15" s="137">
        <v>192</v>
      </c>
      <c r="I15" s="137">
        <v>133.33000000000001</v>
      </c>
      <c r="J15" s="137">
        <v>220</v>
      </c>
      <c r="K15" s="137">
        <v>191.22500000000002</v>
      </c>
      <c r="L15" s="361">
        <v>178.2773</v>
      </c>
      <c r="M15" s="137">
        <v>214.85</v>
      </c>
      <c r="N15" s="137">
        <v>182.5</v>
      </c>
      <c r="O15" s="137">
        <v>220.96</v>
      </c>
      <c r="P15" s="137">
        <v>147.49</v>
      </c>
      <c r="Q15" s="137">
        <v>145.6474</v>
      </c>
      <c r="R15" s="137">
        <v>221.25</v>
      </c>
      <c r="S15" s="137">
        <v>174</v>
      </c>
      <c r="T15" s="137">
        <v>265.91000000000003</v>
      </c>
      <c r="U15" s="138">
        <v>126.6551</v>
      </c>
      <c r="V15" s="137">
        <v>175</v>
      </c>
      <c r="W15" s="137">
        <v>131.4667</v>
      </c>
      <c r="X15" s="137">
        <v>202.43</v>
      </c>
      <c r="Y15" s="137">
        <v>181.85</v>
      </c>
      <c r="Z15" s="137">
        <v>302.13</v>
      </c>
      <c r="AA15" s="137">
        <v>243.32310000000001</v>
      </c>
      <c r="AB15" s="143">
        <v>182.56823077715464</v>
      </c>
      <c r="AC15" s="139">
        <v>1.1379816028588063E-2</v>
      </c>
    </row>
    <row r="16" spans="1:46" ht="26.25">
      <c r="A16" s="135">
        <f>'[1]Weekly Poultry prices'!A455</f>
        <v>44011</v>
      </c>
      <c r="B16" s="136">
        <v>26</v>
      </c>
      <c r="C16" s="137">
        <v>158</v>
      </c>
      <c r="D16" s="137">
        <v>137.34020000000001</v>
      </c>
      <c r="E16" s="137">
        <v>205.7713</v>
      </c>
      <c r="F16" s="137">
        <v>265.91590000000002</v>
      </c>
      <c r="G16" s="137">
        <v>288</v>
      </c>
      <c r="H16" s="137">
        <v>193.67000000000002</v>
      </c>
      <c r="I16" s="137">
        <v>133.33000000000001</v>
      </c>
      <c r="J16" s="137">
        <v>220</v>
      </c>
      <c r="K16" s="137">
        <v>179.11930000000001</v>
      </c>
      <c r="L16" s="361">
        <v>186.0813</v>
      </c>
      <c r="M16" s="137">
        <v>214.85</v>
      </c>
      <c r="N16" s="137" t="s">
        <v>107</v>
      </c>
      <c r="O16" s="137">
        <v>220.96</v>
      </c>
      <c r="P16" s="137">
        <v>147.4</v>
      </c>
      <c r="Q16" s="137">
        <v>144.05590000000001</v>
      </c>
      <c r="R16" s="137">
        <v>221.25</v>
      </c>
      <c r="S16" s="137">
        <v>174</v>
      </c>
      <c r="T16" s="137">
        <v>272.41000000000003</v>
      </c>
      <c r="U16" s="138">
        <v>116.59670000000001</v>
      </c>
      <c r="V16" s="137">
        <v>170</v>
      </c>
      <c r="W16" s="137">
        <v>131.7431</v>
      </c>
      <c r="X16" s="137">
        <v>207.19</v>
      </c>
      <c r="Y16" s="137">
        <v>186.17000000000002</v>
      </c>
      <c r="Z16" s="137">
        <v>304.43</v>
      </c>
      <c r="AA16" s="137">
        <v>248.2587</v>
      </c>
      <c r="AB16" s="143">
        <v>180.78406394643474</v>
      </c>
      <c r="AC16" s="139">
        <v>-9.7726029502782641E-3</v>
      </c>
    </row>
    <row r="17" spans="1:29" ht="26.25">
      <c r="A17" s="135">
        <f>'[1]Weekly Poultry prices'!A456</f>
        <v>44018</v>
      </c>
      <c r="B17" s="136">
        <v>27</v>
      </c>
      <c r="C17" s="137">
        <v>160</v>
      </c>
      <c r="D17" s="137">
        <v>148.42520000000002</v>
      </c>
      <c r="E17" s="137">
        <v>206.6379</v>
      </c>
      <c r="F17" s="137">
        <v>238.99350000000001</v>
      </c>
      <c r="G17" s="137">
        <v>288</v>
      </c>
      <c r="H17" s="137">
        <v>195.33</v>
      </c>
      <c r="I17" s="137">
        <v>140.24</v>
      </c>
      <c r="J17" s="137">
        <v>220</v>
      </c>
      <c r="K17" s="137">
        <v>182.74790000000002</v>
      </c>
      <c r="L17" s="361">
        <v>182.1771</v>
      </c>
      <c r="M17" s="137">
        <v>214.85</v>
      </c>
      <c r="N17" s="137">
        <v>187.5</v>
      </c>
      <c r="O17" s="137">
        <v>228.99</v>
      </c>
      <c r="P17" s="137">
        <v>150.31</v>
      </c>
      <c r="Q17" s="137">
        <v>135.44040000000001</v>
      </c>
      <c r="R17" s="137">
        <v>221.25</v>
      </c>
      <c r="S17" s="137">
        <v>174</v>
      </c>
      <c r="T17" s="137">
        <v>267.13</v>
      </c>
      <c r="U17" s="138">
        <v>126.39660000000001</v>
      </c>
      <c r="V17" s="137">
        <v>153</v>
      </c>
      <c r="W17" s="137">
        <v>131.64109999999999</v>
      </c>
      <c r="X17" s="137">
        <v>220.25</v>
      </c>
      <c r="Y17" s="137">
        <v>184.62</v>
      </c>
      <c r="Z17" s="137">
        <v>305.22000000000003</v>
      </c>
      <c r="AA17" s="137">
        <v>264.71960000000001</v>
      </c>
      <c r="AB17" s="143">
        <v>182.83310649000003</v>
      </c>
      <c r="AC17" s="139">
        <v>1.1334198926805872E-2</v>
      </c>
    </row>
    <row r="18" spans="1:29" ht="26.25">
      <c r="A18" s="135">
        <f>'[1]Weekly Poultry prices'!A457</f>
        <v>44025</v>
      </c>
      <c r="B18" s="136">
        <v>28</v>
      </c>
      <c r="C18" s="137">
        <v>160</v>
      </c>
      <c r="D18" s="137">
        <v>144.73869999999999</v>
      </c>
      <c r="E18" s="137">
        <v>204.3562</v>
      </c>
      <c r="F18" s="137">
        <v>233.95260000000002</v>
      </c>
      <c r="G18" s="137">
        <v>288</v>
      </c>
      <c r="H18" s="137">
        <v>195.33</v>
      </c>
      <c r="I18" s="137">
        <v>153.54</v>
      </c>
      <c r="J18" s="137">
        <v>220</v>
      </c>
      <c r="K18" s="137">
        <v>178.2773</v>
      </c>
      <c r="L18" s="361">
        <v>174.84900000000002</v>
      </c>
      <c r="M18" s="137">
        <v>214.85</v>
      </c>
      <c r="N18" s="137">
        <v>192.5</v>
      </c>
      <c r="O18" s="137">
        <v>228.99</v>
      </c>
      <c r="P18" s="137">
        <v>146.82</v>
      </c>
      <c r="Q18" s="137">
        <v>143.61170000000001</v>
      </c>
      <c r="R18" s="137">
        <v>221.25</v>
      </c>
      <c r="S18" s="137">
        <v>174</v>
      </c>
      <c r="T18" s="137">
        <v>270.38</v>
      </c>
      <c r="U18" s="138">
        <v>122.3169</v>
      </c>
      <c r="V18" s="137">
        <v>155</v>
      </c>
      <c r="W18" s="137">
        <v>132.22750000000002</v>
      </c>
      <c r="X18" s="137">
        <v>206.06</v>
      </c>
      <c r="Y18" s="137">
        <v>200.31</v>
      </c>
      <c r="Z18" s="137">
        <v>303.88</v>
      </c>
      <c r="AA18" s="137">
        <v>236.82910000000001</v>
      </c>
      <c r="AB18" s="143">
        <v>184.12092982000001</v>
      </c>
      <c r="AC18" s="139">
        <v>7.0437097237114887E-3</v>
      </c>
    </row>
    <row r="19" spans="1:29" ht="26.25">
      <c r="A19" s="135">
        <f>'[1]Weekly Poultry prices'!A458</f>
        <v>44032</v>
      </c>
      <c r="B19" s="136">
        <v>29</v>
      </c>
      <c r="C19" s="137">
        <v>161</v>
      </c>
      <c r="D19" s="137">
        <v>140.99600000000001</v>
      </c>
      <c r="E19" s="137">
        <v>203.1617</v>
      </c>
      <c r="F19" s="137">
        <v>242.68950000000001</v>
      </c>
      <c r="G19" s="137">
        <v>288</v>
      </c>
      <c r="H19" s="137">
        <v>193.67000000000002</v>
      </c>
      <c r="I19" s="137">
        <v>163.68</v>
      </c>
      <c r="J19" s="137">
        <v>220</v>
      </c>
      <c r="K19" s="137">
        <v>186.0813</v>
      </c>
      <c r="L19" s="361">
        <v>183.0316</v>
      </c>
      <c r="M19" s="137">
        <v>213.85</v>
      </c>
      <c r="N19" s="137">
        <v>197.5</v>
      </c>
      <c r="O19" s="137">
        <v>228.99</v>
      </c>
      <c r="P19" s="137">
        <v>145.92000000000002</v>
      </c>
      <c r="Q19" s="137">
        <v>145.30350000000001</v>
      </c>
      <c r="R19" s="137">
        <v>221.25</v>
      </c>
      <c r="S19" s="137">
        <v>174</v>
      </c>
      <c r="T19" s="137">
        <v>270.89999999999998</v>
      </c>
      <c r="U19" s="138">
        <v>114.0822</v>
      </c>
      <c r="V19" s="137">
        <v>165</v>
      </c>
      <c r="W19" s="137">
        <v>130.6995</v>
      </c>
      <c r="X19" s="137">
        <v>207.73000000000002</v>
      </c>
      <c r="Y19" s="137">
        <v>178.52</v>
      </c>
      <c r="Z19" s="137">
        <v>303.73</v>
      </c>
      <c r="AA19" s="137">
        <v>297.93350000000004</v>
      </c>
      <c r="AB19" s="143">
        <v>185.33445442999999</v>
      </c>
      <c r="AC19" s="139">
        <v>6.5909107193100613E-3</v>
      </c>
    </row>
    <row r="20" spans="1:29" ht="26.25">
      <c r="A20" s="135">
        <f>'[1]Weekly Poultry prices'!A459</f>
        <v>44039</v>
      </c>
      <c r="B20" s="136">
        <v>30</v>
      </c>
      <c r="C20" s="137">
        <v>161</v>
      </c>
      <c r="D20" s="137">
        <v>141.53290000000001</v>
      </c>
      <c r="E20" s="137">
        <v>191.3793</v>
      </c>
      <c r="F20" s="137">
        <v>232.2458</v>
      </c>
      <c r="G20" s="137">
        <v>288</v>
      </c>
      <c r="H20" s="137">
        <v>195.33</v>
      </c>
      <c r="I20" s="137">
        <v>163.68</v>
      </c>
      <c r="J20" s="137">
        <v>220</v>
      </c>
      <c r="K20" s="137">
        <v>182.1771</v>
      </c>
      <c r="L20" s="361">
        <v>184.02100000000002</v>
      </c>
      <c r="M20" s="137">
        <v>213.85</v>
      </c>
      <c r="N20" s="137">
        <v>212.5</v>
      </c>
      <c r="O20" s="137">
        <v>228.99</v>
      </c>
      <c r="P20" s="137">
        <v>144.13</v>
      </c>
      <c r="Q20" s="137">
        <v>144.86340000000001</v>
      </c>
      <c r="R20" s="137">
        <v>221.25</v>
      </c>
      <c r="S20" s="137">
        <v>174</v>
      </c>
      <c r="T20" s="137">
        <v>264.16000000000003</v>
      </c>
      <c r="U20" s="138">
        <v>110.31410000000001</v>
      </c>
      <c r="V20" s="137">
        <v>163</v>
      </c>
      <c r="W20" s="137">
        <v>130.84309999999999</v>
      </c>
      <c r="X20" s="137">
        <v>203.73000000000002</v>
      </c>
      <c r="Y20" s="137">
        <v>182.53</v>
      </c>
      <c r="Z20" s="137">
        <v>303.63</v>
      </c>
      <c r="AA20" s="137">
        <v>250.6379</v>
      </c>
      <c r="AB20" s="143">
        <v>185.14129073000007</v>
      </c>
      <c r="AC20" s="139">
        <v>-1.0422438752363261E-3</v>
      </c>
    </row>
    <row r="21" spans="1:29" ht="26.25">
      <c r="A21" s="135">
        <f>'[1]Weekly Poultry prices'!A460</f>
        <v>44046</v>
      </c>
      <c r="B21" s="136">
        <v>31</v>
      </c>
      <c r="C21" s="137">
        <v>160</v>
      </c>
      <c r="D21" s="137">
        <v>148.76779999999999</v>
      </c>
      <c r="E21" s="137">
        <v>192.56950000000001</v>
      </c>
      <c r="F21" s="137">
        <v>233.76320000000001</v>
      </c>
      <c r="G21" s="137">
        <v>288</v>
      </c>
      <c r="H21" s="137">
        <v>196.83</v>
      </c>
      <c r="I21" s="137">
        <v>173.8</v>
      </c>
      <c r="J21" s="137">
        <v>220</v>
      </c>
      <c r="K21" s="137">
        <v>174.84900000000002</v>
      </c>
      <c r="L21" s="361">
        <v>179.6738</v>
      </c>
      <c r="M21" s="137">
        <v>213.85</v>
      </c>
      <c r="N21" s="137">
        <v>212.5</v>
      </c>
      <c r="O21" s="137">
        <v>228.99</v>
      </c>
      <c r="P21" s="137">
        <v>146.56</v>
      </c>
      <c r="Q21" s="137">
        <v>148.87130000000002</v>
      </c>
      <c r="R21" s="137">
        <v>221.25</v>
      </c>
      <c r="S21" s="137">
        <v>174</v>
      </c>
      <c r="T21" s="137">
        <v>260.76</v>
      </c>
      <c r="U21" s="138">
        <v>105.3365</v>
      </c>
      <c r="V21" s="137">
        <v>163</v>
      </c>
      <c r="W21" s="137">
        <v>130.16</v>
      </c>
      <c r="X21" s="137">
        <v>203</v>
      </c>
      <c r="Y21" s="137">
        <v>186.99</v>
      </c>
      <c r="Z21" s="137">
        <v>303.57</v>
      </c>
      <c r="AA21" s="137">
        <v>248.3759</v>
      </c>
      <c r="AB21" s="143">
        <v>185.59608422000005</v>
      </c>
      <c r="AC21" s="139">
        <v>2.4564671025397722E-3</v>
      </c>
    </row>
    <row r="22" spans="1:29" ht="26.25">
      <c r="A22" s="135">
        <f>'[1]Weekly Poultry prices'!A461</f>
        <v>44053</v>
      </c>
      <c r="B22" s="136">
        <v>32</v>
      </c>
      <c r="C22" s="137">
        <v>155</v>
      </c>
      <c r="D22" s="137">
        <v>144.64670000000001</v>
      </c>
      <c r="E22" s="137">
        <v>192.54690000000002</v>
      </c>
      <c r="F22" s="137">
        <v>235.50670000000002</v>
      </c>
      <c r="G22" s="137">
        <v>288</v>
      </c>
      <c r="H22" s="137">
        <v>197.5</v>
      </c>
      <c r="I22" s="137">
        <v>175.98</v>
      </c>
      <c r="J22" s="137">
        <v>220</v>
      </c>
      <c r="K22" s="137">
        <v>183.0316</v>
      </c>
      <c r="L22" s="361">
        <v>183.5855</v>
      </c>
      <c r="M22" s="137">
        <v>213.85</v>
      </c>
      <c r="N22" s="137">
        <v>207.5</v>
      </c>
      <c r="O22" s="137">
        <v>228.99</v>
      </c>
      <c r="P22" s="137">
        <v>145.12</v>
      </c>
      <c r="Q22" s="137">
        <v>148.34900000000002</v>
      </c>
      <c r="R22" s="137">
        <v>221.25</v>
      </c>
      <c r="S22" s="137">
        <v>174</v>
      </c>
      <c r="T22" s="137">
        <v>274.73</v>
      </c>
      <c r="U22" s="138">
        <v>100.9084</v>
      </c>
      <c r="V22" s="137">
        <v>170</v>
      </c>
      <c r="W22" s="137">
        <v>129.25390000000002</v>
      </c>
      <c r="X22" s="137">
        <v>206.36</v>
      </c>
      <c r="Y22" s="137">
        <v>174.67000000000002</v>
      </c>
      <c r="Z22" s="137">
        <v>303.58</v>
      </c>
      <c r="AA22" s="137">
        <v>274.20570000000004</v>
      </c>
      <c r="AB22" s="143">
        <v>184.89880300000004</v>
      </c>
      <c r="AC22" s="139">
        <v>-3.7569823896363985E-3</v>
      </c>
    </row>
    <row r="23" spans="1:29" ht="26.25">
      <c r="A23" s="135">
        <f>'[1]Weekly Poultry prices'!A462</f>
        <v>44060</v>
      </c>
      <c r="B23" s="136">
        <v>33</v>
      </c>
      <c r="C23" s="137">
        <v>155</v>
      </c>
      <c r="D23" s="137">
        <v>130.72910000000002</v>
      </c>
      <c r="E23" s="137">
        <v>192.37790000000001</v>
      </c>
      <c r="F23" s="137">
        <v>258.48</v>
      </c>
      <c r="G23" s="137">
        <v>288</v>
      </c>
      <c r="H23" s="137">
        <v>197.33</v>
      </c>
      <c r="I23" s="137">
        <v>175.98</v>
      </c>
      <c r="J23" s="137">
        <v>220</v>
      </c>
      <c r="K23" s="137">
        <v>184.02100000000002</v>
      </c>
      <c r="L23" s="361">
        <v>176.81020000000001</v>
      </c>
      <c r="M23" s="137">
        <v>211.52</v>
      </c>
      <c r="N23" s="137">
        <v>207.5</v>
      </c>
      <c r="O23" s="137">
        <v>228.99</v>
      </c>
      <c r="P23" s="137">
        <v>143.72</v>
      </c>
      <c r="Q23" s="137">
        <v>148.91380000000001</v>
      </c>
      <c r="R23" s="137">
        <v>221.25</v>
      </c>
      <c r="S23" s="137">
        <v>174</v>
      </c>
      <c r="T23" s="137">
        <v>269.39999999999998</v>
      </c>
      <c r="U23" s="138">
        <v>109.19120000000001</v>
      </c>
      <c r="V23" s="137">
        <v>170</v>
      </c>
      <c r="W23" s="137">
        <v>128.82810000000001</v>
      </c>
      <c r="X23" s="137">
        <v>203.88</v>
      </c>
      <c r="Y23" s="137">
        <v>183.25</v>
      </c>
      <c r="Z23" s="137">
        <v>303.17</v>
      </c>
      <c r="AA23" s="137">
        <v>261.3587</v>
      </c>
      <c r="AB23" s="143">
        <v>186.41902805999999</v>
      </c>
      <c r="AC23" s="139">
        <v>8.2219302414843209E-3</v>
      </c>
    </row>
    <row r="24" spans="1:29" ht="26.25">
      <c r="A24" s="135">
        <f>'[1]Weekly Poultry prices'!A463</f>
        <v>44067</v>
      </c>
      <c r="B24" s="136">
        <v>34</v>
      </c>
      <c r="C24" s="137">
        <v>155</v>
      </c>
      <c r="D24" s="137">
        <v>130.42740000000001</v>
      </c>
      <c r="E24" s="137">
        <v>192.00400000000002</v>
      </c>
      <c r="F24" s="137">
        <v>249.40900000000002</v>
      </c>
      <c r="G24" s="137">
        <v>288</v>
      </c>
      <c r="H24" s="137">
        <v>198.17000000000002</v>
      </c>
      <c r="I24" s="137">
        <v>175.98</v>
      </c>
      <c r="J24" s="137">
        <v>220</v>
      </c>
      <c r="K24" s="137">
        <v>179.6738</v>
      </c>
      <c r="L24" s="361">
        <v>179.90900000000002</v>
      </c>
      <c r="M24" s="137">
        <v>211.52</v>
      </c>
      <c r="N24" s="137">
        <v>212.5</v>
      </c>
      <c r="O24" s="137">
        <v>228.99</v>
      </c>
      <c r="P24" s="137">
        <v>143.31</v>
      </c>
      <c r="Q24" s="137">
        <v>147.20420000000001</v>
      </c>
      <c r="R24" s="137">
        <v>221.25</v>
      </c>
      <c r="S24" s="137">
        <v>174</v>
      </c>
      <c r="T24" s="137">
        <v>269.35000000000002</v>
      </c>
      <c r="U24" s="138">
        <v>107.35480000000001</v>
      </c>
      <c r="V24" s="137">
        <v>163</v>
      </c>
      <c r="W24" s="137">
        <v>127.94470000000001</v>
      </c>
      <c r="X24" s="137">
        <v>211.07</v>
      </c>
      <c r="Y24" s="137">
        <v>181.9</v>
      </c>
      <c r="Z24" s="137">
        <v>302.95999999999998</v>
      </c>
      <c r="AA24" s="137">
        <v>274.69730000000004</v>
      </c>
      <c r="AB24" s="143">
        <v>186.36084690000004</v>
      </c>
      <c r="AC24" s="139">
        <v>-3.1209882706406677E-4</v>
      </c>
    </row>
    <row r="25" spans="1:29" ht="26.25">
      <c r="A25" s="135">
        <f>'[1]Weekly Poultry prices'!A464</f>
        <v>44074</v>
      </c>
      <c r="B25" s="136">
        <v>35</v>
      </c>
      <c r="C25" s="137">
        <v>155</v>
      </c>
      <c r="D25" s="137">
        <v>142.07490000000001</v>
      </c>
      <c r="E25" s="137">
        <v>193.04950000000002</v>
      </c>
      <c r="F25" s="137">
        <v>233.358</v>
      </c>
      <c r="G25" s="137">
        <v>288</v>
      </c>
      <c r="H25" s="137">
        <v>197.83</v>
      </c>
      <c r="I25" s="137">
        <v>175.98</v>
      </c>
      <c r="J25" s="137">
        <v>220</v>
      </c>
      <c r="K25" s="137">
        <v>183.5855</v>
      </c>
      <c r="L25" s="361">
        <v>182.3621</v>
      </c>
      <c r="M25" s="137">
        <v>211.52</v>
      </c>
      <c r="N25" s="137">
        <v>207.5</v>
      </c>
      <c r="O25" s="137">
        <v>228.99</v>
      </c>
      <c r="P25" s="137">
        <v>147.87</v>
      </c>
      <c r="Q25" s="137">
        <v>146.7353</v>
      </c>
      <c r="R25" s="137" t="s">
        <v>107</v>
      </c>
      <c r="S25" s="137">
        <v>174</v>
      </c>
      <c r="T25" s="137">
        <v>269.89</v>
      </c>
      <c r="U25" s="138">
        <v>118.53420000000001</v>
      </c>
      <c r="V25" s="137">
        <v>163</v>
      </c>
      <c r="W25" s="137">
        <v>127.05410000000001</v>
      </c>
      <c r="X25" s="137">
        <v>205.34</v>
      </c>
      <c r="Y25" s="137">
        <v>185.12</v>
      </c>
      <c r="Z25" s="137">
        <v>302.99</v>
      </c>
      <c r="AA25" s="137">
        <v>254.21540000000002</v>
      </c>
      <c r="AB25" s="143">
        <v>187.64446940000005</v>
      </c>
      <c r="AC25" s="139">
        <v>6.8878335838900018E-3</v>
      </c>
    </row>
    <row r="26" spans="1:29" ht="26.25">
      <c r="A26" s="135">
        <f>'[1]Weekly Poultry prices'!A465</f>
        <v>44081</v>
      </c>
      <c r="B26" s="136">
        <v>36</v>
      </c>
      <c r="C26" s="137">
        <v>158</v>
      </c>
      <c r="D26" s="137">
        <v>140.96530000000001</v>
      </c>
      <c r="E26" s="137">
        <v>191.70940000000002</v>
      </c>
      <c r="F26" s="137">
        <v>240.6653</v>
      </c>
      <c r="G26" s="137">
        <v>288</v>
      </c>
      <c r="H26" s="137">
        <v>197.83</v>
      </c>
      <c r="I26" s="137">
        <v>171.8</v>
      </c>
      <c r="J26" s="137">
        <v>220</v>
      </c>
      <c r="K26" s="137">
        <v>176.81020000000001</v>
      </c>
      <c r="L26" s="361">
        <v>182.59050000000002</v>
      </c>
      <c r="M26" s="137">
        <v>211.52</v>
      </c>
      <c r="N26" s="137">
        <v>210</v>
      </c>
      <c r="O26" s="137">
        <v>228.99</v>
      </c>
      <c r="P26" s="137">
        <v>145.20000000000002</v>
      </c>
      <c r="Q26" s="137">
        <v>143.8115</v>
      </c>
      <c r="R26" s="137" t="s">
        <v>107</v>
      </c>
      <c r="S26" s="137">
        <v>174</v>
      </c>
      <c r="T26" s="137">
        <v>273.92</v>
      </c>
      <c r="U26" s="138">
        <v>117.81410000000001</v>
      </c>
      <c r="V26" s="137">
        <v>163</v>
      </c>
      <c r="W26" s="137">
        <v>126.9376</v>
      </c>
      <c r="X26" s="137">
        <v>200.88</v>
      </c>
      <c r="Y26" s="137">
        <v>187.14000000000001</v>
      </c>
      <c r="Z26" s="137">
        <v>302.05</v>
      </c>
      <c r="AA26" s="137">
        <v>251.55960000000002</v>
      </c>
      <c r="AB26" s="143">
        <v>187.19039986000004</v>
      </c>
      <c r="AC26" s="139">
        <v>-2.4198397184415077E-3</v>
      </c>
    </row>
    <row r="27" spans="1:29" ht="26.25">
      <c r="A27" s="135">
        <f>'[1]Weekly Poultry prices'!A466</f>
        <v>44088</v>
      </c>
      <c r="B27" s="136">
        <v>37</v>
      </c>
      <c r="C27" s="137">
        <v>161</v>
      </c>
      <c r="D27" s="137">
        <v>134.64060000000001</v>
      </c>
      <c r="E27" s="137">
        <v>186.36420000000001</v>
      </c>
      <c r="F27" s="137">
        <v>245.14620000000002</v>
      </c>
      <c r="G27" s="137">
        <v>288</v>
      </c>
      <c r="H27" s="137" t="s">
        <v>107</v>
      </c>
      <c r="I27" s="137">
        <v>165.14000000000001</v>
      </c>
      <c r="J27" s="137">
        <v>220</v>
      </c>
      <c r="K27" s="137">
        <v>179.90900000000002</v>
      </c>
      <c r="L27" s="361">
        <v>177.86680000000001</v>
      </c>
      <c r="M27" s="137">
        <v>209.85</v>
      </c>
      <c r="N27" s="137">
        <v>215</v>
      </c>
      <c r="O27" s="137">
        <v>228.99</v>
      </c>
      <c r="P27" s="137">
        <v>139.59</v>
      </c>
      <c r="Q27" s="137">
        <v>136.65350000000001</v>
      </c>
      <c r="R27" s="137" t="s">
        <v>107</v>
      </c>
      <c r="S27" s="137">
        <v>174</v>
      </c>
      <c r="T27" s="137">
        <v>270.59000000000003</v>
      </c>
      <c r="U27" s="138">
        <v>113.0579</v>
      </c>
      <c r="V27" s="137">
        <v>163</v>
      </c>
      <c r="W27" s="137">
        <v>127.2304</v>
      </c>
      <c r="X27" s="137">
        <v>202.29</v>
      </c>
      <c r="Y27" s="137">
        <v>195.64000000000001</v>
      </c>
      <c r="Z27" s="137">
        <v>302.98</v>
      </c>
      <c r="AA27" s="137">
        <v>278.31740000000002</v>
      </c>
      <c r="AB27" s="143">
        <v>186.03800649000004</v>
      </c>
      <c r="AC27" s="139">
        <v>-6.156263199725398E-3</v>
      </c>
    </row>
    <row r="28" spans="1:29" ht="26.25">
      <c r="A28" s="135">
        <v>44095</v>
      </c>
      <c r="B28" s="136">
        <v>38</v>
      </c>
      <c r="C28" s="137">
        <v>161</v>
      </c>
      <c r="D28" s="137">
        <v>133.11180000000002</v>
      </c>
      <c r="E28" s="137">
        <v>183.88800000000001</v>
      </c>
      <c r="F28" s="137">
        <v>248.92760000000001</v>
      </c>
      <c r="G28" s="137">
        <v>288</v>
      </c>
      <c r="H28" s="137" t="s">
        <v>107</v>
      </c>
      <c r="I28" s="137">
        <v>165.14000000000001</v>
      </c>
      <c r="J28" s="137">
        <v>220</v>
      </c>
      <c r="K28" s="137">
        <v>182.3621</v>
      </c>
      <c r="L28" s="361">
        <v>172.26439999999999</v>
      </c>
      <c r="M28" s="137">
        <v>209.85</v>
      </c>
      <c r="N28" s="137" t="s">
        <v>107</v>
      </c>
      <c r="O28" s="137">
        <v>228.99</v>
      </c>
      <c r="P28" s="137">
        <v>141.95000000000002</v>
      </c>
      <c r="Q28" s="137">
        <v>143.24420000000001</v>
      </c>
      <c r="R28" s="137" t="s">
        <v>107</v>
      </c>
      <c r="S28" s="137">
        <v>174</v>
      </c>
      <c r="T28" s="137">
        <v>265.62</v>
      </c>
      <c r="U28" s="138">
        <v>112.89620000000001</v>
      </c>
      <c r="V28" s="137">
        <v>158</v>
      </c>
      <c r="W28" s="137">
        <v>124.1135</v>
      </c>
      <c r="X28" s="137">
        <v>205.33</v>
      </c>
      <c r="Y28" s="137">
        <v>195.33</v>
      </c>
      <c r="Z28" s="137">
        <v>302.94</v>
      </c>
      <c r="AA28" s="137">
        <v>275.05500000000001</v>
      </c>
      <c r="AB28" s="143">
        <v>185.99206372</v>
      </c>
      <c r="AC28" s="139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14" priority="6" operator="equal">
      <formula>$W$186</formula>
    </cfRule>
  </conditionalFormatting>
  <conditionalFormatting sqref="C22:N28 P22:AA28">
    <cfRule type="cellIs" dxfId="13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U19" sqref="U19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4" customWidth="1"/>
  </cols>
  <sheetData>
    <row r="1" spans="1:18" ht="15.75" customHeight="1">
      <c r="A1" s="69"/>
      <c r="D1" s="388" t="s">
        <v>90</v>
      </c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R1" s="69"/>
    </row>
    <row r="2" spans="1:18" ht="18.75" thickBot="1">
      <c r="A2" s="69"/>
      <c r="D2" s="384">
        <v>2019</v>
      </c>
      <c r="E2" s="385"/>
      <c r="F2" s="385"/>
      <c r="G2" s="385"/>
      <c r="H2" s="386">
        <v>2020</v>
      </c>
      <c r="I2" s="385"/>
      <c r="J2" s="385"/>
      <c r="K2" s="385"/>
      <c r="L2" s="385"/>
      <c r="M2" s="385"/>
      <c r="N2" s="385"/>
      <c r="O2" s="385"/>
      <c r="P2" s="387"/>
      <c r="Q2" s="225"/>
      <c r="R2" s="69"/>
    </row>
    <row r="3" spans="1:18" ht="26.25" thickBot="1">
      <c r="A3" s="69"/>
      <c r="B3" s="76" t="s">
        <v>83</v>
      </c>
      <c r="C3" s="76"/>
      <c r="D3" s="109">
        <v>43678</v>
      </c>
      <c r="E3" s="109">
        <v>43709</v>
      </c>
      <c r="F3" s="109">
        <v>43739</v>
      </c>
      <c r="G3" s="109">
        <v>43770</v>
      </c>
      <c r="H3" s="109">
        <v>43800</v>
      </c>
      <c r="I3" s="109">
        <v>43831</v>
      </c>
      <c r="J3" s="109">
        <v>43862</v>
      </c>
      <c r="K3" s="109">
        <v>43891</v>
      </c>
      <c r="L3" s="109">
        <v>43922</v>
      </c>
      <c r="M3" s="109">
        <v>43952</v>
      </c>
      <c r="N3" s="109">
        <v>43983</v>
      </c>
      <c r="O3" s="109">
        <v>44013</v>
      </c>
      <c r="P3" s="109">
        <v>44044</v>
      </c>
      <c r="Q3" s="110" t="s">
        <v>84</v>
      </c>
      <c r="R3" s="71"/>
    </row>
    <row r="4" spans="1:18" ht="15.75">
      <c r="A4" s="69"/>
      <c r="B4" s="336" t="s">
        <v>185</v>
      </c>
      <c r="C4" s="226" t="s">
        <v>69</v>
      </c>
      <c r="D4" s="226">
        <v>161.45160000000001</v>
      </c>
      <c r="E4" s="226">
        <v>159.33330000000001</v>
      </c>
      <c r="F4" s="226">
        <v>152.1935</v>
      </c>
      <c r="G4" s="226">
        <v>150.26669999999999</v>
      </c>
      <c r="H4" s="226">
        <v>155.2903</v>
      </c>
      <c r="I4" s="226">
        <v>162.96770000000001</v>
      </c>
      <c r="J4" s="226">
        <v>166.89660000000001</v>
      </c>
      <c r="K4" s="226">
        <v>168.12899999999999</v>
      </c>
      <c r="L4" s="226">
        <v>149.4667</v>
      </c>
      <c r="M4" s="226">
        <v>148.5806</v>
      </c>
      <c r="N4" s="226">
        <v>156.5</v>
      </c>
      <c r="O4" s="226">
        <v>160.45160000000001</v>
      </c>
      <c r="P4" s="226">
        <v>155.33330000000001</v>
      </c>
      <c r="Q4" s="326">
        <v>-3.7895567464181212E-2</v>
      </c>
      <c r="R4" s="72"/>
    </row>
    <row r="5" spans="1:18" ht="15.75">
      <c r="B5" s="337" t="s">
        <v>87</v>
      </c>
      <c r="C5" s="338" t="s">
        <v>69</v>
      </c>
      <c r="D5" s="226">
        <v>152.45949999999999</v>
      </c>
      <c r="E5" s="226">
        <v>154.0658</v>
      </c>
      <c r="F5" s="226">
        <v>147.49019999999999</v>
      </c>
      <c r="G5" s="226">
        <v>143.67580000000001</v>
      </c>
      <c r="H5" s="226">
        <v>147.9357</v>
      </c>
      <c r="I5" s="226">
        <v>154.6515</v>
      </c>
      <c r="J5" s="226">
        <v>158.166</v>
      </c>
      <c r="K5" s="226">
        <v>155.6284</v>
      </c>
      <c r="L5" s="226">
        <v>153.71019999999999</v>
      </c>
      <c r="M5" s="226">
        <v>147.2807</v>
      </c>
      <c r="N5" s="227">
        <v>140.82320000000001</v>
      </c>
      <c r="O5" s="227">
        <v>144.41409999999999</v>
      </c>
      <c r="P5" s="227">
        <v>137.7561</v>
      </c>
      <c r="Q5" s="327">
        <v>-9.6441349997868242E-2</v>
      </c>
      <c r="R5" s="72"/>
    </row>
    <row r="6" spans="1:18" ht="15.75">
      <c r="B6" s="337" t="s">
        <v>87</v>
      </c>
      <c r="C6" s="231" t="s">
        <v>109</v>
      </c>
      <c r="D6" s="231">
        <v>298.18029999999999</v>
      </c>
      <c r="E6" s="231">
        <v>301.322</v>
      </c>
      <c r="F6" s="231">
        <v>288.46129999999999</v>
      </c>
      <c r="G6" s="231">
        <v>281.00099999999998</v>
      </c>
      <c r="H6" s="231">
        <v>289.33260000000001</v>
      </c>
      <c r="I6" s="231">
        <v>302.4674</v>
      </c>
      <c r="J6" s="231">
        <v>309.34100000000001</v>
      </c>
      <c r="K6" s="231">
        <v>304.37810000000002</v>
      </c>
      <c r="L6" s="231">
        <v>300.62630000000001</v>
      </c>
      <c r="M6" s="231">
        <v>288.05160000000001</v>
      </c>
      <c r="N6" s="231">
        <v>275.42200000000003</v>
      </c>
      <c r="O6" s="231">
        <v>282.4452</v>
      </c>
      <c r="P6" s="231">
        <v>269.42329999999998</v>
      </c>
      <c r="Q6" s="328">
        <v>-9.644164956571577E-2</v>
      </c>
      <c r="R6" s="72"/>
    </row>
    <row r="7" spans="1:18" ht="15.75">
      <c r="B7" s="336" t="s">
        <v>186</v>
      </c>
      <c r="C7" s="339" t="s">
        <v>69</v>
      </c>
      <c r="D7" s="231">
        <v>211.7638</v>
      </c>
      <c r="E7" s="231">
        <v>211.2201</v>
      </c>
      <c r="F7" s="231">
        <v>212.12719999999999</v>
      </c>
      <c r="G7" s="231">
        <v>216.2193</v>
      </c>
      <c r="H7" s="231">
        <v>215.8526</v>
      </c>
      <c r="I7" s="231">
        <v>217.6773</v>
      </c>
      <c r="J7" s="231">
        <v>220.9855</v>
      </c>
      <c r="K7" s="231">
        <v>207.7371</v>
      </c>
      <c r="L7" s="231">
        <v>203.9717</v>
      </c>
      <c r="M7" s="231">
        <v>201.56809999999999</v>
      </c>
      <c r="N7" s="232">
        <v>205.3192</v>
      </c>
      <c r="O7" s="232">
        <v>199.62309999999999</v>
      </c>
      <c r="P7" s="232">
        <v>192.49959999999999</v>
      </c>
      <c r="Q7" s="328">
        <v>-9.0970222483729546E-2</v>
      </c>
      <c r="R7" s="72"/>
    </row>
    <row r="8" spans="1:18" ht="15.75">
      <c r="B8" s="336" t="s">
        <v>186</v>
      </c>
      <c r="C8" s="231" t="s">
        <v>110</v>
      </c>
      <c r="D8" s="231">
        <v>5460.2983999999997</v>
      </c>
      <c r="E8" s="231">
        <v>5463.2420000000002</v>
      </c>
      <c r="F8" s="231">
        <v>5451.8415999999997</v>
      </c>
      <c r="G8" s="231">
        <v>5519.8343000000004</v>
      </c>
      <c r="H8" s="231">
        <v>5503.4287000000004</v>
      </c>
      <c r="I8" s="231">
        <v>5493.5425999999998</v>
      </c>
      <c r="J8" s="231">
        <v>5536.8055000000004</v>
      </c>
      <c r="K8" s="231">
        <v>5490.4735000000001</v>
      </c>
      <c r="L8" s="231">
        <v>5552.5787</v>
      </c>
      <c r="M8" s="231">
        <v>5493.6612999999998</v>
      </c>
      <c r="N8" s="231">
        <v>5478.5852999999997</v>
      </c>
      <c r="O8" s="231">
        <v>5301.4157999999998</v>
      </c>
      <c r="P8" s="231">
        <v>5037.6877000000004</v>
      </c>
      <c r="Q8" s="328">
        <v>-7.7396997204401741E-2</v>
      </c>
      <c r="R8" s="72"/>
    </row>
    <row r="9" spans="1:18" ht="15.75">
      <c r="B9" s="336" t="s">
        <v>187</v>
      </c>
      <c r="C9" s="339" t="s">
        <v>69</v>
      </c>
      <c r="D9" s="231">
        <v>227.11150000000001</v>
      </c>
      <c r="E9" s="231">
        <v>237.32640000000001</v>
      </c>
      <c r="F9" s="231">
        <v>237.762</v>
      </c>
      <c r="G9" s="231">
        <v>234.20769999999999</v>
      </c>
      <c r="H9" s="231">
        <v>227.97829999999999</v>
      </c>
      <c r="I9" s="231">
        <v>224.66909999999999</v>
      </c>
      <c r="J9" s="231">
        <v>240.88730000000001</v>
      </c>
      <c r="K9" s="231">
        <v>250.5977</v>
      </c>
      <c r="L9" s="231">
        <v>257.28390000000002</v>
      </c>
      <c r="M9" s="231">
        <v>251.49100000000001</v>
      </c>
      <c r="N9" s="232">
        <v>250.26920000000001</v>
      </c>
      <c r="O9" s="232">
        <v>236.32249999999999</v>
      </c>
      <c r="P9" s="232">
        <v>243.49340000000001</v>
      </c>
      <c r="Q9" s="328">
        <v>7.2131530107458319E-2</v>
      </c>
      <c r="R9" s="72"/>
    </row>
    <row r="10" spans="1:18" ht="15.75">
      <c r="B10" s="336" t="s">
        <v>187</v>
      </c>
      <c r="C10" s="231" t="s">
        <v>111</v>
      </c>
      <c r="D10" s="231">
        <v>1694.3870999999999</v>
      </c>
      <c r="E10" s="231">
        <v>1771.2666999999999</v>
      </c>
      <c r="F10" s="231">
        <v>1775.8710000000001</v>
      </c>
      <c r="G10" s="231">
        <v>1750</v>
      </c>
      <c r="H10" s="231">
        <v>1703.4516000000001</v>
      </c>
      <c r="I10" s="231">
        <v>1678.9032</v>
      </c>
      <c r="J10" s="231">
        <v>1799.7931000000001</v>
      </c>
      <c r="K10" s="231">
        <v>1872</v>
      </c>
      <c r="L10" s="231">
        <v>1920</v>
      </c>
      <c r="M10" s="231">
        <v>1875.5806</v>
      </c>
      <c r="N10" s="231">
        <v>1865.7</v>
      </c>
      <c r="O10" s="231">
        <v>1759.9355</v>
      </c>
      <c r="P10" s="231">
        <v>1813.0333000000001</v>
      </c>
      <c r="Q10" s="328">
        <v>7.0023077961346658E-2</v>
      </c>
      <c r="R10" s="72"/>
    </row>
    <row r="11" spans="1:18" ht="15.75">
      <c r="B11" s="336" t="s">
        <v>188</v>
      </c>
      <c r="C11" s="231" t="s">
        <v>69</v>
      </c>
      <c r="D11" s="231">
        <v>288</v>
      </c>
      <c r="E11" s="231">
        <v>288</v>
      </c>
      <c r="F11" s="231">
        <v>288.5806</v>
      </c>
      <c r="G11" s="231">
        <v>289</v>
      </c>
      <c r="H11" s="231">
        <v>289</v>
      </c>
      <c r="I11" s="231">
        <v>289</v>
      </c>
      <c r="J11" s="231">
        <v>289</v>
      </c>
      <c r="K11" s="231">
        <v>289.2903</v>
      </c>
      <c r="L11" s="231">
        <v>288.8</v>
      </c>
      <c r="M11" s="231">
        <v>288.67739999999998</v>
      </c>
      <c r="N11" s="232">
        <v>288.4667</v>
      </c>
      <c r="O11" s="232">
        <v>288</v>
      </c>
      <c r="P11" s="232">
        <v>288</v>
      </c>
      <c r="Q11" s="328">
        <v>0</v>
      </c>
      <c r="R11" s="72"/>
    </row>
    <row r="12" spans="1:18" ht="15.75">
      <c r="B12" s="336" t="s">
        <v>189</v>
      </c>
      <c r="C12" s="231" t="s">
        <v>69</v>
      </c>
      <c r="D12" s="231">
        <v>213.46100000000001</v>
      </c>
      <c r="E12" s="231">
        <v>213.93799999999999</v>
      </c>
      <c r="F12" s="231">
        <v>214.4177</v>
      </c>
      <c r="G12" s="231">
        <v>214.99299999999999</v>
      </c>
      <c r="H12" s="231">
        <v>215.18</v>
      </c>
      <c r="I12" s="231">
        <v>214.9777</v>
      </c>
      <c r="J12" s="231">
        <v>214.85</v>
      </c>
      <c r="K12" s="231">
        <v>214.85</v>
      </c>
      <c r="L12" s="231">
        <v>215.048</v>
      </c>
      <c r="M12" s="231">
        <v>214.8819</v>
      </c>
      <c r="N12" s="232">
        <v>214.696</v>
      </c>
      <c r="O12" s="232">
        <v>214.2371</v>
      </c>
      <c r="P12" s="232">
        <v>212.21899999999999</v>
      </c>
      <c r="Q12" s="328">
        <v>-5.8183930554059904E-3</v>
      </c>
      <c r="R12" s="72"/>
    </row>
    <row r="13" spans="1:18" ht="15.75">
      <c r="B13" s="336" t="s">
        <v>190</v>
      </c>
      <c r="C13" s="231" t="s">
        <v>69</v>
      </c>
      <c r="D13" s="231">
        <v>202.55260000000001</v>
      </c>
      <c r="E13" s="231">
        <v>201.49369999999999</v>
      </c>
      <c r="F13" s="231">
        <v>201.67740000000001</v>
      </c>
      <c r="G13" s="231">
        <v>201.72370000000001</v>
      </c>
      <c r="H13" s="231">
        <v>201.2313</v>
      </c>
      <c r="I13" s="231">
        <v>201.17740000000001</v>
      </c>
      <c r="J13" s="231">
        <v>200.5762</v>
      </c>
      <c r="K13" s="231">
        <v>200.64349999999999</v>
      </c>
      <c r="L13" s="231">
        <v>200.56100000000001</v>
      </c>
      <c r="M13" s="231">
        <v>196.42349999999999</v>
      </c>
      <c r="N13" s="232">
        <v>192.0283</v>
      </c>
      <c r="O13" s="232">
        <v>195.19710000000001</v>
      </c>
      <c r="P13" s="232">
        <v>196.83</v>
      </c>
      <c r="Q13" s="328">
        <v>-2.8252414434571604E-2</v>
      </c>
      <c r="R13" s="72"/>
    </row>
    <row r="14" spans="1:18" ht="15.75">
      <c r="B14" s="336" t="s">
        <v>191</v>
      </c>
      <c r="C14" s="231" t="s">
        <v>69</v>
      </c>
      <c r="D14" s="231">
        <v>158.4358</v>
      </c>
      <c r="E14" s="231">
        <v>158.55099999999999</v>
      </c>
      <c r="F14" s="231">
        <v>151.9316</v>
      </c>
      <c r="G14" s="231">
        <v>144.98500000000001</v>
      </c>
      <c r="H14" s="231">
        <v>150.31190000000001</v>
      </c>
      <c r="I14" s="231">
        <v>163.49709999999999</v>
      </c>
      <c r="J14" s="231">
        <v>184.29069999999999</v>
      </c>
      <c r="K14" s="231">
        <v>182.17060000000001</v>
      </c>
      <c r="L14" s="231">
        <v>154.97730000000001</v>
      </c>
      <c r="M14" s="231">
        <v>128.46029999999999</v>
      </c>
      <c r="N14" s="232">
        <v>133.73699999999999</v>
      </c>
      <c r="O14" s="232">
        <v>159.24189999999999</v>
      </c>
      <c r="P14" s="232">
        <v>175.8347</v>
      </c>
      <c r="Q14" s="329">
        <v>0.10981672071589887</v>
      </c>
      <c r="R14" s="72"/>
    </row>
    <row r="15" spans="1:18" ht="15.75">
      <c r="B15" s="336" t="s">
        <v>192</v>
      </c>
      <c r="C15" s="231" t="s">
        <v>69</v>
      </c>
      <c r="D15" s="231">
        <v>230</v>
      </c>
      <c r="E15" s="231">
        <v>230</v>
      </c>
      <c r="F15" s="231">
        <v>230</v>
      </c>
      <c r="G15" s="231">
        <v>230</v>
      </c>
      <c r="H15" s="231">
        <v>230</v>
      </c>
      <c r="I15" s="231">
        <v>230</v>
      </c>
      <c r="J15" s="231">
        <v>230</v>
      </c>
      <c r="K15" s="231">
        <v>231.12899999999999</v>
      </c>
      <c r="L15" s="231">
        <v>230</v>
      </c>
      <c r="M15" s="231">
        <v>230</v>
      </c>
      <c r="N15" s="232">
        <v>224.66669999999999</v>
      </c>
      <c r="O15" s="232">
        <v>220</v>
      </c>
      <c r="P15" s="232">
        <v>220</v>
      </c>
      <c r="Q15" s="329">
        <v>-4.3478260869565188E-2</v>
      </c>
      <c r="R15" s="72"/>
    </row>
    <row r="16" spans="1:18" ht="15.75">
      <c r="B16" s="336" t="s">
        <v>193</v>
      </c>
      <c r="C16" s="231" t="s">
        <v>69</v>
      </c>
      <c r="D16" s="231">
        <v>189.76669999999999</v>
      </c>
      <c r="E16" s="231">
        <v>189.14850000000001</v>
      </c>
      <c r="F16" s="231">
        <v>188.5273</v>
      </c>
      <c r="G16" s="231">
        <v>188.41499999999999</v>
      </c>
      <c r="H16" s="231">
        <v>188.89150000000001</v>
      </c>
      <c r="I16" s="231">
        <v>190.7182</v>
      </c>
      <c r="J16" s="231">
        <v>188.65180000000001</v>
      </c>
      <c r="K16" s="231">
        <v>184.9932</v>
      </c>
      <c r="L16" s="231">
        <v>186.27019999999999</v>
      </c>
      <c r="M16" s="231">
        <v>181.965</v>
      </c>
      <c r="N16" s="232">
        <v>183.54079999999999</v>
      </c>
      <c r="O16" s="232">
        <v>181.0882</v>
      </c>
      <c r="P16" s="232">
        <v>182.06270000000001</v>
      </c>
      <c r="Q16" s="329">
        <v>-4.0597217530789043E-2</v>
      </c>
      <c r="R16" s="72"/>
    </row>
    <row r="17" spans="2:18" ht="15.75">
      <c r="B17" s="336" t="s">
        <v>193</v>
      </c>
      <c r="C17" s="231" t="s">
        <v>112</v>
      </c>
      <c r="D17" s="231">
        <v>1402.2581</v>
      </c>
      <c r="E17" s="231">
        <v>1399.9332999999999</v>
      </c>
      <c r="F17" s="231">
        <v>1401.6451999999999</v>
      </c>
      <c r="G17" s="231">
        <v>1402</v>
      </c>
      <c r="H17" s="231">
        <v>1405.6129000000001</v>
      </c>
      <c r="I17" s="231">
        <v>1419.4838999999999</v>
      </c>
      <c r="J17" s="231">
        <v>1405.9655</v>
      </c>
      <c r="K17" s="231">
        <v>1399.1935000000001</v>
      </c>
      <c r="L17" s="231">
        <v>1415.0667000000001</v>
      </c>
      <c r="M17" s="231">
        <v>1378.1289999999999</v>
      </c>
      <c r="N17" s="231">
        <v>1389</v>
      </c>
      <c r="O17" s="231">
        <v>1364.2257999999999</v>
      </c>
      <c r="P17" s="231">
        <v>1366.5333000000001</v>
      </c>
      <c r="Q17" s="329">
        <v>-2.5476622313680974E-2</v>
      </c>
      <c r="R17" s="72"/>
    </row>
    <row r="18" spans="2:18" ht="15.75">
      <c r="B18" s="336" t="s">
        <v>194</v>
      </c>
      <c r="C18" s="231" t="s">
        <v>69</v>
      </c>
      <c r="D18" s="231">
        <v>216.25</v>
      </c>
      <c r="E18" s="231">
        <v>217.5</v>
      </c>
      <c r="F18" s="231">
        <v>204.07259999999999</v>
      </c>
      <c r="G18" s="231">
        <v>198.41669999999999</v>
      </c>
      <c r="H18" s="231">
        <v>172.17740000000001</v>
      </c>
      <c r="I18" s="231">
        <v>167.5403</v>
      </c>
      <c r="J18" s="231">
        <v>180.7328</v>
      </c>
      <c r="K18" s="231">
        <v>210</v>
      </c>
      <c r="L18" s="231">
        <v>207.83330000000001</v>
      </c>
      <c r="M18" s="231">
        <v>180.24189999999999</v>
      </c>
      <c r="N18" s="232">
        <v>174.66669999999999</v>
      </c>
      <c r="O18" s="232">
        <v>200.56450000000001</v>
      </c>
      <c r="P18" s="232">
        <v>209</v>
      </c>
      <c r="Q18" s="329">
        <v>-3.352601156069368E-2</v>
      </c>
      <c r="R18" s="72"/>
    </row>
    <row r="19" spans="2:18" ht="15.75">
      <c r="B19" s="336" t="s">
        <v>195</v>
      </c>
      <c r="C19" s="231" t="s">
        <v>69</v>
      </c>
      <c r="D19" s="231">
        <v>251.4</v>
      </c>
      <c r="E19" s="231">
        <v>251.26669999999999</v>
      </c>
      <c r="F19" s="231">
        <v>254.38740000000001</v>
      </c>
      <c r="G19" s="231">
        <v>255.51</v>
      </c>
      <c r="H19" s="231">
        <v>255.51</v>
      </c>
      <c r="I19" s="231">
        <v>255.51</v>
      </c>
      <c r="J19" s="231">
        <v>254.81970000000001</v>
      </c>
      <c r="K19" s="231">
        <v>253.97</v>
      </c>
      <c r="L19" s="231">
        <v>253.97</v>
      </c>
      <c r="M19" s="231">
        <v>224.06190000000001</v>
      </c>
      <c r="N19" s="232">
        <v>221.49529999999999</v>
      </c>
      <c r="O19" s="232">
        <v>228.99</v>
      </c>
      <c r="P19" s="232">
        <v>228.99</v>
      </c>
      <c r="Q19" s="329">
        <v>-8.9140811455847291E-2</v>
      </c>
      <c r="R19" s="72"/>
    </row>
    <row r="20" spans="2:18" ht="15.75">
      <c r="B20" s="336" t="s">
        <v>196</v>
      </c>
      <c r="C20" s="339" t="s">
        <v>69</v>
      </c>
      <c r="D20" s="231">
        <v>150.53059999999999</v>
      </c>
      <c r="E20" s="231">
        <v>147.64699999999999</v>
      </c>
      <c r="F20" s="231">
        <v>142.91</v>
      </c>
      <c r="G20" s="231">
        <v>148.9923</v>
      </c>
      <c r="H20" s="231">
        <v>154.49</v>
      </c>
      <c r="I20" s="231">
        <v>147.24189999999999</v>
      </c>
      <c r="J20" s="231">
        <v>150.74</v>
      </c>
      <c r="K20" s="231">
        <v>151.15029999999999</v>
      </c>
      <c r="L20" s="231">
        <v>152.52930000000001</v>
      </c>
      <c r="M20" s="231">
        <v>150.43450000000001</v>
      </c>
      <c r="N20" s="232">
        <v>148.65799999999999</v>
      </c>
      <c r="O20" s="232">
        <v>146.53030000000001</v>
      </c>
      <c r="P20" s="232">
        <v>145.1087</v>
      </c>
      <c r="Q20" s="329">
        <v>-3.6018590240123882E-2</v>
      </c>
      <c r="R20" s="72"/>
    </row>
    <row r="21" spans="2:18" ht="15.75">
      <c r="B21" s="336" t="s">
        <v>197</v>
      </c>
      <c r="C21" s="339" t="s">
        <v>69</v>
      </c>
      <c r="D21" s="231">
        <v>149.98429999999999</v>
      </c>
      <c r="E21" s="231">
        <v>147.78450000000001</v>
      </c>
      <c r="F21" s="231">
        <v>149.74789999999999</v>
      </c>
      <c r="G21" s="231">
        <v>147.6285</v>
      </c>
      <c r="H21" s="231">
        <v>152.2921</v>
      </c>
      <c r="I21" s="231">
        <v>150.3331</v>
      </c>
      <c r="J21" s="231">
        <v>151.46510000000001</v>
      </c>
      <c r="K21" s="231">
        <v>147.57919999999999</v>
      </c>
      <c r="L21" s="231">
        <v>147.41239999999999</v>
      </c>
      <c r="M21" s="231">
        <v>141.83009999999999</v>
      </c>
      <c r="N21" s="232">
        <v>146.58590000000001</v>
      </c>
      <c r="O21" s="232">
        <v>143.80670000000001</v>
      </c>
      <c r="P21" s="232">
        <v>148.42099999999999</v>
      </c>
      <c r="Q21" s="329">
        <v>-1.042309095018612E-2</v>
      </c>
      <c r="R21" s="72"/>
    </row>
    <row r="22" spans="2:18" ht="15.75">
      <c r="B22" s="336" t="s">
        <v>197</v>
      </c>
      <c r="C22" s="231" t="s">
        <v>113</v>
      </c>
      <c r="D22" s="231">
        <v>49009.857400000001</v>
      </c>
      <c r="E22" s="231">
        <v>49091.846299999997</v>
      </c>
      <c r="F22" s="231">
        <v>49648.154499999997</v>
      </c>
      <c r="G22" s="231">
        <v>49188.861700000001</v>
      </c>
      <c r="H22" s="231">
        <v>50383.439400000003</v>
      </c>
      <c r="I22" s="231">
        <v>50203.885499999997</v>
      </c>
      <c r="J22" s="231">
        <v>51061.351000000002</v>
      </c>
      <c r="K22" s="231">
        <v>50878.870999999999</v>
      </c>
      <c r="L22" s="231">
        <v>52521.408000000003</v>
      </c>
      <c r="M22" s="231">
        <v>49806.4787</v>
      </c>
      <c r="N22" s="231">
        <v>50906.375</v>
      </c>
      <c r="O22" s="231">
        <v>50570.501900000003</v>
      </c>
      <c r="P22" s="231">
        <v>51704.196000000004</v>
      </c>
      <c r="Q22" s="329">
        <v>5.4975442552501752E-2</v>
      </c>
      <c r="R22" s="72"/>
    </row>
    <row r="23" spans="2:18" ht="15.75">
      <c r="B23" s="336" t="s">
        <v>95</v>
      </c>
      <c r="C23" s="231" t="s">
        <v>69</v>
      </c>
      <c r="D23" s="231">
        <v>223.75</v>
      </c>
      <c r="E23" s="231">
        <v>224.91669999999999</v>
      </c>
      <c r="F23" s="231">
        <v>223.75</v>
      </c>
      <c r="G23" s="231">
        <v>223.75</v>
      </c>
      <c r="H23" s="231">
        <v>223.75</v>
      </c>
      <c r="I23" s="231">
        <v>223.75</v>
      </c>
      <c r="J23" s="231">
        <v>224.0086</v>
      </c>
      <c r="K23" s="231">
        <v>224.75810000000001</v>
      </c>
      <c r="L23" s="231">
        <v>221.58330000000001</v>
      </c>
      <c r="M23" s="231">
        <v>223.18549999999999</v>
      </c>
      <c r="N23" s="232">
        <v>221.25</v>
      </c>
      <c r="O23" s="232">
        <v>221.25</v>
      </c>
      <c r="P23" s="232">
        <v>221.25</v>
      </c>
      <c r="Q23" s="329">
        <v>-1.1173184357541888E-2</v>
      </c>
      <c r="R23" s="72"/>
    </row>
    <row r="24" spans="2:18" ht="15.75">
      <c r="B24" s="336" t="s">
        <v>198</v>
      </c>
      <c r="C24" s="231" t="s">
        <v>69</v>
      </c>
      <c r="D24" s="232">
        <v>174</v>
      </c>
      <c r="E24" s="232">
        <v>0</v>
      </c>
      <c r="F24" s="232">
        <v>174</v>
      </c>
      <c r="G24" s="232">
        <v>174</v>
      </c>
      <c r="H24" s="232">
        <v>174</v>
      </c>
      <c r="I24" s="232">
        <v>174</v>
      </c>
      <c r="J24" s="232">
        <v>174</v>
      </c>
      <c r="K24" s="232">
        <v>174</v>
      </c>
      <c r="L24" s="232">
        <v>174</v>
      </c>
      <c r="M24" s="232">
        <v>174</v>
      </c>
      <c r="N24" s="232">
        <v>174</v>
      </c>
      <c r="O24" s="232">
        <v>174</v>
      </c>
      <c r="P24" s="232">
        <v>174</v>
      </c>
      <c r="Q24" s="329">
        <v>0</v>
      </c>
      <c r="R24" s="72"/>
    </row>
    <row r="25" spans="2:18" ht="15.75">
      <c r="B25" s="336" t="s">
        <v>56</v>
      </c>
      <c r="C25" s="231" t="s">
        <v>69</v>
      </c>
      <c r="D25" s="231">
        <v>236.33969999999999</v>
      </c>
      <c r="E25" s="231">
        <v>240.73769999999999</v>
      </c>
      <c r="F25" s="231">
        <v>268.11259999999999</v>
      </c>
      <c r="G25" s="231">
        <v>279.62470000000002</v>
      </c>
      <c r="H25" s="231">
        <v>271.24650000000003</v>
      </c>
      <c r="I25" s="231">
        <v>272.85649999999998</v>
      </c>
      <c r="J25" s="231">
        <v>279.45589999999999</v>
      </c>
      <c r="K25" s="231">
        <v>273.57100000000003</v>
      </c>
      <c r="L25" s="231">
        <v>271.53969999999998</v>
      </c>
      <c r="M25" s="231">
        <v>273.20549999999997</v>
      </c>
      <c r="N25" s="232">
        <v>270.30329999999998</v>
      </c>
      <c r="O25" s="232">
        <v>267.01710000000003</v>
      </c>
      <c r="P25" s="232">
        <v>270.1703</v>
      </c>
      <c r="Q25" s="329">
        <v>0.14314395761693866</v>
      </c>
      <c r="R25" s="72"/>
    </row>
    <row r="26" spans="2:18" ht="15.75">
      <c r="B26" s="340" t="s">
        <v>199</v>
      </c>
      <c r="C26" s="341" t="s">
        <v>69</v>
      </c>
      <c r="D26" s="330">
        <v>126.83</v>
      </c>
      <c r="E26" s="330">
        <v>122.4472</v>
      </c>
      <c r="F26" s="330">
        <v>110.4362</v>
      </c>
      <c r="G26" s="330">
        <v>118.7962</v>
      </c>
      <c r="H26" s="330">
        <v>126.78619999999999</v>
      </c>
      <c r="I26" s="330">
        <v>127.119</v>
      </c>
      <c r="J26" s="330">
        <v>125.9618</v>
      </c>
      <c r="K26" s="330">
        <v>124.7718</v>
      </c>
      <c r="L26" s="330">
        <v>85.493700000000004</v>
      </c>
      <c r="M26" s="330">
        <v>96.702699999999993</v>
      </c>
      <c r="N26" s="331">
        <v>116.25109999999999</v>
      </c>
      <c r="O26" s="331">
        <v>115.6664</v>
      </c>
      <c r="P26" s="331">
        <v>108.7531</v>
      </c>
      <c r="Q26" s="332">
        <v>-0.14252858156587556</v>
      </c>
      <c r="R26" s="72"/>
    </row>
    <row r="27" spans="2:18" ht="15.75">
      <c r="B27" s="336" t="s">
        <v>199</v>
      </c>
      <c r="C27" s="231" t="s">
        <v>116</v>
      </c>
      <c r="D27" s="231">
        <v>550.36900000000003</v>
      </c>
      <c r="E27" s="231">
        <v>532.90229999999997</v>
      </c>
      <c r="F27" s="231">
        <v>475.33449999999999</v>
      </c>
      <c r="G27" s="231">
        <v>508.6703</v>
      </c>
      <c r="H27" s="231">
        <v>541.79</v>
      </c>
      <c r="I27" s="231">
        <v>540.28650000000005</v>
      </c>
      <c r="J27" s="231">
        <v>538.59690000000001</v>
      </c>
      <c r="K27" s="231">
        <v>550.94770000000005</v>
      </c>
      <c r="L27" s="231">
        <v>388.5487</v>
      </c>
      <c r="M27" s="231">
        <v>437.75900000000001</v>
      </c>
      <c r="N27" s="231">
        <v>517</v>
      </c>
      <c r="O27" s="231">
        <v>515.20579999999995</v>
      </c>
      <c r="P27" s="231">
        <v>478.53399999999999</v>
      </c>
      <c r="Q27" s="329">
        <v>-0.13052152283286311</v>
      </c>
      <c r="R27" s="72"/>
    </row>
    <row r="28" spans="2:18" ht="15.75">
      <c r="B28" s="336" t="s">
        <v>200</v>
      </c>
      <c r="C28" s="231" t="s">
        <v>69</v>
      </c>
      <c r="D28" s="231">
        <v>170.2903</v>
      </c>
      <c r="E28" s="231">
        <v>159.5</v>
      </c>
      <c r="F28" s="231">
        <v>144.25810000000001</v>
      </c>
      <c r="G28" s="231">
        <v>133.66669999999999</v>
      </c>
      <c r="H28" s="231">
        <v>140.4194</v>
      </c>
      <c r="I28" s="231">
        <v>165.5806</v>
      </c>
      <c r="J28" s="231">
        <v>169.93100000000001</v>
      </c>
      <c r="K28" s="231">
        <v>170.1935</v>
      </c>
      <c r="L28" s="231">
        <v>138.0333</v>
      </c>
      <c r="M28" s="231">
        <v>124.5484</v>
      </c>
      <c r="N28" s="232">
        <v>171.2</v>
      </c>
      <c r="O28" s="232">
        <v>160.03229999999999</v>
      </c>
      <c r="P28" s="232">
        <v>166.26669999999999</v>
      </c>
      <c r="Q28" s="329">
        <v>-2.3627887202031017E-2</v>
      </c>
      <c r="R28" s="72"/>
    </row>
    <row r="29" spans="2:18" ht="15.75">
      <c r="B29" s="342" t="s">
        <v>201</v>
      </c>
      <c r="C29" s="339" t="s">
        <v>69</v>
      </c>
      <c r="D29" s="231">
        <v>153.31710000000001</v>
      </c>
      <c r="E29" s="231">
        <v>152.16890000000001</v>
      </c>
      <c r="F29" s="231">
        <v>147.84299999999999</v>
      </c>
      <c r="G29" s="231">
        <v>143.55109999999999</v>
      </c>
      <c r="H29" s="231">
        <v>143.01509999999999</v>
      </c>
      <c r="I29" s="231">
        <v>144.12960000000001</v>
      </c>
      <c r="J29" s="231">
        <v>142.04140000000001</v>
      </c>
      <c r="K29" s="231">
        <v>151.02350000000001</v>
      </c>
      <c r="L29" s="231">
        <v>138.46960000000001</v>
      </c>
      <c r="M29" s="231">
        <v>131.0001</v>
      </c>
      <c r="N29" s="232">
        <v>131.63159999999999</v>
      </c>
      <c r="O29" s="232">
        <v>131.14179999999999</v>
      </c>
      <c r="P29" s="232">
        <v>128.39619999999999</v>
      </c>
      <c r="Q29" s="329">
        <v>-0.16254481724478231</v>
      </c>
      <c r="R29" s="72"/>
    </row>
    <row r="30" spans="2:18" ht="15.75">
      <c r="B30" s="342" t="s">
        <v>201</v>
      </c>
      <c r="C30" s="231" t="s">
        <v>114</v>
      </c>
      <c r="D30" s="231">
        <v>724.87099999999998</v>
      </c>
      <c r="E30" s="231">
        <v>720.93330000000003</v>
      </c>
      <c r="F30" s="231">
        <v>702.80650000000003</v>
      </c>
      <c r="G30" s="231">
        <v>684.5</v>
      </c>
      <c r="H30" s="231">
        <v>683.32259999999997</v>
      </c>
      <c r="I30" s="231">
        <v>688.83870000000002</v>
      </c>
      <c r="J30" s="231">
        <v>679.27589999999998</v>
      </c>
      <c r="K30" s="231">
        <v>729.06449999999995</v>
      </c>
      <c r="L30" s="231">
        <v>669.63329999999996</v>
      </c>
      <c r="M30" s="231">
        <v>633.80650000000003</v>
      </c>
      <c r="N30" s="231">
        <v>637</v>
      </c>
      <c r="O30" s="231">
        <v>634.5806</v>
      </c>
      <c r="P30" s="231">
        <v>621.06669999999997</v>
      </c>
      <c r="Q30" s="329">
        <v>-0.14320382523235176</v>
      </c>
      <c r="R30" s="72"/>
    </row>
    <row r="31" spans="2:18" ht="15.75">
      <c r="B31" s="336" t="s">
        <v>99</v>
      </c>
      <c r="C31" s="231" t="s">
        <v>69</v>
      </c>
      <c r="D31" s="231">
        <v>206.51390000000001</v>
      </c>
      <c r="E31" s="231">
        <v>203.6883</v>
      </c>
      <c r="F31" s="231">
        <v>208.58</v>
      </c>
      <c r="G31" s="231">
        <v>210.79730000000001</v>
      </c>
      <c r="H31" s="231">
        <v>223.47059999999999</v>
      </c>
      <c r="I31" s="231">
        <v>213.33869999999999</v>
      </c>
      <c r="J31" s="231">
        <v>204.05760000000001</v>
      </c>
      <c r="K31" s="231">
        <v>211.57259999999999</v>
      </c>
      <c r="L31" s="231">
        <v>208.22329999999999</v>
      </c>
      <c r="M31" s="231">
        <v>205.87450000000001</v>
      </c>
      <c r="N31" s="232">
        <v>205.102</v>
      </c>
      <c r="O31" s="232">
        <v>207.70609999999999</v>
      </c>
      <c r="P31" s="232">
        <v>206.41829999999999</v>
      </c>
      <c r="Q31" s="329">
        <v>-4.6292283473425844E-4</v>
      </c>
      <c r="R31" s="72"/>
    </row>
    <row r="32" spans="2:18" ht="15.75">
      <c r="B32" s="336" t="s">
        <v>202</v>
      </c>
      <c r="C32" s="231" t="s">
        <v>69</v>
      </c>
      <c r="D32" s="231">
        <v>186.5429</v>
      </c>
      <c r="E32" s="231">
        <v>180.17930000000001</v>
      </c>
      <c r="F32" s="231">
        <v>185.16579999999999</v>
      </c>
      <c r="G32" s="231">
        <v>180.71600000000001</v>
      </c>
      <c r="H32" s="231">
        <v>187.81</v>
      </c>
      <c r="I32" s="231">
        <v>182.0806</v>
      </c>
      <c r="J32" s="231">
        <v>181.5438</v>
      </c>
      <c r="K32" s="231">
        <v>183.5506</v>
      </c>
      <c r="L32" s="231">
        <v>184.22300000000001</v>
      </c>
      <c r="M32" s="231">
        <v>187.83519999999999</v>
      </c>
      <c r="N32" s="232">
        <v>183.78700000000001</v>
      </c>
      <c r="O32" s="232">
        <v>186.69579999999999</v>
      </c>
      <c r="P32" s="232">
        <v>181.61869999999999</v>
      </c>
      <c r="Q32" s="329">
        <v>-2.6397145107104114E-2</v>
      </c>
      <c r="R32" s="72"/>
    </row>
    <row r="33" spans="2:18" ht="15.75">
      <c r="B33" s="336" t="s">
        <v>203</v>
      </c>
      <c r="C33" s="231" t="s">
        <v>69</v>
      </c>
      <c r="D33" s="231">
        <v>300.61610000000002</v>
      </c>
      <c r="E33" s="231">
        <v>299.65499999999997</v>
      </c>
      <c r="F33" s="231">
        <v>304.99059999999997</v>
      </c>
      <c r="G33" s="231">
        <v>305.93430000000001</v>
      </c>
      <c r="H33" s="231">
        <v>305.31</v>
      </c>
      <c r="I33" s="231">
        <v>306.17160000000001</v>
      </c>
      <c r="J33" s="231">
        <v>306.38760000000002</v>
      </c>
      <c r="K33" s="231">
        <v>306.4384</v>
      </c>
      <c r="L33" s="231">
        <v>305.36329999999998</v>
      </c>
      <c r="M33" s="231">
        <v>305.94260000000003</v>
      </c>
      <c r="N33" s="232">
        <v>303.90629999999999</v>
      </c>
      <c r="O33" s="232">
        <v>303.95580000000001</v>
      </c>
      <c r="P33" s="232">
        <v>303.2013</v>
      </c>
      <c r="Q33" s="329">
        <v>8.5996724726320473E-3</v>
      </c>
      <c r="R33" s="72"/>
    </row>
    <row r="34" spans="2:18" ht="15.75">
      <c r="B34" s="336" t="s">
        <v>204</v>
      </c>
      <c r="C34" s="339" t="s">
        <v>69</v>
      </c>
      <c r="D34" s="231">
        <v>236.84389999999999</v>
      </c>
      <c r="E34" s="231">
        <v>242.0163</v>
      </c>
      <c r="F34" s="231">
        <v>235.0393</v>
      </c>
      <c r="G34" s="231">
        <v>238.21420000000001</v>
      </c>
      <c r="H34" s="231">
        <v>238.0924</v>
      </c>
      <c r="I34" s="231">
        <v>250.51159999999999</v>
      </c>
      <c r="J34" s="231">
        <v>252.36019999999999</v>
      </c>
      <c r="K34" s="231">
        <v>243.21510000000001</v>
      </c>
      <c r="L34" s="231">
        <v>249.94139999999999</v>
      </c>
      <c r="M34" s="231">
        <v>243.33279999999999</v>
      </c>
      <c r="N34" s="232">
        <v>255.5419</v>
      </c>
      <c r="O34" s="232">
        <v>260.10579999999999</v>
      </c>
      <c r="P34" s="232">
        <v>264.93639999999999</v>
      </c>
      <c r="Q34" s="329">
        <v>0.11861187896331726</v>
      </c>
      <c r="R34" s="72"/>
    </row>
    <row r="35" spans="2:18" ht="15.75">
      <c r="B35" s="336" t="s">
        <v>204</v>
      </c>
      <c r="C35" s="231" t="s">
        <v>115</v>
      </c>
      <c r="D35" s="231">
        <v>2539.8065000000001</v>
      </c>
      <c r="E35" s="231">
        <v>2589.7667000000001</v>
      </c>
      <c r="F35" s="231">
        <v>2536.8710000000001</v>
      </c>
      <c r="G35" s="231">
        <v>2539.4</v>
      </c>
      <c r="H35" s="231">
        <v>2495.1289999999999</v>
      </c>
      <c r="I35" s="231">
        <v>2640</v>
      </c>
      <c r="J35" s="231">
        <v>2667.5862000000002</v>
      </c>
      <c r="K35" s="231">
        <v>2639.6129000000001</v>
      </c>
      <c r="L35" s="231">
        <v>2725.4666999999999</v>
      </c>
      <c r="M35" s="231">
        <v>2581.7741999999998</v>
      </c>
      <c r="N35" s="231">
        <v>2679.9666999999999</v>
      </c>
      <c r="O35" s="231">
        <v>2695.8386999999998</v>
      </c>
      <c r="P35" s="231">
        <v>2731.1</v>
      </c>
      <c r="Q35" s="329">
        <v>7.531813939368992E-2</v>
      </c>
      <c r="R35" s="72"/>
    </row>
    <row r="36" spans="2:18" ht="15.75">
      <c r="B36" s="343" t="s">
        <v>205</v>
      </c>
      <c r="C36" s="344" t="s">
        <v>69</v>
      </c>
      <c r="D36" s="344">
        <v>193.89349999999999</v>
      </c>
      <c r="E36" s="344">
        <v>192.7791</v>
      </c>
      <c r="F36" s="344">
        <v>188.49549999999999</v>
      </c>
      <c r="G36" s="344">
        <v>188.15260000000001</v>
      </c>
      <c r="H36" s="344">
        <v>185.0205</v>
      </c>
      <c r="I36" s="344">
        <v>187.1773</v>
      </c>
      <c r="J36" s="344">
        <v>191.3912</v>
      </c>
      <c r="K36" s="344">
        <v>194.12020000000001</v>
      </c>
      <c r="L36" s="344">
        <v>181.20060000000001</v>
      </c>
      <c r="M36" s="344">
        <v>175.95419999999999</v>
      </c>
      <c r="N36" s="344">
        <v>180.5719</v>
      </c>
      <c r="O36" s="344">
        <v>184.6703</v>
      </c>
      <c r="P36" s="344">
        <v>186.29150000000001</v>
      </c>
      <c r="Q36" s="345">
        <v>-3.9207090490397944E-2</v>
      </c>
      <c r="R36" s="72"/>
    </row>
    <row r="37" spans="2:18">
      <c r="R37" s="72"/>
    </row>
    <row r="38" spans="2:18">
      <c r="R38" s="72"/>
    </row>
    <row r="39" spans="2:18">
      <c r="R39" s="72"/>
    </row>
    <row r="40" spans="2:18">
      <c r="R40" s="72"/>
    </row>
    <row r="41" spans="2:18">
      <c r="R41" s="73"/>
    </row>
    <row r="42" spans="2:18">
      <c r="R42" s="69"/>
    </row>
  </sheetData>
  <mergeCells count="3">
    <mergeCell ref="D2:G2"/>
    <mergeCell ref="H2:P2"/>
    <mergeCell ref="D1:P1"/>
  </mergeCells>
  <phoneticPr fontId="7" type="noConversion"/>
  <conditionalFormatting sqref="P3">
    <cfRule type="expression" dxfId="12" priority="13">
      <formula>(YEAR(P3)=2016)</formula>
    </cfRule>
  </conditionalFormatting>
  <conditionalFormatting sqref="O3">
    <cfRule type="expression" dxfId="11" priority="12">
      <formula>(YEAR(O3)=2016)</formula>
    </cfRule>
  </conditionalFormatting>
  <conditionalFormatting sqref="D3">
    <cfRule type="expression" dxfId="10" priority="11">
      <formula>(YEAR(D3)=2016)</formula>
    </cfRule>
  </conditionalFormatting>
  <conditionalFormatting sqref="E3">
    <cfRule type="expression" dxfId="9" priority="10">
      <formula>(YEAR(E3)=2016)</formula>
    </cfRule>
  </conditionalFormatting>
  <conditionalFormatting sqref="F3">
    <cfRule type="expression" dxfId="8" priority="9">
      <formula>(YEAR(F3)=2016)</formula>
    </cfRule>
  </conditionalFormatting>
  <conditionalFormatting sqref="G3">
    <cfRule type="expression" dxfId="7" priority="8">
      <formula>(YEAR(G3)=2016)</formula>
    </cfRule>
  </conditionalFormatting>
  <conditionalFormatting sqref="H3">
    <cfRule type="expression" dxfId="6" priority="7">
      <formula>(YEAR(H3)=2016)</formula>
    </cfRule>
  </conditionalFormatting>
  <conditionalFormatting sqref="I3">
    <cfRule type="expression" dxfId="5" priority="6">
      <formula>(YEAR(I3)=2016)</formula>
    </cfRule>
  </conditionalFormatting>
  <conditionalFormatting sqref="J3">
    <cfRule type="expression" dxfId="4" priority="5">
      <formula>(YEAR(J3)=2016)</formula>
    </cfRule>
  </conditionalFormatting>
  <conditionalFormatting sqref="K3">
    <cfRule type="expression" dxfId="3" priority="4">
      <formula>(YEAR(K3)=2016)</formula>
    </cfRule>
  </conditionalFormatting>
  <conditionalFormatting sqref="L3">
    <cfRule type="expression" dxfId="2" priority="3">
      <formula>(YEAR(L3)=2016)</formula>
    </cfRule>
  </conditionalFormatting>
  <conditionalFormatting sqref="M3">
    <cfRule type="expression" dxfId="1" priority="2">
      <formula>(YEAR(M3)=2016)</formula>
    </cfRule>
  </conditionalFormatting>
  <conditionalFormatting sqref="N3">
    <cfRule type="expression" dxfId="0" priority="1">
      <formula>(YEAR(N3)=2016)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13" workbookViewId="0">
      <selection activeCell="R45" sqref="R45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0" workbookViewId="0">
      <selection activeCell="B11" sqref="B11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P25" sqref="P25"/>
    </sheetView>
  </sheetViews>
  <sheetFormatPr defaultRowHeight="12.75"/>
  <sheetData>
    <row r="21" spans="29:29">
      <c r="AC21" t="s">
        <v>100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28" workbookViewId="0">
      <selection activeCell="C4" sqref="C4:T5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C4" s="12" t="s">
        <v>222</v>
      </c>
      <c r="D4" s="12"/>
      <c r="E4" s="12"/>
      <c r="F4" s="12"/>
      <c r="G4" s="12"/>
      <c r="H4" s="12"/>
      <c r="I4" s="12"/>
    </row>
    <row r="5" spans="1:20">
      <c r="C5" t="s">
        <v>78</v>
      </c>
    </row>
    <row r="7" spans="1:20" ht="20.25">
      <c r="D7" s="24" t="s">
        <v>73</v>
      </c>
      <c r="E7" s="24"/>
      <c r="F7" s="24"/>
      <c r="G7" s="24"/>
      <c r="H7" s="24"/>
      <c r="I7" s="24"/>
      <c r="J7" s="24"/>
      <c r="K7" s="25"/>
      <c r="M7" s="24" t="s">
        <v>73</v>
      </c>
      <c r="N7" s="24"/>
      <c r="O7" s="24"/>
      <c r="P7" s="24"/>
      <c r="Q7" s="24"/>
      <c r="R7" s="24"/>
      <c r="S7" s="24"/>
      <c r="T7" s="25"/>
    </row>
    <row r="8" spans="1:20" ht="19.5" thickBot="1">
      <c r="D8" s="26" t="s">
        <v>74</v>
      </c>
      <c r="E8" s="27"/>
      <c r="F8" s="27"/>
      <c r="G8" s="27"/>
      <c r="H8" s="27"/>
      <c r="I8" s="28"/>
      <c r="J8" s="28"/>
      <c r="K8" s="29"/>
      <c r="M8" s="26" t="s">
        <v>74</v>
      </c>
      <c r="N8" s="28"/>
      <c r="O8" s="28"/>
      <c r="P8" s="28"/>
      <c r="Q8" s="28"/>
      <c r="R8" s="28"/>
      <c r="S8" s="28"/>
      <c r="T8" s="29"/>
    </row>
    <row r="9" spans="1:20" ht="21" thickBot="1">
      <c r="D9" s="30" t="s">
        <v>70</v>
      </c>
      <c r="E9" s="31"/>
      <c r="F9" s="31"/>
      <c r="G9" s="31"/>
      <c r="H9" s="31"/>
      <c r="I9" s="31"/>
      <c r="J9" s="31"/>
      <c r="K9" s="32"/>
      <c r="M9" s="30" t="s">
        <v>71</v>
      </c>
      <c r="N9" s="31"/>
      <c r="O9" s="31"/>
      <c r="P9" s="31"/>
      <c r="Q9" s="31"/>
      <c r="R9" s="31"/>
      <c r="S9" s="31"/>
      <c r="T9" s="32"/>
    </row>
    <row r="10" spans="1:20" ht="19.5" thickBot="1">
      <c r="D10" s="33" t="s">
        <v>223</v>
      </c>
      <c r="E10" s="34"/>
      <c r="F10" s="35"/>
      <c r="G10" s="36"/>
      <c r="H10" s="33" t="s">
        <v>224</v>
      </c>
      <c r="I10" s="34"/>
      <c r="J10" s="35"/>
      <c r="K10" s="36"/>
      <c r="M10" s="33" t="s">
        <v>223</v>
      </c>
      <c r="N10" s="34"/>
      <c r="O10" s="35"/>
      <c r="P10" s="36"/>
      <c r="Q10" s="33" t="s">
        <v>224</v>
      </c>
      <c r="R10" s="34"/>
      <c r="S10" s="35"/>
      <c r="T10" s="36"/>
    </row>
    <row r="11" spans="1:20" ht="43.5" thickBot="1">
      <c r="D11" s="37" t="s">
        <v>48</v>
      </c>
      <c r="E11" s="38" t="s">
        <v>49</v>
      </c>
      <c r="F11" s="39" t="s">
        <v>75</v>
      </c>
      <c r="G11" s="40" t="s">
        <v>50</v>
      </c>
      <c r="H11" s="41" t="s">
        <v>48</v>
      </c>
      <c r="I11" s="38" t="s">
        <v>49</v>
      </c>
      <c r="J11" s="39" t="s">
        <v>75</v>
      </c>
      <c r="K11" s="40" t="s">
        <v>50</v>
      </c>
      <c r="M11" s="37" t="s">
        <v>48</v>
      </c>
      <c r="N11" s="38" t="s">
        <v>49</v>
      </c>
      <c r="O11" s="39" t="s">
        <v>75</v>
      </c>
      <c r="P11" s="40" t="s">
        <v>50</v>
      </c>
      <c r="Q11" s="41" t="s">
        <v>48</v>
      </c>
      <c r="R11" s="38" t="s">
        <v>49</v>
      </c>
      <c r="S11" s="39" t="s">
        <v>75</v>
      </c>
      <c r="T11" s="40" t="s">
        <v>50</v>
      </c>
    </row>
    <row r="12" spans="1:20" ht="16.5" thickBot="1">
      <c r="D12" s="42" t="s">
        <v>51</v>
      </c>
      <c r="E12" s="74">
        <v>1707075.0660000001</v>
      </c>
      <c r="F12" s="46">
        <v>7320271.2379999999</v>
      </c>
      <c r="G12" s="44">
        <v>968782.95700000005</v>
      </c>
      <c r="H12" s="45" t="s">
        <v>51</v>
      </c>
      <c r="I12" s="74">
        <v>1529844.64</v>
      </c>
      <c r="J12" s="46">
        <v>6720221.6979999999</v>
      </c>
      <c r="K12" s="44">
        <v>943292.34600000002</v>
      </c>
      <c r="M12" s="42" t="s">
        <v>51</v>
      </c>
      <c r="N12" s="55">
        <v>89966.798999999999</v>
      </c>
      <c r="O12" s="46">
        <v>385840.68400000001</v>
      </c>
      <c r="P12" s="112">
        <v>62310.945</v>
      </c>
      <c r="Q12" s="70" t="s">
        <v>51</v>
      </c>
      <c r="R12" s="55">
        <v>42805.08</v>
      </c>
      <c r="S12" s="46">
        <v>187656.97899999999</v>
      </c>
      <c r="T12" s="146">
        <v>33036.152000000002</v>
      </c>
    </row>
    <row r="13" spans="1:20" ht="15.75">
      <c r="D13" s="82" t="s">
        <v>52</v>
      </c>
      <c r="E13" s="48">
        <v>362178.73200000002</v>
      </c>
      <c r="F13" s="49">
        <v>1553196.8740000001</v>
      </c>
      <c r="G13" s="50">
        <v>146286.74100000001</v>
      </c>
      <c r="H13" s="78" t="s">
        <v>52</v>
      </c>
      <c r="I13" s="48">
        <v>333860.72399999999</v>
      </c>
      <c r="J13" s="49">
        <v>1464565.865</v>
      </c>
      <c r="K13" s="50">
        <v>157645.89000000001</v>
      </c>
      <c r="M13" s="77" t="s">
        <v>67</v>
      </c>
      <c r="N13" s="48">
        <v>31382.460999999999</v>
      </c>
      <c r="O13" s="49">
        <v>134649.864</v>
      </c>
      <c r="P13" s="79">
        <v>22233.903999999999</v>
      </c>
      <c r="Q13" s="78" t="s">
        <v>52</v>
      </c>
      <c r="R13" s="48">
        <v>16150.953</v>
      </c>
      <c r="S13" s="49">
        <v>70431.763000000006</v>
      </c>
      <c r="T13" s="79">
        <v>12629.44</v>
      </c>
    </row>
    <row r="14" spans="1:20" ht="15.75">
      <c r="D14" s="83" t="s">
        <v>53</v>
      </c>
      <c r="E14" s="52">
        <v>221262.16</v>
      </c>
      <c r="F14" s="53">
        <v>948846.81700000004</v>
      </c>
      <c r="G14" s="54">
        <v>78592.986999999994</v>
      </c>
      <c r="H14" s="81" t="s">
        <v>53</v>
      </c>
      <c r="I14" s="52">
        <v>208642.61600000001</v>
      </c>
      <c r="J14" s="53">
        <v>917268.62</v>
      </c>
      <c r="K14" s="54">
        <v>83128.527000000002</v>
      </c>
      <c r="M14" s="80" t="s">
        <v>52</v>
      </c>
      <c r="N14" s="52">
        <v>26697.524000000001</v>
      </c>
      <c r="O14" s="53">
        <v>114493.476</v>
      </c>
      <c r="P14" s="57">
        <v>13905.682000000001</v>
      </c>
      <c r="Q14" s="81" t="s">
        <v>53</v>
      </c>
      <c r="R14" s="52">
        <v>7813.5460000000003</v>
      </c>
      <c r="S14" s="53">
        <v>34379.714</v>
      </c>
      <c r="T14" s="57">
        <v>4679.6350000000002</v>
      </c>
    </row>
    <row r="15" spans="1:20" ht="15.75">
      <c r="D15" s="83" t="s">
        <v>55</v>
      </c>
      <c r="E15" s="52">
        <v>137944.258</v>
      </c>
      <c r="F15" s="53">
        <v>591678.28599999996</v>
      </c>
      <c r="G15" s="54">
        <v>60650.076000000001</v>
      </c>
      <c r="H15" s="81" t="s">
        <v>55</v>
      </c>
      <c r="I15" s="52">
        <v>137217.83900000001</v>
      </c>
      <c r="J15" s="53">
        <v>603563.53599999996</v>
      </c>
      <c r="K15" s="54">
        <v>65344.1</v>
      </c>
      <c r="M15" s="80" t="s">
        <v>53</v>
      </c>
      <c r="N15" s="52">
        <v>9978.277</v>
      </c>
      <c r="O15" s="53">
        <v>42778.127</v>
      </c>
      <c r="P15" s="57">
        <v>5485.8860000000004</v>
      </c>
      <c r="Q15" s="81" t="s">
        <v>67</v>
      </c>
      <c r="R15" s="52">
        <v>5000.3819999999996</v>
      </c>
      <c r="S15" s="53">
        <v>22017.123</v>
      </c>
      <c r="T15" s="57">
        <v>2914.9369999999999</v>
      </c>
    </row>
    <row r="16" spans="1:20" ht="15.75">
      <c r="D16" s="83" t="s">
        <v>96</v>
      </c>
      <c r="E16" s="52">
        <v>136941.69500000001</v>
      </c>
      <c r="F16" s="53">
        <v>587181.28</v>
      </c>
      <c r="G16" s="54">
        <v>81069.459000000003</v>
      </c>
      <c r="H16" s="81" t="s">
        <v>96</v>
      </c>
      <c r="I16" s="52">
        <v>111448.587</v>
      </c>
      <c r="J16" s="53">
        <v>489745.71600000001</v>
      </c>
      <c r="K16" s="54">
        <v>81138.210999999996</v>
      </c>
      <c r="M16" s="80" t="s">
        <v>64</v>
      </c>
      <c r="N16" s="52">
        <v>3942.134</v>
      </c>
      <c r="O16" s="53">
        <v>16903.922999999999</v>
      </c>
      <c r="P16" s="57">
        <v>2742.6840000000002</v>
      </c>
      <c r="Q16" s="81" t="s">
        <v>65</v>
      </c>
      <c r="R16" s="52">
        <v>3169.3629999999998</v>
      </c>
      <c r="S16" s="53">
        <v>13964.825000000001</v>
      </c>
      <c r="T16" s="57">
        <v>2989.7939999999999</v>
      </c>
    </row>
    <row r="17" spans="4:20" ht="15.75">
      <c r="D17" s="83" t="s">
        <v>54</v>
      </c>
      <c r="E17" s="52">
        <v>102880.481</v>
      </c>
      <c r="F17" s="53">
        <v>441139.62400000001</v>
      </c>
      <c r="G17" s="54">
        <v>51433.406999999999</v>
      </c>
      <c r="H17" s="81" t="s">
        <v>54</v>
      </c>
      <c r="I17" s="52">
        <v>97594.097999999998</v>
      </c>
      <c r="J17" s="53">
        <v>428459.63099999999</v>
      </c>
      <c r="K17" s="54">
        <v>55203.627999999997</v>
      </c>
      <c r="M17" s="80" t="s">
        <v>96</v>
      </c>
      <c r="N17" s="52">
        <v>3864.136</v>
      </c>
      <c r="O17" s="53">
        <v>16575.690999999999</v>
      </c>
      <c r="P17" s="57">
        <v>4378.098</v>
      </c>
      <c r="Q17" s="81" t="s">
        <v>86</v>
      </c>
      <c r="R17" s="52">
        <v>2748.817</v>
      </c>
      <c r="S17" s="53">
        <v>12063.641</v>
      </c>
      <c r="T17" s="57">
        <v>2476.348</v>
      </c>
    </row>
    <row r="18" spans="4:20" ht="15.75">
      <c r="D18" s="83" t="s">
        <v>57</v>
      </c>
      <c r="E18" s="52">
        <v>78785.963000000003</v>
      </c>
      <c r="F18" s="53">
        <v>337844.60499999998</v>
      </c>
      <c r="G18" s="54">
        <v>47361.938000000002</v>
      </c>
      <c r="H18" s="81" t="s">
        <v>63</v>
      </c>
      <c r="I18" s="52">
        <v>75899.198000000004</v>
      </c>
      <c r="J18" s="53">
        <v>332434.04800000001</v>
      </c>
      <c r="K18" s="54">
        <v>28537.197</v>
      </c>
      <c r="M18" s="80" t="s">
        <v>65</v>
      </c>
      <c r="N18" s="52">
        <v>2935.7930000000001</v>
      </c>
      <c r="O18" s="53">
        <v>12592.638999999999</v>
      </c>
      <c r="P18" s="57">
        <v>2716.64</v>
      </c>
      <c r="Q18" s="81" t="s">
        <v>96</v>
      </c>
      <c r="R18" s="52">
        <v>2517.3910000000001</v>
      </c>
      <c r="S18" s="53">
        <v>11107.531999999999</v>
      </c>
      <c r="T18" s="57">
        <v>2179.69</v>
      </c>
    </row>
    <row r="19" spans="4:20" ht="15.75">
      <c r="D19" s="83" t="s">
        <v>63</v>
      </c>
      <c r="E19" s="52">
        <v>69339.820999999996</v>
      </c>
      <c r="F19" s="53">
        <v>297307.84499999997</v>
      </c>
      <c r="G19" s="54">
        <v>24304.435000000001</v>
      </c>
      <c r="H19" s="81" t="s">
        <v>57</v>
      </c>
      <c r="I19" s="52">
        <v>62396.97</v>
      </c>
      <c r="J19" s="53">
        <v>273999.34299999999</v>
      </c>
      <c r="K19" s="54">
        <v>36367.78</v>
      </c>
      <c r="M19" s="80" t="s">
        <v>57</v>
      </c>
      <c r="N19" s="52">
        <v>2242.875</v>
      </c>
      <c r="O19" s="53">
        <v>9616.5650000000005</v>
      </c>
      <c r="P19" s="57">
        <v>6411.9179999999997</v>
      </c>
      <c r="Q19" s="81" t="s">
        <v>64</v>
      </c>
      <c r="R19" s="52">
        <v>1823.0530000000001</v>
      </c>
      <c r="S19" s="53">
        <v>7978.96</v>
      </c>
      <c r="T19" s="57">
        <v>1988.826</v>
      </c>
    </row>
    <row r="20" spans="4:20" ht="15.75">
      <c r="D20" s="83" t="s">
        <v>58</v>
      </c>
      <c r="E20" s="52">
        <v>59799.830999999998</v>
      </c>
      <c r="F20" s="53">
        <v>256442.40100000001</v>
      </c>
      <c r="G20" s="54">
        <v>28353.079000000002</v>
      </c>
      <c r="H20" s="81" t="s">
        <v>58</v>
      </c>
      <c r="I20" s="52">
        <v>44541.760000000002</v>
      </c>
      <c r="J20" s="53">
        <v>195216.29199999999</v>
      </c>
      <c r="K20" s="54">
        <v>22512.133000000002</v>
      </c>
      <c r="M20" s="80" t="s">
        <v>55</v>
      </c>
      <c r="N20" s="52">
        <v>1645.095</v>
      </c>
      <c r="O20" s="53">
        <v>7051.1719999999996</v>
      </c>
      <c r="P20" s="57">
        <v>535.61199999999997</v>
      </c>
      <c r="Q20" s="81" t="s">
        <v>55</v>
      </c>
      <c r="R20" s="52">
        <v>1130.348</v>
      </c>
      <c r="S20" s="53">
        <v>4950.7070000000003</v>
      </c>
      <c r="T20" s="57">
        <v>677.50699999999995</v>
      </c>
    </row>
    <row r="21" spans="4:20" ht="15.75">
      <c r="D21" s="83" t="s">
        <v>56</v>
      </c>
      <c r="E21" s="52">
        <v>37693.877</v>
      </c>
      <c r="F21" s="53">
        <v>161675.46900000001</v>
      </c>
      <c r="G21" s="54">
        <v>12763.662</v>
      </c>
      <c r="H21" s="81" t="s">
        <v>81</v>
      </c>
      <c r="I21" s="52">
        <v>39719.868999999999</v>
      </c>
      <c r="J21" s="53">
        <v>175023.011</v>
      </c>
      <c r="K21" s="54">
        <v>31560.504000000001</v>
      </c>
      <c r="M21" s="80" t="s">
        <v>60</v>
      </c>
      <c r="N21" s="52">
        <v>1587.9359999999999</v>
      </c>
      <c r="O21" s="53">
        <v>6811.0230000000001</v>
      </c>
      <c r="P21" s="57">
        <v>1032.384</v>
      </c>
      <c r="Q21" s="81" t="s">
        <v>60</v>
      </c>
      <c r="R21" s="52">
        <v>817.54499999999996</v>
      </c>
      <c r="S21" s="53">
        <v>3597.076</v>
      </c>
      <c r="T21" s="57">
        <v>489.17500000000001</v>
      </c>
    </row>
    <row r="22" spans="4:20" ht="15.75">
      <c r="D22" s="83" t="s">
        <v>64</v>
      </c>
      <c r="E22" s="52">
        <v>37447.222999999998</v>
      </c>
      <c r="F22" s="53">
        <v>160546.255</v>
      </c>
      <c r="G22" s="54">
        <v>20961.205999999998</v>
      </c>
      <c r="H22" s="81" t="s">
        <v>62</v>
      </c>
      <c r="I22" s="52">
        <v>35945.322</v>
      </c>
      <c r="J22" s="53">
        <v>157709.20499999999</v>
      </c>
      <c r="K22" s="54">
        <v>26236.6</v>
      </c>
      <c r="M22" s="80" t="s">
        <v>56</v>
      </c>
      <c r="N22" s="52">
        <v>1431.386</v>
      </c>
      <c r="O22" s="53">
        <v>6130.7979999999998</v>
      </c>
      <c r="P22" s="57">
        <v>350.69900000000001</v>
      </c>
      <c r="Q22" s="81" t="s">
        <v>58</v>
      </c>
      <c r="R22" s="52">
        <v>396.04399999999998</v>
      </c>
      <c r="S22" s="53">
        <v>1751.98</v>
      </c>
      <c r="T22" s="57">
        <v>674.82500000000005</v>
      </c>
    </row>
    <row r="23" spans="4:20" ht="15.75">
      <c r="D23" s="83" t="s">
        <v>62</v>
      </c>
      <c r="E23" s="52">
        <v>37405.807000000001</v>
      </c>
      <c r="F23" s="53">
        <v>160396.584</v>
      </c>
      <c r="G23" s="54">
        <v>24405.396000000001</v>
      </c>
      <c r="H23" s="81" t="s">
        <v>64</v>
      </c>
      <c r="I23" s="52">
        <v>33632.612000000001</v>
      </c>
      <c r="J23" s="53">
        <v>147717.867</v>
      </c>
      <c r="K23" s="54">
        <v>20363.203000000001</v>
      </c>
      <c r="M23" s="80" t="s">
        <v>63</v>
      </c>
      <c r="N23" s="52">
        <v>1351.242</v>
      </c>
      <c r="O23" s="53">
        <v>5783.9629999999997</v>
      </c>
      <c r="P23" s="57">
        <v>649.92100000000005</v>
      </c>
      <c r="Q23" s="81" t="s">
        <v>57</v>
      </c>
      <c r="R23" s="52">
        <v>285.75799999999998</v>
      </c>
      <c r="S23" s="53">
        <v>1262.364</v>
      </c>
      <c r="T23" s="57">
        <v>602.01300000000003</v>
      </c>
    </row>
    <row r="24" spans="4:20" ht="15.75">
      <c r="D24" s="83" t="s">
        <v>77</v>
      </c>
      <c r="E24" s="52">
        <v>36472.694000000003</v>
      </c>
      <c r="F24" s="53">
        <v>156368.29399999999</v>
      </c>
      <c r="G24" s="54">
        <v>32634.285</v>
      </c>
      <c r="H24" s="81" t="s">
        <v>61</v>
      </c>
      <c r="I24" s="52">
        <v>31931.912</v>
      </c>
      <c r="J24" s="53">
        <v>140388.15100000001</v>
      </c>
      <c r="K24" s="54">
        <v>23477.73</v>
      </c>
      <c r="M24" s="80" t="s">
        <v>81</v>
      </c>
      <c r="N24" s="52">
        <v>1244.0229999999999</v>
      </c>
      <c r="O24" s="53">
        <v>5328.2349999999997</v>
      </c>
      <c r="P24" s="57">
        <v>528.75599999999997</v>
      </c>
      <c r="Q24" s="81" t="s">
        <v>54</v>
      </c>
      <c r="R24" s="52">
        <v>173.636</v>
      </c>
      <c r="S24" s="53">
        <v>751.64800000000002</v>
      </c>
      <c r="T24" s="57">
        <v>138.26499999999999</v>
      </c>
    </row>
    <row r="25" spans="4:20" ht="15.75">
      <c r="D25" s="83" t="s">
        <v>66</v>
      </c>
      <c r="E25" s="52">
        <v>30898.606</v>
      </c>
      <c r="F25" s="53">
        <v>132470.538</v>
      </c>
      <c r="G25" s="54">
        <v>9491.6779999999999</v>
      </c>
      <c r="H25" s="81" t="s">
        <v>159</v>
      </c>
      <c r="I25" s="52">
        <v>24134.169000000002</v>
      </c>
      <c r="J25" s="53">
        <v>106415.086</v>
      </c>
      <c r="K25" s="54">
        <v>33207.83</v>
      </c>
      <c r="M25" s="80" t="s">
        <v>58</v>
      </c>
      <c r="N25" s="52">
        <v>812.07100000000003</v>
      </c>
      <c r="O25" s="53">
        <v>3471.2289999999998</v>
      </c>
      <c r="P25" s="57">
        <v>457.66199999999998</v>
      </c>
      <c r="Q25" s="81" t="s">
        <v>182</v>
      </c>
      <c r="R25" s="52">
        <v>152.58099999999999</v>
      </c>
      <c r="S25" s="53">
        <v>652.99599999999998</v>
      </c>
      <c r="T25" s="57">
        <v>47.301000000000002</v>
      </c>
    </row>
    <row r="26" spans="4:20" ht="15.75">
      <c r="D26" s="83" t="s">
        <v>183</v>
      </c>
      <c r="E26" s="52">
        <v>30851.856</v>
      </c>
      <c r="F26" s="53">
        <v>132322.34299999999</v>
      </c>
      <c r="G26" s="54">
        <v>35598.427000000003</v>
      </c>
      <c r="H26" s="81" t="s">
        <v>66</v>
      </c>
      <c r="I26" s="52">
        <v>23546.694</v>
      </c>
      <c r="J26" s="53">
        <v>103417.50900000001</v>
      </c>
      <c r="K26" s="54">
        <v>8730.8770000000004</v>
      </c>
      <c r="M26" s="80" t="s">
        <v>72</v>
      </c>
      <c r="N26" s="52">
        <v>238.28200000000001</v>
      </c>
      <c r="O26" s="53">
        <v>1019.254</v>
      </c>
      <c r="P26" s="57">
        <v>288.99200000000002</v>
      </c>
      <c r="Q26" s="81" t="s">
        <v>62</v>
      </c>
      <c r="R26" s="52">
        <v>136.85</v>
      </c>
      <c r="S26" s="53">
        <v>593.82799999999997</v>
      </c>
      <c r="T26" s="57">
        <v>81.757000000000005</v>
      </c>
    </row>
    <row r="27" spans="4:20" ht="15.75">
      <c r="D27" s="83" t="s">
        <v>176</v>
      </c>
      <c r="E27" s="52">
        <v>28934.016</v>
      </c>
      <c r="F27" s="53">
        <v>124080.058</v>
      </c>
      <c r="G27" s="54">
        <v>15874.772000000001</v>
      </c>
      <c r="H27" s="81" t="s">
        <v>56</v>
      </c>
      <c r="I27" s="52">
        <v>23233.499</v>
      </c>
      <c r="J27" s="53">
        <v>101724.405</v>
      </c>
      <c r="K27" s="54">
        <v>9811.3379999999997</v>
      </c>
      <c r="M27" s="80" t="s">
        <v>62</v>
      </c>
      <c r="N27" s="52">
        <v>224.53800000000001</v>
      </c>
      <c r="O27" s="53">
        <v>964.83900000000006</v>
      </c>
      <c r="P27" s="57">
        <v>225.96799999999999</v>
      </c>
      <c r="Q27" s="81" t="s">
        <v>66</v>
      </c>
      <c r="R27" s="52">
        <v>106.979</v>
      </c>
      <c r="S27" s="53">
        <v>464.46600000000001</v>
      </c>
      <c r="T27" s="57">
        <v>117.88200000000001</v>
      </c>
    </row>
    <row r="28" spans="4:20" ht="15.75">
      <c r="D28" s="83" t="s">
        <v>61</v>
      </c>
      <c r="E28" s="52">
        <v>27259.321</v>
      </c>
      <c r="F28" s="53">
        <v>117022.52499999999</v>
      </c>
      <c r="G28" s="54">
        <v>23001.098999999998</v>
      </c>
      <c r="H28" s="81" t="s">
        <v>77</v>
      </c>
      <c r="I28" s="52">
        <v>20819.929</v>
      </c>
      <c r="J28" s="53">
        <v>91565.540999999997</v>
      </c>
      <c r="K28" s="54">
        <v>18193.16</v>
      </c>
      <c r="M28" s="80" t="s">
        <v>66</v>
      </c>
      <c r="N28" s="52">
        <v>204.36600000000001</v>
      </c>
      <c r="O28" s="53">
        <v>877.07</v>
      </c>
      <c r="P28" s="57">
        <v>269.72899999999998</v>
      </c>
      <c r="Q28" s="81" t="s">
        <v>216</v>
      </c>
      <c r="R28" s="52">
        <v>78.768000000000001</v>
      </c>
      <c r="S28" s="53">
        <v>354.12599999999998</v>
      </c>
      <c r="T28" s="57">
        <v>43.53</v>
      </c>
    </row>
    <row r="29" spans="4:20" ht="20.25">
      <c r="D29" s="68" t="s">
        <v>85</v>
      </c>
      <c r="M29" s="68" t="s">
        <v>85</v>
      </c>
      <c r="Q29" s="24"/>
      <c r="R29" s="24"/>
      <c r="S29" s="24"/>
    </row>
    <row r="30" spans="4:20" ht="20.25">
      <c r="M30" s="68"/>
      <c r="Q30" s="24"/>
      <c r="R30" s="24"/>
      <c r="S30" s="24"/>
    </row>
    <row r="31" spans="4:20" ht="20.25">
      <c r="M31" s="68"/>
      <c r="Q31" s="24"/>
      <c r="R31" s="24"/>
      <c r="S31" s="24"/>
    </row>
    <row r="32" spans="4:20" ht="20.25">
      <c r="D32" s="24" t="s">
        <v>76</v>
      </c>
      <c r="E32" s="24"/>
      <c r="F32" s="24"/>
      <c r="G32" s="24"/>
      <c r="H32" s="24"/>
      <c r="I32" s="24"/>
      <c r="J32" s="24"/>
      <c r="K32" s="25"/>
      <c r="M32" s="24" t="s">
        <v>76</v>
      </c>
      <c r="N32" s="24"/>
      <c r="O32" s="24"/>
      <c r="P32" s="24"/>
      <c r="Q32" s="24"/>
      <c r="R32" s="24"/>
      <c r="S32" s="24"/>
    </row>
    <row r="33" spans="4:20" ht="16.5" thickBot="1">
      <c r="D33" s="26" t="s">
        <v>74</v>
      </c>
      <c r="E33" s="29"/>
      <c r="F33" s="29"/>
      <c r="G33" s="29"/>
      <c r="H33" s="29"/>
      <c r="I33" s="29"/>
      <c r="J33" s="29"/>
      <c r="K33" s="29"/>
      <c r="M33" s="26" t="s">
        <v>74</v>
      </c>
      <c r="N33" s="29"/>
      <c r="O33" s="29"/>
      <c r="P33" s="29"/>
      <c r="Q33" s="29"/>
      <c r="R33" s="29"/>
      <c r="S33" s="29"/>
    </row>
    <row r="34" spans="4:20" ht="21" thickBot="1">
      <c r="D34" s="30" t="s">
        <v>70</v>
      </c>
      <c r="E34" s="30"/>
      <c r="F34" s="31"/>
      <c r="G34" s="31"/>
      <c r="H34" s="31"/>
      <c r="I34" s="31"/>
      <c r="J34" s="31"/>
      <c r="K34" s="32"/>
      <c r="M34" s="30" t="s">
        <v>71</v>
      </c>
      <c r="N34" s="31"/>
      <c r="O34" s="31"/>
      <c r="P34" s="31"/>
      <c r="Q34" s="31"/>
      <c r="R34" s="31"/>
      <c r="S34" s="31"/>
      <c r="T34" s="32"/>
    </row>
    <row r="35" spans="4:20" ht="19.5" thickBot="1">
      <c r="D35" s="33" t="s">
        <v>223</v>
      </c>
      <c r="E35" s="34"/>
      <c r="F35" s="35"/>
      <c r="G35" s="36"/>
      <c r="H35" s="33" t="s">
        <v>224</v>
      </c>
      <c r="I35" s="34"/>
      <c r="J35" s="35"/>
      <c r="K35" s="36"/>
      <c r="M35" s="33" t="s">
        <v>223</v>
      </c>
      <c r="N35" s="34"/>
      <c r="O35" s="35"/>
      <c r="P35" s="36"/>
      <c r="Q35" s="33" t="s">
        <v>224</v>
      </c>
      <c r="R35" s="34"/>
      <c r="S35" s="35"/>
      <c r="T35" s="36"/>
    </row>
    <row r="36" spans="4:20" ht="43.5" thickBot="1">
      <c r="D36" s="113" t="s">
        <v>48</v>
      </c>
      <c r="E36" s="114" t="s">
        <v>49</v>
      </c>
      <c r="F36" s="84" t="s">
        <v>75</v>
      </c>
      <c r="G36" s="40" t="s">
        <v>50</v>
      </c>
      <c r="H36" s="41" t="s">
        <v>48</v>
      </c>
      <c r="I36" s="38" t="s">
        <v>49</v>
      </c>
      <c r="J36" s="84" t="s">
        <v>75</v>
      </c>
      <c r="K36" s="40" t="s">
        <v>50</v>
      </c>
      <c r="M36" s="37" t="s">
        <v>48</v>
      </c>
      <c r="N36" s="38" t="s">
        <v>49</v>
      </c>
      <c r="O36" s="39" t="s">
        <v>75</v>
      </c>
      <c r="P36" s="40" t="s">
        <v>50</v>
      </c>
      <c r="Q36" s="37" t="s">
        <v>48</v>
      </c>
      <c r="R36" s="38" t="s">
        <v>49</v>
      </c>
      <c r="S36" s="39" t="s">
        <v>75</v>
      </c>
      <c r="T36" s="40" t="s">
        <v>50</v>
      </c>
    </row>
    <row r="37" spans="4:20" ht="16.5" thickBot="1">
      <c r="D37" s="58" t="s">
        <v>51</v>
      </c>
      <c r="E37" s="85">
        <v>53096.790999999997</v>
      </c>
      <c r="F37" s="86">
        <v>227733.435</v>
      </c>
      <c r="G37" s="59">
        <v>22625.803</v>
      </c>
      <c r="H37" s="58" t="s">
        <v>51</v>
      </c>
      <c r="I37" s="60">
        <v>43557.999000000003</v>
      </c>
      <c r="J37" s="87">
        <v>191859.459</v>
      </c>
      <c r="K37" s="56">
        <v>20139.304</v>
      </c>
      <c r="M37" s="58" t="s">
        <v>51</v>
      </c>
      <c r="N37" s="43">
        <v>109095.52499999999</v>
      </c>
      <c r="O37" s="147">
        <v>467634.592</v>
      </c>
      <c r="P37" s="44">
        <v>77019.187999999995</v>
      </c>
      <c r="Q37" s="148" t="s">
        <v>51</v>
      </c>
      <c r="R37" s="43">
        <v>99888.513000000006</v>
      </c>
      <c r="S37" s="46">
        <v>438977.59100000001</v>
      </c>
      <c r="T37" s="44">
        <v>76003.649999999994</v>
      </c>
    </row>
    <row r="38" spans="4:20" ht="15.75">
      <c r="D38" s="179" t="s">
        <v>52</v>
      </c>
      <c r="E38" s="115">
        <v>25830.596000000001</v>
      </c>
      <c r="F38" s="75">
        <v>110789.307</v>
      </c>
      <c r="G38" s="116">
        <v>19097.302</v>
      </c>
      <c r="H38" s="151" t="s">
        <v>52</v>
      </c>
      <c r="I38" s="152">
        <v>22944.949000000001</v>
      </c>
      <c r="J38" s="153">
        <v>101046.037</v>
      </c>
      <c r="K38" s="154">
        <v>16380.117</v>
      </c>
      <c r="M38" s="162" t="s">
        <v>96</v>
      </c>
      <c r="N38" s="163">
        <v>24640.062999999998</v>
      </c>
      <c r="O38" s="47">
        <v>105602.07399999999</v>
      </c>
      <c r="P38" s="164">
        <v>15933.062</v>
      </c>
      <c r="Q38" s="162" t="s">
        <v>52</v>
      </c>
      <c r="R38" s="165">
        <v>22508.36</v>
      </c>
      <c r="S38" s="149">
        <v>98889.024999999994</v>
      </c>
      <c r="T38" s="50">
        <v>8448.4339999999993</v>
      </c>
    </row>
    <row r="39" spans="4:20" ht="15.75">
      <c r="D39" s="180" t="s">
        <v>67</v>
      </c>
      <c r="E39" s="117">
        <v>10377.875</v>
      </c>
      <c r="F39" s="88">
        <v>44498.389000000003</v>
      </c>
      <c r="G39" s="155">
        <v>1222.519</v>
      </c>
      <c r="H39" s="77" t="s">
        <v>67</v>
      </c>
      <c r="I39" s="48">
        <v>13103.623</v>
      </c>
      <c r="J39" s="89">
        <v>57745.904000000002</v>
      </c>
      <c r="K39" s="118">
        <v>1633.2090000000001</v>
      </c>
      <c r="M39" s="166" t="s">
        <v>52</v>
      </c>
      <c r="N39" s="167">
        <v>20845.796999999999</v>
      </c>
      <c r="O39" s="51">
        <v>89383.976999999999</v>
      </c>
      <c r="P39" s="168">
        <v>8161.107</v>
      </c>
      <c r="Q39" s="166" t="s">
        <v>96</v>
      </c>
      <c r="R39" s="169">
        <v>17656.143</v>
      </c>
      <c r="S39" s="150">
        <v>77871.406000000003</v>
      </c>
      <c r="T39" s="54">
        <v>13701.07</v>
      </c>
    </row>
    <row r="40" spans="4:20" ht="15.75">
      <c r="D40" s="180" t="s">
        <v>176</v>
      </c>
      <c r="E40" s="117">
        <v>5592.5739999999996</v>
      </c>
      <c r="F40" s="88">
        <v>24008.393</v>
      </c>
      <c r="G40" s="155">
        <v>14.323</v>
      </c>
      <c r="H40" s="80" t="s">
        <v>59</v>
      </c>
      <c r="I40" s="52">
        <v>1799.0329999999999</v>
      </c>
      <c r="J40" s="90">
        <v>7927.9179999999997</v>
      </c>
      <c r="K40" s="119">
        <v>195.19399999999999</v>
      </c>
      <c r="M40" s="166" t="s">
        <v>64</v>
      </c>
      <c r="N40" s="167">
        <v>18983.815999999999</v>
      </c>
      <c r="O40" s="51">
        <v>81332.508000000002</v>
      </c>
      <c r="P40" s="168">
        <v>16753.433000000001</v>
      </c>
      <c r="Q40" s="166" t="s">
        <v>54</v>
      </c>
      <c r="R40" s="169">
        <v>12852.636</v>
      </c>
      <c r="S40" s="150">
        <v>56616.836000000003</v>
      </c>
      <c r="T40" s="54">
        <v>10840.859</v>
      </c>
    </row>
    <row r="41" spans="4:20" ht="15.75">
      <c r="D41" s="180" t="s">
        <v>59</v>
      </c>
      <c r="E41" s="117">
        <v>4694.9470000000001</v>
      </c>
      <c r="F41" s="88">
        <v>20118.454000000002</v>
      </c>
      <c r="G41" s="155">
        <v>487.69</v>
      </c>
      <c r="H41" s="80" t="s">
        <v>96</v>
      </c>
      <c r="I41" s="52">
        <v>1550.297</v>
      </c>
      <c r="J41" s="90">
        <v>6822.424</v>
      </c>
      <c r="K41" s="119">
        <v>1439.9179999999999</v>
      </c>
      <c r="M41" s="166" t="s">
        <v>54</v>
      </c>
      <c r="N41" s="167">
        <v>15661.948</v>
      </c>
      <c r="O41" s="51">
        <v>67145.509999999995</v>
      </c>
      <c r="P41" s="168">
        <v>12930.795</v>
      </c>
      <c r="Q41" s="166" t="s">
        <v>64</v>
      </c>
      <c r="R41" s="169">
        <v>12629.601000000001</v>
      </c>
      <c r="S41" s="150">
        <v>55464.561999999998</v>
      </c>
      <c r="T41" s="54">
        <v>13961.663</v>
      </c>
    </row>
    <row r="42" spans="4:20" ht="15.75">
      <c r="D42" s="180" t="s">
        <v>96</v>
      </c>
      <c r="E42" s="117">
        <v>1682.319</v>
      </c>
      <c r="F42" s="88">
        <v>7211.7269999999999</v>
      </c>
      <c r="G42" s="155">
        <v>1415.855</v>
      </c>
      <c r="H42" s="80" t="s">
        <v>68</v>
      </c>
      <c r="I42" s="52">
        <v>892.42899999999997</v>
      </c>
      <c r="J42" s="90">
        <v>3885.105</v>
      </c>
      <c r="K42" s="119">
        <v>21.227</v>
      </c>
      <c r="M42" s="166" t="s">
        <v>57</v>
      </c>
      <c r="N42" s="167">
        <v>8531.93</v>
      </c>
      <c r="O42" s="51">
        <v>36591.637999999999</v>
      </c>
      <c r="P42" s="168">
        <v>13675.499</v>
      </c>
      <c r="Q42" s="166" t="s">
        <v>57</v>
      </c>
      <c r="R42" s="169">
        <v>8638.4809999999998</v>
      </c>
      <c r="S42" s="150">
        <v>38020.678999999996</v>
      </c>
      <c r="T42" s="54">
        <v>15372.744000000001</v>
      </c>
    </row>
    <row r="43" spans="4:20" ht="15.75">
      <c r="D43" s="180" t="s">
        <v>57</v>
      </c>
      <c r="E43" s="117">
        <v>876.63900000000001</v>
      </c>
      <c r="F43" s="88">
        <v>3754.4569999999999</v>
      </c>
      <c r="G43" s="155">
        <v>116.042</v>
      </c>
      <c r="H43" s="80" t="s">
        <v>57</v>
      </c>
      <c r="I43" s="52">
        <v>862.58600000000001</v>
      </c>
      <c r="J43" s="90">
        <v>3751.5410000000002</v>
      </c>
      <c r="K43" s="119">
        <v>114.392</v>
      </c>
      <c r="M43" s="166" t="s">
        <v>60</v>
      </c>
      <c r="N43" s="167">
        <v>6486.5550000000003</v>
      </c>
      <c r="O43" s="51">
        <v>27808.449000000001</v>
      </c>
      <c r="P43" s="168">
        <v>719.64599999999996</v>
      </c>
      <c r="Q43" s="166" t="s">
        <v>60</v>
      </c>
      <c r="R43" s="169">
        <v>6713.1559999999999</v>
      </c>
      <c r="S43" s="150">
        <v>29430.391</v>
      </c>
      <c r="T43" s="54">
        <v>674.15300000000002</v>
      </c>
    </row>
    <row r="44" spans="4:20" ht="15.75">
      <c r="D44" s="180" t="s">
        <v>64</v>
      </c>
      <c r="E44" s="124">
        <v>736.78899999999999</v>
      </c>
      <c r="F44" s="125">
        <v>3164.6419999999998</v>
      </c>
      <c r="G44" s="156">
        <v>30.666</v>
      </c>
      <c r="H44" s="157" t="s">
        <v>89</v>
      </c>
      <c r="I44" s="126">
        <v>513.26900000000001</v>
      </c>
      <c r="J44" s="127">
        <v>2299.752</v>
      </c>
      <c r="K44" s="128">
        <v>158.375</v>
      </c>
      <c r="M44" s="166" t="s">
        <v>56</v>
      </c>
      <c r="N44" s="167">
        <v>5052.9350000000004</v>
      </c>
      <c r="O44" s="51">
        <v>21684.287</v>
      </c>
      <c r="P44" s="168">
        <v>392.88099999999997</v>
      </c>
      <c r="Q44" s="166" t="s">
        <v>56</v>
      </c>
      <c r="R44" s="169">
        <v>6047.5919999999996</v>
      </c>
      <c r="S44" s="150">
        <v>26554.988000000001</v>
      </c>
      <c r="T44" s="54">
        <v>375.54300000000001</v>
      </c>
    </row>
    <row r="45" spans="4:20" ht="15.75">
      <c r="D45" s="180" t="s">
        <v>62</v>
      </c>
      <c r="E45" s="117">
        <v>685.73699999999997</v>
      </c>
      <c r="F45" s="88">
        <v>2943.16</v>
      </c>
      <c r="G45" s="155">
        <v>87.103999999999999</v>
      </c>
      <c r="H45" s="80" t="s">
        <v>81</v>
      </c>
      <c r="I45" s="52">
        <v>504.279</v>
      </c>
      <c r="J45" s="158">
        <v>2246.8049999999998</v>
      </c>
      <c r="K45" s="119">
        <v>66.113</v>
      </c>
      <c r="M45" s="166" t="s">
        <v>55</v>
      </c>
      <c r="N45" s="167">
        <v>3103.8240000000001</v>
      </c>
      <c r="O45" s="51">
        <v>13299.931</v>
      </c>
      <c r="P45" s="168">
        <v>578.94399999999996</v>
      </c>
      <c r="Q45" s="166" t="s">
        <v>53</v>
      </c>
      <c r="R45" s="169">
        <v>3910.2640000000001</v>
      </c>
      <c r="S45" s="150">
        <v>16979.063999999998</v>
      </c>
      <c r="T45" s="54">
        <v>357.22199999999998</v>
      </c>
    </row>
    <row r="46" spans="4:20" ht="15.75">
      <c r="D46" s="180" t="s">
        <v>213</v>
      </c>
      <c r="E46" s="117">
        <v>545.24099999999999</v>
      </c>
      <c r="F46" s="88">
        <v>2349.8789999999999</v>
      </c>
      <c r="G46" s="155">
        <v>2.3410000000000002</v>
      </c>
      <c r="H46" s="80" t="s">
        <v>62</v>
      </c>
      <c r="I46" s="52">
        <v>450.29</v>
      </c>
      <c r="J46" s="158">
        <v>1977.0730000000001</v>
      </c>
      <c r="K46" s="119">
        <v>24.271000000000001</v>
      </c>
      <c r="M46" s="166" t="s">
        <v>62</v>
      </c>
      <c r="N46" s="167">
        <v>2953.904</v>
      </c>
      <c r="O46" s="51">
        <v>12660.528</v>
      </c>
      <c r="P46" s="168">
        <v>4817.7190000000001</v>
      </c>
      <c r="Q46" s="166" t="s">
        <v>65</v>
      </c>
      <c r="R46" s="169">
        <v>2888.0990000000002</v>
      </c>
      <c r="S46" s="150">
        <v>12617.492</v>
      </c>
      <c r="T46" s="54">
        <v>4219.5230000000001</v>
      </c>
    </row>
    <row r="47" spans="4:20" ht="15.75">
      <c r="D47" s="180" t="s">
        <v>68</v>
      </c>
      <c r="E47" s="117">
        <v>518.51300000000003</v>
      </c>
      <c r="F47" s="88">
        <v>2226.7289999999998</v>
      </c>
      <c r="G47" s="155">
        <v>12.78</v>
      </c>
      <c r="H47" s="80" t="s">
        <v>54</v>
      </c>
      <c r="I47" s="52">
        <v>415.12599999999998</v>
      </c>
      <c r="J47" s="158">
        <v>1818.575</v>
      </c>
      <c r="K47" s="119">
        <v>46.896000000000001</v>
      </c>
      <c r="M47" s="170" t="s">
        <v>86</v>
      </c>
      <c r="N47" s="171">
        <v>892.42200000000003</v>
      </c>
      <c r="O47" s="159">
        <v>3819.2710000000002</v>
      </c>
      <c r="P47" s="172">
        <v>11.141999999999999</v>
      </c>
      <c r="Q47" s="166" t="s">
        <v>55</v>
      </c>
      <c r="R47" s="169">
        <v>2784.8490000000002</v>
      </c>
      <c r="S47" s="150">
        <v>12228.797</v>
      </c>
      <c r="T47" s="54">
        <v>1826.6880000000001</v>
      </c>
    </row>
    <row r="48" spans="4:20" ht="15.75">
      <c r="D48" s="180" t="s">
        <v>93</v>
      </c>
      <c r="E48" s="117">
        <v>357.67599999999999</v>
      </c>
      <c r="F48" s="88">
        <v>1531.4079999999999</v>
      </c>
      <c r="G48" s="155">
        <v>69.989999999999995</v>
      </c>
      <c r="H48" s="80" t="s">
        <v>93</v>
      </c>
      <c r="I48" s="52">
        <v>351.19600000000003</v>
      </c>
      <c r="J48" s="158">
        <v>1578.867</v>
      </c>
      <c r="K48" s="119">
        <v>54.887</v>
      </c>
      <c r="M48" s="173" t="s">
        <v>53</v>
      </c>
      <c r="N48" s="171">
        <v>592.16300000000001</v>
      </c>
      <c r="O48" s="159">
        <v>2532.6729999999998</v>
      </c>
      <c r="P48" s="172">
        <v>7.3040000000000003</v>
      </c>
      <c r="Q48" s="166" t="s">
        <v>62</v>
      </c>
      <c r="R48" s="169">
        <v>2005.441</v>
      </c>
      <c r="S48" s="150">
        <v>8824.8729999999996</v>
      </c>
      <c r="T48" s="54">
        <v>2669.181</v>
      </c>
    </row>
    <row r="49" spans="4:20" ht="16.5" thickBot="1">
      <c r="D49" s="181" t="s">
        <v>208</v>
      </c>
      <c r="E49" s="120">
        <v>324.46800000000002</v>
      </c>
      <c r="F49" s="121">
        <v>1390.4259999999999</v>
      </c>
      <c r="G49" s="105">
        <v>45</v>
      </c>
      <c r="H49" s="106" t="s">
        <v>152</v>
      </c>
      <c r="I49" s="107">
        <v>170.273</v>
      </c>
      <c r="J49" s="160">
        <v>756.69799999999998</v>
      </c>
      <c r="K49" s="122">
        <v>4.5999999999999996</v>
      </c>
      <c r="M49" s="173" t="s">
        <v>89</v>
      </c>
      <c r="N49" s="171">
        <v>561.45600000000002</v>
      </c>
      <c r="O49" s="159">
        <v>2402.201</v>
      </c>
      <c r="P49" s="172">
        <v>1980.867</v>
      </c>
      <c r="Q49" s="166" t="s">
        <v>89</v>
      </c>
      <c r="R49" s="169">
        <v>703.33100000000002</v>
      </c>
      <c r="S49" s="150">
        <v>3102.74</v>
      </c>
      <c r="T49" s="54">
        <v>2417.5410000000002</v>
      </c>
    </row>
    <row r="50" spans="4:20" ht="15.75">
      <c r="D50" s="68" t="s">
        <v>85</v>
      </c>
      <c r="M50" s="173" t="s">
        <v>225</v>
      </c>
      <c r="N50" s="171">
        <v>160.61600000000001</v>
      </c>
      <c r="O50" s="159">
        <v>683.91700000000003</v>
      </c>
      <c r="P50" s="172">
        <v>0.95299999999999996</v>
      </c>
      <c r="Q50" s="166" t="s">
        <v>86</v>
      </c>
      <c r="R50" s="169">
        <v>243.154</v>
      </c>
      <c r="S50" s="150">
        <v>1043.76</v>
      </c>
      <c r="T50" s="54">
        <v>84.397000000000006</v>
      </c>
    </row>
    <row r="51" spans="4:20" ht="16.5" thickBot="1">
      <c r="M51" s="174" t="s">
        <v>93</v>
      </c>
      <c r="N51" s="175">
        <v>152.45599999999999</v>
      </c>
      <c r="O51" s="104">
        <v>651.75199999999995</v>
      </c>
      <c r="P51" s="176">
        <v>16.757999999999999</v>
      </c>
      <c r="Q51" s="177" t="s">
        <v>217</v>
      </c>
      <c r="R51" s="178">
        <v>154.864</v>
      </c>
      <c r="S51" s="161">
        <v>660.00699999999995</v>
      </c>
      <c r="T51" s="108">
        <v>8.9440000000000008</v>
      </c>
    </row>
    <row r="52" spans="4:20" ht="15.75">
      <c r="M52" s="68" t="s">
        <v>85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K18" sqref="K1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9"/>
      <c r="B1" s="99"/>
      <c r="C1" s="98"/>
      <c r="D1" s="100"/>
      <c r="E1" s="100"/>
      <c r="F1" s="100"/>
      <c r="G1" s="100"/>
      <c r="H1" s="100"/>
      <c r="I1" s="101"/>
      <c r="J1" s="101"/>
      <c r="K1" s="101"/>
      <c r="L1" s="101"/>
      <c r="M1" s="101"/>
      <c r="N1" s="101"/>
      <c r="O1" s="94"/>
      <c r="P1" s="94"/>
      <c r="Q1" s="94"/>
      <c r="R1" s="94"/>
      <c r="S1" s="94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</row>
    <row r="2" spans="1:47" ht="18.75">
      <c r="A2" s="390" t="s">
        <v>150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2"/>
      <c r="O2" s="94"/>
      <c r="P2" s="94"/>
      <c r="Q2" s="94"/>
      <c r="R2" s="94"/>
      <c r="S2" s="94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</row>
    <row r="3" spans="1:47" ht="21" customHeight="1">
      <c r="A3" s="210" t="s">
        <v>117</v>
      </c>
      <c r="B3" s="211" t="s">
        <v>97</v>
      </c>
      <c r="C3" s="212">
        <v>110</v>
      </c>
      <c r="D3" s="212">
        <v>119.81</v>
      </c>
      <c r="E3" s="212">
        <v>125.04</v>
      </c>
      <c r="F3" s="212">
        <v>118.21</v>
      </c>
      <c r="G3" s="212">
        <v>117</v>
      </c>
      <c r="H3" s="212">
        <v>129.28</v>
      </c>
      <c r="I3" s="212">
        <v>132</v>
      </c>
      <c r="J3" s="212">
        <v>130.9</v>
      </c>
      <c r="K3" s="212">
        <v>127.09</v>
      </c>
      <c r="L3" s="212">
        <v>122.37</v>
      </c>
      <c r="M3" s="212">
        <v>127</v>
      </c>
      <c r="N3" s="263">
        <v>123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69"/>
      <c r="AU3" s="69"/>
    </row>
    <row r="4" spans="1:47" ht="19.5" customHeight="1" thickBot="1">
      <c r="A4" s="213"/>
      <c r="B4" s="214" t="s">
        <v>108</v>
      </c>
      <c r="C4" s="111">
        <v>176</v>
      </c>
      <c r="D4" s="111">
        <v>178.47</v>
      </c>
      <c r="E4" s="111">
        <v>177.62</v>
      </c>
      <c r="F4" s="111">
        <v>180.74</v>
      </c>
      <c r="G4" s="111">
        <v>182</v>
      </c>
      <c r="H4" s="111">
        <v>185</v>
      </c>
      <c r="I4" s="111">
        <v>178.24</v>
      </c>
      <c r="J4" s="111">
        <v>183.65</v>
      </c>
      <c r="K4" s="111">
        <v>183.79</v>
      </c>
      <c r="L4" s="111">
        <v>181.64</v>
      </c>
      <c r="M4" s="111">
        <v>183</v>
      </c>
      <c r="N4" s="262">
        <v>183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69"/>
      <c r="AU4" s="69"/>
    </row>
    <row r="5" spans="1:47" ht="19.5" customHeight="1">
      <c r="A5" s="210" t="s">
        <v>118</v>
      </c>
      <c r="B5" s="211" t="s">
        <v>97</v>
      </c>
      <c r="C5" s="212">
        <v>124</v>
      </c>
      <c r="D5" s="212">
        <v>131.80000000000001</v>
      </c>
      <c r="E5" s="212">
        <v>133</v>
      </c>
      <c r="F5" s="212">
        <v>125</v>
      </c>
      <c r="G5" s="212">
        <v>129.85</v>
      </c>
      <c r="H5" s="212">
        <v>137.62</v>
      </c>
      <c r="I5" s="212">
        <v>140</v>
      </c>
      <c r="J5" s="212">
        <v>142</v>
      </c>
      <c r="K5" s="212">
        <v>131</v>
      </c>
      <c r="L5" s="212">
        <v>118</v>
      </c>
      <c r="M5" s="212">
        <v>114</v>
      </c>
      <c r="N5" s="263">
        <v>104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69"/>
      <c r="AG5" s="69"/>
    </row>
    <row r="6" spans="1:47" ht="18.75" customHeight="1" thickBot="1">
      <c r="A6" s="213"/>
      <c r="B6" s="214" t="s">
        <v>108</v>
      </c>
      <c r="C6" s="111">
        <v>183</v>
      </c>
      <c r="D6" s="111">
        <v>183.32</v>
      </c>
      <c r="E6" s="111">
        <v>185</v>
      </c>
      <c r="F6" s="111">
        <v>185</v>
      </c>
      <c r="G6" s="111">
        <v>186.88</v>
      </c>
      <c r="H6" s="111">
        <v>191</v>
      </c>
      <c r="I6" s="111">
        <v>189</v>
      </c>
      <c r="J6" s="111">
        <v>190</v>
      </c>
      <c r="K6" s="111">
        <v>188</v>
      </c>
      <c r="L6" s="111">
        <v>186</v>
      </c>
      <c r="M6" s="111">
        <v>186</v>
      </c>
      <c r="N6" s="262">
        <v>183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</row>
    <row r="7" spans="1:47" ht="18.75">
      <c r="A7" s="210" t="s">
        <v>149</v>
      </c>
      <c r="B7" s="211" t="s">
        <v>97</v>
      </c>
      <c r="C7" s="212">
        <v>110.82</v>
      </c>
      <c r="D7" s="212">
        <v>126.54</v>
      </c>
      <c r="E7" s="212">
        <v>132</v>
      </c>
      <c r="F7" s="212">
        <v>132</v>
      </c>
      <c r="G7" s="212">
        <v>127.92</v>
      </c>
      <c r="H7" s="212">
        <v>127.92</v>
      </c>
      <c r="I7" s="212">
        <v>133</v>
      </c>
      <c r="J7" s="212">
        <v>127</v>
      </c>
      <c r="K7" s="212">
        <v>122</v>
      </c>
      <c r="L7" s="212">
        <v>110</v>
      </c>
      <c r="M7" s="212">
        <v>119</v>
      </c>
      <c r="N7" s="263">
        <v>127</v>
      </c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</row>
    <row r="8" spans="1:47" ht="19.5" thickBot="1">
      <c r="A8" s="213"/>
      <c r="B8" s="214" t="s">
        <v>108</v>
      </c>
      <c r="C8" s="111">
        <v>184</v>
      </c>
      <c r="D8" s="111">
        <v>184</v>
      </c>
      <c r="E8" s="111">
        <v>185</v>
      </c>
      <c r="F8" s="111">
        <v>190</v>
      </c>
      <c r="G8" s="111">
        <v>192</v>
      </c>
      <c r="H8" s="111">
        <v>194</v>
      </c>
      <c r="I8" s="111">
        <v>193</v>
      </c>
      <c r="J8" s="111">
        <v>194</v>
      </c>
      <c r="K8" s="111">
        <v>193</v>
      </c>
      <c r="L8" s="111">
        <v>189</v>
      </c>
      <c r="M8" s="111">
        <v>189</v>
      </c>
      <c r="N8" s="262">
        <v>188</v>
      </c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spans="1:47" ht="18.75">
      <c r="A9" s="258" t="s">
        <v>157</v>
      </c>
      <c r="B9" s="259" t="s">
        <v>97</v>
      </c>
      <c r="C9" s="260">
        <v>127</v>
      </c>
      <c r="D9" s="260">
        <v>126</v>
      </c>
      <c r="E9" s="261">
        <v>125</v>
      </c>
      <c r="F9" s="261">
        <v>85</v>
      </c>
      <c r="G9" s="261">
        <v>97</v>
      </c>
      <c r="H9" s="261">
        <v>116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spans="1:47" ht="19.5" thickBot="1">
      <c r="A10" s="213"/>
      <c r="B10" s="214" t="s">
        <v>108</v>
      </c>
      <c r="C10" s="111">
        <v>189</v>
      </c>
      <c r="D10" s="111">
        <v>191</v>
      </c>
      <c r="E10" s="262">
        <v>194</v>
      </c>
      <c r="F10" s="262">
        <v>181</v>
      </c>
      <c r="G10" s="262">
        <v>176</v>
      </c>
      <c r="H10" s="262">
        <v>181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</row>
    <row r="11" spans="1:47" ht="18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 t="s">
        <v>101</v>
      </c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</row>
    <row r="12" spans="1:47">
      <c r="A12" s="69"/>
      <c r="B12" s="69"/>
      <c r="C12" s="69"/>
      <c r="D12" s="215"/>
      <c r="E12" s="215"/>
      <c r="F12" s="215"/>
      <c r="G12" s="215"/>
      <c r="H12" s="215"/>
      <c r="I12" s="215"/>
      <c r="J12" s="215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</row>
    <row r="13" spans="1:47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</row>
    <row r="14" spans="1:47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</row>
    <row r="15" spans="1:4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</row>
    <row r="16" spans="1:47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</row>
    <row r="17" spans="1:47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</row>
    <row r="18" spans="1:47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</row>
    <row r="19" spans="1:47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</row>
    <row r="20" spans="1:47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</row>
    <row r="21" spans="1:47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</row>
    <row r="22" spans="1:47"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</row>
    <row r="23" spans="1:47"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</row>
    <row r="24" spans="1:47"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</row>
    <row r="25" spans="1:47"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</row>
    <row r="26" spans="1:47"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</row>
    <row r="27" spans="1:47"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</row>
    <row r="28" spans="1:47"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</row>
    <row r="29" spans="1:47"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</row>
    <row r="30" spans="1:47"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</row>
    <row r="31" spans="1:47"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</row>
    <row r="32" spans="1:47" ht="9" customHeight="1"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</row>
    <row r="33" spans="15:47"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N17" sqref="N17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8" t="s">
        <v>151</v>
      </c>
      <c r="B1" s="225"/>
      <c r="C1" s="225"/>
      <c r="D1" s="225"/>
      <c r="E1" s="230" t="s">
        <v>233</v>
      </c>
      <c r="F1" s="225"/>
      <c r="G1" s="225"/>
      <c r="H1" s="225"/>
      <c r="I1" s="225"/>
    </row>
    <row r="2" spans="1:16" ht="20.25" thickBot="1">
      <c r="A2" s="228"/>
      <c r="E2" s="229"/>
      <c r="F2" s="229"/>
      <c r="G2" s="225"/>
      <c r="H2" s="225"/>
      <c r="I2" s="225"/>
    </row>
    <row r="3" spans="1:16" ht="19.5" thickBot="1">
      <c r="A3" s="264"/>
      <c r="B3" s="265" t="s">
        <v>9</v>
      </c>
      <c r="C3" s="266"/>
      <c r="D3" s="267"/>
      <c r="E3" s="268" t="s">
        <v>10</v>
      </c>
      <c r="F3" s="269"/>
      <c r="G3" s="269"/>
      <c r="H3" s="269"/>
      <c r="I3" s="269"/>
      <c r="J3" s="269"/>
      <c r="K3" s="269"/>
      <c r="L3" s="269"/>
      <c r="M3" s="269"/>
      <c r="N3" s="269"/>
      <c r="O3" s="270"/>
      <c r="P3" s="271"/>
    </row>
    <row r="4" spans="1:16" ht="28.5" customHeight="1" thickBot="1">
      <c r="A4" s="366" t="s">
        <v>8</v>
      </c>
      <c r="B4" s="393"/>
      <c r="C4" s="394"/>
      <c r="D4" s="395"/>
      <c r="E4" s="272" t="s">
        <v>11</v>
      </c>
      <c r="F4" s="273"/>
      <c r="G4" s="273"/>
      <c r="H4" s="272" t="s">
        <v>12</v>
      </c>
      <c r="I4" s="274"/>
      <c r="J4" s="275"/>
      <c r="K4" s="276" t="s">
        <v>13</v>
      </c>
      <c r="L4" s="277"/>
      <c r="M4" s="273"/>
      <c r="N4" s="272" t="s">
        <v>14</v>
      </c>
      <c r="O4" s="273"/>
      <c r="P4" s="278"/>
    </row>
    <row r="5" spans="1:16" ht="27.75" customHeight="1" thickBot="1">
      <c r="A5" s="279"/>
      <c r="B5" s="280" t="s">
        <v>234</v>
      </c>
      <c r="C5" s="21" t="s">
        <v>228</v>
      </c>
      <c r="D5" s="281" t="s">
        <v>15</v>
      </c>
      <c r="E5" s="280" t="s">
        <v>234</v>
      </c>
      <c r="F5" s="282" t="s">
        <v>228</v>
      </c>
      <c r="G5" s="281" t="s">
        <v>15</v>
      </c>
      <c r="H5" s="280" t="s">
        <v>234</v>
      </c>
      <c r="I5" s="282" t="s">
        <v>228</v>
      </c>
      <c r="J5" s="281" t="s">
        <v>15</v>
      </c>
      <c r="K5" s="280" t="s">
        <v>234</v>
      </c>
      <c r="L5" s="282" t="s">
        <v>228</v>
      </c>
      <c r="M5" s="281" t="s">
        <v>15</v>
      </c>
      <c r="N5" s="280" t="s">
        <v>234</v>
      </c>
      <c r="O5" s="283" t="s">
        <v>228</v>
      </c>
      <c r="P5" s="284" t="s">
        <v>15</v>
      </c>
    </row>
    <row r="6" spans="1:16" ht="25.5" customHeight="1">
      <c r="A6" s="285" t="s">
        <v>16</v>
      </c>
      <c r="B6" s="286">
        <v>3121.22</v>
      </c>
      <c r="C6" s="102">
        <v>3139.45</v>
      </c>
      <c r="D6" s="287">
        <v>-0.58067495898963251</v>
      </c>
      <c r="E6" s="286">
        <v>3120.6289999999999</v>
      </c>
      <c r="F6" s="288">
        <v>3095.0929999999998</v>
      </c>
      <c r="G6" s="287">
        <v>0.82504790647647941</v>
      </c>
      <c r="H6" s="286">
        <v>3132.4989999999998</v>
      </c>
      <c r="I6" s="288">
        <v>3160.768</v>
      </c>
      <c r="J6" s="287">
        <v>-0.89437124141981428</v>
      </c>
      <c r="K6" s="289">
        <v>2845.3180000000002</v>
      </c>
      <c r="L6" s="290">
        <v>2921.6669999999999</v>
      </c>
      <c r="M6" s="291">
        <v>-2.6131999300399293</v>
      </c>
      <c r="N6" s="286">
        <v>3125.99</v>
      </c>
      <c r="O6" s="292">
        <v>3129.25</v>
      </c>
      <c r="P6" s="293">
        <v>-0.104178317488223</v>
      </c>
    </row>
    <row r="7" spans="1:16" ht="24" customHeight="1">
      <c r="A7" s="294" t="s">
        <v>17</v>
      </c>
      <c r="B7" s="295">
        <v>4263.6239999999998</v>
      </c>
      <c r="C7" s="103">
        <v>4314.3109999999997</v>
      </c>
      <c r="D7" s="296">
        <v>-1.1748573526572355</v>
      </c>
      <c r="E7" s="295">
        <v>4234.8239999999996</v>
      </c>
      <c r="F7" s="297">
        <v>4276.4859999999999</v>
      </c>
      <c r="G7" s="296">
        <v>-0.97421106955571157</v>
      </c>
      <c r="H7" s="295" t="s">
        <v>177</v>
      </c>
      <c r="I7" s="297" t="s">
        <v>177</v>
      </c>
      <c r="J7" s="296" t="s">
        <v>177</v>
      </c>
      <c r="K7" s="298" t="s">
        <v>177</v>
      </c>
      <c r="L7" s="299">
        <v>4250</v>
      </c>
      <c r="M7" s="300" t="s">
        <v>177</v>
      </c>
      <c r="N7" s="295">
        <v>4355.2749999999996</v>
      </c>
      <c r="O7" s="301">
        <v>4411.0929999999998</v>
      </c>
      <c r="P7" s="302">
        <v>-1.2654006614687157</v>
      </c>
    </row>
    <row r="8" spans="1:16" ht="23.25" customHeight="1">
      <c r="A8" s="294" t="s">
        <v>18</v>
      </c>
      <c r="B8" s="295">
        <v>4092.5859999999998</v>
      </c>
      <c r="C8" s="103">
        <v>4080.9960000000001</v>
      </c>
      <c r="D8" s="296">
        <v>0.28399929821052727</v>
      </c>
      <c r="E8" s="295">
        <v>3985.7429999999999</v>
      </c>
      <c r="F8" s="297">
        <v>3992.7269999999999</v>
      </c>
      <c r="G8" s="296">
        <v>-0.17491804473483721</v>
      </c>
      <c r="H8" s="295">
        <v>4220</v>
      </c>
      <c r="I8" s="297">
        <v>4180</v>
      </c>
      <c r="J8" s="296">
        <v>0.9569377990430622</v>
      </c>
      <c r="K8" s="298">
        <v>4100</v>
      </c>
      <c r="L8" s="299">
        <v>4100</v>
      </c>
      <c r="M8" s="300">
        <v>0</v>
      </c>
      <c r="N8" s="295">
        <v>4076.7449999999999</v>
      </c>
      <c r="O8" s="301">
        <v>4106.902</v>
      </c>
      <c r="P8" s="302">
        <v>-0.73430045323701787</v>
      </c>
    </row>
    <row r="9" spans="1:16" ht="21.75" customHeight="1">
      <c r="A9" s="294" t="s">
        <v>19</v>
      </c>
      <c r="B9" s="295">
        <v>4263.2219999999998</v>
      </c>
      <c r="C9" s="103">
        <v>4274.4409999999998</v>
      </c>
      <c r="D9" s="296">
        <v>-0.2624670687933241</v>
      </c>
      <c r="E9" s="295" t="s">
        <v>177</v>
      </c>
      <c r="F9" s="297" t="s">
        <v>177</v>
      </c>
      <c r="G9" s="296" t="s">
        <v>177</v>
      </c>
      <c r="H9" s="295" t="s">
        <v>177</v>
      </c>
      <c r="I9" s="297" t="s">
        <v>177</v>
      </c>
      <c r="J9" s="296" t="s">
        <v>177</v>
      </c>
      <c r="K9" s="298" t="s">
        <v>177</v>
      </c>
      <c r="L9" s="299" t="s">
        <v>177</v>
      </c>
      <c r="M9" s="300" t="s">
        <v>177</v>
      </c>
      <c r="N9" s="295" t="s">
        <v>177</v>
      </c>
      <c r="O9" s="297" t="s">
        <v>177</v>
      </c>
      <c r="P9" s="302" t="s">
        <v>177</v>
      </c>
    </row>
    <row r="10" spans="1:16" ht="24.75" customHeight="1">
      <c r="A10" s="294" t="s">
        <v>206</v>
      </c>
      <c r="B10" s="295">
        <v>7633.3450000000003</v>
      </c>
      <c r="C10" s="103">
        <v>7481.5010000000002</v>
      </c>
      <c r="D10" s="296">
        <v>2.0295927247754166</v>
      </c>
      <c r="E10" s="295" t="s">
        <v>177</v>
      </c>
      <c r="F10" s="297" t="s">
        <v>177</v>
      </c>
      <c r="G10" s="296" t="s">
        <v>177</v>
      </c>
      <c r="H10" s="295" t="s">
        <v>177</v>
      </c>
      <c r="I10" s="297" t="s">
        <v>177</v>
      </c>
      <c r="J10" s="296" t="s">
        <v>177</v>
      </c>
      <c r="K10" s="295" t="s">
        <v>177</v>
      </c>
      <c r="L10" s="297" t="s">
        <v>177</v>
      </c>
      <c r="M10" s="296" t="s">
        <v>177</v>
      </c>
      <c r="N10" s="295" t="s">
        <v>177</v>
      </c>
      <c r="O10" s="297" t="s">
        <v>177</v>
      </c>
      <c r="P10" s="302" t="s">
        <v>177</v>
      </c>
    </row>
    <row r="11" spans="1:16" ht="25.5" customHeight="1" thickBot="1">
      <c r="A11" s="321" t="s">
        <v>39</v>
      </c>
      <c r="B11" s="316">
        <v>1942.8489999999999</v>
      </c>
      <c r="C11" s="346">
        <v>1970.7629999999999</v>
      </c>
      <c r="D11" s="347">
        <v>-1.4164057271219312</v>
      </c>
      <c r="E11" s="322" t="s">
        <v>177</v>
      </c>
      <c r="F11" s="323" t="s">
        <v>177</v>
      </c>
      <c r="G11" s="324" t="s">
        <v>177</v>
      </c>
      <c r="H11" s="316" t="s">
        <v>177</v>
      </c>
      <c r="I11" s="325" t="s">
        <v>177</v>
      </c>
      <c r="J11" s="317" t="s">
        <v>177</v>
      </c>
      <c r="K11" s="316" t="s">
        <v>177</v>
      </c>
      <c r="L11" s="325" t="s">
        <v>177</v>
      </c>
      <c r="M11" s="317" t="s">
        <v>177</v>
      </c>
      <c r="N11" s="316" t="s">
        <v>177</v>
      </c>
      <c r="O11" s="325" t="s">
        <v>177</v>
      </c>
      <c r="P11" s="317" t="s">
        <v>177</v>
      </c>
    </row>
    <row r="12" spans="1:16" ht="18.75" customHeight="1">
      <c r="B12" s="209"/>
      <c r="C12" s="202"/>
      <c r="D12" s="202"/>
      <c r="E12" s="202"/>
      <c r="F12" s="202"/>
      <c r="G12" s="202"/>
      <c r="H12" s="202"/>
      <c r="I12" s="202"/>
    </row>
    <row r="13" spans="1:16" ht="18.75" customHeight="1">
      <c r="B13" s="209"/>
      <c r="C13" s="202"/>
      <c r="D13" s="202"/>
      <c r="E13" s="202"/>
      <c r="F13" s="202"/>
      <c r="G13" s="202"/>
      <c r="H13" s="202"/>
      <c r="I13" s="202"/>
    </row>
    <row r="14" spans="1:16" ht="18.75" customHeight="1">
      <c r="B14" s="202" t="s">
        <v>148</v>
      </c>
      <c r="C14" s="202"/>
      <c r="D14" s="202"/>
      <c r="E14" s="202"/>
      <c r="F14" s="202"/>
      <c r="G14" s="202"/>
      <c r="H14" s="202"/>
      <c r="I14" s="202"/>
    </row>
    <row r="15" spans="1:16" ht="18.75" customHeight="1">
      <c r="B15" s="202" t="s">
        <v>146</v>
      </c>
      <c r="C15" s="202"/>
      <c r="D15" s="202"/>
      <c r="E15" s="202"/>
      <c r="F15" s="202"/>
      <c r="G15" s="202"/>
      <c r="H15" s="202"/>
      <c r="I15" s="202"/>
    </row>
    <row r="16" spans="1:16" ht="18.75" customHeight="1">
      <c r="B16" s="202" t="s">
        <v>2</v>
      </c>
    </row>
    <row r="17" spans="2:15" ht="15.75">
      <c r="B17" s="202" t="s">
        <v>3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N15" sqref="N1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 thickBot="1">
      <c r="A2" s="12" t="s">
        <v>79</v>
      </c>
      <c r="B2" s="12"/>
      <c r="C2" s="12"/>
      <c r="D2" s="12"/>
      <c r="E2" s="12"/>
      <c r="F2" s="12"/>
    </row>
    <row r="3" spans="1:6" ht="16.5" customHeight="1" thickBot="1">
      <c r="A3" s="61" t="s">
        <v>42</v>
      </c>
      <c r="B3" s="62"/>
      <c r="C3" s="63"/>
      <c r="D3" s="64" t="s">
        <v>80</v>
      </c>
      <c r="E3" s="63"/>
      <c r="F3" s="65"/>
    </row>
    <row r="4" spans="1:6" ht="16.5" customHeight="1" thickBot="1">
      <c r="A4" s="66"/>
      <c r="B4" s="14" t="s">
        <v>9</v>
      </c>
      <c r="C4" s="15" t="s">
        <v>43</v>
      </c>
      <c r="D4" s="15" t="s">
        <v>44</v>
      </c>
      <c r="E4" s="15" t="s">
        <v>45</v>
      </c>
      <c r="F4" s="15" t="s">
        <v>46</v>
      </c>
    </row>
    <row r="5" spans="1:6" ht="18" customHeight="1">
      <c r="A5" s="16" t="s">
        <v>154</v>
      </c>
      <c r="B5" s="22">
        <v>3.2869999999999999</v>
      </c>
      <c r="C5" s="22">
        <v>3.35</v>
      </c>
      <c r="D5" s="22">
        <v>3.28</v>
      </c>
      <c r="E5" s="22">
        <v>3.37</v>
      </c>
      <c r="F5" s="22">
        <v>3.25</v>
      </c>
    </row>
    <row r="6" spans="1:6" ht="17.25" customHeight="1">
      <c r="A6" s="16" t="s">
        <v>155</v>
      </c>
      <c r="B6" s="22">
        <v>3.36</v>
      </c>
      <c r="C6" s="22">
        <v>3.42</v>
      </c>
      <c r="D6" s="22">
        <v>3.36</v>
      </c>
      <c r="E6" s="22">
        <v>3.5</v>
      </c>
      <c r="F6" s="22">
        <v>3.32</v>
      </c>
    </row>
    <row r="7" spans="1:6" ht="19.5" customHeight="1">
      <c r="A7" s="16" t="s">
        <v>160</v>
      </c>
      <c r="B7" s="22">
        <v>3.42658</v>
      </c>
      <c r="C7" s="22">
        <v>3.47</v>
      </c>
      <c r="D7" s="22">
        <v>3.42</v>
      </c>
      <c r="E7" s="22">
        <v>3.63</v>
      </c>
      <c r="F7" s="22">
        <v>3.39</v>
      </c>
    </row>
    <row r="8" spans="1:6" ht="18.75" customHeight="1">
      <c r="A8" s="16" t="s">
        <v>181</v>
      </c>
      <c r="B8" s="22">
        <v>3.04</v>
      </c>
      <c r="C8" s="22">
        <v>3.05</v>
      </c>
      <c r="D8" s="22">
        <v>3.044</v>
      </c>
      <c r="E8" s="22">
        <v>2.62</v>
      </c>
      <c r="F8" s="22">
        <v>3.11</v>
      </c>
    </row>
    <row r="9" spans="1:6" ht="15">
      <c r="A9" s="16" t="s">
        <v>184</v>
      </c>
      <c r="B9" s="22">
        <v>2.9969999999999999</v>
      </c>
      <c r="C9" s="22">
        <v>3.01</v>
      </c>
      <c r="D9" s="22">
        <v>2.996</v>
      </c>
      <c r="E9" s="22">
        <v>2.87</v>
      </c>
      <c r="F9" s="22">
        <v>3.02</v>
      </c>
    </row>
    <row r="10" spans="1:6" ht="15">
      <c r="A10" s="16" t="s">
        <v>207</v>
      </c>
      <c r="B10" s="22">
        <v>3.1288</v>
      </c>
      <c r="C10" s="22">
        <v>3.22</v>
      </c>
      <c r="D10" s="22">
        <v>3.11</v>
      </c>
      <c r="E10" s="22">
        <v>3.36</v>
      </c>
      <c r="F10" s="22">
        <v>3.1</v>
      </c>
    </row>
    <row r="11" spans="1:6" ht="17.25" customHeight="1">
      <c r="A11" s="16" t="s">
        <v>210</v>
      </c>
      <c r="B11" s="22">
        <v>3.26</v>
      </c>
      <c r="C11" s="22">
        <v>3.35</v>
      </c>
      <c r="D11" s="22">
        <v>3.24</v>
      </c>
      <c r="E11" s="22">
        <v>3.34</v>
      </c>
      <c r="F11" s="22">
        <v>3.25</v>
      </c>
    </row>
    <row r="12" spans="1:6" ht="16.5" customHeight="1">
      <c r="A12" s="16" t="s">
        <v>215</v>
      </c>
      <c r="B12" s="22">
        <v>3.2294999999999998</v>
      </c>
      <c r="C12" s="22">
        <v>3.26</v>
      </c>
      <c r="D12" s="22">
        <v>3.21</v>
      </c>
      <c r="E12" s="22">
        <v>3.21</v>
      </c>
      <c r="F12" s="22">
        <v>3.26</v>
      </c>
    </row>
    <row r="13" spans="1:6" ht="18.75" customHeight="1">
      <c r="A13" s="16" t="s">
        <v>220</v>
      </c>
      <c r="B13" s="22">
        <v>3.2280000000000002</v>
      </c>
      <c r="C13" s="22">
        <v>3.24</v>
      </c>
      <c r="D13" s="22">
        <v>3.21</v>
      </c>
      <c r="E13" s="22">
        <v>3.23</v>
      </c>
      <c r="F13" s="22">
        <v>3.26</v>
      </c>
    </row>
    <row r="14" spans="1:6" ht="16.5" customHeight="1">
      <c r="A14" s="16" t="s">
        <v>235</v>
      </c>
      <c r="B14" s="22">
        <v>3.1669999999999998</v>
      </c>
      <c r="C14" s="22">
        <v>3.16</v>
      </c>
      <c r="D14" s="22">
        <v>3.17</v>
      </c>
      <c r="E14" s="22">
        <v>3</v>
      </c>
      <c r="F14" s="22">
        <v>3.18</v>
      </c>
    </row>
    <row r="15" spans="1:6" ht="16.5" customHeight="1" thickBot="1">
      <c r="A15" s="67"/>
      <c r="B15" s="17"/>
      <c r="C15" s="17"/>
      <c r="D15" s="18" t="s">
        <v>47</v>
      </c>
      <c r="E15" s="17"/>
      <c r="F15" s="19"/>
    </row>
    <row r="16" spans="1:6" ht="16.5" customHeight="1" thickBot="1">
      <c r="A16" s="66"/>
      <c r="B16" s="14" t="s">
        <v>9</v>
      </c>
      <c r="C16" s="15" t="s">
        <v>43</v>
      </c>
      <c r="D16" s="15" t="s">
        <v>44</v>
      </c>
      <c r="E16" s="15" t="s">
        <v>45</v>
      </c>
      <c r="F16" s="15" t="s">
        <v>46</v>
      </c>
    </row>
    <row r="17" spans="1:6" ht="18.75" customHeight="1">
      <c r="A17" s="16" t="s">
        <v>154</v>
      </c>
      <c r="B17" s="22">
        <v>5.66</v>
      </c>
      <c r="C17" s="22">
        <v>5.57</v>
      </c>
      <c r="D17" s="22">
        <v>5.64</v>
      </c>
      <c r="E17" s="22">
        <v>5.72</v>
      </c>
      <c r="F17" s="22">
        <v>5.85</v>
      </c>
    </row>
    <row r="18" spans="1:6" ht="16.5" customHeight="1">
      <c r="A18" s="16" t="s">
        <v>155</v>
      </c>
      <c r="B18" s="22">
        <v>5.53</v>
      </c>
      <c r="C18" s="22">
        <v>5.46</v>
      </c>
      <c r="D18" s="22">
        <v>5.5</v>
      </c>
      <c r="E18" s="22">
        <v>5.51</v>
      </c>
      <c r="F18" s="22">
        <v>5.7</v>
      </c>
    </row>
    <row r="19" spans="1:6" ht="17.25" customHeight="1">
      <c r="A19" s="16" t="s">
        <v>160</v>
      </c>
      <c r="B19" s="22">
        <v>5.4823649999999997</v>
      </c>
      <c r="C19" s="22">
        <v>5.44</v>
      </c>
      <c r="D19" s="22">
        <v>5.45</v>
      </c>
      <c r="E19" s="22">
        <v>5.46</v>
      </c>
      <c r="F19" s="22">
        <v>5.62</v>
      </c>
    </row>
    <row r="20" spans="1:6" ht="18" customHeight="1">
      <c r="A20" s="16" t="s">
        <v>181</v>
      </c>
      <c r="B20" s="22">
        <v>4.95</v>
      </c>
      <c r="C20" s="22">
        <v>4.8499999999999996</v>
      </c>
      <c r="D20" s="22">
        <v>5.04</v>
      </c>
      <c r="E20" s="22">
        <v>5.05</v>
      </c>
      <c r="F20" s="22">
        <v>5.0599999999999996</v>
      </c>
    </row>
    <row r="21" spans="1:6" ht="18" customHeight="1">
      <c r="A21" s="16" t="s">
        <v>184</v>
      </c>
      <c r="B21" s="22">
        <v>4.484</v>
      </c>
      <c r="C21" s="22">
        <v>4.41</v>
      </c>
      <c r="D21" s="22">
        <v>4.49</v>
      </c>
      <c r="E21" s="22">
        <v>4.4969999999999999</v>
      </c>
      <c r="F21" s="22">
        <v>4.6500000000000004</v>
      </c>
    </row>
    <row r="22" spans="1:6" ht="17.25" customHeight="1">
      <c r="A22" s="16" t="s">
        <v>207</v>
      </c>
      <c r="B22" s="22">
        <v>4.4130000000000003</v>
      </c>
      <c r="C22" s="22">
        <v>4.37</v>
      </c>
      <c r="D22" s="22">
        <v>4.34</v>
      </c>
      <c r="E22" s="22">
        <v>4.41</v>
      </c>
      <c r="F22" s="22">
        <v>4.55</v>
      </c>
    </row>
    <row r="23" spans="1:6" ht="15">
      <c r="A23" s="16" t="s">
        <v>210</v>
      </c>
      <c r="B23" s="22">
        <v>4.3499999999999996</v>
      </c>
      <c r="C23" s="22">
        <v>4.2960000000000003</v>
      </c>
      <c r="D23" s="22">
        <v>4.298</v>
      </c>
      <c r="E23" s="22">
        <v>4.13</v>
      </c>
      <c r="F23" s="22">
        <v>4.5199999999999996</v>
      </c>
    </row>
    <row r="24" spans="1:6" ht="15">
      <c r="A24" s="16" t="s">
        <v>215</v>
      </c>
      <c r="B24" s="22">
        <v>4.2300000000000004</v>
      </c>
      <c r="C24" s="22">
        <v>4.1950000000000003</v>
      </c>
      <c r="D24" s="22">
        <v>4.21</v>
      </c>
      <c r="E24" s="22">
        <v>4.13</v>
      </c>
      <c r="F24" s="22">
        <v>4.32</v>
      </c>
    </row>
    <row r="25" spans="1:6" ht="15">
      <c r="A25" s="16" t="s">
        <v>220</v>
      </c>
      <c r="B25" s="22">
        <v>4.1614000000000004</v>
      </c>
      <c r="C25" s="22">
        <v>4.1399999999999997</v>
      </c>
      <c r="D25" s="22">
        <v>4.17</v>
      </c>
      <c r="E25" s="22">
        <v>4.08</v>
      </c>
      <c r="F25" s="22">
        <v>4.21</v>
      </c>
    </row>
    <row r="26" spans="1:6" ht="15">
      <c r="A26" s="16" t="s">
        <v>235</v>
      </c>
      <c r="B26" s="22">
        <v>4.1790000000000003</v>
      </c>
      <c r="C26" s="22">
        <v>4.13</v>
      </c>
      <c r="D26" s="22">
        <v>4.21</v>
      </c>
      <c r="E26" s="22">
        <v>4.2300000000000004</v>
      </c>
      <c r="F26" s="22">
        <v>4.24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21"/>
  <sheetViews>
    <sheetView workbookViewId="0">
      <selection activeCell="U14" sqref="U1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6" ht="19.5">
      <c r="A1" s="228"/>
      <c r="B1" s="225"/>
      <c r="C1" s="225"/>
      <c r="D1" s="225"/>
      <c r="E1" s="225"/>
      <c r="F1" s="225"/>
      <c r="G1" s="230"/>
      <c r="H1" s="230"/>
      <c r="I1" s="230"/>
      <c r="J1" s="225"/>
      <c r="K1" s="225"/>
      <c r="L1" s="225"/>
    </row>
    <row r="2" spans="1:16" ht="20.25" thickBot="1">
      <c r="A2" s="228" t="s">
        <v>147</v>
      </c>
      <c r="B2" s="225"/>
      <c r="C2" s="225"/>
      <c r="D2" s="225"/>
      <c r="E2" s="230" t="s">
        <v>233</v>
      </c>
      <c r="F2" s="230"/>
      <c r="G2" s="225"/>
      <c r="H2" s="225"/>
    </row>
    <row r="3" spans="1:16" ht="19.5" thickBot="1">
      <c r="A3" s="1" t="s">
        <v>8</v>
      </c>
      <c r="B3" s="2" t="s">
        <v>9</v>
      </c>
      <c r="C3" s="303"/>
      <c r="D3" s="304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305"/>
    </row>
    <row r="4" spans="1:16" ht="18.75">
      <c r="A4" s="4"/>
      <c r="B4" s="5"/>
      <c r="C4" s="306"/>
      <c r="D4" s="307"/>
      <c r="E4" s="308" t="s">
        <v>11</v>
      </c>
      <c r="F4" s="309"/>
      <c r="G4" s="310"/>
      <c r="H4" s="308" t="s">
        <v>12</v>
      </c>
      <c r="I4" s="309"/>
      <c r="J4" s="310"/>
      <c r="K4" s="308" t="s">
        <v>13</v>
      </c>
      <c r="L4" s="309"/>
      <c r="M4" s="310"/>
      <c r="N4" s="308" t="s">
        <v>14</v>
      </c>
      <c r="O4" s="310"/>
      <c r="P4" s="311"/>
    </row>
    <row r="5" spans="1:16" ht="29.25" customHeight="1" thickBot="1">
      <c r="A5" s="6"/>
      <c r="B5" s="312" t="s">
        <v>234</v>
      </c>
      <c r="C5" s="7" t="s">
        <v>228</v>
      </c>
      <c r="D5" s="313" t="s">
        <v>15</v>
      </c>
      <c r="E5" s="314" t="s">
        <v>234</v>
      </c>
      <c r="F5" s="7" t="s">
        <v>228</v>
      </c>
      <c r="G5" s="313" t="s">
        <v>15</v>
      </c>
      <c r="H5" s="314" t="s">
        <v>234</v>
      </c>
      <c r="I5" s="7" t="s">
        <v>228</v>
      </c>
      <c r="J5" s="313" t="s">
        <v>15</v>
      </c>
      <c r="K5" s="314" t="s">
        <v>234</v>
      </c>
      <c r="L5" s="7" t="s">
        <v>228</v>
      </c>
      <c r="M5" s="313" t="s">
        <v>15</v>
      </c>
      <c r="N5" s="314" t="s">
        <v>234</v>
      </c>
      <c r="O5" s="7" t="s">
        <v>228</v>
      </c>
      <c r="P5" s="315" t="s">
        <v>15</v>
      </c>
    </row>
    <row r="6" spans="1:16" ht="21.75" customHeight="1">
      <c r="A6" s="8" t="s">
        <v>20</v>
      </c>
      <c r="B6" s="348">
        <v>6320.5240000000003</v>
      </c>
      <c r="C6" s="102">
        <v>6177.7669999999998</v>
      </c>
      <c r="D6" s="287">
        <v>2.310818779665865</v>
      </c>
      <c r="E6" s="286">
        <v>5006.2640000000001</v>
      </c>
      <c r="F6" s="102">
        <v>5031.0529999999999</v>
      </c>
      <c r="G6" s="287">
        <v>-0.49271991370394547</v>
      </c>
      <c r="H6" s="286">
        <v>5591.81</v>
      </c>
      <c r="I6" s="102">
        <v>5599.4139999999998</v>
      </c>
      <c r="J6" s="287">
        <v>-0.13579992477783137</v>
      </c>
      <c r="K6" s="286" t="s">
        <v>177</v>
      </c>
      <c r="L6" s="102" t="s">
        <v>177</v>
      </c>
      <c r="M6" s="287" t="s">
        <v>177</v>
      </c>
      <c r="N6" s="286">
        <v>6934.8630000000003</v>
      </c>
      <c r="O6" s="102">
        <v>6711.7449999999999</v>
      </c>
      <c r="P6" s="293">
        <v>3.3242919687801069</v>
      </c>
    </row>
    <row r="7" spans="1:16" ht="21.75" customHeight="1">
      <c r="A7" s="9" t="s">
        <v>21</v>
      </c>
      <c r="B7" s="349">
        <v>4306.933</v>
      </c>
      <c r="C7" s="103">
        <v>4594.643</v>
      </c>
      <c r="D7" s="296">
        <v>-6.26185755890066</v>
      </c>
      <c r="E7" s="295">
        <v>4964.2529999999997</v>
      </c>
      <c r="F7" s="103">
        <v>4875.8980000000001</v>
      </c>
      <c r="G7" s="296">
        <v>1.8120764626331307</v>
      </c>
      <c r="H7" s="295">
        <v>4253.5829999999996</v>
      </c>
      <c r="I7" s="103">
        <v>4606.2430000000004</v>
      </c>
      <c r="J7" s="296">
        <v>-7.6561310378110914</v>
      </c>
      <c r="K7" s="295">
        <v>3977.127</v>
      </c>
      <c r="L7" s="103">
        <v>4309.2430000000004</v>
      </c>
      <c r="M7" s="296">
        <v>-7.7070613098402756</v>
      </c>
      <c r="N7" s="295">
        <v>4634.8710000000001</v>
      </c>
      <c r="O7" s="103">
        <v>4571.4610000000002</v>
      </c>
      <c r="P7" s="302">
        <v>1.3870839103735075</v>
      </c>
    </row>
    <row r="8" spans="1:16" ht="21.75" customHeight="1">
      <c r="A8" s="9" t="s">
        <v>22</v>
      </c>
      <c r="B8" s="349">
        <v>9147.8359999999993</v>
      </c>
      <c r="C8" s="103">
        <v>8974.2880000000005</v>
      </c>
      <c r="D8" s="296">
        <v>1.9338358653076304</v>
      </c>
      <c r="E8" s="295">
        <v>10236.24</v>
      </c>
      <c r="F8" s="103">
        <v>10462.513000000001</v>
      </c>
      <c r="G8" s="296">
        <v>-2.1627022112182899</v>
      </c>
      <c r="H8" s="295">
        <v>9000</v>
      </c>
      <c r="I8" s="103">
        <v>8290</v>
      </c>
      <c r="J8" s="296">
        <v>8.5645355850422202</v>
      </c>
      <c r="K8" s="295" t="s">
        <v>177</v>
      </c>
      <c r="L8" s="103" t="s">
        <v>177</v>
      </c>
      <c r="M8" s="296" t="s">
        <v>177</v>
      </c>
      <c r="N8" s="295">
        <v>8911.9549999999999</v>
      </c>
      <c r="O8" s="103">
        <v>8832.8739999999998</v>
      </c>
      <c r="P8" s="302">
        <v>0.89530315953788242</v>
      </c>
    </row>
    <row r="9" spans="1:16" ht="21.75" customHeight="1">
      <c r="A9" s="9" t="s">
        <v>23</v>
      </c>
      <c r="B9" s="349">
        <v>3103.7950000000001</v>
      </c>
      <c r="C9" s="103">
        <v>3180.8049999999998</v>
      </c>
      <c r="D9" s="296">
        <v>-2.4210852284248725</v>
      </c>
      <c r="E9" s="295">
        <v>2891.8809999999999</v>
      </c>
      <c r="F9" s="103">
        <v>2951.8380000000002</v>
      </c>
      <c r="G9" s="296">
        <v>-2.0311751525659716</v>
      </c>
      <c r="H9" s="295">
        <v>3139.2869999999998</v>
      </c>
      <c r="I9" s="103">
        <v>3164.9349999999999</v>
      </c>
      <c r="J9" s="296">
        <v>-0.81037999200615929</v>
      </c>
      <c r="K9" s="295">
        <v>3325.4540000000002</v>
      </c>
      <c r="L9" s="103">
        <v>3633.076</v>
      </c>
      <c r="M9" s="296">
        <v>-8.4672602499920124</v>
      </c>
      <c r="N9" s="295">
        <v>3094.7489999999998</v>
      </c>
      <c r="O9" s="103">
        <v>3211.4630000000002</v>
      </c>
      <c r="P9" s="302">
        <v>-3.6342937782562155</v>
      </c>
    </row>
    <row r="10" spans="1:16" ht="21.75" customHeight="1">
      <c r="A10" s="9" t="s">
        <v>24</v>
      </c>
      <c r="B10" s="349">
        <v>6435.88</v>
      </c>
      <c r="C10" s="103">
        <v>6261.5559999999996</v>
      </c>
      <c r="D10" s="296">
        <v>2.7840364280060825</v>
      </c>
      <c r="E10" s="295">
        <v>6606.1859999999997</v>
      </c>
      <c r="F10" s="103">
        <v>6691.73</v>
      </c>
      <c r="G10" s="296">
        <v>-1.2783540280316132</v>
      </c>
      <c r="H10" s="295">
        <v>6560.83</v>
      </c>
      <c r="I10" s="103">
        <v>6121.1610000000001</v>
      </c>
      <c r="J10" s="296">
        <v>7.1827713729470579</v>
      </c>
      <c r="K10" s="295">
        <v>4824.866</v>
      </c>
      <c r="L10" s="103">
        <v>4949.2740000000003</v>
      </c>
      <c r="M10" s="296">
        <v>-2.5136615996608866</v>
      </c>
      <c r="N10" s="295">
        <v>6399.7330000000002</v>
      </c>
      <c r="O10" s="103">
        <v>6436.99</v>
      </c>
      <c r="P10" s="302">
        <v>-0.57879536864279124</v>
      </c>
    </row>
    <row r="11" spans="1:16" ht="21.75" customHeight="1">
      <c r="A11" s="9" t="s">
        <v>25</v>
      </c>
      <c r="B11" s="349">
        <v>11037.168</v>
      </c>
      <c r="C11" s="103">
        <v>11342.647000000001</v>
      </c>
      <c r="D11" s="296">
        <v>-2.6931896937284669</v>
      </c>
      <c r="E11" s="295">
        <v>9684.4879999999994</v>
      </c>
      <c r="F11" s="103">
        <v>10183.669</v>
      </c>
      <c r="G11" s="296">
        <v>-4.9017795059914109</v>
      </c>
      <c r="H11" s="295">
        <v>11094.472</v>
      </c>
      <c r="I11" s="103">
        <v>11026.405000000001</v>
      </c>
      <c r="J11" s="296">
        <v>0.6173090866878107</v>
      </c>
      <c r="K11" s="295">
        <v>10134.897000000001</v>
      </c>
      <c r="L11" s="103">
        <v>11058.965</v>
      </c>
      <c r="M11" s="296">
        <v>-8.3558271501899064</v>
      </c>
      <c r="N11" s="295">
        <v>11893.048000000001</v>
      </c>
      <c r="O11" s="103">
        <v>12443.2</v>
      </c>
      <c r="P11" s="302">
        <v>-4.4213064163559208</v>
      </c>
    </row>
    <row r="12" spans="1:16" ht="21.75" customHeight="1">
      <c r="A12" s="9" t="s">
        <v>26</v>
      </c>
      <c r="B12" s="349">
        <v>5030.6610000000001</v>
      </c>
      <c r="C12" s="103">
        <v>5051.5919999999996</v>
      </c>
      <c r="D12" s="296">
        <v>-0.41434462640687508</v>
      </c>
      <c r="E12" s="295">
        <v>4586.915</v>
      </c>
      <c r="F12" s="103">
        <v>4693.8320000000003</v>
      </c>
      <c r="G12" s="296">
        <v>-2.2778190612702023</v>
      </c>
      <c r="H12" s="295">
        <v>5060.0020000000004</v>
      </c>
      <c r="I12" s="103">
        <v>5117.9589999999998</v>
      </c>
      <c r="J12" s="296">
        <v>-1.1324240776450032</v>
      </c>
      <c r="K12" s="295">
        <v>5540</v>
      </c>
      <c r="L12" s="103">
        <v>5510</v>
      </c>
      <c r="M12" s="296">
        <v>0.54446460980036293</v>
      </c>
      <c r="N12" s="295" t="s">
        <v>177</v>
      </c>
      <c r="O12" s="103" t="s">
        <v>177</v>
      </c>
      <c r="P12" s="302" t="s">
        <v>177</v>
      </c>
    </row>
    <row r="13" spans="1:16" ht="21.75" customHeight="1">
      <c r="A13" s="9" t="s">
        <v>27</v>
      </c>
      <c r="B13" s="349">
        <v>4684.0829999999996</v>
      </c>
      <c r="C13" s="103">
        <v>5032.5690000000004</v>
      </c>
      <c r="D13" s="296">
        <v>-6.9246144464189321</v>
      </c>
      <c r="E13" s="295">
        <v>5227.3500000000004</v>
      </c>
      <c r="F13" s="103">
        <v>4893.7299999999996</v>
      </c>
      <c r="G13" s="296">
        <v>6.8172947833248028</v>
      </c>
      <c r="H13" s="295">
        <v>4585.0159999999996</v>
      </c>
      <c r="I13" s="103">
        <v>5000.1679999999997</v>
      </c>
      <c r="J13" s="296">
        <v>-8.3027610272294865</v>
      </c>
      <c r="K13" s="295">
        <v>6079.18</v>
      </c>
      <c r="L13" s="103">
        <v>6263.7269999999999</v>
      </c>
      <c r="M13" s="296">
        <v>-2.9462810240612267</v>
      </c>
      <c r="N13" s="295">
        <v>4784.3190000000004</v>
      </c>
      <c r="O13" s="103">
        <v>5176.8729999999996</v>
      </c>
      <c r="P13" s="302">
        <v>-7.5828400658080515</v>
      </c>
    </row>
    <row r="14" spans="1:16" ht="21.75" customHeight="1">
      <c r="A14" s="9" t="s">
        <v>28</v>
      </c>
      <c r="B14" s="349">
        <v>4876.6760000000004</v>
      </c>
      <c r="C14" s="103">
        <v>4997.1149999999998</v>
      </c>
      <c r="D14" s="296">
        <v>-2.4101706684756983</v>
      </c>
      <c r="E14" s="295">
        <v>4694.4399999999996</v>
      </c>
      <c r="F14" s="103">
        <v>4844.3069999999998</v>
      </c>
      <c r="G14" s="296">
        <v>-3.0936726347029655</v>
      </c>
      <c r="H14" s="295">
        <v>4893.5519999999997</v>
      </c>
      <c r="I14" s="103">
        <v>4928.6769999999997</v>
      </c>
      <c r="J14" s="296">
        <v>-0.71266589391027257</v>
      </c>
      <c r="K14" s="295">
        <v>6185.6319999999996</v>
      </c>
      <c r="L14" s="103">
        <v>6326.6379999999999</v>
      </c>
      <c r="M14" s="296">
        <v>-2.2287666846119585</v>
      </c>
      <c r="N14" s="295">
        <v>4853.0020000000004</v>
      </c>
      <c r="O14" s="103">
        <v>5196.9340000000002</v>
      </c>
      <c r="P14" s="302">
        <v>-6.6179789853017148</v>
      </c>
    </row>
    <row r="15" spans="1:16" ht="21.75" customHeight="1">
      <c r="A15" s="9" t="s">
        <v>29</v>
      </c>
      <c r="B15" s="349">
        <v>12203.927</v>
      </c>
      <c r="C15" s="103">
        <v>12190.951999999999</v>
      </c>
      <c r="D15" s="296">
        <v>0.1064313927247057</v>
      </c>
      <c r="E15" s="295">
        <v>11953.507</v>
      </c>
      <c r="F15" s="103">
        <v>12215.253000000001</v>
      </c>
      <c r="G15" s="296">
        <v>-2.1427800144622546</v>
      </c>
      <c r="H15" s="295">
        <v>12750</v>
      </c>
      <c r="I15" s="103">
        <v>12700</v>
      </c>
      <c r="J15" s="296">
        <v>0.39370078740157477</v>
      </c>
      <c r="K15" s="295">
        <v>11731</v>
      </c>
      <c r="L15" s="103">
        <v>11845</v>
      </c>
      <c r="M15" s="296">
        <v>-0.96243140565639518</v>
      </c>
      <c r="N15" s="295">
        <v>12678.99</v>
      </c>
      <c r="O15" s="103">
        <v>11846.36</v>
      </c>
      <c r="P15" s="302">
        <v>7.0285724897774431</v>
      </c>
    </row>
    <row r="16" spans="1:16" ht="21.75" customHeight="1">
      <c r="A16" s="9" t="s">
        <v>30</v>
      </c>
      <c r="B16" s="349">
        <v>4648.6869999999999</v>
      </c>
      <c r="C16" s="103">
        <v>4610.9579999999996</v>
      </c>
      <c r="D16" s="296">
        <v>0.81824644683383096</v>
      </c>
      <c r="E16" s="295">
        <v>4449.5200000000004</v>
      </c>
      <c r="F16" s="103">
        <v>4341.7889999999998</v>
      </c>
      <c r="G16" s="296">
        <v>2.4812583015895218</v>
      </c>
      <c r="H16" s="295">
        <v>5270</v>
      </c>
      <c r="I16" s="103">
        <v>4950</v>
      </c>
      <c r="J16" s="296">
        <v>6.4646464646464645</v>
      </c>
      <c r="K16" s="295">
        <v>4563</v>
      </c>
      <c r="L16" s="103">
        <v>4615</v>
      </c>
      <c r="M16" s="296">
        <v>-1.1267605633802817</v>
      </c>
      <c r="N16" s="295">
        <v>4757.5309999999999</v>
      </c>
      <c r="O16" s="103">
        <v>4687.268</v>
      </c>
      <c r="P16" s="302">
        <v>1.4990181914070182</v>
      </c>
    </row>
    <row r="17" spans="1:16" ht="21.75" customHeight="1">
      <c r="A17" s="10" t="s">
        <v>31</v>
      </c>
      <c r="B17" s="349">
        <v>7949.8069999999998</v>
      </c>
      <c r="C17" s="103">
        <v>7999.0919999999996</v>
      </c>
      <c r="D17" s="296">
        <v>-0.61613243103092019</v>
      </c>
      <c r="E17" s="295">
        <v>7859.8339999999998</v>
      </c>
      <c r="F17" s="103">
        <v>7880.8069999999998</v>
      </c>
      <c r="G17" s="296">
        <v>-0.2661275679000889</v>
      </c>
      <c r="H17" s="295">
        <v>7890</v>
      </c>
      <c r="I17" s="103">
        <v>7990</v>
      </c>
      <c r="J17" s="296">
        <v>-1.2515644555694618</v>
      </c>
      <c r="K17" s="295">
        <v>7316</v>
      </c>
      <c r="L17" s="103">
        <v>7029</v>
      </c>
      <c r="M17" s="296">
        <v>4.0830843647745061</v>
      </c>
      <c r="N17" s="295">
        <v>8528.509</v>
      </c>
      <c r="O17" s="103">
        <v>8564.5509999999995</v>
      </c>
      <c r="P17" s="302">
        <v>-0.42082766510467934</v>
      </c>
    </row>
    <row r="18" spans="1:16" ht="21.75" customHeight="1">
      <c r="A18" s="10" t="s">
        <v>32</v>
      </c>
      <c r="B18" s="349">
        <v>4390.4009999999998</v>
      </c>
      <c r="C18" s="103">
        <v>4418.0770000000002</v>
      </c>
      <c r="D18" s="296">
        <v>-0.62642638414858742</v>
      </c>
      <c r="E18" s="295">
        <v>4445.1509999999998</v>
      </c>
      <c r="F18" s="103">
        <v>4435.7089999999998</v>
      </c>
      <c r="G18" s="296">
        <v>0.21286337764718127</v>
      </c>
      <c r="H18" s="295">
        <v>4840</v>
      </c>
      <c r="I18" s="103">
        <v>4790</v>
      </c>
      <c r="J18" s="296">
        <v>1.0438413361169103</v>
      </c>
      <c r="K18" s="295">
        <v>3510</v>
      </c>
      <c r="L18" s="103">
        <v>3372</v>
      </c>
      <c r="M18" s="296">
        <v>4.092526690391459</v>
      </c>
      <c r="N18" s="295">
        <v>4174.5360000000001</v>
      </c>
      <c r="O18" s="103">
        <v>4121.2929999999997</v>
      </c>
      <c r="P18" s="302">
        <v>1.2919003817491355</v>
      </c>
    </row>
    <row r="19" spans="1:16" ht="21.75" customHeight="1">
      <c r="A19" s="10" t="s">
        <v>33</v>
      </c>
      <c r="B19" s="349">
        <v>2280.4960000000001</v>
      </c>
      <c r="C19" s="103">
        <v>2321.4670000000001</v>
      </c>
      <c r="D19" s="296">
        <v>-1.7648753999087645</v>
      </c>
      <c r="E19" s="295">
        <v>2120.431</v>
      </c>
      <c r="F19" s="103">
        <v>2457.4499999999998</v>
      </c>
      <c r="G19" s="296">
        <v>-13.714175262975841</v>
      </c>
      <c r="H19" s="295">
        <v>2225.5529999999999</v>
      </c>
      <c r="I19" s="103">
        <v>2224.5459999999998</v>
      </c>
      <c r="J19" s="296">
        <v>4.52676636041719E-2</v>
      </c>
      <c r="K19" s="295">
        <v>4930.1580000000004</v>
      </c>
      <c r="L19" s="103">
        <v>5112.683</v>
      </c>
      <c r="M19" s="296">
        <v>-3.5700433607950979</v>
      </c>
      <c r="N19" s="295">
        <v>2086.509</v>
      </c>
      <c r="O19" s="103">
        <v>2128.0830000000001</v>
      </c>
      <c r="P19" s="302">
        <v>-1.9535892162100852</v>
      </c>
    </row>
    <row r="20" spans="1:16" ht="21.75" customHeight="1" thickBot="1">
      <c r="A20" s="11" t="s">
        <v>34</v>
      </c>
      <c r="B20" s="350">
        <v>4160.3230000000003</v>
      </c>
      <c r="C20" s="346">
        <v>4309.9570000000003</v>
      </c>
      <c r="D20" s="347">
        <v>-3.4718211805825439</v>
      </c>
      <c r="E20" s="316">
        <v>4042.8969999999999</v>
      </c>
      <c r="F20" s="346">
        <v>4205.7979999999998</v>
      </c>
      <c r="G20" s="347">
        <v>-3.8732483110220666</v>
      </c>
      <c r="H20" s="316">
        <v>4660</v>
      </c>
      <c r="I20" s="346">
        <v>4640</v>
      </c>
      <c r="J20" s="347">
        <v>0.43103448275862066</v>
      </c>
      <c r="K20" s="316">
        <v>3522</v>
      </c>
      <c r="L20" s="346">
        <v>3611</v>
      </c>
      <c r="M20" s="347">
        <v>-2.4646912212683469</v>
      </c>
      <c r="N20" s="316">
        <v>4247.8059999999996</v>
      </c>
      <c r="O20" s="346">
        <v>4247.1310000000003</v>
      </c>
      <c r="P20" s="317">
        <v>1.5893081706198194E-2</v>
      </c>
    </row>
    <row r="21" spans="1:16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12" sqref="M1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9"/>
    </row>
    <row r="2" spans="1:6" ht="16.5" thickBot="1">
      <c r="D2" s="12" t="s">
        <v>211</v>
      </c>
    </row>
    <row r="3" spans="1:6" ht="32.25" thickBot="1">
      <c r="A3" s="351" t="s">
        <v>42</v>
      </c>
      <c r="B3" s="352" t="s">
        <v>9</v>
      </c>
      <c r="C3" s="15" t="s">
        <v>43</v>
      </c>
      <c r="D3" s="15" t="s">
        <v>44</v>
      </c>
      <c r="E3" s="15" t="s">
        <v>45</v>
      </c>
      <c r="F3" s="353" t="s">
        <v>46</v>
      </c>
    </row>
    <row r="4" spans="1:6" ht="15">
      <c r="A4" s="16" t="s">
        <v>154</v>
      </c>
      <c r="B4" s="22">
        <v>5.38</v>
      </c>
      <c r="C4" s="22">
        <v>5.52</v>
      </c>
      <c r="D4" s="22">
        <v>5.34</v>
      </c>
      <c r="E4" s="22">
        <v>5.18</v>
      </c>
      <c r="F4" s="22">
        <v>5.77</v>
      </c>
    </row>
    <row r="5" spans="1:6" ht="15">
      <c r="A5" s="16" t="s">
        <v>155</v>
      </c>
      <c r="B5" s="22">
        <v>5.3949999999999996</v>
      </c>
      <c r="C5" s="22">
        <v>5.38</v>
      </c>
      <c r="D5" s="22">
        <v>5.35</v>
      </c>
      <c r="E5" s="22">
        <v>5.27</v>
      </c>
      <c r="F5" s="22">
        <v>5.93</v>
      </c>
    </row>
    <row r="6" spans="1:6" ht="15">
      <c r="A6" s="16" t="s">
        <v>160</v>
      </c>
      <c r="B6" s="22">
        <v>5.5549999999999997</v>
      </c>
      <c r="C6" s="22">
        <v>5.74</v>
      </c>
      <c r="D6" s="22">
        <v>5.45</v>
      </c>
      <c r="E6" s="22">
        <v>5.75</v>
      </c>
      <c r="F6" s="22">
        <v>6.11</v>
      </c>
    </row>
    <row r="7" spans="1:6" ht="15">
      <c r="A7" s="16" t="s">
        <v>181</v>
      </c>
      <c r="B7" s="22">
        <v>3.91</v>
      </c>
      <c r="C7" s="22">
        <v>4.5999999999999996</v>
      </c>
      <c r="D7" s="22">
        <v>3.75</v>
      </c>
      <c r="E7" s="22">
        <v>3.54</v>
      </c>
      <c r="F7" s="22">
        <v>4.99</v>
      </c>
    </row>
    <row r="8" spans="1:6" ht="15">
      <c r="A8" s="16" t="s">
        <v>184</v>
      </c>
      <c r="B8" s="22">
        <v>4.3967999999999998</v>
      </c>
      <c r="C8" s="22">
        <v>4.74</v>
      </c>
      <c r="D8" s="22">
        <v>4.29</v>
      </c>
      <c r="E8" s="22">
        <v>4.2300000000000004</v>
      </c>
      <c r="F8" s="22">
        <v>5.3</v>
      </c>
    </row>
    <row r="9" spans="1:6" ht="15">
      <c r="A9" s="16" t="s">
        <v>207</v>
      </c>
      <c r="B9" s="22">
        <v>5.0999999999999996</v>
      </c>
      <c r="C9" s="22">
        <v>5.4249999999999998</v>
      </c>
      <c r="D9" s="22">
        <v>5.05</v>
      </c>
      <c r="E9" s="22">
        <v>5.0999999999999996</v>
      </c>
      <c r="F9" s="22">
        <v>5.42</v>
      </c>
    </row>
    <row r="10" spans="1:6" ht="15">
      <c r="A10" s="16" t="s">
        <v>210</v>
      </c>
      <c r="B10" s="22">
        <v>5.1029999999999998</v>
      </c>
      <c r="C10" s="22">
        <v>5.09</v>
      </c>
      <c r="D10" s="22">
        <v>5.0369999999999999</v>
      </c>
      <c r="E10" s="22">
        <v>4.99</v>
      </c>
      <c r="F10" s="22">
        <v>5.71</v>
      </c>
    </row>
    <row r="11" spans="1:6" ht="15">
      <c r="A11" s="16" t="s">
        <v>215</v>
      </c>
      <c r="B11" s="22">
        <v>4.7835999999999999</v>
      </c>
      <c r="C11" s="22">
        <v>4.97</v>
      </c>
      <c r="D11" s="22">
        <v>4.72</v>
      </c>
      <c r="E11" s="22">
        <v>4.6500000000000004</v>
      </c>
      <c r="F11" s="22">
        <v>5.43</v>
      </c>
    </row>
    <row r="12" spans="1:6" ht="15">
      <c r="A12" s="16" t="s">
        <v>220</v>
      </c>
      <c r="B12" s="22">
        <v>4.9653999999999998</v>
      </c>
      <c r="C12" s="22">
        <v>4.97</v>
      </c>
      <c r="D12" s="22">
        <v>4.91</v>
      </c>
      <c r="E12" s="22">
        <v>4.71</v>
      </c>
      <c r="F12" s="22">
        <v>5.58</v>
      </c>
    </row>
    <row r="13" spans="1:6" ht="15">
      <c r="A13" s="16" t="s">
        <v>235</v>
      </c>
      <c r="B13" s="22">
        <v>4.4018800000000002</v>
      </c>
      <c r="C13" s="22">
        <v>4.62</v>
      </c>
      <c r="D13" s="22">
        <v>4.34</v>
      </c>
      <c r="E13" s="22">
        <v>4.0999999999999996</v>
      </c>
      <c r="F13" s="22">
        <v>4.99</v>
      </c>
    </row>
    <row r="14" spans="1:6" ht="16.5" thickBot="1">
      <c r="A14" s="354"/>
      <c r="B14" s="17"/>
      <c r="C14" s="17"/>
      <c r="D14" s="18" t="s">
        <v>47</v>
      </c>
      <c r="E14" s="17"/>
      <c r="F14" s="19"/>
    </row>
    <row r="15" spans="1:6" ht="15.75" thickBot="1">
      <c r="A15" s="355"/>
      <c r="B15" s="14" t="s">
        <v>9</v>
      </c>
      <c r="C15" s="15" t="s">
        <v>43</v>
      </c>
      <c r="D15" s="15" t="s">
        <v>44</v>
      </c>
      <c r="E15" s="15" t="s">
        <v>45</v>
      </c>
      <c r="F15" s="15" t="s">
        <v>46</v>
      </c>
    </row>
    <row r="16" spans="1:6" ht="15">
      <c r="A16" s="16" t="s">
        <v>154</v>
      </c>
      <c r="B16" s="22">
        <v>9.23</v>
      </c>
      <c r="C16" s="22" t="s">
        <v>212</v>
      </c>
      <c r="D16" s="22" t="s">
        <v>212</v>
      </c>
      <c r="E16" s="356" t="s">
        <v>212</v>
      </c>
      <c r="F16" s="22" t="s">
        <v>212</v>
      </c>
    </row>
    <row r="17" spans="1:6" ht="15">
      <c r="A17" s="16" t="s">
        <v>155</v>
      </c>
      <c r="B17" s="22">
        <v>9.18</v>
      </c>
      <c r="C17" s="22" t="s">
        <v>212</v>
      </c>
      <c r="D17" s="22" t="s">
        <v>212</v>
      </c>
      <c r="E17" s="356" t="s">
        <v>212</v>
      </c>
      <c r="F17" s="22" t="s">
        <v>212</v>
      </c>
    </row>
    <row r="18" spans="1:6" ht="15">
      <c r="A18" s="16" t="s">
        <v>160</v>
      </c>
      <c r="B18" s="22">
        <v>9.2899999999999991</v>
      </c>
      <c r="C18" s="22" t="s">
        <v>212</v>
      </c>
      <c r="D18" s="22" t="s">
        <v>212</v>
      </c>
      <c r="E18" s="356" t="s">
        <v>212</v>
      </c>
      <c r="F18" s="22" t="s">
        <v>212</v>
      </c>
    </row>
    <row r="19" spans="1:6" ht="15">
      <c r="A19" s="16" t="s">
        <v>181</v>
      </c>
      <c r="B19" s="22">
        <v>9.81</v>
      </c>
      <c r="C19" s="22" t="s">
        <v>212</v>
      </c>
      <c r="D19" s="22" t="s">
        <v>212</v>
      </c>
      <c r="E19" s="356" t="s">
        <v>212</v>
      </c>
      <c r="F19" s="22" t="s">
        <v>212</v>
      </c>
    </row>
    <row r="20" spans="1:6" ht="15">
      <c r="A20" s="16" t="s">
        <v>184</v>
      </c>
      <c r="B20" s="22">
        <v>8.52</v>
      </c>
      <c r="C20" s="22" t="s">
        <v>212</v>
      </c>
      <c r="D20" s="22" t="s">
        <v>212</v>
      </c>
      <c r="E20" s="356" t="s">
        <v>212</v>
      </c>
      <c r="F20" s="22" t="s">
        <v>212</v>
      </c>
    </row>
    <row r="21" spans="1:6" ht="15">
      <c r="A21" s="16" t="s">
        <v>207</v>
      </c>
      <c r="B21" s="22">
        <v>8.2759999999999998</v>
      </c>
      <c r="C21" s="22" t="s">
        <v>212</v>
      </c>
      <c r="D21" s="22" t="s">
        <v>212</v>
      </c>
      <c r="E21" s="356" t="s">
        <v>212</v>
      </c>
      <c r="F21" s="22" t="s">
        <v>212</v>
      </c>
    </row>
    <row r="22" spans="1:6" ht="15">
      <c r="A22" s="16" t="s">
        <v>210</v>
      </c>
      <c r="B22" s="22">
        <v>8.2460000000000004</v>
      </c>
      <c r="C22" s="22" t="s">
        <v>212</v>
      </c>
      <c r="D22" s="22" t="s">
        <v>212</v>
      </c>
      <c r="E22" s="356" t="s">
        <v>212</v>
      </c>
      <c r="F22" s="22" t="s">
        <v>212</v>
      </c>
    </row>
    <row r="23" spans="1:6" ht="15">
      <c r="A23" s="16" t="s">
        <v>215</v>
      </c>
      <c r="B23" s="22">
        <v>8.06</v>
      </c>
      <c r="C23" s="22" t="s">
        <v>212</v>
      </c>
      <c r="D23" s="22" t="s">
        <v>212</v>
      </c>
      <c r="E23" s="356" t="s">
        <v>212</v>
      </c>
      <c r="F23" s="22" t="s">
        <v>212</v>
      </c>
    </row>
    <row r="24" spans="1:6" ht="15">
      <c r="A24" s="16" t="s">
        <v>220</v>
      </c>
      <c r="B24" s="22">
        <v>7.85</v>
      </c>
      <c r="C24" s="22" t="s">
        <v>212</v>
      </c>
      <c r="D24" s="22" t="s">
        <v>212</v>
      </c>
      <c r="E24" s="356" t="s">
        <v>212</v>
      </c>
      <c r="F24" s="22" t="s">
        <v>212</v>
      </c>
    </row>
    <row r="25" spans="1:6" ht="15">
      <c r="A25" s="16" t="s">
        <v>235</v>
      </c>
      <c r="B25" s="22">
        <v>9.1</v>
      </c>
      <c r="C25" s="22" t="s">
        <v>212</v>
      </c>
      <c r="D25" s="22" t="s">
        <v>212</v>
      </c>
      <c r="E25" s="356" t="s">
        <v>212</v>
      </c>
      <c r="F25" s="22" t="s">
        <v>212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workbookViewId="0">
      <selection activeCell="X25" sqref="X25"/>
    </sheetView>
  </sheetViews>
  <sheetFormatPr defaultRowHeight="12.75"/>
  <cols>
    <col min="8" max="8" width="10" customWidth="1"/>
    <col min="12" max="12" width="10.85546875" customWidth="1"/>
  </cols>
  <sheetData>
    <row r="2" spans="2:21" ht="15">
      <c r="B2" s="182" t="s">
        <v>209</v>
      </c>
    </row>
    <row r="3" spans="2:21" ht="15.75">
      <c r="D3" s="183"/>
      <c r="F3" s="184"/>
      <c r="G3" s="185"/>
    </row>
    <row r="4" spans="2:21" ht="16.5" thickBot="1">
      <c r="D4" s="183" t="s">
        <v>121</v>
      </c>
      <c r="F4" s="184"/>
      <c r="G4" s="185"/>
    </row>
    <row r="5" spans="2:21" ht="15.75" thickBot="1">
      <c r="B5" s="186" t="s">
        <v>122</v>
      </c>
      <c r="C5" s="187" t="s">
        <v>123</v>
      </c>
      <c r="D5" s="188" t="s">
        <v>124</v>
      </c>
      <c r="E5" s="188" t="s">
        <v>125</v>
      </c>
      <c r="F5" s="188" t="s">
        <v>126</v>
      </c>
      <c r="G5" s="188" t="s">
        <v>127</v>
      </c>
      <c r="H5" s="188" t="s">
        <v>128</v>
      </c>
      <c r="I5" s="188" t="s">
        <v>129</v>
      </c>
      <c r="J5" s="188" t="s">
        <v>130</v>
      </c>
      <c r="K5" s="188" t="s">
        <v>131</v>
      </c>
      <c r="L5" s="188" t="s">
        <v>132</v>
      </c>
      <c r="M5" s="188" t="s">
        <v>133</v>
      </c>
      <c r="N5" s="189" t="s">
        <v>134</v>
      </c>
    </row>
    <row r="6" spans="2:21" ht="15.75">
      <c r="B6" s="190" t="s">
        <v>135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2"/>
    </row>
    <row r="7" spans="2:21" ht="15.75">
      <c r="B7" s="193" t="s">
        <v>136</v>
      </c>
      <c r="C7" s="194">
        <v>3365.8284528305776</v>
      </c>
      <c r="D7" s="195">
        <v>3378.9593195787402</v>
      </c>
      <c r="E7" s="195">
        <v>3519.6335493326173</v>
      </c>
      <c r="F7" s="195">
        <v>3491.2204606955479</v>
      </c>
      <c r="G7" s="195">
        <v>3475.4768045139958</v>
      </c>
      <c r="H7" s="195">
        <v>3625.9712143204601</v>
      </c>
      <c r="I7" s="195">
        <v>3654.8000920762447</v>
      </c>
      <c r="J7" s="195">
        <v>3626.4058720467087</v>
      </c>
      <c r="K7" s="195">
        <v>3563.2809493281484</v>
      </c>
      <c r="L7" s="195">
        <v>3450.7512560281461</v>
      </c>
      <c r="M7" s="195">
        <v>3436.6867858971668</v>
      </c>
      <c r="N7" s="196">
        <v>3250.361738244962</v>
      </c>
    </row>
    <row r="8" spans="2:21" ht="15.75">
      <c r="B8" s="193" t="s">
        <v>137</v>
      </c>
      <c r="C8" s="194">
        <v>3236.1440956584729</v>
      </c>
      <c r="D8" s="195">
        <v>3323.0044351202337</v>
      </c>
      <c r="E8" s="195">
        <v>3442.3101888828219</v>
      </c>
      <c r="F8" s="195">
        <v>3302.6696895591044</v>
      </c>
      <c r="G8" s="195">
        <v>3320.8695305467868</v>
      </c>
      <c r="H8" s="195">
        <v>3407.5451874259434</v>
      </c>
      <c r="I8" s="195">
        <v>3528.7505966442886</v>
      </c>
      <c r="J8" s="195">
        <v>3625.9084617695244</v>
      </c>
      <c r="K8" s="195">
        <v>3690.4413464457784</v>
      </c>
      <c r="L8" s="195">
        <v>3475.4260684985807</v>
      </c>
      <c r="M8" s="195">
        <v>3406.7716292790137</v>
      </c>
      <c r="N8" s="196">
        <v>3187.7531900326994</v>
      </c>
    </row>
    <row r="9" spans="2:21" ht="16.5" thickBot="1">
      <c r="B9" s="197" t="s">
        <v>138</v>
      </c>
      <c r="C9" s="198">
        <v>3271.4978238916769</v>
      </c>
      <c r="D9" s="199">
        <v>3415.3397253482494</v>
      </c>
      <c r="E9" s="199">
        <v>3658.7973880610675</v>
      </c>
      <c r="F9" s="199">
        <v>3954.4405623580728</v>
      </c>
      <c r="G9" s="199">
        <v>4026.6581379013369</v>
      </c>
      <c r="H9" s="199">
        <v>4126.3499965726596</v>
      </c>
      <c r="I9" s="199">
        <v>4261.4459007460691</v>
      </c>
      <c r="J9" s="199">
        <v>4194.91</v>
      </c>
      <c r="K9" s="200">
        <v>4128.18</v>
      </c>
      <c r="L9" s="199">
        <v>3897</v>
      </c>
      <c r="M9" s="199">
        <v>3801.03</v>
      </c>
      <c r="N9" s="201">
        <v>3948.82</v>
      </c>
    </row>
    <row r="10" spans="2:21" ht="16.5" thickBot="1">
      <c r="B10" s="197" t="s">
        <v>153</v>
      </c>
      <c r="C10" s="216">
        <v>3927.66</v>
      </c>
      <c r="D10" s="216">
        <v>3875.94</v>
      </c>
      <c r="E10" s="216">
        <v>4085.7</v>
      </c>
      <c r="F10" s="216">
        <v>3172.59</v>
      </c>
      <c r="G10" s="216">
        <v>3221.11</v>
      </c>
      <c r="H10" s="216">
        <v>3563.6</v>
      </c>
      <c r="I10" s="216">
        <v>3790.28</v>
      </c>
      <c r="J10" s="216">
        <v>3330.53</v>
      </c>
      <c r="K10" s="216">
        <v>3503.9</v>
      </c>
      <c r="L10" s="216">
        <v>3064.46</v>
      </c>
      <c r="M10" s="217"/>
      <c r="N10" s="218"/>
    </row>
    <row r="11" spans="2:21" ht="16.5" thickBot="1">
      <c r="B11" s="190" t="s">
        <v>139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  <c r="U11" s="334"/>
    </row>
    <row r="12" spans="2:21" ht="15.75">
      <c r="B12" s="193" t="s">
        <v>136</v>
      </c>
      <c r="C12" s="194">
        <v>12559.234040187543</v>
      </c>
      <c r="D12" s="195">
        <v>12801.955841467696</v>
      </c>
      <c r="E12" s="195">
        <v>13153.120316210187</v>
      </c>
      <c r="F12" s="195">
        <v>13263.269886981176</v>
      </c>
      <c r="G12" s="195">
        <v>13324.883951138463</v>
      </c>
      <c r="H12" s="195">
        <v>13538.172834960335</v>
      </c>
      <c r="I12" s="195">
        <v>13862.836530533841</v>
      </c>
      <c r="J12" s="195">
        <v>13895.974953138399</v>
      </c>
      <c r="K12" s="195">
        <v>13899.947538657194</v>
      </c>
      <c r="L12" s="195">
        <v>13821.559014955943</v>
      </c>
      <c r="M12" s="195">
        <v>13906.200620335763</v>
      </c>
      <c r="N12" s="196">
        <v>13820.838083652592</v>
      </c>
    </row>
    <row r="13" spans="2:21" ht="15.75">
      <c r="B13" s="193" t="s">
        <v>137</v>
      </c>
      <c r="C13" s="194">
        <v>13739.491085149693</v>
      </c>
      <c r="D13" s="195">
        <v>13984.247071825299</v>
      </c>
      <c r="E13" s="195">
        <v>14179.736514897744</v>
      </c>
      <c r="F13" s="195">
        <v>14506.883498662564</v>
      </c>
      <c r="G13" s="195">
        <v>15034.480490328413</v>
      </c>
      <c r="H13" s="195">
        <v>15693.511271606831</v>
      </c>
      <c r="I13" s="195">
        <v>15993.862952987773</v>
      </c>
      <c r="J13" s="195">
        <v>15799.271546431495</v>
      </c>
      <c r="K13" s="195">
        <v>15492.744447643703</v>
      </c>
      <c r="L13" s="195">
        <v>14249.293572763458</v>
      </c>
      <c r="M13" s="195">
        <v>13516.254659651697</v>
      </c>
      <c r="N13" s="196">
        <v>12881.834767390546</v>
      </c>
    </row>
    <row r="14" spans="2:21" ht="16.5" thickBot="1">
      <c r="B14" s="197" t="s">
        <v>138</v>
      </c>
      <c r="C14" s="198">
        <v>13156.511347944983</v>
      </c>
      <c r="D14" s="199">
        <v>13666.209864837068</v>
      </c>
      <c r="E14" s="199">
        <v>13976.05602391201</v>
      </c>
      <c r="F14" s="199">
        <v>14041.635223887839</v>
      </c>
      <c r="G14" s="199">
        <v>14092.17963575708</v>
      </c>
      <c r="H14" s="199">
        <v>13756.505811488036</v>
      </c>
      <c r="I14" s="199">
        <v>13844.405364894954</v>
      </c>
      <c r="J14" s="199">
        <v>13643.57</v>
      </c>
      <c r="K14" s="221">
        <v>13445.4</v>
      </c>
      <c r="L14" s="199">
        <v>12578.29</v>
      </c>
      <c r="M14" s="199">
        <v>12283.97</v>
      </c>
      <c r="N14" s="201">
        <v>12635.53</v>
      </c>
    </row>
    <row r="15" spans="2:21" ht="16.5" thickBot="1">
      <c r="B15" s="197" t="s">
        <v>153</v>
      </c>
      <c r="C15" s="216">
        <v>12560.93</v>
      </c>
      <c r="D15" s="216">
        <v>12841.93</v>
      </c>
      <c r="E15" s="216">
        <v>13507.34</v>
      </c>
      <c r="F15" s="216">
        <v>11613.27</v>
      </c>
      <c r="G15" s="216">
        <v>11690.34</v>
      </c>
      <c r="H15" s="216">
        <v>12053</v>
      </c>
      <c r="I15" s="216">
        <v>12131.25</v>
      </c>
      <c r="J15" s="333">
        <v>12132.41</v>
      </c>
      <c r="K15" s="360">
        <v>12151.2</v>
      </c>
      <c r="L15" s="360">
        <v>11234.94</v>
      </c>
      <c r="M15" s="217"/>
      <c r="N15" s="218"/>
    </row>
    <row r="16" spans="2:21" ht="15.75">
      <c r="B16" s="190" t="s">
        <v>140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2:14" ht="15.75">
      <c r="B17" s="193" t="s">
        <v>136</v>
      </c>
      <c r="C17" s="194">
        <v>5314.2604699816602</v>
      </c>
      <c r="D17" s="195">
        <v>5019.0092079734259</v>
      </c>
      <c r="E17" s="195">
        <v>5271.5842321086975</v>
      </c>
      <c r="F17" s="195">
        <v>5202.0182096955332</v>
      </c>
      <c r="G17" s="195">
        <v>5164.9544469586062</v>
      </c>
      <c r="H17" s="195">
        <v>5179.6002208276032</v>
      </c>
      <c r="I17" s="195">
        <v>5372.1624865117637</v>
      </c>
      <c r="J17" s="195">
        <v>5469.7899176214642</v>
      </c>
      <c r="K17" s="195">
        <v>5247.819114791454</v>
      </c>
      <c r="L17" s="195">
        <v>5364.1382814741091</v>
      </c>
      <c r="M17" s="195">
        <v>5296.5961964617172</v>
      </c>
      <c r="N17" s="196">
        <v>5182.8125519510704</v>
      </c>
    </row>
    <row r="18" spans="2:14" ht="15.75">
      <c r="B18" s="193" t="s">
        <v>137</v>
      </c>
      <c r="C18" s="194">
        <v>5153.248792471597</v>
      </c>
      <c r="D18" s="195">
        <v>5160.113186104847</v>
      </c>
      <c r="E18" s="195">
        <v>5262.802739071205</v>
      </c>
      <c r="F18" s="195">
        <v>5072.8866636131652</v>
      </c>
      <c r="G18" s="195">
        <v>5125.2152257370608</v>
      </c>
      <c r="H18" s="195">
        <v>5805.7079620360701</v>
      </c>
      <c r="I18" s="195">
        <v>5399.7625224823305</v>
      </c>
      <c r="J18" s="195">
        <v>5433.524375720167</v>
      </c>
      <c r="K18" s="195">
        <v>5835.0656264034023</v>
      </c>
      <c r="L18" s="195">
        <v>5574.5034561756156</v>
      </c>
      <c r="M18" s="195">
        <v>5735.0613805574185</v>
      </c>
      <c r="N18" s="196">
        <v>5576.3220076120506</v>
      </c>
    </row>
    <row r="19" spans="2:14" ht="16.5" thickBot="1">
      <c r="B19" s="197" t="s">
        <v>138</v>
      </c>
      <c r="C19" s="198">
        <v>5617.1159296817877</v>
      </c>
      <c r="D19" s="199">
        <v>5788.131599414347</v>
      </c>
      <c r="E19" s="199">
        <v>5971.9509861254919</v>
      </c>
      <c r="F19" s="199">
        <v>5763.6205974723016</v>
      </c>
      <c r="G19" s="199">
        <v>5989.7517233279459</v>
      </c>
      <c r="H19" s="199">
        <v>6281.3365448565301</v>
      </c>
      <c r="I19" s="199">
        <v>6252.907477563791</v>
      </c>
      <c r="J19" s="199">
        <v>5983.82</v>
      </c>
      <c r="K19" s="200">
        <v>5897.12</v>
      </c>
      <c r="L19" s="199">
        <v>5745.33</v>
      </c>
      <c r="M19" s="199">
        <v>5457.01</v>
      </c>
      <c r="N19" s="201">
        <v>5667.38</v>
      </c>
    </row>
    <row r="20" spans="2:14" ht="16.5" thickBot="1">
      <c r="B20" s="197" t="s">
        <v>153</v>
      </c>
      <c r="C20" s="216">
        <v>5869.79</v>
      </c>
      <c r="D20" s="216">
        <v>5469.22</v>
      </c>
      <c r="E20" s="216">
        <v>5930.18</v>
      </c>
      <c r="F20" s="216">
        <v>5130.1899999999996</v>
      </c>
      <c r="G20" s="216">
        <v>4947.0200000000004</v>
      </c>
      <c r="H20" s="216">
        <v>4854.82</v>
      </c>
      <c r="I20" s="216">
        <v>5463.63</v>
      </c>
      <c r="J20" s="216">
        <v>5021.99</v>
      </c>
      <c r="K20" s="216">
        <v>5069.3599999999997</v>
      </c>
      <c r="L20" s="216">
        <v>4822.3999999999996</v>
      </c>
      <c r="M20" s="217"/>
      <c r="N20" s="218"/>
    </row>
    <row r="21" spans="2:14" ht="15.75">
      <c r="B21" s="190" t="s">
        <v>141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2:14" ht="15.75">
      <c r="B22" s="193" t="s">
        <v>136</v>
      </c>
      <c r="C22" s="194">
        <v>5453.6387719944387</v>
      </c>
      <c r="D22" s="195">
        <v>5009.9690612261884</v>
      </c>
      <c r="E22" s="195">
        <v>5051.4095324178161</v>
      </c>
      <c r="F22" s="195">
        <v>5388.5021247766526</v>
      </c>
      <c r="G22" s="195">
        <v>5250.559663686995</v>
      </c>
      <c r="H22" s="195">
        <v>5076.8645341278716</v>
      </c>
      <c r="I22" s="195">
        <v>5269.8513906929738</v>
      </c>
      <c r="J22" s="195">
        <v>5150.0246562497023</v>
      </c>
      <c r="K22" s="195">
        <v>5210.3566546345455</v>
      </c>
      <c r="L22" s="195">
        <v>5052.0757605319723</v>
      </c>
      <c r="M22" s="195">
        <v>5119.0659501347718</v>
      </c>
      <c r="N22" s="196">
        <v>4964.4481024813767</v>
      </c>
    </row>
    <row r="23" spans="2:14" ht="15.75">
      <c r="B23" s="193" t="s">
        <v>137</v>
      </c>
      <c r="C23" s="194">
        <v>5015.8153870110955</v>
      </c>
      <c r="D23" s="195">
        <v>5000.8101164956279</v>
      </c>
      <c r="E23" s="195">
        <v>4938.0746085523042</v>
      </c>
      <c r="F23" s="195">
        <v>5150.1959746999655</v>
      </c>
      <c r="G23" s="195">
        <v>5331.6388722136298</v>
      </c>
      <c r="H23" s="195">
        <v>5436.6288134242923</v>
      </c>
      <c r="I23" s="195">
        <v>5282.450323395833</v>
      </c>
      <c r="J23" s="195">
        <v>5530.4959896477194</v>
      </c>
      <c r="K23" s="195">
        <v>5399.4109330539195</v>
      </c>
      <c r="L23" s="195">
        <v>5199.7208702346134</v>
      </c>
      <c r="M23" s="195">
        <v>5140.1404809857786</v>
      </c>
      <c r="N23" s="196">
        <v>5033.7519536851451</v>
      </c>
    </row>
    <row r="24" spans="2:14" ht="16.5" thickBot="1">
      <c r="B24" s="197" t="s">
        <v>138</v>
      </c>
      <c r="C24" s="198">
        <v>4961.7347747537051</v>
      </c>
      <c r="D24" s="199">
        <v>5117.2800041355622</v>
      </c>
      <c r="E24" s="199">
        <v>5248.4616287919052</v>
      </c>
      <c r="F24" s="199">
        <v>5395.3594395843566</v>
      </c>
      <c r="G24" s="199">
        <v>5283.872476400019</v>
      </c>
      <c r="H24" s="199">
        <v>5454.2047400902893</v>
      </c>
      <c r="I24" s="220">
        <v>5510.2066170614507</v>
      </c>
      <c r="J24" s="199">
        <v>5542.26</v>
      </c>
      <c r="K24" s="200">
        <v>5373.04</v>
      </c>
      <c r="L24" s="199">
        <v>5253.47</v>
      </c>
      <c r="M24" s="199">
        <v>5198.91</v>
      </c>
      <c r="N24" s="201">
        <v>5305.16</v>
      </c>
    </row>
    <row r="25" spans="2:14" ht="16.5" thickBot="1">
      <c r="B25" s="197" t="s">
        <v>153</v>
      </c>
      <c r="C25" s="216">
        <v>5356.76</v>
      </c>
      <c r="D25" s="216">
        <v>5329.89</v>
      </c>
      <c r="E25" s="216">
        <v>5583.9</v>
      </c>
      <c r="F25" s="216">
        <v>4916.3500000000004</v>
      </c>
      <c r="G25" s="216">
        <v>4772.09</v>
      </c>
      <c r="H25" s="333">
        <v>5162.7</v>
      </c>
      <c r="I25" s="216">
        <v>5206.12</v>
      </c>
      <c r="J25" s="216">
        <v>4889.99</v>
      </c>
      <c r="K25" s="200">
        <v>4862.8999999999996</v>
      </c>
      <c r="L25" s="200">
        <v>4713.41</v>
      </c>
      <c r="M25" s="217"/>
      <c r="N25" s="218"/>
    </row>
    <row r="26" spans="2:14" ht="15.75">
      <c r="B26" s="190" t="s">
        <v>142</v>
      </c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</row>
    <row r="27" spans="2:14" ht="15.75">
      <c r="B27" s="193" t="s">
        <v>136</v>
      </c>
      <c r="C27" s="194">
        <v>5511.5961913218489</v>
      </c>
      <c r="D27" s="195">
        <v>5386.5069713345019</v>
      </c>
      <c r="E27" s="195">
        <v>5415.6624121924397</v>
      </c>
      <c r="F27" s="195">
        <v>5409.4355550208438</v>
      </c>
      <c r="G27" s="195">
        <v>5460.1073344723673</v>
      </c>
      <c r="H27" s="195">
        <v>5407.9152298806657</v>
      </c>
      <c r="I27" s="195">
        <v>5420.0106764052307</v>
      </c>
      <c r="J27" s="195">
        <v>5378.2994017474111</v>
      </c>
      <c r="K27" s="195">
        <v>5388.3867894457435</v>
      </c>
      <c r="L27" s="195">
        <v>5430.4096475948872</v>
      </c>
      <c r="M27" s="195">
        <v>5394.6718437645877</v>
      </c>
      <c r="N27" s="196">
        <v>5515.9668493263225</v>
      </c>
    </row>
    <row r="28" spans="2:14" ht="15.75">
      <c r="B28" s="193" t="s">
        <v>137</v>
      </c>
      <c r="C28" s="194">
        <v>5405.0975186845117</v>
      </c>
      <c r="D28" s="195">
        <v>5357.4152578832018</v>
      </c>
      <c r="E28" s="195">
        <v>5391.8139706959719</v>
      </c>
      <c r="F28" s="195">
        <v>5513.4903181370928</v>
      </c>
      <c r="G28" s="195">
        <v>5563.275207517735</v>
      </c>
      <c r="H28" s="195">
        <v>5597.9379982030277</v>
      </c>
      <c r="I28" s="195">
        <v>5718.8278754338553</v>
      </c>
      <c r="J28" s="195">
        <v>5841.2796117763937</v>
      </c>
      <c r="K28" s="195">
        <v>5959.2775228495175</v>
      </c>
      <c r="L28" s="195">
        <v>5635.5925007458745</v>
      </c>
      <c r="M28" s="195">
        <v>5663.9329770721397</v>
      </c>
      <c r="N28" s="196">
        <v>5630.6530580936715</v>
      </c>
    </row>
    <row r="29" spans="2:14" ht="16.5" thickBot="1">
      <c r="B29" s="197" t="s">
        <v>138</v>
      </c>
      <c r="C29" s="198">
        <v>5416.8179829433102</v>
      </c>
      <c r="D29" s="199">
        <v>5572.7657273669647</v>
      </c>
      <c r="E29" s="199">
        <v>5706.1442565558655</v>
      </c>
      <c r="F29" s="199">
        <v>5744.9181026953165</v>
      </c>
      <c r="G29" s="199">
        <v>5715.792171486145</v>
      </c>
      <c r="H29" s="199">
        <v>5736.8091841516944</v>
      </c>
      <c r="I29" s="199">
        <v>5748.4367518750441</v>
      </c>
      <c r="J29" s="199">
        <v>5791.85</v>
      </c>
      <c r="K29" s="200">
        <v>5776.36</v>
      </c>
      <c r="L29" s="199">
        <v>5594.4</v>
      </c>
      <c r="M29" s="199">
        <v>5481.31</v>
      </c>
      <c r="N29" s="201">
        <v>5556.63</v>
      </c>
    </row>
    <row r="30" spans="2:14" ht="16.5" thickBot="1">
      <c r="B30" s="197" t="s">
        <v>153</v>
      </c>
      <c r="C30" s="216">
        <v>5637.88</v>
      </c>
      <c r="D30" s="216">
        <v>5545.5</v>
      </c>
      <c r="E30" s="216">
        <v>5686.5</v>
      </c>
      <c r="F30" s="216">
        <v>5033.8900000000003</v>
      </c>
      <c r="G30" s="216">
        <v>4995.3999999999996</v>
      </c>
      <c r="H30" s="216">
        <v>5270.3</v>
      </c>
      <c r="I30" s="216">
        <v>5393.53</v>
      </c>
      <c r="J30" s="216">
        <v>5485.65</v>
      </c>
      <c r="K30" s="216">
        <v>5198.3</v>
      </c>
      <c r="L30" s="216">
        <v>4913.1099999999997</v>
      </c>
      <c r="M30" s="217"/>
      <c r="N30" s="218"/>
    </row>
    <row r="31" spans="2:14" ht="15.75">
      <c r="B31" s="190" t="s">
        <v>143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2"/>
    </row>
    <row r="32" spans="2:14" ht="15.75">
      <c r="B32" s="193" t="s">
        <v>136</v>
      </c>
      <c r="C32" s="194">
        <v>15851.938286004304</v>
      </c>
      <c r="D32" s="195">
        <v>15747.471100988882</v>
      </c>
      <c r="E32" s="195">
        <v>16140.931710752169</v>
      </c>
      <c r="F32" s="195">
        <v>16240.323969256717</v>
      </c>
      <c r="G32" s="195">
        <v>16924.739075088179</v>
      </c>
      <c r="H32" s="195">
        <v>17321.703886272549</v>
      </c>
      <c r="I32" s="195">
        <v>17217.375904680841</v>
      </c>
      <c r="J32" s="195">
        <v>16868.33018531217</v>
      </c>
      <c r="K32" s="195">
        <v>16806.444259611257</v>
      </c>
      <c r="L32" s="195">
        <v>16910.816534385631</v>
      </c>
      <c r="M32" s="195">
        <v>16722.876875664249</v>
      </c>
      <c r="N32" s="196">
        <v>16865.271837861277</v>
      </c>
    </row>
    <row r="33" spans="2:14" ht="15.75">
      <c r="B33" s="193" t="s">
        <v>137</v>
      </c>
      <c r="C33" s="194">
        <v>16041.064074684988</v>
      </c>
      <c r="D33" s="195">
        <v>15026.636198316815</v>
      </c>
      <c r="E33" s="195">
        <v>14804.66344412203</v>
      </c>
      <c r="F33" s="195">
        <v>14741.674691671629</v>
      </c>
      <c r="G33" s="195">
        <v>15420.958817068815</v>
      </c>
      <c r="H33" s="195">
        <v>16528.574201435204</v>
      </c>
      <c r="I33" s="195">
        <v>16502.061476691666</v>
      </c>
      <c r="J33" s="195">
        <v>16394.615915326391</v>
      </c>
      <c r="K33" s="195">
        <v>17543.666575210609</v>
      </c>
      <c r="L33" s="195">
        <v>18032.278002817216</v>
      </c>
      <c r="M33" s="195">
        <v>17792.882880899975</v>
      </c>
      <c r="N33" s="196">
        <v>17789.56122044845</v>
      </c>
    </row>
    <row r="34" spans="2:14" ht="16.5" thickBot="1">
      <c r="B34" s="197" t="s">
        <v>138</v>
      </c>
      <c r="C34" s="198">
        <v>17100.168293533581</v>
      </c>
      <c r="D34" s="199">
        <v>16872.596071879096</v>
      </c>
      <c r="E34" s="199">
        <v>17434.359655634773</v>
      </c>
      <c r="F34" s="199">
        <v>18087.595796333197</v>
      </c>
      <c r="G34" s="220">
        <v>18712.843928347444</v>
      </c>
      <c r="H34" s="199">
        <v>19354.463051777788</v>
      </c>
      <c r="I34" s="199">
        <v>19781.497147888123</v>
      </c>
      <c r="J34" s="199">
        <v>20602.490000000002</v>
      </c>
      <c r="K34" s="200">
        <v>21365.85</v>
      </c>
      <c r="L34" s="199">
        <v>21217</v>
      </c>
      <c r="M34" s="199">
        <v>20679.669999999998</v>
      </c>
      <c r="N34" s="201">
        <v>20254.740000000002</v>
      </c>
    </row>
    <row r="35" spans="2:14" ht="16.5" thickBot="1">
      <c r="B35" s="197" t="s">
        <v>153</v>
      </c>
      <c r="C35" s="216">
        <v>19616.400000000001</v>
      </c>
      <c r="D35" s="216">
        <v>18801.54</v>
      </c>
      <c r="E35" s="216">
        <v>18583.03</v>
      </c>
      <c r="F35" s="333">
        <v>16001.04</v>
      </c>
      <c r="G35" s="216">
        <v>13974.55</v>
      </c>
      <c r="H35" s="216">
        <v>13390.9</v>
      </c>
      <c r="I35" s="216">
        <v>13025.94</v>
      </c>
      <c r="J35" s="216">
        <v>12249.92</v>
      </c>
      <c r="K35" s="216">
        <v>12391.1</v>
      </c>
      <c r="L35" s="216">
        <v>12197.51</v>
      </c>
      <c r="M35" s="217"/>
      <c r="N35" s="218"/>
    </row>
    <row r="36" spans="2:14" ht="15.75">
      <c r="B36" s="190" t="s">
        <v>144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2"/>
    </row>
    <row r="37" spans="2:14" ht="15.75">
      <c r="B37" s="193" t="s">
        <v>136</v>
      </c>
      <c r="C37" s="194">
        <v>8486.8790673067069</v>
      </c>
      <c r="D37" s="195">
        <v>9012.7129654162236</v>
      </c>
      <c r="E37" s="195">
        <v>9193.0745776361673</v>
      </c>
      <c r="F37" s="195">
        <v>9662.5958045921707</v>
      </c>
      <c r="G37" s="195">
        <v>9633.657383558977</v>
      </c>
      <c r="H37" s="195">
        <v>8880.2040759961783</v>
      </c>
      <c r="I37" s="195">
        <v>8290.4248782466984</v>
      </c>
      <c r="J37" s="195">
        <v>7476.3786969241119</v>
      </c>
      <c r="K37" s="195">
        <v>7598.3607508341493</v>
      </c>
      <c r="L37" s="195">
        <v>8341.1008910148921</v>
      </c>
      <c r="M37" s="195">
        <v>8857.408968746251</v>
      </c>
      <c r="N37" s="196">
        <v>8854.0370274056095</v>
      </c>
    </row>
    <row r="38" spans="2:14" ht="15.75">
      <c r="B38" s="193" t="s">
        <v>137</v>
      </c>
      <c r="C38" s="194">
        <v>8900.1577006465559</v>
      </c>
      <c r="D38" s="195">
        <v>8649.5521737341987</v>
      </c>
      <c r="E38" s="195">
        <v>8886.4253201923893</v>
      </c>
      <c r="F38" s="195">
        <v>8750.5982262874913</v>
      </c>
      <c r="G38" s="195">
        <v>8873.1216573987804</v>
      </c>
      <c r="H38" s="195">
        <v>8730.2617608737128</v>
      </c>
      <c r="I38" s="195">
        <v>8332.7626493938096</v>
      </c>
      <c r="J38" s="195">
        <v>8290.3142368672288</v>
      </c>
      <c r="K38" s="195">
        <v>9008.8900673076914</v>
      </c>
      <c r="L38" s="195">
        <v>9286.7452765984926</v>
      </c>
      <c r="M38" s="195">
        <v>9250.8192160906401</v>
      </c>
      <c r="N38" s="196">
        <v>9414.9145423114169</v>
      </c>
    </row>
    <row r="39" spans="2:14" ht="16.5" thickBot="1">
      <c r="B39" s="197" t="s">
        <v>138</v>
      </c>
      <c r="C39" s="198">
        <v>9346.8268824391525</v>
      </c>
      <c r="D39" s="199">
        <v>9680.8835649640787</v>
      </c>
      <c r="E39" s="199">
        <v>9898.5146665330212</v>
      </c>
      <c r="F39" s="199">
        <v>10076.713842688461</v>
      </c>
      <c r="G39" s="199">
        <v>10018.117998189035</v>
      </c>
      <c r="H39" s="199">
        <v>9894.7342442913832</v>
      </c>
      <c r="I39" s="199">
        <v>10062.466640129112</v>
      </c>
      <c r="J39" s="199">
        <v>9461.18</v>
      </c>
      <c r="K39" s="200">
        <v>10280.31</v>
      </c>
      <c r="L39" s="199">
        <v>10298.98</v>
      </c>
      <c r="M39" s="199">
        <v>10418.969999999999</v>
      </c>
      <c r="N39" s="201">
        <v>10426.75</v>
      </c>
    </row>
    <row r="40" spans="2:14" ht="16.5" thickBot="1">
      <c r="B40" s="197" t="s">
        <v>153</v>
      </c>
      <c r="C40" s="216">
        <v>10313.61</v>
      </c>
      <c r="D40" s="216">
        <v>10126.91</v>
      </c>
      <c r="E40" s="216">
        <v>10425.219999999999</v>
      </c>
      <c r="F40" s="216">
        <v>8902.4699999999993</v>
      </c>
      <c r="G40" s="216">
        <v>7618.7</v>
      </c>
      <c r="H40" s="216">
        <v>7488.55</v>
      </c>
      <c r="I40" s="216">
        <v>7222.75</v>
      </c>
      <c r="J40" s="216">
        <v>6847.91</v>
      </c>
      <c r="K40" s="216">
        <v>7019.02</v>
      </c>
      <c r="L40" s="216">
        <v>7717.84</v>
      </c>
      <c r="M40" s="217"/>
      <c r="N40" s="218"/>
    </row>
    <row r="41" spans="2:14" ht="15.75">
      <c r="B41" s="190" t="s">
        <v>145</v>
      </c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2"/>
    </row>
    <row r="42" spans="2:14" ht="15.75">
      <c r="B42" s="193" t="s">
        <v>136</v>
      </c>
      <c r="C42" s="194">
        <v>3999.0280693368504</v>
      </c>
      <c r="D42" s="195">
        <v>4286.0625740080168</v>
      </c>
      <c r="E42" s="195">
        <v>4459.7861676427947</v>
      </c>
      <c r="F42" s="195">
        <v>4616.674182664221</v>
      </c>
      <c r="G42" s="195">
        <v>4654.8341657896754</v>
      </c>
      <c r="H42" s="195">
        <v>4357.1132165766348</v>
      </c>
      <c r="I42" s="195">
        <v>4475.3459051113005</v>
      </c>
      <c r="J42" s="195">
        <v>4421.6741176589339</v>
      </c>
      <c r="K42" s="195">
        <v>4298.7104640608641</v>
      </c>
      <c r="L42" s="195">
        <v>4587.4920197876463</v>
      </c>
      <c r="M42" s="195">
        <v>4634.9086005868094</v>
      </c>
      <c r="N42" s="196">
        <v>4759.6126136347966</v>
      </c>
    </row>
    <row r="43" spans="2:14" ht="15.75">
      <c r="B43" s="193" t="s">
        <v>137</v>
      </c>
      <c r="C43" s="194">
        <v>4694.6895303034207</v>
      </c>
      <c r="D43" s="195">
        <v>4484.7342227480967</v>
      </c>
      <c r="E43" s="195">
        <v>4499.5477780749197</v>
      </c>
      <c r="F43" s="195">
        <v>4478.3619724121781</v>
      </c>
      <c r="G43" s="195">
        <v>4553.6684341247119</v>
      </c>
      <c r="H43" s="195">
        <v>4593.5207240173459</v>
      </c>
      <c r="I43" s="195">
        <v>4627.0131695088839</v>
      </c>
      <c r="J43" s="195">
        <v>4529.0246034343027</v>
      </c>
      <c r="K43" s="195">
        <v>4968.1283156783002</v>
      </c>
      <c r="L43" s="195">
        <v>5157.5678528660492</v>
      </c>
      <c r="M43" s="195">
        <v>5046.3346592773778</v>
      </c>
      <c r="N43" s="196">
        <v>4971.1385136417275</v>
      </c>
    </row>
    <row r="44" spans="2:14" ht="16.5" thickBot="1">
      <c r="B44" s="197" t="s">
        <v>138</v>
      </c>
      <c r="C44" s="219">
        <v>5176.4650001539212</v>
      </c>
      <c r="D44" s="220">
        <v>5236.1151222017515</v>
      </c>
      <c r="E44" s="220">
        <v>5305.9974198189457</v>
      </c>
      <c r="F44" s="220">
        <v>5436.6380800334418</v>
      </c>
      <c r="G44" s="220">
        <v>5606.2385646104067</v>
      </c>
      <c r="H44" s="220">
        <v>5592.9393254277138</v>
      </c>
      <c r="I44" s="220">
        <v>5572.4271055019381</v>
      </c>
      <c r="J44" s="220">
        <v>5591.34</v>
      </c>
      <c r="K44" s="221">
        <v>5748.59</v>
      </c>
      <c r="L44" s="220">
        <v>5772.6</v>
      </c>
      <c r="M44" s="220">
        <v>5679</v>
      </c>
      <c r="N44" s="222">
        <v>5706.1</v>
      </c>
    </row>
    <row r="45" spans="2:14" ht="16.5" thickBot="1">
      <c r="B45" s="223" t="s">
        <v>153</v>
      </c>
      <c r="C45" s="216">
        <v>5562.25</v>
      </c>
      <c r="D45" s="216">
        <v>5579.7</v>
      </c>
      <c r="E45" s="216">
        <v>5753.7</v>
      </c>
      <c r="F45" s="216">
        <v>5457.26</v>
      </c>
      <c r="G45" s="334">
        <v>5014.7</v>
      </c>
      <c r="H45" s="334">
        <v>4826.3900000000003</v>
      </c>
      <c r="I45" s="334">
        <v>4513.47</v>
      </c>
      <c r="J45" s="334">
        <v>4113.1000000000004</v>
      </c>
      <c r="K45" s="334">
        <v>4236.9799999999996</v>
      </c>
      <c r="L45" s="334">
        <v>4339.41</v>
      </c>
      <c r="M45" s="396"/>
      <c r="N45" s="22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B1" workbookViewId="0">
      <selection activeCell="M17" sqref="M17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21.5703125" customWidth="1"/>
  </cols>
  <sheetData>
    <row r="1" spans="2:9" ht="3.75" customHeight="1"/>
    <row r="2" spans="2:9" ht="35.25" customHeight="1">
      <c r="B2" s="359" t="s">
        <v>218</v>
      </c>
    </row>
    <row r="3" spans="2:9" ht="18.75" customHeight="1"/>
    <row r="4" spans="2:9" ht="19.5" customHeight="1">
      <c r="B4" s="359" t="s">
        <v>219</v>
      </c>
      <c r="E4" s="93"/>
    </row>
    <row r="5" spans="2:9" ht="19.5" customHeight="1">
      <c r="B5" s="359"/>
      <c r="E5" s="93"/>
    </row>
    <row r="6" spans="2:9" ht="15.75" customHeight="1">
      <c r="B6" s="369" t="s">
        <v>227</v>
      </c>
      <c r="C6" s="369"/>
      <c r="D6" s="369"/>
      <c r="E6" s="369"/>
      <c r="F6" s="369"/>
      <c r="G6" s="369"/>
      <c r="H6" s="369"/>
      <c r="I6" s="369"/>
    </row>
    <row r="7" spans="2:9" ht="19.5" customHeight="1">
      <c r="B7" s="370"/>
      <c r="C7" s="370"/>
      <c r="D7" s="370"/>
      <c r="E7" s="370"/>
      <c r="F7" s="370"/>
      <c r="G7" s="370"/>
      <c r="H7" s="370"/>
      <c r="I7" s="370"/>
    </row>
    <row r="9" spans="2:9" ht="15">
      <c r="B9" s="379"/>
      <c r="C9" s="379"/>
      <c r="D9" s="379"/>
      <c r="E9" s="379"/>
      <c r="F9" s="379"/>
      <c r="G9" s="379"/>
      <c r="H9" s="379"/>
      <c r="I9" s="379"/>
    </row>
    <row r="10" spans="2:9" ht="13.5" thickBot="1"/>
    <row r="11" spans="2:9" ht="19.5" customHeight="1" thickBot="1">
      <c r="B11" s="374" t="s">
        <v>161</v>
      </c>
      <c r="C11" s="376" t="s">
        <v>162</v>
      </c>
      <c r="D11" s="377"/>
      <c r="E11" s="377"/>
      <c r="F11" s="377"/>
      <c r="G11" s="378"/>
      <c r="H11" s="376" t="s">
        <v>163</v>
      </c>
      <c r="I11" s="378"/>
    </row>
    <row r="12" spans="2:9" ht="26.25" thickBot="1">
      <c r="B12" s="375"/>
      <c r="C12" s="362">
        <v>44129</v>
      </c>
      <c r="D12" s="363">
        <v>44122</v>
      </c>
      <c r="E12" s="364">
        <v>43765</v>
      </c>
      <c r="F12" s="233" t="s">
        <v>164</v>
      </c>
      <c r="G12" s="234" t="s">
        <v>165</v>
      </c>
      <c r="H12" s="233" t="s">
        <v>164</v>
      </c>
      <c r="I12" s="234" t="s">
        <v>165</v>
      </c>
    </row>
    <row r="13" spans="2:9" ht="19.5" thickBot="1">
      <c r="B13" s="371" t="s">
        <v>166</v>
      </c>
      <c r="C13" s="372"/>
      <c r="D13" s="372"/>
      <c r="E13" s="372"/>
      <c r="F13" s="372"/>
      <c r="G13" s="372"/>
      <c r="H13" s="372"/>
      <c r="I13" s="373"/>
    </row>
    <row r="14" spans="2:9" ht="15.75" thickBot="1">
      <c r="B14" s="235" t="s">
        <v>167</v>
      </c>
      <c r="C14" s="236">
        <v>3.1560000000000001</v>
      </c>
      <c r="D14" s="367">
        <v>3.1675140000000002</v>
      </c>
      <c r="E14" s="237">
        <v>3.28</v>
      </c>
      <c r="F14" s="238">
        <f t="shared" ref="F14:G17" si="0">(($C14-D14)/D14)</f>
        <v>-3.6350273432098558E-3</v>
      </c>
      <c r="G14" s="239">
        <f t="shared" si="0"/>
        <v>-3.780487804878039E-2</v>
      </c>
      <c r="H14" s="240" t="s">
        <v>178</v>
      </c>
      <c r="I14" s="240" t="s">
        <v>168</v>
      </c>
    </row>
    <row r="15" spans="2:9" ht="15.75" thickBot="1">
      <c r="B15" s="235" t="s">
        <v>169</v>
      </c>
      <c r="C15" s="241">
        <v>4.2779999999999996</v>
      </c>
      <c r="D15" s="368">
        <v>4.24</v>
      </c>
      <c r="E15" s="237">
        <v>6.02</v>
      </c>
      <c r="F15" s="238">
        <f t="shared" si="0"/>
        <v>8.9622641509432468E-3</v>
      </c>
      <c r="G15" s="239">
        <f t="shared" si="0"/>
        <v>-0.2893687707641196</v>
      </c>
      <c r="H15" s="240" t="s">
        <v>168</v>
      </c>
      <c r="I15" s="240" t="s">
        <v>178</v>
      </c>
    </row>
    <row r="16" spans="2:9" ht="15.75" thickBot="1">
      <c r="B16" s="235" t="s">
        <v>170</v>
      </c>
      <c r="C16" s="241">
        <v>4.1139999999999999</v>
      </c>
      <c r="D16" s="368">
        <v>4.1159999999999997</v>
      </c>
      <c r="E16" s="237">
        <v>5.78</v>
      </c>
      <c r="F16" s="238">
        <f t="shared" si="0"/>
        <v>-4.8590864917390182E-4</v>
      </c>
      <c r="G16" s="239">
        <f t="shared" si="0"/>
        <v>-0.28823529411764709</v>
      </c>
      <c r="H16" s="240" t="s">
        <v>178</v>
      </c>
      <c r="I16" s="240" t="s">
        <v>168</v>
      </c>
    </row>
    <row r="17" spans="2:9" ht="15.75" thickBot="1">
      <c r="B17" s="235" t="s">
        <v>171</v>
      </c>
      <c r="C17" s="242">
        <v>4.2409999999999997</v>
      </c>
      <c r="D17" s="368">
        <v>4.2670000000000003</v>
      </c>
      <c r="E17" s="237">
        <v>4.29</v>
      </c>
      <c r="F17" s="238">
        <f t="shared" si="0"/>
        <v>-6.0932739629718036E-3</v>
      </c>
      <c r="G17" s="239">
        <f t="shared" si="0"/>
        <v>-1.1421911421911509E-2</v>
      </c>
      <c r="H17" s="240" t="s">
        <v>178</v>
      </c>
      <c r="I17" s="240" t="s">
        <v>168</v>
      </c>
    </row>
    <row r="18" spans="2:9" ht="19.5" thickBot="1">
      <c r="B18" s="371"/>
      <c r="C18" s="372"/>
      <c r="D18" s="372"/>
      <c r="E18" s="372"/>
      <c r="F18" s="372"/>
      <c r="G18" s="372"/>
      <c r="H18" s="372"/>
      <c r="I18" s="373"/>
    </row>
    <row r="19" spans="2:9" ht="30.75" thickBot="1">
      <c r="B19" s="243" t="s">
        <v>172</v>
      </c>
      <c r="C19" s="244">
        <v>4.3090000000000002</v>
      </c>
      <c r="D19" s="245">
        <v>4.25</v>
      </c>
      <c r="E19" s="246">
        <v>4.71</v>
      </c>
      <c r="F19" s="247">
        <f t="shared" ref="F19:G25" si="1">(($C19-D19)/D19)</f>
        <v>1.3882352941176509E-2</v>
      </c>
      <c r="G19" s="247">
        <f>(($C19-E19)/E19)</f>
        <v>-8.5138004246284454E-2</v>
      </c>
      <c r="H19" s="248" t="s">
        <v>178</v>
      </c>
      <c r="I19" s="249" t="s">
        <v>168</v>
      </c>
    </row>
    <row r="20" spans="2:9" ht="19.5" customHeight="1" thickBot="1">
      <c r="B20" s="250" t="s">
        <v>173</v>
      </c>
      <c r="C20" s="244">
        <v>2.99</v>
      </c>
      <c r="D20" s="245">
        <v>3.008</v>
      </c>
      <c r="E20" s="251">
        <v>3.74</v>
      </c>
      <c r="F20" s="247">
        <f t="shared" si="1"/>
        <v>-5.9840425531914208E-3</v>
      </c>
      <c r="G20" s="247">
        <f t="shared" si="1"/>
        <v>-0.20053475935828877</v>
      </c>
      <c r="H20" s="248" t="s">
        <v>168</v>
      </c>
      <c r="I20" s="249" t="s">
        <v>168</v>
      </c>
    </row>
    <row r="21" spans="2:9" ht="19.5" customHeight="1" thickBot="1">
      <c r="B21" s="243" t="s">
        <v>139</v>
      </c>
      <c r="C21" s="244">
        <v>11.03</v>
      </c>
      <c r="D21" s="245">
        <v>11.218</v>
      </c>
      <c r="E21" s="251">
        <v>12.43</v>
      </c>
      <c r="F21" s="252">
        <f t="shared" si="1"/>
        <v>-1.6758780531289055E-2</v>
      </c>
      <c r="G21" s="253">
        <f t="shared" si="1"/>
        <v>-0.11263073209975868</v>
      </c>
      <c r="H21" s="254" t="s">
        <v>178</v>
      </c>
      <c r="I21" s="255" t="s">
        <v>168</v>
      </c>
    </row>
    <row r="22" spans="2:9" ht="15.75" customHeight="1" thickBot="1">
      <c r="B22" s="250" t="s">
        <v>143</v>
      </c>
      <c r="C22" s="244">
        <v>12.33</v>
      </c>
      <c r="D22" s="245">
        <v>12.5</v>
      </c>
      <c r="E22" s="256">
        <v>21.03</v>
      </c>
      <c r="F22" s="247">
        <f t="shared" si="1"/>
        <v>-1.3599999999999994E-2</v>
      </c>
      <c r="G22" s="247">
        <f t="shared" si="1"/>
        <v>-0.41369472182596295</v>
      </c>
      <c r="H22" s="248" t="s">
        <v>168</v>
      </c>
      <c r="I22" s="249" t="s">
        <v>178</v>
      </c>
    </row>
    <row r="23" spans="2:9" ht="15.75" thickBot="1">
      <c r="B23" s="250" t="s">
        <v>174</v>
      </c>
      <c r="C23" s="244">
        <v>4.55</v>
      </c>
      <c r="D23" s="245">
        <v>4.6280000000000001</v>
      </c>
      <c r="E23" s="251">
        <v>5.79</v>
      </c>
      <c r="F23" s="247">
        <f t="shared" si="1"/>
        <v>-1.6853932584269725E-2</v>
      </c>
      <c r="G23" s="247">
        <f t="shared" si="1"/>
        <v>-0.21416234887737481</v>
      </c>
      <c r="H23" s="248" t="s">
        <v>178</v>
      </c>
      <c r="I23" s="249" t="s">
        <v>168</v>
      </c>
    </row>
    <row r="24" spans="2:9" ht="19.5" customHeight="1" thickBot="1">
      <c r="B24" s="250" t="s">
        <v>144</v>
      </c>
      <c r="C24" s="244">
        <v>7.726</v>
      </c>
      <c r="D24" s="245">
        <v>7.75</v>
      </c>
      <c r="E24" s="251">
        <v>10.4</v>
      </c>
      <c r="F24" s="247">
        <f t="shared" si="1"/>
        <v>-3.09677419354839E-3</v>
      </c>
      <c r="G24" s="247">
        <f t="shared" si="1"/>
        <v>-0.25711538461538463</v>
      </c>
      <c r="H24" s="248" t="s">
        <v>178</v>
      </c>
      <c r="I24" s="249" t="s">
        <v>178</v>
      </c>
    </row>
    <row r="25" spans="2:9" ht="19.5" customHeight="1" thickBot="1">
      <c r="B25" s="250" t="s">
        <v>145</v>
      </c>
      <c r="C25" s="244">
        <v>4.415</v>
      </c>
      <c r="D25" s="245">
        <v>4.3659999999999997</v>
      </c>
      <c r="E25" s="256">
        <v>5.73</v>
      </c>
      <c r="F25" s="247">
        <f t="shared" si="1"/>
        <v>1.1223087494274022E-2</v>
      </c>
      <c r="G25" s="247">
        <f t="shared" si="1"/>
        <v>-0.22949389179755678</v>
      </c>
      <c r="H25" s="248" t="s">
        <v>168</v>
      </c>
      <c r="I25" s="249" t="s">
        <v>178</v>
      </c>
    </row>
    <row r="26" spans="2:9" ht="19.5" customHeight="1">
      <c r="E26" s="335"/>
    </row>
    <row r="27" spans="2:9" ht="28.5" customHeight="1">
      <c r="B27" s="93"/>
      <c r="C27" s="319"/>
    </row>
    <row r="28" spans="2:9">
      <c r="B28" s="93"/>
      <c r="C28" s="93"/>
    </row>
    <row r="29" spans="2:9">
      <c r="E29" s="320"/>
      <c r="F29" s="320"/>
      <c r="G29" s="320"/>
      <c r="H29" s="320"/>
    </row>
    <row r="30" spans="2:9" ht="13.5" thickBot="1"/>
    <row r="31" spans="2:9" ht="19.5" customHeight="1" thickBot="1">
      <c r="B31" s="374" t="s">
        <v>161</v>
      </c>
      <c r="C31" s="376" t="s">
        <v>162</v>
      </c>
      <c r="D31" s="377"/>
      <c r="E31" s="377"/>
      <c r="F31" s="377"/>
      <c r="G31" s="378"/>
      <c r="H31" s="376" t="s">
        <v>163</v>
      </c>
      <c r="I31" s="378"/>
    </row>
    <row r="32" spans="2:9" ht="26.25" thickBot="1">
      <c r="B32" s="375"/>
      <c r="C32" s="362">
        <v>44129</v>
      </c>
      <c r="D32" s="363">
        <v>44122</v>
      </c>
      <c r="E32" s="364">
        <v>43765</v>
      </c>
      <c r="F32" s="233" t="s">
        <v>164</v>
      </c>
      <c r="G32" s="234" t="s">
        <v>165</v>
      </c>
      <c r="H32" s="233" t="s">
        <v>164</v>
      </c>
      <c r="I32" s="234" t="s">
        <v>165</v>
      </c>
    </row>
    <row r="33" spans="2:9" ht="19.5" thickBot="1">
      <c r="B33" s="371" t="s">
        <v>166</v>
      </c>
      <c r="C33" s="372"/>
      <c r="D33" s="372"/>
      <c r="E33" s="372"/>
      <c r="F33" s="372"/>
      <c r="G33" s="372"/>
      <c r="H33" s="372"/>
      <c r="I33" s="373"/>
    </row>
    <row r="34" spans="2:9" ht="43.5" thickBot="1">
      <c r="B34" s="257" t="s">
        <v>175</v>
      </c>
      <c r="C34" s="318">
        <v>4.0490000000000004</v>
      </c>
      <c r="D34" s="365">
        <v>4.0369999999999999</v>
      </c>
      <c r="E34" s="237">
        <v>4.51</v>
      </c>
      <c r="F34" s="238">
        <f>(($C34-D34)/D34)</f>
        <v>2.9725043349022678E-3</v>
      </c>
      <c r="G34" s="239">
        <f>(($C34-E34)/E34)</f>
        <v>-0.10221729490022161</v>
      </c>
      <c r="H34" s="240" t="s">
        <v>178</v>
      </c>
      <c r="I34" s="240" t="s">
        <v>168</v>
      </c>
    </row>
    <row r="35" spans="2:9" ht="19.5" customHeight="1"/>
  </sheetData>
  <protectedRanges>
    <protectedRange sqref="C13:E13 C18:E18 C33:E33" name="Zakres1_3_1_2_1" securityDescriptor="O:WDG:WDD:(A;;CC;;;S-1-5-21-1781606863-262435437-1199761441-1123)"/>
    <protectedRange sqref="C12:E12 C32:E32" name="Zakres1_8_1_1_2_1" securityDescriptor="O:WDG:WDD:(A;;CC;;;S-1-5-21-1781606863-262435437-1199761441-1123)"/>
    <protectedRange sqref="H14:I17 H34:I34" name="Zakres1_5_1_1_2_1" securityDescriptor="O:WDG:WDD:(A;;CC;;;S-1-5-21-1781606863-262435437-1199761441-1123)"/>
    <protectedRange sqref="C14:D17 C34:D34" name="Zakres1_1_1_2_1_2_1" securityDescriptor="O:WDG:WDD:(A;;CC;;;S-1-5-21-1781606863-262435437-1199761441-1123)"/>
    <protectedRange sqref="H19:H25" name="Zakres1_4_1_1_3_1" securityDescriptor="O:WDG:WDD:(A;;CC;;;S-1-5-21-1781606863-262435437-1199761441-1123)"/>
    <protectedRange sqref="C19:E25" name="Zakres1_2_1_1_3_1" securityDescriptor="O:WDG:WDD:(A;;CC;;;S-1-5-21-1781606863-262435437-1199761441-1123)"/>
  </protectedRanges>
  <mergeCells count="12">
    <mergeCell ref="B6:I6"/>
    <mergeCell ref="B7:I7"/>
    <mergeCell ref="B33:I33"/>
    <mergeCell ref="B18:I18"/>
    <mergeCell ref="B31:B32"/>
    <mergeCell ref="C31:G31"/>
    <mergeCell ref="H31:I31"/>
    <mergeCell ref="B13:I13"/>
    <mergeCell ref="H11:I11"/>
    <mergeCell ref="C11:G11"/>
    <mergeCell ref="B11:B12"/>
    <mergeCell ref="B9:I9"/>
  </mergeCells>
  <conditionalFormatting sqref="H14:I17 H19:I25">
    <cfRule type="cellIs" dxfId="24" priority="6" stopIfTrue="1" operator="equal">
      <formula>$K$6</formula>
    </cfRule>
    <cfRule type="cellIs" dxfId="23" priority="7" stopIfTrue="1" operator="equal">
      <formula>$K$7</formula>
    </cfRule>
  </conditionalFormatting>
  <conditionalFormatting sqref="F14:G17 F19:G25">
    <cfRule type="cellIs" dxfId="22" priority="8" stopIfTrue="1" operator="lessThan">
      <formula>0</formula>
    </cfRule>
    <cfRule type="cellIs" dxfId="21" priority="9" stopIfTrue="1" operator="greaterThan">
      <formula>0</formula>
    </cfRule>
    <cfRule type="cellIs" dxfId="20" priority="10" stopIfTrue="1" operator="equal">
      <formula>0</formula>
    </cfRule>
  </conditionalFormatting>
  <conditionalFormatting sqref="H34:I34">
    <cfRule type="cellIs" dxfId="19" priority="1" stopIfTrue="1" operator="equal">
      <formula>$K$6</formula>
    </cfRule>
    <cfRule type="cellIs" dxfId="18" priority="2" stopIfTrue="1" operator="equal">
      <formula>$K$7</formula>
    </cfRule>
  </conditionalFormatting>
  <conditionalFormatting sqref="F34:G34">
    <cfRule type="cellIs" dxfId="17" priority="3" stopIfTrue="1" operator="lessThan">
      <formula>0</formula>
    </cfRule>
    <cfRule type="cellIs" dxfId="16" priority="4" stopIfTrue="1" operator="greaterThan">
      <formula>0</formula>
    </cfRule>
    <cfRule type="cellIs" dxfId="15" priority="5" stopIfTrue="1" operator="equal">
      <formula>0</formula>
    </cfRule>
  </conditionalFormatting>
  <dataValidations count="1">
    <dataValidation type="list" allowBlank="1" showInputMessage="1" showErrorMessage="1" promptTitle="Strzałki" sqref="H14:I17 H19:I25 H34:I34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T13" sqref="T13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57" t="s">
        <v>156</v>
      </c>
      <c r="C1" s="225"/>
      <c r="D1" s="225"/>
      <c r="E1" s="225"/>
      <c r="F1" s="230" t="str">
        <f>MID([3]NoweDane!$A1,30,23)</f>
        <v>2020-11-02 - 2020-11-08</v>
      </c>
      <c r="G1" s="230"/>
      <c r="H1" s="225"/>
      <c r="I1" s="225"/>
    </row>
    <row r="2" spans="2:17" ht="20.25" thickBot="1">
      <c r="B2" s="358" t="s">
        <v>214</v>
      </c>
      <c r="C2" s="358"/>
      <c r="D2" s="225"/>
      <c r="E2" s="225"/>
      <c r="F2" s="225"/>
      <c r="G2" s="225"/>
      <c r="H2" s="230"/>
      <c r="I2" s="230"/>
      <c r="J2" s="230"/>
      <c r="K2" s="225"/>
      <c r="L2" s="225"/>
      <c r="M2" s="225"/>
    </row>
    <row r="3" spans="2:17" ht="19.5" thickBot="1">
      <c r="B3" s="1" t="s">
        <v>8</v>
      </c>
      <c r="C3" s="2" t="s">
        <v>9</v>
      </c>
      <c r="D3" s="303"/>
      <c r="E3" s="304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305"/>
    </row>
    <row r="4" spans="2:17" ht="18.75">
      <c r="B4" s="4"/>
      <c r="C4" s="5"/>
      <c r="D4" s="306"/>
      <c r="E4" s="307"/>
      <c r="F4" s="308" t="s">
        <v>11</v>
      </c>
      <c r="G4" s="309"/>
      <c r="H4" s="310"/>
      <c r="I4" s="308" t="s">
        <v>12</v>
      </c>
      <c r="J4" s="309"/>
      <c r="K4" s="310"/>
      <c r="L4" s="308" t="s">
        <v>13</v>
      </c>
      <c r="M4" s="309"/>
      <c r="N4" s="310"/>
      <c r="O4" s="308" t="s">
        <v>14</v>
      </c>
      <c r="P4" s="310"/>
      <c r="Q4" s="311"/>
    </row>
    <row r="5" spans="2:17" ht="26.25" thickBot="1">
      <c r="B5" s="6"/>
      <c r="C5" s="312" t="s">
        <v>234</v>
      </c>
      <c r="D5" s="7" t="s">
        <v>226</v>
      </c>
      <c r="E5" s="313" t="s">
        <v>15</v>
      </c>
      <c r="F5" s="314" t="s">
        <v>234</v>
      </c>
      <c r="G5" s="7" t="s">
        <v>226</v>
      </c>
      <c r="H5" s="313" t="s">
        <v>15</v>
      </c>
      <c r="I5" s="314" t="s">
        <v>234</v>
      </c>
      <c r="J5" s="7" t="s">
        <v>226</v>
      </c>
      <c r="K5" s="313" t="s">
        <v>15</v>
      </c>
      <c r="L5" s="314" t="s">
        <v>234</v>
      </c>
      <c r="M5" s="7" t="s">
        <v>226</v>
      </c>
      <c r="N5" s="313" t="s">
        <v>15</v>
      </c>
      <c r="O5" s="314" t="s">
        <v>234</v>
      </c>
      <c r="P5" s="7" t="s">
        <v>226</v>
      </c>
      <c r="Q5" s="315" t="s">
        <v>15</v>
      </c>
    </row>
    <row r="6" spans="2:17">
      <c r="B6" s="8" t="s">
        <v>20</v>
      </c>
      <c r="C6" s="348">
        <v>6416.03</v>
      </c>
      <c r="D6" s="102">
        <v>6321.6589999999997</v>
      </c>
      <c r="E6" s="287">
        <v>1.4928201600244508</v>
      </c>
      <c r="F6" s="286">
        <v>5006.2640000000001</v>
      </c>
      <c r="G6" s="102">
        <v>4797.3760000000002</v>
      </c>
      <c r="H6" s="287">
        <v>4.354213636788109</v>
      </c>
      <c r="I6" s="286">
        <v>5545.4319999999998</v>
      </c>
      <c r="J6" s="102">
        <v>5772.4719999999998</v>
      </c>
      <c r="K6" s="287">
        <v>-3.9331503037173672</v>
      </c>
      <c r="L6" s="286" t="s">
        <v>177</v>
      </c>
      <c r="M6" s="102" t="s">
        <v>177</v>
      </c>
      <c r="N6" s="287" t="s">
        <v>177</v>
      </c>
      <c r="O6" s="286">
        <v>6934.8630000000003</v>
      </c>
      <c r="P6" s="102">
        <v>6782.89</v>
      </c>
      <c r="Q6" s="293">
        <v>2.2405346393646357</v>
      </c>
    </row>
    <row r="7" spans="2:17" ht="15.75" customHeight="1">
      <c r="B7" s="9" t="s">
        <v>21</v>
      </c>
      <c r="C7" s="349">
        <v>4122.7340000000004</v>
      </c>
      <c r="D7" s="103">
        <v>4049.0709999999999</v>
      </c>
      <c r="E7" s="296">
        <v>1.8192568122416344</v>
      </c>
      <c r="F7" s="295">
        <v>4647.5330000000004</v>
      </c>
      <c r="G7" s="103">
        <v>4197.13</v>
      </c>
      <c r="H7" s="296">
        <v>10.731213948579153</v>
      </c>
      <c r="I7" s="295">
        <v>4069.7979999999998</v>
      </c>
      <c r="J7" s="103">
        <v>4028.6010000000001</v>
      </c>
      <c r="K7" s="296">
        <v>1.0226130609608561</v>
      </c>
      <c r="L7" s="295">
        <v>3902.4209999999998</v>
      </c>
      <c r="M7" s="103">
        <v>4008.3139999999999</v>
      </c>
      <c r="N7" s="296">
        <v>-2.6418339481387942</v>
      </c>
      <c r="O7" s="295">
        <v>4447.7349999999997</v>
      </c>
      <c r="P7" s="103">
        <v>4162.2219999999998</v>
      </c>
      <c r="Q7" s="302">
        <v>6.8596293037709168</v>
      </c>
    </row>
    <row r="8" spans="2:17" ht="16.5" customHeight="1">
      <c r="B8" s="9" t="s">
        <v>22</v>
      </c>
      <c r="C8" s="349">
        <v>9147.8359999999993</v>
      </c>
      <c r="D8" s="103">
        <v>9395.5540000000001</v>
      </c>
      <c r="E8" s="296">
        <v>-2.6365449019823712</v>
      </c>
      <c r="F8" s="295">
        <v>10236.24</v>
      </c>
      <c r="G8" s="103">
        <v>10264.94</v>
      </c>
      <c r="H8" s="296">
        <v>-0.2795924769165794</v>
      </c>
      <c r="I8" s="295">
        <v>9000</v>
      </c>
      <c r="J8" s="103">
        <v>9420</v>
      </c>
      <c r="K8" s="296">
        <v>-4.4585987261146496</v>
      </c>
      <c r="L8" s="295" t="s">
        <v>177</v>
      </c>
      <c r="M8" s="103" t="s">
        <v>177</v>
      </c>
      <c r="N8" s="296" t="s">
        <v>177</v>
      </c>
      <c r="O8" s="295">
        <v>8911.9549999999999</v>
      </c>
      <c r="P8" s="103">
        <v>9106.9639999999999</v>
      </c>
      <c r="Q8" s="302">
        <v>-2.1413173479108956</v>
      </c>
    </row>
    <row r="9" spans="2:17" ht="17.25" customHeight="1">
      <c r="B9" s="9" t="s">
        <v>23</v>
      </c>
      <c r="C9" s="349">
        <v>2970.0430000000001</v>
      </c>
      <c r="D9" s="103">
        <v>2843.1869999999999</v>
      </c>
      <c r="E9" s="296">
        <v>4.461753658834267</v>
      </c>
      <c r="F9" s="295">
        <v>2889.8040000000001</v>
      </c>
      <c r="G9" s="103">
        <v>2675.2669999999998</v>
      </c>
      <c r="H9" s="296">
        <v>8.0192743378511491</v>
      </c>
      <c r="I9" s="295">
        <v>2851.8229999999999</v>
      </c>
      <c r="J9" s="103">
        <v>2622.1590000000001</v>
      </c>
      <c r="K9" s="296">
        <v>8.7585840523019289</v>
      </c>
      <c r="L9" s="295">
        <v>3310.174</v>
      </c>
      <c r="M9" s="103">
        <v>4616.5860000000002</v>
      </c>
      <c r="N9" s="296">
        <v>-28.298227304765906</v>
      </c>
      <c r="O9" s="295">
        <v>3077.931</v>
      </c>
      <c r="P9" s="103">
        <v>3197.1370000000002</v>
      </c>
      <c r="Q9" s="302">
        <v>-3.7285233632465586</v>
      </c>
    </row>
    <row r="10" spans="2:17" ht="15.75" customHeight="1">
      <c r="B10" s="9" t="s">
        <v>24</v>
      </c>
      <c r="C10" s="349">
        <v>6513.5479999999998</v>
      </c>
      <c r="D10" s="103">
        <v>6201.7280000000001</v>
      </c>
      <c r="E10" s="296">
        <v>5.0279534994117716</v>
      </c>
      <c r="F10" s="295">
        <v>6621.0959999999995</v>
      </c>
      <c r="G10" s="103">
        <v>6735.3280000000004</v>
      </c>
      <c r="H10" s="296">
        <v>-1.6960124287933844</v>
      </c>
      <c r="I10" s="295">
        <v>6677.1970000000001</v>
      </c>
      <c r="J10" s="103">
        <v>5942.13</v>
      </c>
      <c r="K10" s="296">
        <v>12.37042945879676</v>
      </c>
      <c r="L10" s="295">
        <v>4860.6930000000002</v>
      </c>
      <c r="M10" s="103">
        <v>5539.5519999999997</v>
      </c>
      <c r="N10" s="296">
        <v>-12.25476356210754</v>
      </c>
      <c r="O10" s="295">
        <v>6477.3490000000002</v>
      </c>
      <c r="P10" s="103">
        <v>6346.6689999999999</v>
      </c>
      <c r="Q10" s="302">
        <v>2.0590328564480087</v>
      </c>
    </row>
    <row r="11" spans="2:17" ht="16.5" customHeight="1">
      <c r="B11" s="9" t="s">
        <v>25</v>
      </c>
      <c r="C11" s="349">
        <v>10730.904</v>
      </c>
      <c r="D11" s="103">
        <v>10584.696</v>
      </c>
      <c r="E11" s="296">
        <v>1.3813150609143667</v>
      </c>
      <c r="F11" s="295">
        <v>8917.8799999999992</v>
      </c>
      <c r="G11" s="103">
        <v>9578.1659999999993</v>
      </c>
      <c r="H11" s="296">
        <v>-6.8936579299210319</v>
      </c>
      <c r="I11" s="295">
        <v>10418.944</v>
      </c>
      <c r="J11" s="103">
        <v>9966.5650000000005</v>
      </c>
      <c r="K11" s="296">
        <v>4.5389660329310955</v>
      </c>
      <c r="L11" s="295">
        <v>10144.691000000001</v>
      </c>
      <c r="M11" s="103">
        <v>10442.616</v>
      </c>
      <c r="N11" s="296">
        <v>-2.8529728566098691</v>
      </c>
      <c r="O11" s="295">
        <v>11930.788</v>
      </c>
      <c r="P11" s="103">
        <v>12695.061</v>
      </c>
      <c r="Q11" s="302">
        <v>-6.020238894480296</v>
      </c>
    </row>
    <row r="12" spans="2:17" ht="17.25" customHeight="1">
      <c r="B12" s="9" t="s">
        <v>26</v>
      </c>
      <c r="C12" s="349">
        <v>5012.0360000000001</v>
      </c>
      <c r="D12" s="103">
        <v>4633.558</v>
      </c>
      <c r="E12" s="296">
        <v>8.1681938588013807</v>
      </c>
      <c r="F12" s="295">
        <v>4586.915</v>
      </c>
      <c r="G12" s="103">
        <v>4503.79</v>
      </c>
      <c r="H12" s="296">
        <v>1.8456677598200626</v>
      </c>
      <c r="I12" s="295">
        <v>5055.5690000000004</v>
      </c>
      <c r="J12" s="103">
        <v>4570.7430000000004</v>
      </c>
      <c r="K12" s="296">
        <v>10.607159492450133</v>
      </c>
      <c r="L12" s="295">
        <v>5540</v>
      </c>
      <c r="M12" s="103">
        <v>5310</v>
      </c>
      <c r="N12" s="296">
        <v>4.3314500941619585</v>
      </c>
      <c r="O12" s="295" t="s">
        <v>177</v>
      </c>
      <c r="P12" s="103" t="s">
        <v>177</v>
      </c>
      <c r="Q12" s="302" t="s">
        <v>177</v>
      </c>
    </row>
    <row r="13" spans="2:17" ht="15" customHeight="1">
      <c r="B13" s="9" t="s">
        <v>27</v>
      </c>
      <c r="C13" s="349">
        <v>4312.4589999999998</v>
      </c>
      <c r="D13" s="103">
        <v>3999.6149999999998</v>
      </c>
      <c r="E13" s="296">
        <v>7.8218528533371359</v>
      </c>
      <c r="F13" s="295">
        <v>5228.5079999999998</v>
      </c>
      <c r="G13" s="103">
        <v>4009.73</v>
      </c>
      <c r="H13" s="296">
        <v>30.395512914834661</v>
      </c>
      <c r="I13" s="295">
        <v>4213.442</v>
      </c>
      <c r="J13" s="103">
        <v>3937.6770000000001</v>
      </c>
      <c r="K13" s="296">
        <v>7.003240743209763</v>
      </c>
      <c r="L13" s="295">
        <v>6306.7349999999997</v>
      </c>
      <c r="M13" s="103">
        <v>6310.97</v>
      </c>
      <c r="N13" s="296">
        <v>-6.710537365889209E-2</v>
      </c>
      <c r="O13" s="295">
        <v>4117.5339999999997</v>
      </c>
      <c r="P13" s="103">
        <v>4148.424</v>
      </c>
      <c r="Q13" s="302">
        <v>-0.74462012561879709</v>
      </c>
    </row>
    <row r="14" spans="2:17" ht="15" customHeight="1">
      <c r="B14" s="9" t="s">
        <v>28</v>
      </c>
      <c r="C14" s="349">
        <v>4192.1450000000004</v>
      </c>
      <c r="D14" s="103">
        <v>4065.5010000000002</v>
      </c>
      <c r="E14" s="296">
        <v>3.1150896285599297</v>
      </c>
      <c r="F14" s="295">
        <v>4170.67</v>
      </c>
      <c r="G14" s="103">
        <v>4521.7299999999996</v>
      </c>
      <c r="H14" s="296">
        <v>-7.763842600066778</v>
      </c>
      <c r="I14" s="295">
        <v>4036.0410000000002</v>
      </c>
      <c r="J14" s="103">
        <v>3826.489</v>
      </c>
      <c r="K14" s="296">
        <v>5.4763518201672641</v>
      </c>
      <c r="L14" s="295">
        <v>5991.7449999999999</v>
      </c>
      <c r="M14" s="103">
        <v>5880.6450000000004</v>
      </c>
      <c r="N14" s="296">
        <v>1.8892485433145418</v>
      </c>
      <c r="O14" s="295">
        <v>4705.58</v>
      </c>
      <c r="P14" s="103">
        <v>4686.6729999999998</v>
      </c>
      <c r="Q14" s="302">
        <v>0.40342050746873431</v>
      </c>
    </row>
    <row r="15" spans="2:17" ht="16.5" customHeight="1">
      <c r="B15" s="9" t="s">
        <v>29</v>
      </c>
      <c r="C15" s="349">
        <v>12018.736999999999</v>
      </c>
      <c r="D15" s="103">
        <v>12228.380999999999</v>
      </c>
      <c r="E15" s="296">
        <v>-1.7144052021277407</v>
      </c>
      <c r="F15" s="295">
        <v>11720.194</v>
      </c>
      <c r="G15" s="103">
        <v>11927.593000000001</v>
      </c>
      <c r="H15" s="296">
        <v>-1.7388168761291674</v>
      </c>
      <c r="I15" s="295">
        <v>12750</v>
      </c>
      <c r="J15" s="103">
        <v>12640</v>
      </c>
      <c r="K15" s="296">
        <v>0.870253164556962</v>
      </c>
      <c r="L15" s="295">
        <v>11731</v>
      </c>
      <c r="M15" s="103">
        <v>11908.306</v>
      </c>
      <c r="N15" s="296">
        <v>-1.4889271404345883</v>
      </c>
      <c r="O15" s="295">
        <v>12394.495999999999</v>
      </c>
      <c r="P15" s="103">
        <v>12282.011</v>
      </c>
      <c r="Q15" s="302">
        <v>0.91585164677021347</v>
      </c>
    </row>
    <row r="16" spans="2:17" ht="15" customHeight="1">
      <c r="B16" s="9" t="s">
        <v>30</v>
      </c>
      <c r="C16" s="349">
        <v>4613.6689999999999</v>
      </c>
      <c r="D16" s="103">
        <v>4524.4170000000004</v>
      </c>
      <c r="E16" s="296">
        <v>1.972674048391196</v>
      </c>
      <c r="F16" s="295">
        <v>4372.7809999999999</v>
      </c>
      <c r="G16" s="103">
        <v>4378.777</v>
      </c>
      <c r="H16" s="296">
        <v>-0.13693321217317289</v>
      </c>
      <c r="I16" s="295">
        <v>5270</v>
      </c>
      <c r="J16" s="103">
        <v>4590</v>
      </c>
      <c r="K16" s="296">
        <v>14.814814814814813</v>
      </c>
      <c r="L16" s="295">
        <v>4563</v>
      </c>
      <c r="M16" s="103">
        <v>4676.8109999999997</v>
      </c>
      <c r="N16" s="296">
        <v>-2.4335171979367929</v>
      </c>
      <c r="O16" s="295">
        <v>4782.1949999999997</v>
      </c>
      <c r="P16" s="103">
        <v>4995.6279999999997</v>
      </c>
      <c r="Q16" s="302">
        <v>-4.2723957828725432</v>
      </c>
    </row>
    <row r="17" spans="2:17" ht="15.75" customHeight="1">
      <c r="B17" s="10" t="s">
        <v>31</v>
      </c>
      <c r="C17" s="349">
        <v>7843.7030000000004</v>
      </c>
      <c r="D17" s="103">
        <v>7678.9219999999996</v>
      </c>
      <c r="E17" s="296">
        <v>2.1458871440548668</v>
      </c>
      <c r="F17" s="295">
        <v>7661.6930000000002</v>
      </c>
      <c r="G17" s="103">
        <v>7410.5460000000003</v>
      </c>
      <c r="H17" s="296">
        <v>3.3890485262489416</v>
      </c>
      <c r="I17" s="295">
        <v>7890</v>
      </c>
      <c r="J17" s="103">
        <v>7540</v>
      </c>
      <c r="K17" s="296">
        <v>4.6419098143236077</v>
      </c>
      <c r="L17" s="295">
        <v>7316</v>
      </c>
      <c r="M17" s="103">
        <v>7436.491</v>
      </c>
      <c r="N17" s="296">
        <v>-1.6202668704903964</v>
      </c>
      <c r="O17" s="295">
        <v>8738.5509999999995</v>
      </c>
      <c r="P17" s="103">
        <v>8871.9989999999998</v>
      </c>
      <c r="Q17" s="302">
        <v>-1.5041480505126332</v>
      </c>
    </row>
    <row r="18" spans="2:17" ht="18.75" customHeight="1">
      <c r="B18" s="10" t="s">
        <v>32</v>
      </c>
      <c r="C18" s="349">
        <v>4371.3850000000002</v>
      </c>
      <c r="D18" s="103">
        <v>4391.8549999999996</v>
      </c>
      <c r="E18" s="296">
        <v>-0.46609006900271865</v>
      </c>
      <c r="F18" s="295">
        <v>4420.46</v>
      </c>
      <c r="G18" s="103">
        <v>4506.643</v>
      </c>
      <c r="H18" s="296">
        <v>-1.9123547172474054</v>
      </c>
      <c r="I18" s="295">
        <v>4840</v>
      </c>
      <c r="J18" s="103">
        <v>4520</v>
      </c>
      <c r="K18" s="296">
        <v>7.0796460176991154</v>
      </c>
      <c r="L18" s="295">
        <v>3510</v>
      </c>
      <c r="M18" s="103">
        <v>3475.52</v>
      </c>
      <c r="N18" s="296">
        <v>0.99208176042721719</v>
      </c>
      <c r="O18" s="295">
        <v>4153.5230000000001</v>
      </c>
      <c r="P18" s="103">
        <v>4069.3690000000001</v>
      </c>
      <c r="Q18" s="302">
        <v>2.0679864617831409</v>
      </c>
    </row>
    <row r="19" spans="2:17" ht="18" customHeight="1">
      <c r="B19" s="10" t="s">
        <v>33</v>
      </c>
      <c r="C19" s="349">
        <v>2123.1799999999998</v>
      </c>
      <c r="D19" s="103">
        <v>2056.4279999999999</v>
      </c>
      <c r="E19" s="296">
        <v>3.2460168797546012</v>
      </c>
      <c r="F19" s="295">
        <v>1957.943</v>
      </c>
      <c r="G19" s="103">
        <v>2235.9409999999998</v>
      </c>
      <c r="H19" s="296">
        <v>-12.433154542092115</v>
      </c>
      <c r="I19" s="295">
        <v>2066.6019999999999</v>
      </c>
      <c r="J19" s="103">
        <v>1995.5239999999999</v>
      </c>
      <c r="K19" s="296">
        <v>3.5618714683461574</v>
      </c>
      <c r="L19" s="295">
        <v>5134.8500000000004</v>
      </c>
      <c r="M19" s="103">
        <v>5149.7809999999999</v>
      </c>
      <c r="N19" s="296">
        <v>-0.28993465935735102</v>
      </c>
      <c r="O19" s="295">
        <v>1951.098</v>
      </c>
      <c r="P19" s="103">
        <v>1792.5409999999999</v>
      </c>
      <c r="Q19" s="302">
        <v>8.8453764795338028</v>
      </c>
    </row>
    <row r="20" spans="2:17" ht="22.5" customHeight="1" thickBot="1">
      <c r="B20" s="11" t="s">
        <v>34</v>
      </c>
      <c r="C20" s="350">
        <v>4084.0430000000001</v>
      </c>
      <c r="D20" s="346">
        <v>4116.8370000000004</v>
      </c>
      <c r="E20" s="347">
        <v>-0.79658242480817965</v>
      </c>
      <c r="F20" s="316">
        <v>3920.8420000000001</v>
      </c>
      <c r="G20" s="346">
        <v>4022.7</v>
      </c>
      <c r="H20" s="347">
        <v>-2.5320804434832258</v>
      </c>
      <c r="I20" s="316">
        <v>4660</v>
      </c>
      <c r="J20" s="346">
        <v>4370</v>
      </c>
      <c r="K20" s="347">
        <v>6.6361556064073222</v>
      </c>
      <c r="L20" s="316">
        <v>3522</v>
      </c>
      <c r="M20" s="346">
        <v>3504</v>
      </c>
      <c r="N20" s="347">
        <v>0.51369863013698625</v>
      </c>
      <c r="O20" s="316">
        <v>4289.268</v>
      </c>
      <c r="P20" s="346">
        <v>4195.5339999999997</v>
      </c>
      <c r="Q20" s="317">
        <v>2.2341375376769772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W17" sqref="W1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8">
      <c r="B1" s="23" t="s">
        <v>82</v>
      </c>
      <c r="C1" s="23"/>
    </row>
    <row r="2" spans="2:17" ht="19.5">
      <c r="B2" s="357" t="s">
        <v>221</v>
      </c>
      <c r="C2" s="225"/>
      <c r="D2" s="225"/>
      <c r="E2" s="225"/>
      <c r="F2" s="230"/>
      <c r="G2" s="230"/>
      <c r="H2" s="230" t="s">
        <v>236</v>
      </c>
      <c r="I2" s="230"/>
    </row>
    <row r="3" spans="2:17" ht="20.25" thickBot="1">
      <c r="B3" s="357"/>
      <c r="C3" s="225"/>
      <c r="D3" s="225"/>
      <c r="E3" s="225"/>
      <c r="F3" s="230"/>
      <c r="G3" s="230"/>
      <c r="H3" s="230"/>
      <c r="I3" s="230"/>
    </row>
    <row r="4" spans="2:17" ht="19.5" thickBot="1">
      <c r="B4" s="1" t="s">
        <v>8</v>
      </c>
      <c r="C4" s="2" t="s">
        <v>9</v>
      </c>
      <c r="D4" s="303"/>
      <c r="E4" s="304"/>
      <c r="F4" s="3" t="s">
        <v>10</v>
      </c>
      <c r="G4" s="20"/>
      <c r="H4" s="20"/>
      <c r="I4" s="20"/>
      <c r="J4" s="20"/>
      <c r="K4" s="20"/>
      <c r="L4" s="20"/>
      <c r="M4" s="20"/>
      <c r="N4" s="20"/>
      <c r="O4" s="20"/>
      <c r="P4" s="2"/>
      <c r="Q4" s="305"/>
    </row>
    <row r="5" spans="2:17" ht="18.75">
      <c r="B5" s="4"/>
      <c r="C5" s="5"/>
      <c r="D5" s="306"/>
      <c r="E5" s="307"/>
      <c r="F5" s="308" t="s">
        <v>11</v>
      </c>
      <c r="G5" s="309"/>
      <c r="H5" s="310"/>
      <c r="I5" s="308" t="s">
        <v>12</v>
      </c>
      <c r="J5" s="309"/>
      <c r="K5" s="310"/>
      <c r="L5" s="308" t="s">
        <v>13</v>
      </c>
      <c r="M5" s="309"/>
      <c r="N5" s="310"/>
      <c r="O5" s="308" t="s">
        <v>14</v>
      </c>
      <c r="P5" s="310"/>
      <c r="Q5" s="311"/>
    </row>
    <row r="6" spans="2:17" ht="26.25" thickBot="1">
      <c r="B6" s="6"/>
      <c r="C6" s="312" t="s">
        <v>234</v>
      </c>
      <c r="D6" s="7" t="s">
        <v>229</v>
      </c>
      <c r="E6" s="313" t="s">
        <v>15</v>
      </c>
      <c r="F6" s="314" t="s">
        <v>234</v>
      </c>
      <c r="G6" s="7" t="s">
        <v>229</v>
      </c>
      <c r="H6" s="313" t="s">
        <v>15</v>
      </c>
      <c r="I6" s="314" t="s">
        <v>234</v>
      </c>
      <c r="J6" s="7" t="s">
        <v>229</v>
      </c>
      <c r="K6" s="313" t="s">
        <v>15</v>
      </c>
      <c r="L6" s="314" t="s">
        <v>234</v>
      </c>
      <c r="M6" s="7" t="s">
        <v>229</v>
      </c>
      <c r="N6" s="313" t="s">
        <v>15</v>
      </c>
      <c r="O6" s="314" t="s">
        <v>234</v>
      </c>
      <c r="P6" s="7" t="s">
        <v>229</v>
      </c>
      <c r="Q6" s="315" t="s">
        <v>15</v>
      </c>
    </row>
    <row r="7" spans="2:17">
      <c r="B7" s="8" t="s">
        <v>20</v>
      </c>
      <c r="C7" s="348"/>
      <c r="D7" s="102"/>
      <c r="E7" s="287"/>
      <c r="F7" s="286"/>
      <c r="G7" s="102"/>
      <c r="H7" s="287"/>
      <c r="I7" s="286"/>
      <c r="J7" s="102"/>
      <c r="K7" s="287"/>
      <c r="L7" s="286" t="s">
        <v>177</v>
      </c>
      <c r="M7" s="102" t="s">
        <v>177</v>
      </c>
      <c r="N7" s="287" t="s">
        <v>177</v>
      </c>
      <c r="O7" s="286" t="s">
        <v>177</v>
      </c>
      <c r="P7" s="102" t="s">
        <v>177</v>
      </c>
      <c r="Q7" s="293" t="s">
        <v>177</v>
      </c>
    </row>
    <row r="8" spans="2:17">
      <c r="B8" s="9" t="s">
        <v>21</v>
      </c>
      <c r="C8" s="349">
        <v>6447.7520000000004</v>
      </c>
      <c r="D8" s="103">
        <v>6412.3760000000002</v>
      </c>
      <c r="E8" s="296">
        <v>0.55168318264556238</v>
      </c>
      <c r="F8" s="295"/>
      <c r="G8" s="103"/>
      <c r="H8" s="296"/>
      <c r="I8" s="295">
        <v>7427.0050000000001</v>
      </c>
      <c r="J8" s="103">
        <v>7367.8850000000002</v>
      </c>
      <c r="K8" s="296">
        <v>0.80240123183247147</v>
      </c>
      <c r="L8" s="295">
        <v>4210</v>
      </c>
      <c r="M8" s="103">
        <v>4214</v>
      </c>
      <c r="N8" s="296">
        <v>-9.4921689606074985E-2</v>
      </c>
      <c r="O8" s="295">
        <v>6227.835</v>
      </c>
      <c r="P8" s="103">
        <v>6368.9660000000003</v>
      </c>
      <c r="Q8" s="302">
        <v>-2.2159169950035893</v>
      </c>
    </row>
    <row r="9" spans="2:17">
      <c r="B9" s="9" t="s">
        <v>22</v>
      </c>
      <c r="C9" s="349" t="s">
        <v>177</v>
      </c>
      <c r="D9" s="103" t="s">
        <v>177</v>
      </c>
      <c r="E9" s="296" t="s">
        <v>177</v>
      </c>
      <c r="F9" s="295" t="s">
        <v>177</v>
      </c>
      <c r="G9" s="103" t="s">
        <v>177</v>
      </c>
      <c r="H9" s="296" t="s">
        <v>177</v>
      </c>
      <c r="I9" s="295" t="s">
        <v>177</v>
      </c>
      <c r="J9" s="103" t="s">
        <v>177</v>
      </c>
      <c r="K9" s="296" t="s">
        <v>177</v>
      </c>
      <c r="L9" s="295" t="s">
        <v>177</v>
      </c>
      <c r="M9" s="103" t="s">
        <v>177</v>
      </c>
      <c r="N9" s="296" t="s">
        <v>177</v>
      </c>
      <c r="O9" s="295" t="s">
        <v>177</v>
      </c>
      <c r="P9" s="103" t="s">
        <v>177</v>
      </c>
      <c r="Q9" s="302" t="s">
        <v>177</v>
      </c>
    </row>
    <row r="10" spans="2:17">
      <c r="B10" s="9" t="s">
        <v>23</v>
      </c>
      <c r="C10" s="349">
        <v>4654.4769999999999</v>
      </c>
      <c r="D10" s="103">
        <v>4581.5</v>
      </c>
      <c r="E10" s="296">
        <v>1.5928625995852856</v>
      </c>
      <c r="F10" s="295"/>
      <c r="G10" s="103"/>
      <c r="H10" s="296"/>
      <c r="I10" s="295">
        <v>4732.9759999999997</v>
      </c>
      <c r="J10" s="103">
        <v>4709.1890000000003</v>
      </c>
      <c r="K10" s="296">
        <v>0.50511882194576074</v>
      </c>
      <c r="L10" s="295">
        <v>3525</v>
      </c>
      <c r="M10" s="103">
        <v>3525</v>
      </c>
      <c r="N10" s="296">
        <v>0</v>
      </c>
      <c r="O10" s="295">
        <v>4145.5879999999997</v>
      </c>
      <c r="P10" s="103">
        <v>4300.7920000000004</v>
      </c>
      <c r="Q10" s="302">
        <v>-3.6087306710020064</v>
      </c>
    </row>
    <row r="11" spans="2:17">
      <c r="B11" s="9" t="s">
        <v>24</v>
      </c>
      <c r="C11" s="349">
        <v>5838.2089999999998</v>
      </c>
      <c r="D11" s="103">
        <v>5786.33</v>
      </c>
      <c r="E11" s="296">
        <v>0.89657866039441059</v>
      </c>
      <c r="F11" s="295">
        <v>6065.35</v>
      </c>
      <c r="G11" s="103">
        <v>6102.17</v>
      </c>
      <c r="H11" s="296">
        <v>-0.60339190812448207</v>
      </c>
      <c r="I11" s="295">
        <v>5931.3879999999999</v>
      </c>
      <c r="J11" s="103">
        <v>5916.87</v>
      </c>
      <c r="K11" s="296">
        <v>0.24536621558357763</v>
      </c>
      <c r="L11" s="295">
        <v>3830</v>
      </c>
      <c r="M11" s="103">
        <v>3786</v>
      </c>
      <c r="N11" s="296">
        <v>1.1621764395139991</v>
      </c>
      <c r="O11" s="295">
        <v>5686.7820000000002</v>
      </c>
      <c r="P11" s="103">
        <v>5594.4769999999999</v>
      </c>
      <c r="Q11" s="302">
        <v>1.6499308156955563</v>
      </c>
    </row>
    <row r="12" spans="2:17">
      <c r="B12" s="9" t="s">
        <v>25</v>
      </c>
      <c r="C12" s="349">
        <v>11557.334999999999</v>
      </c>
      <c r="D12" s="103">
        <v>12006.717000000001</v>
      </c>
      <c r="E12" s="296">
        <v>-3.7427549928927397</v>
      </c>
      <c r="F12" s="295">
        <v>10213.966</v>
      </c>
      <c r="G12" s="103">
        <v>11035.886</v>
      </c>
      <c r="H12" s="296">
        <v>-7.4477028849337517</v>
      </c>
      <c r="I12" s="295">
        <v>12589.01</v>
      </c>
      <c r="J12" s="103">
        <v>12274.061</v>
      </c>
      <c r="K12" s="296">
        <v>2.5659722564520457</v>
      </c>
      <c r="L12" s="295">
        <v>9818</v>
      </c>
      <c r="M12" s="103">
        <v>10143</v>
      </c>
      <c r="N12" s="296">
        <v>-3.2041802228137635</v>
      </c>
      <c r="O12" s="295">
        <v>11821.498</v>
      </c>
      <c r="P12" s="103">
        <v>11752.599</v>
      </c>
      <c r="Q12" s="302">
        <v>0.5862447957256044</v>
      </c>
    </row>
    <row r="13" spans="2:17">
      <c r="B13" s="9" t="s">
        <v>26</v>
      </c>
      <c r="C13" s="349">
        <v>5394.9040000000005</v>
      </c>
      <c r="D13" s="103">
        <v>4933.7550000000001</v>
      </c>
      <c r="E13" s="296">
        <v>9.3468159647165354</v>
      </c>
      <c r="F13" s="295" t="s">
        <v>177</v>
      </c>
      <c r="G13" s="103" t="s">
        <v>177</v>
      </c>
      <c r="H13" s="296" t="s">
        <v>177</v>
      </c>
      <c r="I13" s="295">
        <v>5578.2</v>
      </c>
      <c r="J13" s="103">
        <v>4159.47</v>
      </c>
      <c r="K13" s="296">
        <v>34.108432083895288</v>
      </c>
      <c r="L13" s="295" t="s">
        <v>177</v>
      </c>
      <c r="M13" s="103" t="s">
        <v>177</v>
      </c>
      <c r="N13" s="296" t="s">
        <v>177</v>
      </c>
      <c r="O13" s="295">
        <v>5363.4210000000003</v>
      </c>
      <c r="P13" s="103">
        <v>5273.3249999999998</v>
      </c>
      <c r="Q13" s="302">
        <v>1.7085235596137247</v>
      </c>
    </row>
    <row r="14" spans="2:17">
      <c r="B14" s="9" t="s">
        <v>27</v>
      </c>
      <c r="C14" s="349">
        <v>5060.3779999999997</v>
      </c>
      <c r="D14" s="103">
        <v>6058.33</v>
      </c>
      <c r="E14" s="296">
        <v>-16.472394207644687</v>
      </c>
      <c r="F14" s="295">
        <v>5226.0600000000004</v>
      </c>
      <c r="G14" s="103">
        <v>5515.84</v>
      </c>
      <c r="H14" s="296">
        <v>-5.2535969136160539</v>
      </c>
      <c r="I14" s="295">
        <v>4959.2830000000004</v>
      </c>
      <c r="J14" s="103">
        <v>6406.86</v>
      </c>
      <c r="K14" s="296">
        <v>-22.594172496355462</v>
      </c>
      <c r="L14" s="295">
        <v>5150</v>
      </c>
      <c r="M14" s="103">
        <v>6051</v>
      </c>
      <c r="N14" s="296">
        <v>-14.890100809783508</v>
      </c>
      <c r="O14" s="295">
        <v>5419.5829999999996</v>
      </c>
      <c r="P14" s="103">
        <v>5514.0950000000003</v>
      </c>
      <c r="Q14" s="302">
        <v>-1.7140074663204139</v>
      </c>
    </row>
    <row r="15" spans="2:17">
      <c r="B15" s="9" t="s">
        <v>28</v>
      </c>
      <c r="C15" s="349">
        <v>5699.0609999999997</v>
      </c>
      <c r="D15" s="103">
        <v>5825.83</v>
      </c>
      <c r="E15" s="296">
        <v>-2.1759817914357309</v>
      </c>
      <c r="F15" s="295">
        <v>5217.88</v>
      </c>
      <c r="G15" s="103">
        <v>5075.84</v>
      </c>
      <c r="H15" s="296">
        <v>2.7983545580632949</v>
      </c>
      <c r="I15" s="295">
        <v>6148.1819999999998</v>
      </c>
      <c r="J15" s="103">
        <v>6156.8109999999997</v>
      </c>
      <c r="K15" s="296">
        <v>-0.14015372568688411</v>
      </c>
      <c r="L15" s="295">
        <v>6818</v>
      </c>
      <c r="M15" s="103">
        <v>7398</v>
      </c>
      <c r="N15" s="296">
        <v>-7.8399567450662344</v>
      </c>
      <c r="O15" s="295">
        <v>4960.9880000000003</v>
      </c>
      <c r="P15" s="103">
        <v>5493.3320000000003</v>
      </c>
      <c r="Q15" s="302">
        <v>-9.690730507458861</v>
      </c>
    </row>
    <row r="16" spans="2:17">
      <c r="B16" s="9" t="s">
        <v>29</v>
      </c>
      <c r="C16" s="349">
        <v>12602.627</v>
      </c>
      <c r="D16" s="103">
        <v>12886.144</v>
      </c>
      <c r="E16" s="296">
        <v>-2.2001694222880004</v>
      </c>
      <c r="F16" s="295" t="s">
        <v>177</v>
      </c>
      <c r="G16" s="103">
        <v>12480</v>
      </c>
      <c r="H16" s="296" t="s">
        <v>177</v>
      </c>
      <c r="I16" s="295" t="s">
        <v>177</v>
      </c>
      <c r="J16" s="103" t="s">
        <v>177</v>
      </c>
      <c r="K16" s="296" t="s">
        <v>177</v>
      </c>
      <c r="L16" s="295" t="s">
        <v>177</v>
      </c>
      <c r="M16" s="103" t="s">
        <v>177</v>
      </c>
      <c r="N16" s="296" t="s">
        <v>177</v>
      </c>
      <c r="O16" s="295" t="s">
        <v>177</v>
      </c>
      <c r="P16" s="103">
        <v>13372.06</v>
      </c>
      <c r="Q16" s="302" t="s">
        <v>177</v>
      </c>
    </row>
    <row r="17" spans="2:17">
      <c r="B17" s="9" t="s">
        <v>30</v>
      </c>
      <c r="C17" s="349" t="s">
        <v>177</v>
      </c>
      <c r="D17" s="103">
        <v>4851.5230000000001</v>
      </c>
      <c r="E17" s="296" t="s">
        <v>177</v>
      </c>
      <c r="F17" s="295" t="s">
        <v>177</v>
      </c>
      <c r="G17" s="103">
        <v>4980</v>
      </c>
      <c r="H17" s="296" t="s">
        <v>177</v>
      </c>
      <c r="I17" s="295" t="s">
        <v>177</v>
      </c>
      <c r="J17" s="103" t="s">
        <v>177</v>
      </c>
      <c r="K17" s="296" t="s">
        <v>177</v>
      </c>
      <c r="L17" s="295" t="s">
        <v>177</v>
      </c>
      <c r="M17" s="103" t="s">
        <v>177</v>
      </c>
      <c r="N17" s="296" t="s">
        <v>177</v>
      </c>
      <c r="O17" s="295" t="s">
        <v>177</v>
      </c>
      <c r="P17" s="103">
        <v>4735.6000000000004</v>
      </c>
      <c r="Q17" s="302" t="s">
        <v>177</v>
      </c>
    </row>
    <row r="18" spans="2:17">
      <c r="B18" s="10" t="s">
        <v>31</v>
      </c>
      <c r="C18" s="349" t="s">
        <v>177</v>
      </c>
      <c r="D18" s="103">
        <v>7917.0870000000004</v>
      </c>
      <c r="E18" s="296" t="s">
        <v>177</v>
      </c>
      <c r="F18" s="295" t="s">
        <v>177</v>
      </c>
      <c r="G18" s="103">
        <v>8330</v>
      </c>
      <c r="H18" s="296" t="s">
        <v>177</v>
      </c>
      <c r="I18" s="295" t="s">
        <v>177</v>
      </c>
      <c r="J18" s="103" t="s">
        <v>177</v>
      </c>
      <c r="K18" s="296" t="s">
        <v>177</v>
      </c>
      <c r="L18" s="295" t="s">
        <v>177</v>
      </c>
      <c r="M18" s="103" t="s">
        <v>177</v>
      </c>
      <c r="N18" s="296" t="s">
        <v>177</v>
      </c>
      <c r="O18" s="295" t="s">
        <v>177</v>
      </c>
      <c r="P18" s="103">
        <v>7042.38</v>
      </c>
      <c r="Q18" s="302" t="s">
        <v>177</v>
      </c>
    </row>
    <row r="19" spans="2:17">
      <c r="B19" s="10" t="s">
        <v>32</v>
      </c>
      <c r="C19" s="349" t="s">
        <v>177</v>
      </c>
      <c r="D19" s="103">
        <v>5479.3069999999998</v>
      </c>
      <c r="E19" s="296" t="s">
        <v>177</v>
      </c>
      <c r="F19" s="295" t="s">
        <v>177</v>
      </c>
      <c r="G19" s="103">
        <v>5620</v>
      </c>
      <c r="H19" s="296" t="s">
        <v>177</v>
      </c>
      <c r="I19" s="295" t="s">
        <v>177</v>
      </c>
      <c r="J19" s="103" t="s">
        <v>177</v>
      </c>
      <c r="K19" s="296" t="s">
        <v>177</v>
      </c>
      <c r="L19" s="295" t="s">
        <v>177</v>
      </c>
      <c r="M19" s="103" t="s">
        <v>177</v>
      </c>
      <c r="N19" s="296" t="s">
        <v>177</v>
      </c>
      <c r="O19" s="295" t="s">
        <v>177</v>
      </c>
      <c r="P19" s="103">
        <v>4866.6099999999997</v>
      </c>
      <c r="Q19" s="302" t="s">
        <v>177</v>
      </c>
    </row>
    <row r="20" spans="2:17" ht="17.25" customHeight="1">
      <c r="B20" s="10" t="s">
        <v>33</v>
      </c>
      <c r="C20" s="349">
        <v>4298.0640000000003</v>
      </c>
      <c r="D20" s="103">
        <v>4385.3609999999999</v>
      </c>
      <c r="E20" s="296">
        <v>-1.9906456959871623</v>
      </c>
      <c r="F20" s="295">
        <v>4359.46</v>
      </c>
      <c r="G20" s="103">
        <v>4440.24</v>
      </c>
      <c r="H20" s="296">
        <v>-1.8192710303947479</v>
      </c>
      <c r="I20" s="295">
        <v>4583.5860000000002</v>
      </c>
      <c r="J20" s="103">
        <v>4613.5150000000003</v>
      </c>
      <c r="K20" s="296">
        <v>-0.64872445413096269</v>
      </c>
      <c r="L20" s="295">
        <v>4193.2650000000003</v>
      </c>
      <c r="M20" s="103">
        <v>4084.93</v>
      </c>
      <c r="N20" s="296">
        <v>2.6520650292661192</v>
      </c>
      <c r="O20" s="295">
        <v>3797.8389999999999</v>
      </c>
      <c r="P20" s="103">
        <v>4104.3010000000004</v>
      </c>
      <c r="Q20" s="302">
        <v>-7.4668500190410114</v>
      </c>
    </row>
    <row r="21" spans="2:17" ht="13.5" thickBot="1">
      <c r="B21" s="11" t="s">
        <v>34</v>
      </c>
      <c r="C21" s="350" t="s">
        <v>177</v>
      </c>
      <c r="D21" s="346">
        <v>4255.2190000000001</v>
      </c>
      <c r="E21" s="347" t="s">
        <v>177</v>
      </c>
      <c r="F21" s="316" t="s">
        <v>177</v>
      </c>
      <c r="G21" s="346">
        <v>4270</v>
      </c>
      <c r="H21" s="347" t="s">
        <v>177</v>
      </c>
      <c r="I21" s="316" t="s">
        <v>177</v>
      </c>
      <c r="J21" s="346" t="s">
        <v>177</v>
      </c>
      <c r="K21" s="347" t="s">
        <v>177</v>
      </c>
      <c r="L21" s="316" t="s">
        <v>177</v>
      </c>
      <c r="M21" s="346" t="s">
        <v>177</v>
      </c>
      <c r="N21" s="347" t="s">
        <v>177</v>
      </c>
      <c r="O21" s="316" t="s">
        <v>177</v>
      </c>
      <c r="P21" s="346">
        <v>4247.38</v>
      </c>
      <c r="Q21" s="317" t="s">
        <v>177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2020-11-12T15:07:21Z</dcterms:modified>
</cp:coreProperties>
</file>