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<sst xmlns="http://schemas.openxmlformats.org/spreadsheetml/2006/main" count="1745" uniqueCount="325">
  <si>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</si>
  <si>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</si>
  <si>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</si>
  <si>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</si>
  <si>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</si>
  <si>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</si>
  <si>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</si>
  <si>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</si>
  <si>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</si>
  <si>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</si>
  <si>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</si>
  <si>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</si>
  <si>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</si>
  <si>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</si>
  <si>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</si>
  <si>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</si>
  <si>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</si>
  <si>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</si>
  <si>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</si>
  <si>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</si>
  <si>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</si>
  <si>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</si>
  <si>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</si>
  <si>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</si>
  <si>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</si>
  <si>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</si>
  <si>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</si>
  <si>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</si>
  <si>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</si>
  <si>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</si>
  <si>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</si>
  <si>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</si>
  <si>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</si>
  <si>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</si>
  <si>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</si>
  <si>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</si>
  <si>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</si>
  <si>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</si>
  <si>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</si>
  <si>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</si>
  <si>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</si>
  <si>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</si>
  <si>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</si>
  <si>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</si>
  <si>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</si>
  <si>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</si>
  <si>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</si>
  <si>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</si>
  <si>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</si>
  <si>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</si>
  <si>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</si>
  <si>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</si>
  <si>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</si>
  <si>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</si>
  <si>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</si>
  <si>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</si>
  <si>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</si>
  <si>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</si>
  <si>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</si>
  <si>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</si>
  <si>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</si>
  <si>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</si>
  <si>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</si>
  <si>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</si>
  <si>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</si>
  <si>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</si>
  <si>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</si>
  <si>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</si>
  <si>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</si>
  <si>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</si>
  <si>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</si>
  <si>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</si>
  <si>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</si>
  <si>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</si>
  <si>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</si>
  <si>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</si>
  <si>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</si>
  <si>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</si>
  <si>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</si>
  <si>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</si>
  <si>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</si>
  <si>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</si>
  <si>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</si>
  <si>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</si>
  <si>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</si>
  <si>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</si>
  <si>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</si>
  <si>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</si>
  <si>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</si>
  <si>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</si>
  <si>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</si>
  <si>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</si>
  <si>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</si>
  <si>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</si>
  <si>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</si>
  <si>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</si>
  <si>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</si>
  <si>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</si>
  <si>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</si>
  <si>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</si>
  <si>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</si>
  <si>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</si>
  <si>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</si>
  <si>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</si>
  <si>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</si>
  <si>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</si>
  <si>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</si>
  <si>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</si>
  <si>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</si>
  <si>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</si>
  <si>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</si>
  <si>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</si>
  <si>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</si>
  <si>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</si>
  <si>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</si>
  <si>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</si>
  <si>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</si>
  <si>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</si>
  <si>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</si>
  <si>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</si>
  <si>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</si>
  <si>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</si>
  <si>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</si>
  <si>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</si>
  <si>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</si>
  <si>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</si>
  <si>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</si>
  <si>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</si>
  <si>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</si>
  <si>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</si>
  <si>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</si>
  <si>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</si>
  <si>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</si>
  <si>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</si>
  <si>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</si>
  <si>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</si>
  <si>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</si>
  <si>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</si>
  <si>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</si>
  <si>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</si>
  <si>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</si>
  <si>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</si>
  <si>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</si>
  <si>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</si>
  <si>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</si>
  <si>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</si>
  <si>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</si>
  <si>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</si>
  <si>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</si>
  <si>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</si>
  <si>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</si>
  <si>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</si>
  <si>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</si>
  <si>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</si>
  <si>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</si>
  <si>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</si>
  <si>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</si>
  <si>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</si>
  <si>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</si>
  <si>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</si>
  <si>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</si>
  <si>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</si>
  <si>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</si>
  <si>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</si>
  <si>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</si>
  <si>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</si>
  <si>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</si>
  <si>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</si>
  <si>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</si>
  <si>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</si>
  <si>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</si>
  <si>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</si>
  <si>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</si>
  <si>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</si>
  <si>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</si>
  <si>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</si>
  <si>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</si>
  <si>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</si>
  <si>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</si>
  <si>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</si>
  <si>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</si>
  <si>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</si>
  <si>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</si>
  <si>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</si>
  <si>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</si>
  <si>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</si>
  <si>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</si>
  <si>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</si>
  <si>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</si>
  <si>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</si>
  <si>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</si>
  <si>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</si>
  <si>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</si>
  <si>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</si>
  <si>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</si>
  <si>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</si>
  <si>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</si>
  <si>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</si>
  <si>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</si>
  <si>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</si>
  <si>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</si>
  <si>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</si>
  <si>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</si>
  <si>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</si>
  <si>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</si>
  <si>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</si>
  <si>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</si>
  <si>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</si>
  <si>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</si>
  <si>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</si>
  <si>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</si>
  <si>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</si>
  <si>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</si>
  <si>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</si>
  <si>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</si>
  <si>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</si>
  <si>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</si>
  <si>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</si>
  <si>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</si>
  <si>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</si>
  <si>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</si>
  <si>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</si>
  <si>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</si>
  <si>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</si>
  <si>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</si>
  <si>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</si>
  <si>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</si>
  <si>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</si>
  <si>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</si>
  <si>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</si>
  <si>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</si>
  <si>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</si>
  <si>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</si>
  <si>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</si>
  <si>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</si>
  <si>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</si>
  <si>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</si>
  <si>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</si>
  <si>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</si>
  <si>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</si>
  <si>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</si>
  <si>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</si>
  <si>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</si>
  <si>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</si>
  <si>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</si>
  <si>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</si>
  <si>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</si>
  <si>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</si>
  <si>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</si>
  <si>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</si>
  <si>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</si>
  <si>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</si>
  <si>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</si>
  <si>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</si>
  <si>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</si>
  <si>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</si>
  <si>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</si>
  <si>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</si>
  <si>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</si>
  <si>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</si>
  <si>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</si>
  <si>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</si>
  <si>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</si>
  <si>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</si>
  <si>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</si>
  <si>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</si>
  <si>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</si>
  <si>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</si>
  <si>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</si>
  <si>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</si>
  <si>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</si>
  <si>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</si>
  <si>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</si>
  <si>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</si>
  <si>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</si>
  <si>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</si>
  <si>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</si>
  <si>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</si>
  <si>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</si>
  <si>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</si>
  <si>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</si>
  <si>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</si>
  <si>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</si>
  <si>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</si>
  <si>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</si>
  <si>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</si>
  <si>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</si>
  <si>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</si>
  <si>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</si>
  <si>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</si>
  <si>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</si>
  <si>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</si>
  <si>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</si>
  <si>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</si>
  <si>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</si>
  <si>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Ghana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</si>
  <si>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</si>
  <si>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</si>
  <si>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</si>
  <si>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</si>
  <si>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Kosowo</t>
  </si>
  <si>
    <t>listopad</t>
  </si>
  <si>
    <t>I-XI 2020r.</t>
  </si>
  <si>
    <t>I-XI 2021r*.</t>
  </si>
  <si>
    <t>Handel zagraniczny produktami mlecznymi w okresie: I-XI  2021r. - dane wstępne</t>
  </si>
  <si>
    <t>I - XI 2020r</t>
  </si>
  <si>
    <t>I - XI 2021r</t>
  </si>
  <si>
    <t>Myanmar (Birma)</t>
  </si>
  <si>
    <t>16.01.2022</t>
  </si>
  <si>
    <t>XI-2021</t>
  </si>
  <si>
    <t>XI-2020</t>
  </si>
  <si>
    <t>OKRES: I.2017 - XII.2021   (ceny bez VAT)</t>
  </si>
  <si>
    <t>NR 3 / 2022</t>
  </si>
  <si>
    <t xml:space="preserve"> 27 stycznia 2022r.</t>
  </si>
  <si>
    <t>Notowania z okresu:  17-23.01.2022r.</t>
  </si>
  <si>
    <t>Ceny sprzedaży NETTO (bez VAT) wybranych produktów mleczarskich za okres: 17-23.01.2022r.</t>
  </si>
  <si>
    <t>23.01.2022</t>
  </si>
  <si>
    <t>Ceny sprzedaży NETTO (bez VAT) wybranych preparatów mlekopodobnych za okres: 17-23.01.2022r.</t>
  </si>
  <si>
    <t>Ceny zakupu NETTO (bez VAT) płacone przez podmioty handlu detalicznego, wybranych produktów mleczarskich za okres: 17-23.01.2022r.</t>
  </si>
  <si>
    <t>grudzień</t>
  </si>
  <si>
    <t>grudzień 2021</t>
  </si>
  <si>
    <t>grudzień 2020</t>
  </si>
  <si>
    <t>grudzień 2019</t>
  </si>
  <si>
    <r>
      <t>Mleko surowe</t>
    </r>
    <r>
      <rPr>
        <b/>
        <sz val="11"/>
        <rFont val="Times New Roman"/>
        <family val="1"/>
        <charset val="238"/>
      </rPr>
      <t xml:space="preserve"> skup    grudzień 21</t>
    </r>
  </si>
  <si>
    <t>Aktualna     17-23.01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</si>
</sst>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0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40" xfId="0" applyFont="1" applyBorder="1" applyAlignment="1">
      <alignment horizontal="centerContinuous" vertical="center" wrapText="1"/>
    </xf>
    <xf numFmtId="0" fontId="30" fillId="24" borderId="140" xfId="0" applyFont="1" applyFill="1" applyBorder="1" applyAlignment="1">
      <alignment horizontal="center" vertical="center" wrapText="1"/>
    </xf>
    <xf numFmtId="164" fontId="8" fillId="24" borderId="140" xfId="0" applyNumberFormat="1" applyFont="1" applyFill="1" applyBorder="1" applyAlignment="1">
      <alignment horizontal="right" vertical="center" wrapText="1"/>
    </xf>
    <xf numFmtId="164" fontId="93" fillId="0" borderId="141" xfId="0" applyNumberFormat="1" applyFont="1" applyBorder="1" applyAlignment="1">
      <alignment horizontal="right" vertical="center" wrapText="1"/>
    </xf>
    <xf numFmtId="164" fontId="93" fillId="0" borderId="142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0" xfId="0" applyNumberFormat="1" applyFont="1" applyFill="1" applyBorder="1" applyAlignment="1">
      <alignment horizontal="center" vertical="center" wrapText="1"/>
    </xf>
    <xf numFmtId="16" fontId="26" fillId="24" borderId="142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113" fillId="0" borderId="147" xfId="0" applyNumberFormat="1" applyFont="1" applyBorder="1" applyAlignment="1">
      <alignment horizontal="right" vertical="center" wrapText="1"/>
    </xf>
    <xf numFmtId="1" fontId="8" fillId="29" borderId="147" xfId="0" applyNumberFormat="1" applyFont="1" applyFill="1" applyBorder="1" applyAlignment="1">
      <alignment horizontal="right" vertical="center" wrapText="1"/>
    </xf>
    <xf numFmtId="1" fontId="8" fillId="0" borderId="147" xfId="0" applyNumberFormat="1" applyFont="1" applyFill="1" applyBorder="1" applyAlignment="1">
      <alignment horizontal="right" vertical="center" wrapText="1"/>
    </xf>
    <xf numFmtId="0" fontId="26" fillId="30" borderId="150" xfId="0" applyFont="1" applyFill="1" applyBorder="1" applyAlignment="1" applyProtection="1">
      <alignment horizontal="center" vertical="top" wrapText="1"/>
      <protection locked="0"/>
    </xf>
    <xf numFmtId="0" fontId="3" fillId="0" borderId="150" xfId="0" applyFont="1" applyFill="1" applyBorder="1" applyAlignment="1" applyProtection="1">
      <alignment horizontal="center" vertical="top" wrapText="1"/>
      <protection locked="0"/>
    </xf>
    <xf numFmtId="0" fontId="3" fillId="31" borderId="150" xfId="0" applyFont="1" applyFill="1" applyBorder="1" applyAlignment="1" applyProtection="1">
      <alignment horizontal="center" vertical="top" wrapText="1"/>
      <protection locked="0"/>
    </xf>
    <xf numFmtId="0" fontId="3" fillId="0" borderId="151" xfId="0" applyFont="1" applyFill="1" applyBorder="1" applyAlignment="1" applyProtection="1">
      <alignment horizontal="center" vertical="top" wrapText="1"/>
      <protection locked="0"/>
    </xf>
    <xf numFmtId="0" fontId="3" fillId="0" borderId="152" xfId="0" applyFont="1" applyFill="1" applyBorder="1" applyAlignment="1" applyProtection="1">
      <alignment horizontal="center" vertical="top" wrapText="1"/>
      <protection locked="0"/>
    </xf>
    <xf numFmtId="165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center" vertical="center" wrapText="1"/>
    </xf>
    <xf numFmtId="165" fontId="3" fillId="0" borderId="150" xfId="0" applyNumberFormat="1" applyFont="1" applyFill="1" applyBorder="1" applyAlignment="1" applyProtection="1">
      <alignment horizontal="right" vertical="center" wrapText="1"/>
    </xf>
    <xf numFmtId="165" fontId="3" fillId="31" borderId="150" xfId="0" applyNumberFormat="1" applyFont="1" applyFill="1" applyBorder="1" applyAlignment="1" applyProtection="1">
      <alignment horizontal="right" vertical="center" wrapText="1"/>
    </xf>
    <xf numFmtId="1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right" vertical="center" wrapText="1"/>
    </xf>
    <xf numFmtId="1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0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2" xfId="0" applyNumberFormat="1" applyFont="1" applyFill="1" applyBorder="1" applyAlignment="1">
      <alignment horizontal="right" vertical="center" wrapText="1"/>
    </xf>
    <xf numFmtId="1" fontId="43" fillId="0" borderId="152" xfId="0" applyNumberFormat="1" applyFont="1" applyFill="1" applyBorder="1" applyAlignment="1">
      <alignment horizontal="right" vertical="center" wrapText="1"/>
    </xf>
    <xf numFmtId="1" fontId="109" fillId="32" borderId="152" xfId="0" applyNumberFormat="1" applyFont="1" applyFill="1" applyBorder="1" applyAlignment="1">
      <alignment horizontal="right" vertical="center" wrapText="1"/>
    </xf>
    <xf numFmtId="164" fontId="8" fillId="24" borderId="149" xfId="0" applyNumberFormat="1" applyFont="1" applyFill="1" applyBorder="1" applyAlignment="1">
      <alignment horizontal="right" vertical="center" wrapText="1"/>
    </xf>
    <xf numFmtId="0" fontId="29" fillId="0" borderId="147" xfId="0" applyFont="1" applyBorder="1" applyAlignment="1">
      <alignment horizontal="right" vertical="center"/>
    </xf>
    <xf numFmtId="2" fontId="29" fillId="0" borderId="146" xfId="0" applyNumberFormat="1" applyFont="1" applyBorder="1" applyAlignment="1">
      <alignment horizontal="right" vertical="center"/>
    </xf>
    <xf numFmtId="0" fontId="28" fillId="0" borderId="133" xfId="49" applyFont="1" applyBorder="1" applyAlignment="1">
      <alignment horizontal="center"/>
    </xf>
    <xf numFmtId="0" fontId="19" fillId="0" borderId="137" xfId="49" applyFont="1" applyBorder="1" applyAlignment="1">
      <alignment horizontal="centerContinuous"/>
    </xf>
    <xf numFmtId="0" fontId="19" fillId="0" borderId="138" xfId="49" applyFont="1" applyBorder="1" applyAlignment="1">
      <alignment horizontal="centerContinuous"/>
    </xf>
    <xf numFmtId="0" fontId="27" fillId="0" borderId="135" xfId="49" applyFont="1" applyBorder="1" applyAlignment="1">
      <alignment horizontal="centerContinuous"/>
    </xf>
    <xf numFmtId="0" fontId="43" fillId="0" borderId="134" xfId="49" applyFont="1" applyFill="1" applyBorder="1" applyAlignment="1">
      <alignment horizontal="center" wrapText="1"/>
    </xf>
    <xf numFmtId="0" fontId="33" fillId="0" borderId="133" xfId="49" applyFont="1" applyFill="1" applyBorder="1" applyAlignment="1">
      <alignment horizontal="centerContinuous" wrapText="1"/>
    </xf>
    <xf numFmtId="0" fontId="33" fillId="0" borderId="142" xfId="49" applyFont="1" applyFill="1" applyBorder="1" applyAlignment="1">
      <alignment horizontal="centerContinuous" wrapText="1"/>
    </xf>
    <xf numFmtId="0" fontId="43" fillId="0" borderId="147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3" xfId="49" applyFont="1" applyFill="1" applyBorder="1" applyAlignment="1">
      <alignment horizontal="center" wrapText="1"/>
    </xf>
    <xf numFmtId="2" fontId="43" fillId="24" borderId="133" xfId="49" applyNumberFormat="1" applyFont="1" applyFill="1" applyBorder="1" applyAlignment="1">
      <alignment horizontal="right" vertical="center"/>
    </xf>
    <xf numFmtId="2" fontId="27" fillId="0" borderId="133" xfId="49" applyNumberFormat="1" applyFont="1" applyBorder="1" applyAlignment="1">
      <alignment horizontal="right" vertical="center"/>
    </xf>
    <xf numFmtId="2" fontId="3" fillId="0" borderId="133" xfId="41" applyNumberFormat="1" applyFont="1" applyBorder="1" applyAlignment="1">
      <alignment horizontal="right" vertical="center"/>
    </xf>
    <xf numFmtId="165" fontId="15" fillId="24" borderId="136" xfId="49" applyNumberFormat="1" applyFont="1" applyFill="1" applyBorder="1" applyAlignment="1">
      <alignment horizontal="right" vertical="center"/>
    </xf>
    <xf numFmtId="165" fontId="15" fillId="25" borderId="142" xfId="49" applyNumberFormat="1" applyFont="1" applyFill="1" applyBorder="1" applyAlignment="1">
      <alignment horizontal="right" vertical="center"/>
    </xf>
    <xf numFmtId="1" fontId="8" fillId="24" borderId="140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47" xfId="0" applyNumberFormat="1" applyFont="1" applyFill="1" applyBorder="1" applyAlignment="1">
      <alignment horizontal="right" vertical="center" wrapText="1"/>
    </xf>
    <xf numFmtId="14" fontId="9" fillId="0" borderId="140" xfId="0" applyNumberFormat="1" applyFont="1" applyBorder="1" applyAlignment="1">
      <alignment horizontal="center" vertical="center" wrapText="1"/>
    </xf>
    <xf numFmtId="164" fontId="106" fillId="24" borderId="148" xfId="0" applyNumberFormat="1" applyFont="1" applyFill="1" applyBorder="1" applyAlignment="1">
      <alignment horizontal="right" vertical="center" wrapText="1"/>
    </xf>
    <xf numFmtId="164" fontId="106" fillId="24" borderId="149" xfId="0" applyNumberFormat="1" applyFont="1" applyFill="1" applyBorder="1" applyAlignment="1">
      <alignment horizontal="right" vertical="center" wrapText="1"/>
    </xf>
    <xf numFmtId="0" fontId="104" fillId="27" borderId="153" xfId="0" applyFont="1" applyFill="1" applyBorder="1" applyAlignment="1">
      <alignment horizontal="center"/>
    </xf>
    <xf numFmtId="0" fontId="104" fillId="27" borderId="156" xfId="0" applyFont="1" applyFill="1" applyBorder="1" applyAlignment="1">
      <alignment horizontal="center" vertical="center"/>
    </xf>
    <xf numFmtId="0" fontId="104" fillId="27" borderId="157" xfId="0" applyFont="1" applyFill="1" applyBorder="1" applyAlignment="1">
      <alignment horizontal="center" vertical="center"/>
    </xf>
    <xf numFmtId="0" fontId="104" fillId="27" borderId="154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58" xfId="0" applyFont="1" applyBorder="1" applyAlignment="1">
      <alignment horizontal="left" indent="1"/>
    </xf>
    <xf numFmtId="2" fontId="0" fillId="0" borderId="159" xfId="0" applyNumberFormat="1" applyBorder="1"/>
    <xf numFmtId="2" fontId="0" fillId="0" borderId="155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48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46" xfId="0" applyNumberFormat="1" applyFont="1" applyBorder="1" applyAlignment="1">
      <alignment horizontal="center" vertical="center" wrapText="1"/>
    </xf>
    <xf numFmtId="168" fontId="2" fillId="0" borderId="146" xfId="0" applyNumberFormat="1" applyFont="1" applyBorder="1" applyAlignment="1">
      <alignment horizontal="center" vertical="center" wrapText="1"/>
    </xf>
    <xf numFmtId="0" fontId="18" fillId="0" borderId="160" xfId="0" applyFont="1" applyBorder="1" applyAlignment="1">
      <alignment horizontal="center" vertical="center" wrapText="1"/>
    </xf>
    <xf numFmtId="3" fontId="8" fillId="29" borderId="162" xfId="0" applyNumberFormat="1" applyFont="1" applyFill="1" applyBorder="1" applyAlignment="1">
      <alignment horizontal="right" vertical="center" wrapText="1"/>
    </xf>
    <xf numFmtId="3" fontId="8" fillId="0" borderId="162" xfId="0" applyNumberFormat="1" applyFont="1" applyFill="1" applyBorder="1" applyAlignment="1">
      <alignment horizontal="right" vertical="center" wrapText="1"/>
    </xf>
    <xf numFmtId="0" fontId="80" fillId="0" borderId="164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" fontId="8" fillId="24" borderId="160" xfId="0" applyNumberFormat="1" applyFont="1" applyFill="1" applyBorder="1" applyAlignment="1">
      <alignment horizontal="right" vertical="center" wrapText="1"/>
    </xf>
    <xf numFmtId="0" fontId="7" fillId="0" borderId="166" xfId="0" applyFont="1" applyBorder="1" applyAlignment="1">
      <alignment horizontal="centerContinuous"/>
    </xf>
    <xf numFmtId="0" fontId="7" fillId="0" borderId="167" xfId="0" applyFont="1" applyBorder="1" applyAlignment="1">
      <alignment horizontal="centerContinuous"/>
    </xf>
    <xf numFmtId="0" fontId="7" fillId="0" borderId="168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56" xfId="0" applyFont="1" applyBorder="1" applyAlignment="1">
      <alignment horizontal="centerContinuous" vertical="center" wrapText="1"/>
    </xf>
    <xf numFmtId="0" fontId="8" fillId="0" borderId="167" xfId="0" applyFont="1" applyBorder="1" applyAlignment="1">
      <alignment horizontal="center" wrapText="1"/>
    </xf>
    <xf numFmtId="0" fontId="8" fillId="0" borderId="168" xfId="0" applyFont="1" applyBorder="1" applyAlignment="1">
      <alignment horizontal="center" wrapText="1"/>
    </xf>
    <xf numFmtId="0" fontId="50" fillId="0" borderId="152" xfId="0" applyFont="1" applyFill="1" applyBorder="1" applyAlignment="1" applyProtection="1">
      <alignment horizontal="center" vertical="center" wrapText="1"/>
      <protection locked="0"/>
    </xf>
    <xf numFmtId="0" fontId="37" fillId="0" borderId="161" xfId="0" applyFont="1" applyBorder="1" applyAlignment="1">
      <alignment horizontal="center"/>
    </xf>
    <xf numFmtId="0" fontId="119" fillId="0" borderId="156" xfId="0" applyFont="1" applyBorder="1" applyAlignment="1">
      <alignment horizontal="center"/>
    </xf>
    <xf numFmtId="0" fontId="119" fillId="0" borderId="157" xfId="0" applyFont="1" applyBorder="1" applyAlignment="1">
      <alignment horizontal="center"/>
    </xf>
    <xf numFmtId="0" fontId="120" fillId="0" borderId="157" xfId="0" applyFont="1" applyBorder="1" applyAlignment="1">
      <alignment horizontal="center"/>
    </xf>
    <xf numFmtId="0" fontId="29" fillId="0" borderId="157" xfId="0" applyFont="1" applyBorder="1" applyAlignment="1">
      <alignment horizontal="center"/>
    </xf>
    <xf numFmtId="0" fontId="29" fillId="0" borderId="142" xfId="0" applyFont="1" applyBorder="1" applyAlignment="1">
      <alignment horizontal="center"/>
    </xf>
    <xf numFmtId="0" fontId="29" fillId="0" borderId="95" xfId="0" applyFont="1" applyBorder="1" applyAlignment="1">
      <alignment horizontal="center"/>
    </xf>
    <xf numFmtId="0" fontId="119" fillId="0" borderId="170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71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71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4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40" xfId="0" applyNumberFormat="1" applyFont="1" applyFill="1" applyBorder="1" applyAlignment="1">
      <alignment horizontal="center" vertical="center" wrapText="1"/>
    </xf>
    <xf numFmtId="0" fontId="0" fillId="0" borderId="172" xfId="0" applyBorder="1"/>
    <xf numFmtId="0" fontId="79" fillId="0" borderId="172" xfId="0" applyFont="1" applyBorder="1"/>
    <xf numFmtId="0" fontId="83" fillId="0" borderId="172" xfId="0" applyFont="1" applyBorder="1"/>
    <xf numFmtId="164" fontId="113" fillId="0" borderId="147" xfId="0" applyNumberFormat="1" applyFont="1" applyBorder="1" applyAlignment="1">
      <alignment horizontal="center" vertical="center" wrapText="1"/>
    </xf>
    <xf numFmtId="14" fontId="9" fillId="0" borderId="172" xfId="0" applyNumberFormat="1" applyFont="1" applyBorder="1" applyAlignment="1">
      <alignment horizontal="center" vertical="center" wrapText="1"/>
    </xf>
    <xf numFmtId="0" fontId="18" fillId="0" borderId="172" xfId="0" applyFont="1" applyBorder="1" applyAlignment="1">
      <alignment horizontal="left" vertical="center"/>
    </xf>
    <xf numFmtId="1" fontId="8" fillId="24" borderId="172" xfId="0" applyNumberFormat="1" applyFont="1" applyFill="1" applyBorder="1" applyAlignment="1">
      <alignment horizontal="right" vertical="center" wrapText="1"/>
    </xf>
    <xf numFmtId="0" fontId="18" fillId="0" borderId="172" xfId="0" applyFont="1" applyBorder="1" applyAlignment="1">
      <alignment vertical="center" wrapText="1"/>
    </xf>
    <xf numFmtId="0" fontId="3" fillId="0" borderId="172" xfId="0" applyFont="1" applyBorder="1" applyAlignment="1">
      <alignment horizontal="center" vertical="center" wrapText="1"/>
    </xf>
    <xf numFmtId="14" fontId="31" fillId="0" borderId="172" xfId="0" applyNumberFormat="1" applyFont="1" applyFill="1" applyBorder="1" applyAlignment="1">
      <alignment horizontal="center" vertical="center"/>
    </xf>
    <xf numFmtId="3" fontId="8" fillId="29" borderId="172" xfId="0" applyNumberFormat="1" applyFont="1" applyFill="1" applyBorder="1" applyAlignment="1">
      <alignment horizontal="right" vertical="center" wrapText="1"/>
    </xf>
    <xf numFmtId="3" fontId="8" fillId="0" borderId="172" xfId="0" applyNumberFormat="1" applyFont="1" applyFill="1" applyBorder="1" applyAlignment="1">
      <alignment horizontal="right" vertical="center" wrapText="1"/>
    </xf>
    <xf numFmtId="165" fontId="94" fillId="0" borderId="172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0" fontId="84" fillId="0" borderId="172" xfId="0" applyFont="1" applyBorder="1" applyAlignment="1">
      <alignment horizontal="center" wrapText="1"/>
    </xf>
    <xf numFmtId="2" fontId="8" fillId="0" borderId="172" xfId="0" applyNumberFormat="1" applyFont="1" applyBorder="1" applyAlignment="1">
      <alignment horizontal="center" vertical="center" wrapText="1"/>
    </xf>
    <xf numFmtId="0" fontId="26" fillId="0" borderId="172" xfId="0" applyFont="1" applyBorder="1" applyAlignment="1">
      <alignment horizontal="center" vertical="center"/>
    </xf>
    <xf numFmtId="164" fontId="8" fillId="24" borderId="172" xfId="0" applyNumberFormat="1" applyFont="1" applyFill="1" applyBorder="1" applyAlignment="1">
      <alignment horizontal="right" vertical="center" wrapText="1"/>
    </xf>
    <xf numFmtId="0" fontId="121" fillId="0" borderId="0" xfId="0" applyFont="1"/>
    <xf numFmtId="0" fontId="18" fillId="0" borderId="172" xfId="0" applyFont="1" applyBorder="1" applyAlignment="1">
      <alignment horizontal="center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0" fontId="79" fillId="0" borderId="173" xfId="0" applyFont="1" applyBorder="1"/>
    <xf numFmtId="0" fontId="0" fillId="0" borderId="174" xfId="0" applyBorder="1"/>
    <xf numFmtId="0" fontId="0" fillId="0" borderId="175" xfId="0" applyBorder="1"/>
    <xf numFmtId="0" fontId="83" fillId="0" borderId="173" xfId="0" applyFont="1" applyBorder="1"/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63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80" fillId="0" borderId="160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47" xfId="0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31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26" fillId="0" borderId="131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9" fillId="0" borderId="16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 wrapText="1"/>
    </xf>
    <xf numFmtId="0" fontId="0" fillId="0" borderId="147" xfId="0" applyFont="1" applyBorder="1" applyAlignment="1">
      <alignment vertical="center" wrapText="1"/>
    </xf>
    <xf numFmtId="49" fontId="118" fillId="24" borderId="134" xfId="49" applyNumberFormat="1" applyFont="1" applyFill="1" applyBorder="1" applyAlignment="1">
      <alignment horizontal="center" vertical="center" wrapText="1"/>
    </xf>
    <xf numFmtId="0" fontId="1" fillId="24" borderId="147" xfId="49" applyFont="1" applyFill="1" applyBorder="1" applyAlignment="1">
      <alignment horizontal="center" vertical="center" wrapText="1"/>
    </xf>
    <xf numFmtId="49" fontId="118" fillId="24" borderId="147" xfId="49" applyNumberFormat="1" applyFont="1" applyFill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/>
    </xf>
    <xf numFmtId="0" fontId="16" fillId="0" borderId="160" xfId="0" applyFont="1" applyBorder="1" applyAlignment="1">
      <alignment vertical="center" wrapText="1"/>
    </xf>
    <xf numFmtId="0" fontId="0" fillId="0" borderId="16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60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0" fontId="7" fillId="0" borderId="172" xfId="0" applyFont="1" applyBorder="1" applyAlignment="1">
      <alignment horizontal="center" vertical="center"/>
    </xf>
    <xf numFmtId="0" fontId="30" fillId="0" borderId="172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0" fillId="0" borderId="175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80" fillId="0" borderId="174" xfId="0" applyFont="1" applyBorder="1" applyAlignment="1">
      <alignment horizontal="center" vertical="center" wrapText="1"/>
    </xf>
    <xf numFmtId="0" fontId="9" fillId="0" borderId="174" xfId="0" applyFont="1" applyFill="1" applyBorder="1" applyAlignment="1">
      <alignment horizontal="center" vertical="center"/>
    </xf>
    <xf numFmtId="0" fontId="26" fillId="0" borderId="174" xfId="0" applyFont="1" applyBorder="1" applyAlignment="1">
      <alignment horizontal="center" vertical="center" wrapText="1"/>
    </xf>
    <xf numFmtId="0" fontId="9" fillId="0" borderId="175" xfId="0" applyFont="1" applyBorder="1" applyAlignment="1">
      <alignment horizontal="center" vertical="center"/>
    </xf>
    <xf numFmtId="0" fontId="8" fillId="0" borderId="173" xfId="0" applyFont="1" applyFill="1" applyBorder="1" applyAlignment="1">
      <alignment horizontal="center" vertical="center" wrapText="1"/>
    </xf>
    <xf numFmtId="0" fontId="8" fillId="0" borderId="174" xfId="0" applyFont="1" applyFill="1" applyBorder="1" applyAlignment="1">
      <alignment horizontal="center" wrapText="1"/>
    </xf>
    <xf numFmtId="0" fontId="3" fillId="0" borderId="173" xfId="0" applyFont="1" applyBorder="1" applyAlignment="1">
      <alignment horizontal="center" vertical="center" wrapText="1"/>
    </xf>
    <xf numFmtId="165" fontId="8" fillId="0" borderId="173" xfId="0" applyNumberFormat="1" applyFont="1" applyBorder="1" applyAlignment="1">
      <alignment vertical="center" wrapText="1"/>
    </xf>
    <xf numFmtId="0" fontId="18" fillId="0" borderId="174" xfId="0" applyFont="1" applyBorder="1" applyAlignment="1">
      <alignment vertical="center" wrapText="1"/>
    </xf>
    <xf numFmtId="171" fontId="29" fillId="0" borderId="173" xfId="0" applyNumberFormat="1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/>
    </xf>
    <xf numFmtId="0" fontId="0" fillId="0" borderId="173" xfId="0" applyBorder="1" applyAlignment="1">
      <alignment vertical="center" wrapText="1"/>
    </xf>
    <xf numFmtId="0" fontId="81" fillId="0" borderId="174" xfId="0" applyFont="1" applyBorder="1" applyAlignment="1">
      <alignment horizontal="center" wrapText="1"/>
    </xf>
    <xf numFmtId="0" fontId="81" fillId="0" borderId="175" xfId="0" applyFont="1" applyBorder="1" applyAlignment="1">
      <alignment horizontal="center" wrapText="1"/>
    </xf>
    <xf numFmtId="165" fontId="94" fillId="0" borderId="173" xfId="0" applyNumberFormat="1" applyFont="1" applyBorder="1" applyAlignment="1">
      <alignment horizontal="right" vertical="center" wrapText="1"/>
    </xf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0" fontId="50" fillId="0" borderId="177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top" wrapText="1"/>
      <protection locked="0"/>
    </xf>
    <xf numFmtId="1" fontId="106" fillId="30" borderId="178" xfId="0" applyNumberFormat="1" applyFont="1" applyFill="1" applyBorder="1" applyAlignment="1">
      <alignment horizontal="right" vertical="center" wrapText="1"/>
    </xf>
    <xf numFmtId="1" fontId="106" fillId="0" borderId="178" xfId="0" applyNumberFormat="1" applyFont="1" applyFill="1" applyBorder="1" applyAlignment="1">
      <alignment horizontal="right" vertical="center" wrapText="1"/>
    </xf>
    <xf numFmtId="1" fontId="107" fillId="32" borderId="178" xfId="0" applyNumberFormat="1" applyFont="1" applyFill="1" applyBorder="1" applyAlignment="1">
      <alignment horizontal="right" vertical="center" wrapText="1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7</xdr:col>
      <xdr:colOff>623362</xdr:colOff>
      <xdr:row>46</xdr:row>
      <xdr:rowOff>157306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166687</xdr:rowOff>
    </xdr:from>
    <xdr:to>
      <xdr:col>7</xdr:col>
      <xdr:colOff>744878</xdr:colOff>
      <xdr:row>40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3"/>
          <a:ext cx="6864691" cy="3488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13</xdr:row>
      <xdr:rowOff>38100</xdr:rowOff>
    </xdr:from>
    <xdr:to>
      <xdr:col>14</xdr:col>
      <xdr:colOff>309838</xdr:colOff>
      <xdr:row>33</xdr:row>
      <xdr:rowOff>122208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3333750"/>
          <a:ext cx="5377138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250031</xdr:colOff>
      <xdr:row>32</xdr:row>
      <xdr:rowOff>71437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131594" cy="3071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7</xdr:col>
      <xdr:colOff>285749</xdr:colOff>
      <xdr:row>52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9"/>
          <a:ext cx="5167312" cy="29765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600074</xdr:colOff>
      <xdr:row>16</xdr:row>
      <xdr:rowOff>161924</xdr:rowOff>
    </xdr:from>
    <xdr:to>
      <xdr:col>13</xdr:col>
      <xdr:colOff>9524</xdr:colOff>
      <xdr:row>37</xdr:row>
      <xdr:rowOff>47624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4" y="3819524"/>
          <a:ext cx="5362575" cy="3286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13</xdr:row>
      <xdr:rowOff>47625</xdr:rowOff>
    </xdr:from>
    <xdr:to>
      <xdr:col>20</xdr:col>
      <xdr:colOff>438150</xdr:colOff>
      <xdr:row>43</xdr:row>
      <xdr:rowOff>95250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8" y="2583656"/>
          <a:ext cx="10106025" cy="504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16</xdr:col>
      <xdr:colOff>423</xdr:colOff>
      <xdr:row>20</xdr:row>
      <xdr:rowOff>44848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6192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190500</xdr:colOff>
      <xdr:row>35</xdr:row>
      <xdr:rowOff>61924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84810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</xdr:rowOff>
    </xdr:from>
    <xdr:to>
      <xdr:col>7</xdr:col>
      <xdr:colOff>171450</xdr:colOff>
      <xdr:row>50</xdr:row>
      <xdr:rowOff>19051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1"/>
          <a:ext cx="3829050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35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3336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28574</xdr:colOff>
      <xdr:row>50</xdr:row>
      <xdr:rowOff>13152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86175" cy="2280102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21</xdr:row>
      <xdr:rowOff>0</xdr:rowOff>
    </xdr:from>
    <xdr:to>
      <xdr:col>20</xdr:col>
      <xdr:colOff>578674</xdr:colOff>
      <xdr:row>35</xdr:row>
      <xdr:rowOff>57149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24950" y="3400425"/>
          <a:ext cx="3645724" cy="232409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0</xdr:colOff>
      <xdr:row>49</xdr:row>
      <xdr:rowOff>152400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57600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15</xdr:col>
      <xdr:colOff>311398</xdr:colOff>
      <xdr:row>71</xdr:row>
      <xdr:rowOff>85725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57600" y="8582025"/>
          <a:ext cx="5797798" cy="3000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63</xdr:row>
      <xdr:rowOff>95250</xdr:rowOff>
    </xdr:from>
    <xdr:to>
      <xdr:col>12</xdr:col>
      <xdr:colOff>195459</xdr:colOff>
      <xdr:row>83</xdr:row>
      <xdr:rowOff>19050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5550" y="10448925"/>
          <a:ext cx="5015109" cy="318135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63</xdr:row>
      <xdr:rowOff>85725</xdr:rowOff>
    </xdr:from>
    <xdr:to>
      <xdr:col>21</xdr:col>
      <xdr:colOff>693533</xdr:colOff>
      <xdr:row>83</xdr:row>
      <xdr:rowOff>28852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43850" y="10439400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12</xdr:col>
      <xdr:colOff>590550</xdr:colOff>
      <xdr:row>14</xdr:row>
      <xdr:rowOff>76200</xdr:rowOff>
    </xdr:from>
    <xdr:to>
      <xdr:col>22</xdr:col>
      <xdr:colOff>476250</xdr:colOff>
      <xdr:row>37</xdr:row>
      <xdr:rowOff>23943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05750" y="2428875"/>
          <a:ext cx="6238875" cy="37005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390525</xdr:colOff>
      <xdr:row>46</xdr:row>
      <xdr:rowOff>104775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438525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33</xdr:row>
      <xdr:rowOff>9525</xdr:rowOff>
    </xdr:from>
    <xdr:to>
      <xdr:col>12</xdr:col>
      <xdr:colOff>228600</xdr:colOff>
      <xdr:row>46</xdr:row>
      <xdr:rowOff>101158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57650" y="5467350"/>
          <a:ext cx="3486150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1</xdr:rowOff>
    </xdr:from>
    <xdr:to>
      <xdr:col>6</xdr:col>
      <xdr:colOff>400051</xdr:colOff>
      <xdr:row>61</xdr:row>
      <xdr:rowOff>95251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62876"/>
          <a:ext cx="3448050" cy="2362200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400051</xdr:colOff>
      <xdr:row>47</xdr:row>
      <xdr:rowOff>9525</xdr:rowOff>
    </xdr:from>
    <xdr:to>
      <xdr:col>12</xdr:col>
      <xdr:colOff>228601</xdr:colOff>
      <xdr:row>61</xdr:row>
      <xdr:rowOff>95835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57651" y="7772400"/>
          <a:ext cx="3486150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L17" sqref="L17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280</v>
      </c>
      <c r="C3" s="102"/>
    </row>
    <row r="4" spans="2:25" x14ac:dyDescent="0.2">
      <c r="B4" s="177" t="s">
        <v>263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312</v>
      </c>
      <c r="D9" s="1" t="s">
        <v>22</v>
      </c>
    </row>
    <row r="10" spans="2:25" x14ac:dyDescent="0.2">
      <c r="B10" s="1" t="s">
        <v>313</v>
      </c>
    </row>
    <row r="11" spans="2:25" x14ac:dyDescent="0.2">
      <c r="B11" s="1"/>
    </row>
    <row r="12" spans="2:25" x14ac:dyDescent="0.2">
      <c r="B12" s="29" t="s">
        <v>314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102"/>
      <c r="N14" s="102"/>
      <c r="O14" s="102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3"/>
      <c r="U15" s="393"/>
      <c r="V15" s="102"/>
      <c r="W15" s="102"/>
      <c r="X15" s="102"/>
      <c r="Y15" s="102"/>
    </row>
    <row r="16" spans="2:25" x14ac:dyDescent="0.2"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194</v>
      </c>
    </row>
    <row r="19" spans="2:19" x14ac:dyDescent="0.2">
      <c r="B19" t="s">
        <v>5</v>
      </c>
    </row>
    <row r="20" spans="2:19" x14ac:dyDescent="0.2">
      <c r="B20" t="s">
        <v>281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247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K32" sqref="K32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315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10" t="s">
        <v>0</v>
      </c>
      <c r="D5" s="613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11"/>
      <c r="D6" s="611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611"/>
      <c r="D7" s="611"/>
      <c r="E7" s="394" t="s">
        <v>26</v>
      </c>
      <c r="F7" s="395"/>
      <c r="G7" s="418" t="s">
        <v>266</v>
      </c>
      <c r="H7" s="11" t="s">
        <v>26</v>
      </c>
      <c r="I7" s="348"/>
      <c r="J7" s="419" t="s">
        <v>266</v>
      </c>
      <c r="K7" s="11" t="s">
        <v>26</v>
      </c>
      <c r="L7" s="348"/>
      <c r="M7" s="420" t="s">
        <v>266</v>
      </c>
      <c r="N7" s="11" t="s">
        <v>26</v>
      </c>
      <c r="O7" s="348"/>
      <c r="P7" s="419" t="s">
        <v>266</v>
      </c>
      <c r="Q7" s="11" t="s">
        <v>26</v>
      </c>
      <c r="R7" s="348"/>
      <c r="S7" s="420" t="s">
        <v>266</v>
      </c>
    </row>
    <row r="8" spans="3:19" ht="30" customHeight="1" thickBot="1" x14ac:dyDescent="0.25">
      <c r="C8" s="612"/>
      <c r="D8" s="612"/>
      <c r="E8" s="396" t="s">
        <v>316</v>
      </c>
      <c r="F8" s="397" t="s">
        <v>308</v>
      </c>
      <c r="G8" s="398" t="s">
        <v>14</v>
      </c>
      <c r="H8" s="378" t="s">
        <v>316</v>
      </c>
      <c r="I8" s="378" t="s">
        <v>308</v>
      </c>
      <c r="J8" s="317" t="s">
        <v>14</v>
      </c>
      <c r="K8" s="385" t="s">
        <v>316</v>
      </c>
      <c r="L8" s="378" t="s">
        <v>308</v>
      </c>
      <c r="M8" s="281" t="s">
        <v>14</v>
      </c>
      <c r="N8" s="385" t="s">
        <v>316</v>
      </c>
      <c r="O8" s="378" t="s">
        <v>308</v>
      </c>
      <c r="P8" s="317" t="s">
        <v>14</v>
      </c>
      <c r="Q8" s="385" t="s">
        <v>316</v>
      </c>
      <c r="R8" s="378" t="s">
        <v>308</v>
      </c>
      <c r="S8" s="281" t="s">
        <v>14</v>
      </c>
    </row>
    <row r="9" spans="3:19" ht="24" customHeight="1" x14ac:dyDescent="0.2">
      <c r="C9" s="618" t="s">
        <v>38</v>
      </c>
      <c r="D9" s="343" t="s">
        <v>252</v>
      </c>
      <c r="E9" s="399">
        <v>2559.627</v>
      </c>
      <c r="F9" s="400">
        <v>2614.2719999999999</v>
      </c>
      <c r="G9" s="401">
        <v>-2.0902568669212687</v>
      </c>
      <c r="H9" s="226">
        <v>2550.308</v>
      </c>
      <c r="I9" s="231">
        <v>2616.5230000000001</v>
      </c>
      <c r="J9" s="318">
        <v>-2.5306484980258204</v>
      </c>
      <c r="K9" s="226">
        <v>2664.9119999999998</v>
      </c>
      <c r="L9" s="231">
        <v>2692.7910000000002</v>
      </c>
      <c r="M9" s="294">
        <v>-1.0353198595806492</v>
      </c>
      <c r="N9" s="226">
        <v>2578.5439999999999</v>
      </c>
      <c r="O9" s="231">
        <v>2642.8960000000002</v>
      </c>
      <c r="P9" s="318">
        <v>-2.4349047408600382</v>
      </c>
      <c r="Q9" s="226">
        <v>2565.4029999999998</v>
      </c>
      <c r="R9" s="231">
        <v>2589.4630000000002</v>
      </c>
      <c r="S9" s="294">
        <v>-0.92915017515216081</v>
      </c>
    </row>
    <row r="10" spans="3:19" ht="27" customHeight="1" x14ac:dyDescent="0.2">
      <c r="C10" s="619"/>
      <c r="D10" s="344" t="s">
        <v>253</v>
      </c>
      <c r="E10" s="402">
        <v>2609.4740000000002</v>
      </c>
      <c r="F10" s="403">
        <v>2669.9490000000001</v>
      </c>
      <c r="G10" s="404">
        <v>-2.2650245379218821</v>
      </c>
      <c r="H10" s="227">
        <v>2605.0920000000001</v>
      </c>
      <c r="I10" s="232">
        <v>2673.2350000000001</v>
      </c>
      <c r="J10" s="319">
        <v>-2.5490837879946966</v>
      </c>
      <c r="K10" s="227">
        <v>2651.2350000000001</v>
      </c>
      <c r="L10" s="232">
        <v>2710.692</v>
      </c>
      <c r="M10" s="287">
        <v>-2.1934251475269004</v>
      </c>
      <c r="N10" s="227">
        <v>2612.518</v>
      </c>
      <c r="O10" s="232">
        <v>2626.89</v>
      </c>
      <c r="P10" s="319">
        <v>-0.54711084209844507</v>
      </c>
      <c r="Q10" s="227">
        <v>2618.85</v>
      </c>
      <c r="R10" s="232">
        <v>2628.8809999999999</v>
      </c>
      <c r="S10" s="287">
        <v>-0.38156919236739695</v>
      </c>
    </row>
    <row r="11" spans="3:19" ht="30" customHeight="1" thickBot="1" x14ac:dyDescent="0.25">
      <c r="C11" s="127" t="s">
        <v>254</v>
      </c>
      <c r="D11" s="345" t="s">
        <v>252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2595.2580719702178</v>
      </c>
      <c r="F12" s="409">
        <v>2657.05449871371</v>
      </c>
      <c r="G12" s="410">
        <v>-2.3257493127599802</v>
      </c>
      <c r="H12" s="325">
        <v>2592.2127547489963</v>
      </c>
      <c r="I12" s="326">
        <v>2660.3511523630896</v>
      </c>
      <c r="J12" s="328">
        <v>-2.5612557783422125</v>
      </c>
      <c r="K12" s="325">
        <v>2651.8405993979845</v>
      </c>
      <c r="L12" s="326">
        <v>2710.3845990258842</v>
      </c>
      <c r="M12" s="327">
        <v>-2.1599886469595662</v>
      </c>
      <c r="N12" s="325">
        <v>2591.0637735949435</v>
      </c>
      <c r="O12" s="326">
        <v>2629.5855679547208</v>
      </c>
      <c r="P12" s="328">
        <v>-1.4649378529157087</v>
      </c>
      <c r="Q12" s="325">
        <v>2584.5272770788324</v>
      </c>
      <c r="R12" s="326">
        <v>2607.1189085716469</v>
      </c>
      <c r="S12" s="327">
        <v>-0.86653629101987073</v>
      </c>
    </row>
    <row r="13" spans="3:19" ht="20.25" customHeight="1" x14ac:dyDescent="0.2">
      <c r="C13" s="618" t="s">
        <v>28</v>
      </c>
      <c r="D13" s="347" t="s">
        <v>29</v>
      </c>
      <c r="E13" s="399">
        <v>1953.5920000000001</v>
      </c>
      <c r="F13" s="400">
        <v>1778.308</v>
      </c>
      <c r="G13" s="401">
        <v>9.856785213809987</v>
      </c>
      <c r="H13" s="226">
        <v>1796.277</v>
      </c>
      <c r="I13" s="231">
        <v>1619.385</v>
      </c>
      <c r="J13" s="318">
        <v>10.923406107874289</v>
      </c>
      <c r="K13" s="226">
        <v>2029.92</v>
      </c>
      <c r="L13" s="231">
        <v>1932.134</v>
      </c>
      <c r="M13" s="294">
        <v>5.0610361393153918</v>
      </c>
      <c r="N13" s="226" t="s">
        <v>27</v>
      </c>
      <c r="O13" s="231" t="s">
        <v>92</v>
      </c>
      <c r="P13" s="318" t="s">
        <v>27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619"/>
      <c r="D14" s="342" t="s">
        <v>30</v>
      </c>
      <c r="E14" s="405">
        <v>1461.019</v>
      </c>
      <c r="F14" s="406">
        <v>1435.9559999999999</v>
      </c>
      <c r="G14" s="407">
        <v>1.7453877416856858</v>
      </c>
      <c r="H14" s="228">
        <v>1410.404</v>
      </c>
      <c r="I14" s="235">
        <v>1408.222</v>
      </c>
      <c r="J14" s="320">
        <v>0.15494716031989392</v>
      </c>
      <c r="K14" s="228">
        <v>1512.6780000000001</v>
      </c>
      <c r="L14" s="235">
        <v>1548.777</v>
      </c>
      <c r="M14" s="288">
        <v>-2.330806823706701</v>
      </c>
      <c r="N14" s="228" t="s">
        <v>92</v>
      </c>
      <c r="O14" s="235">
        <v>1431.93</v>
      </c>
      <c r="P14" s="320" t="s">
        <v>197</v>
      </c>
      <c r="Q14" s="228">
        <v>1550.473</v>
      </c>
      <c r="R14" s="235">
        <v>1483.029</v>
      </c>
      <c r="S14" s="288">
        <v>4.5477195658345151</v>
      </c>
    </row>
    <row r="15" spans="3:19" ht="20.25" customHeight="1" thickBot="1" x14ac:dyDescent="0.25">
      <c r="C15" s="620"/>
      <c r="D15" s="128" t="s">
        <v>24</v>
      </c>
      <c r="E15" s="408">
        <v>1617.6191212598328</v>
      </c>
      <c r="F15" s="409">
        <v>1514.3248115904644</v>
      </c>
      <c r="G15" s="410">
        <v>6.8211462216537635</v>
      </c>
      <c r="H15" s="325">
        <v>1469.0516597114085</v>
      </c>
      <c r="I15" s="326">
        <v>1438.8229701415701</v>
      </c>
      <c r="J15" s="328">
        <v>2.1009318169881728</v>
      </c>
      <c r="K15" s="325">
        <v>1841.7218782201405</v>
      </c>
      <c r="L15" s="326">
        <v>1698.6754312358091</v>
      </c>
      <c r="M15" s="327">
        <v>8.4210582171229262</v>
      </c>
      <c r="N15" s="325">
        <v>1560.56</v>
      </c>
      <c r="O15" s="326">
        <v>1494.5422047244097</v>
      </c>
      <c r="P15" s="328">
        <v>4.4172586807452401</v>
      </c>
      <c r="Q15" s="325">
        <v>1646.4794409695701</v>
      </c>
      <c r="R15" s="326">
        <v>1633.5085555688433</v>
      </c>
      <c r="S15" s="327">
        <v>0.79405065596426117</v>
      </c>
    </row>
    <row r="16" spans="3:19" ht="18.75" customHeight="1" x14ac:dyDescent="0.2">
      <c r="C16" s="618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619"/>
      <c r="D17" s="342" t="s">
        <v>33</v>
      </c>
      <c r="E17" s="225">
        <v>691.09900000000005</v>
      </c>
      <c r="F17" s="315">
        <v>679.31799999999998</v>
      </c>
      <c r="G17" s="455">
        <v>1.7342393400439946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620" t="s">
        <v>25</v>
      </c>
      <c r="D18" s="128" t="s">
        <v>24</v>
      </c>
      <c r="E18" s="456">
        <v>792.34186011235954</v>
      </c>
      <c r="F18" s="457">
        <v>729.48417529472067</v>
      </c>
      <c r="G18" s="458">
        <v>8.6167304167007579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621" t="s">
        <v>37</v>
      </c>
      <c r="D19" s="622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614" t="s">
        <v>34</v>
      </c>
      <c r="D20" s="615"/>
      <c r="E20" s="402">
        <v>467.678</v>
      </c>
      <c r="F20" s="403">
        <v>467.52600000000001</v>
      </c>
      <c r="G20" s="404">
        <v>3.2511560854366781E-2</v>
      </c>
      <c r="H20" s="227">
        <v>467.64299999999997</v>
      </c>
      <c r="I20" s="232">
        <v>475.01400000000001</v>
      </c>
      <c r="J20" s="319">
        <v>-1.5517437380793067</v>
      </c>
      <c r="K20" s="227">
        <v>479.37200000000001</v>
      </c>
      <c r="L20" s="232">
        <v>454.05700000000002</v>
      </c>
      <c r="M20" s="287">
        <v>5.5752912079320431</v>
      </c>
      <c r="N20" s="227">
        <v>433.88299999999998</v>
      </c>
      <c r="O20" s="232">
        <v>444.06099999999998</v>
      </c>
      <c r="P20" s="319">
        <v>-2.2920274466796222</v>
      </c>
      <c r="Q20" s="285" t="s">
        <v>92</v>
      </c>
      <c r="R20" s="286" t="s">
        <v>92</v>
      </c>
      <c r="S20" s="287" t="s">
        <v>197</v>
      </c>
    </row>
    <row r="21" spans="3:19" ht="18" customHeight="1" x14ac:dyDescent="0.2">
      <c r="C21" s="614" t="s">
        <v>35</v>
      </c>
      <c r="D21" s="615"/>
      <c r="E21" s="223" t="s">
        <v>92</v>
      </c>
      <c r="F21" s="303" t="s">
        <v>27</v>
      </c>
      <c r="G21" s="459" t="s">
        <v>27</v>
      </c>
      <c r="H21" s="227" t="s">
        <v>92</v>
      </c>
      <c r="I21" s="232" t="s">
        <v>27</v>
      </c>
      <c r="J21" s="319" t="s">
        <v>27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616" t="s">
        <v>36</v>
      </c>
      <c r="D22" s="617"/>
      <c r="E22" s="605" t="s">
        <v>27</v>
      </c>
      <c r="F22" s="416" t="s">
        <v>92</v>
      </c>
      <c r="G22" s="417" t="s">
        <v>27</v>
      </c>
      <c r="H22" s="229" t="s">
        <v>27</v>
      </c>
      <c r="I22" s="233" t="s">
        <v>92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0" sqref="L3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315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10" t="s">
        <v>0</v>
      </c>
      <c r="C4" s="623" t="s">
        <v>255</v>
      </c>
      <c r="D4" s="626" t="s">
        <v>1</v>
      </c>
      <c r="E4" s="627"/>
      <c r="F4" s="628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11"/>
      <c r="C5" s="624"/>
      <c r="D5" s="629"/>
      <c r="E5" s="630"/>
      <c r="F5" s="631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11"/>
      <c r="C6" s="624"/>
      <c r="D6" s="394" t="s">
        <v>26</v>
      </c>
      <c r="E6" s="395"/>
      <c r="F6" s="418" t="s">
        <v>266</v>
      </c>
      <c r="G6" s="11" t="s">
        <v>26</v>
      </c>
      <c r="H6" s="348"/>
      <c r="I6" s="419" t="s">
        <v>266</v>
      </c>
      <c r="J6" s="11" t="s">
        <v>26</v>
      </c>
      <c r="K6" s="348"/>
      <c r="L6" s="420" t="s">
        <v>266</v>
      </c>
      <c r="M6" s="11" t="s">
        <v>26</v>
      </c>
      <c r="N6" s="348"/>
      <c r="O6" s="419" t="s">
        <v>266</v>
      </c>
      <c r="P6" s="11" t="s">
        <v>26</v>
      </c>
      <c r="Q6" s="348"/>
      <c r="R6" s="420" t="s">
        <v>266</v>
      </c>
    </row>
    <row r="7" spans="2:18" ht="30" customHeight="1" thickBot="1" x14ac:dyDescent="0.25">
      <c r="B7" s="612"/>
      <c r="C7" s="625"/>
      <c r="D7" s="396" t="s">
        <v>316</v>
      </c>
      <c r="E7" s="397" t="s">
        <v>308</v>
      </c>
      <c r="F7" s="398" t="s">
        <v>14</v>
      </c>
      <c r="G7" s="378" t="s">
        <v>316</v>
      </c>
      <c r="H7" s="378" t="s">
        <v>308</v>
      </c>
      <c r="I7" s="317" t="s">
        <v>14</v>
      </c>
      <c r="J7" s="385" t="s">
        <v>316</v>
      </c>
      <c r="K7" s="378" t="s">
        <v>308</v>
      </c>
      <c r="L7" s="281" t="s">
        <v>14</v>
      </c>
      <c r="M7" s="385" t="s">
        <v>316</v>
      </c>
      <c r="N7" s="378" t="s">
        <v>308</v>
      </c>
      <c r="O7" s="317" t="s">
        <v>14</v>
      </c>
      <c r="P7" s="385" t="s">
        <v>316</v>
      </c>
      <c r="Q7" s="378" t="s">
        <v>308</v>
      </c>
      <c r="R7" s="281" t="s">
        <v>14</v>
      </c>
    </row>
    <row r="8" spans="2:18" ht="27" customHeight="1" x14ac:dyDescent="0.2">
      <c r="B8" s="618" t="s">
        <v>55</v>
      </c>
      <c r="C8" s="349" t="s">
        <v>256</v>
      </c>
      <c r="D8" s="350">
        <v>1967.367</v>
      </c>
      <c r="E8" s="351">
        <v>1946.499</v>
      </c>
      <c r="F8" s="352">
        <v>1.0720786396499529</v>
      </c>
      <c r="G8" s="226">
        <v>1977.4680000000001</v>
      </c>
      <c r="H8" s="231">
        <v>1947.7929999999999</v>
      </c>
      <c r="I8" s="318">
        <v>1.5235191829932742</v>
      </c>
      <c r="J8" s="226">
        <v>2208.2800000000002</v>
      </c>
      <c r="K8" s="231">
        <v>2035.037</v>
      </c>
      <c r="L8" s="318">
        <v>8.5130147510831566</v>
      </c>
      <c r="M8" s="226" t="s">
        <v>92</v>
      </c>
      <c r="N8" s="231" t="s">
        <v>92</v>
      </c>
      <c r="O8" s="318" t="s">
        <v>197</v>
      </c>
      <c r="P8" s="226">
        <v>1686.982</v>
      </c>
      <c r="Q8" s="231">
        <v>1554</v>
      </c>
      <c r="R8" s="294">
        <v>8.5574002574002552</v>
      </c>
    </row>
    <row r="9" spans="2:18" ht="23.25" customHeight="1" x14ac:dyDescent="0.2">
      <c r="B9" s="633"/>
      <c r="C9" s="353" t="s">
        <v>257</v>
      </c>
      <c r="D9" s="354">
        <v>2070.498</v>
      </c>
      <c r="E9" s="355">
        <v>2018.979</v>
      </c>
      <c r="F9" s="356">
        <v>2.5517353077966636</v>
      </c>
      <c r="G9" s="227">
        <v>2067.5520000000001</v>
      </c>
      <c r="H9" s="232">
        <v>1993.498</v>
      </c>
      <c r="I9" s="319">
        <v>3.7147767391790758</v>
      </c>
      <c r="J9" s="227">
        <v>2024.6990000000001</v>
      </c>
      <c r="K9" s="232">
        <v>2055.4699999999998</v>
      </c>
      <c r="L9" s="319">
        <v>-1.4970298763786254</v>
      </c>
      <c r="M9" s="227">
        <v>2111.2600000000002</v>
      </c>
      <c r="N9" s="232">
        <v>2088.232</v>
      </c>
      <c r="O9" s="319">
        <v>1.1027510353255887</v>
      </c>
      <c r="P9" s="227">
        <v>1655.8030000000001</v>
      </c>
      <c r="Q9" s="232">
        <v>1623.4780000000001</v>
      </c>
      <c r="R9" s="287">
        <v>1.9910956600582235</v>
      </c>
    </row>
    <row r="10" spans="2:18" ht="27" customHeight="1" x14ac:dyDescent="0.2">
      <c r="B10" s="633"/>
      <c r="C10" s="353" t="s">
        <v>258</v>
      </c>
      <c r="D10" s="354">
        <v>1943.0440000000001</v>
      </c>
      <c r="E10" s="355">
        <v>1904.0840000000001</v>
      </c>
      <c r="F10" s="356">
        <v>2.0461282170324435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33"/>
      <c r="C11" s="353" t="s">
        <v>259</v>
      </c>
      <c r="D11" s="354">
        <v>2366.1469999999999</v>
      </c>
      <c r="E11" s="355">
        <v>2273.3130000000001</v>
      </c>
      <c r="F11" s="356">
        <v>4.0836435633808374</v>
      </c>
      <c r="G11" s="227">
        <v>2247.1930000000002</v>
      </c>
      <c r="H11" s="232">
        <v>2171.098</v>
      </c>
      <c r="I11" s="319">
        <v>3.5049085762135226</v>
      </c>
      <c r="J11" s="227" t="s">
        <v>92</v>
      </c>
      <c r="K11" s="232" t="s">
        <v>92</v>
      </c>
      <c r="L11" s="319" t="s">
        <v>197</v>
      </c>
      <c r="M11" s="227">
        <v>2411.0320000000002</v>
      </c>
      <c r="N11" s="232">
        <v>2436.511</v>
      </c>
      <c r="O11" s="319">
        <v>-1.0457166004996414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33"/>
      <c r="C12" s="353" t="s">
        <v>56</v>
      </c>
      <c r="D12" s="354">
        <v>2106.6109999999999</v>
      </c>
      <c r="E12" s="355">
        <v>2049.0729999999999</v>
      </c>
      <c r="F12" s="356">
        <v>2.8080014718850919</v>
      </c>
      <c r="G12" s="227">
        <v>2026.837</v>
      </c>
      <c r="H12" s="232">
        <v>1963.7639999999999</v>
      </c>
      <c r="I12" s="319">
        <v>3.2118421561857788</v>
      </c>
      <c r="J12" s="227">
        <v>2197.6</v>
      </c>
      <c r="K12" s="232">
        <v>2133.7570000000001</v>
      </c>
      <c r="L12" s="319">
        <v>2.9920464232806196</v>
      </c>
      <c r="M12" s="227">
        <v>2246.143</v>
      </c>
      <c r="N12" s="232">
        <v>2129.5250000000001</v>
      </c>
      <c r="O12" s="319">
        <v>5.4762447024571177</v>
      </c>
      <c r="P12" s="227" t="s">
        <v>92</v>
      </c>
      <c r="Q12" s="232" t="s">
        <v>27</v>
      </c>
      <c r="R12" s="287" t="s">
        <v>27</v>
      </c>
    </row>
    <row r="13" spans="2:18" ht="23.25" customHeight="1" x14ac:dyDescent="0.2">
      <c r="B13" s="633"/>
      <c r="C13" s="353" t="s">
        <v>57</v>
      </c>
      <c r="D13" s="227" t="s">
        <v>27</v>
      </c>
      <c r="E13" s="232" t="s">
        <v>92</v>
      </c>
      <c r="F13" s="287" t="s">
        <v>197</v>
      </c>
      <c r="G13" s="227" t="s">
        <v>27</v>
      </c>
      <c r="H13" s="232" t="s">
        <v>92</v>
      </c>
      <c r="I13" s="319" t="s">
        <v>197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33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34" t="s">
        <v>59</v>
      </c>
      <c r="C15" s="635"/>
      <c r="D15" s="350">
        <v>1776.4090000000001</v>
      </c>
      <c r="E15" s="351">
        <v>1725.569</v>
      </c>
      <c r="F15" s="352">
        <v>2.9462745332119518</v>
      </c>
      <c r="G15" s="226">
        <v>1779.09</v>
      </c>
      <c r="H15" s="231">
        <v>1722.5319999999999</v>
      </c>
      <c r="I15" s="318">
        <v>3.2834223108772429</v>
      </c>
      <c r="J15" s="226">
        <v>1658.0619999999999</v>
      </c>
      <c r="K15" s="231">
        <v>1695.0319999999999</v>
      </c>
      <c r="L15" s="318">
        <v>-2.181079767225635</v>
      </c>
      <c r="M15" s="226">
        <v>1766.789</v>
      </c>
      <c r="N15" s="231">
        <v>1781.9369999999999</v>
      </c>
      <c r="O15" s="318">
        <v>-0.85008617027425271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36" t="s">
        <v>60</v>
      </c>
      <c r="C16" s="637"/>
      <c r="D16" s="354">
        <v>1295.4359999999999</v>
      </c>
      <c r="E16" s="355">
        <v>1315.348</v>
      </c>
      <c r="F16" s="356">
        <v>-1.5138199168585071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38" t="s">
        <v>61</v>
      </c>
      <c r="C17" s="639"/>
      <c r="D17" s="358">
        <v>2198.5509999999999</v>
      </c>
      <c r="E17" s="359">
        <v>2255.1619999999998</v>
      </c>
      <c r="F17" s="360">
        <v>-2.5102852921430867</v>
      </c>
      <c r="G17" s="229">
        <v>1992.951</v>
      </c>
      <c r="H17" s="233">
        <v>2066.4229999999998</v>
      </c>
      <c r="I17" s="321">
        <v>-3.5555159809971029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2515.152</v>
      </c>
      <c r="Q17" s="233">
        <v>2576.3530000000001</v>
      </c>
      <c r="R17" s="322">
        <v>-2.3754896941529373</v>
      </c>
    </row>
    <row r="18" spans="2:18" ht="15.75" customHeight="1" x14ac:dyDescent="0.2">
      <c r="B18" s="619" t="s">
        <v>62</v>
      </c>
      <c r="C18" s="361" t="s">
        <v>53</v>
      </c>
      <c r="D18" s="362">
        <v>1088.6489999999999</v>
      </c>
      <c r="E18" s="363">
        <v>1086.55</v>
      </c>
      <c r="F18" s="364">
        <v>0.19318024941327439</v>
      </c>
      <c r="G18" s="230">
        <v>1108.95</v>
      </c>
      <c r="H18" s="234">
        <v>1082.9380000000001</v>
      </c>
      <c r="I18" s="323">
        <v>2.4019842317842701</v>
      </c>
      <c r="J18" s="230">
        <v>1082.7809999999999</v>
      </c>
      <c r="K18" s="234">
        <v>1069.346</v>
      </c>
      <c r="L18" s="323">
        <v>1.2563753920620591</v>
      </c>
      <c r="M18" s="230">
        <v>1190.7660000000001</v>
      </c>
      <c r="N18" s="234">
        <v>1209.7049999999999</v>
      </c>
      <c r="O18" s="323">
        <v>-1.565588304586643</v>
      </c>
      <c r="P18" s="230">
        <v>957.50599999999997</v>
      </c>
      <c r="Q18" s="234">
        <v>972.56500000000005</v>
      </c>
      <c r="R18" s="324">
        <v>-1.5483797998077333</v>
      </c>
    </row>
    <row r="19" spans="2:18" ht="37.5" customHeight="1" thickBot="1" x14ac:dyDescent="0.25">
      <c r="B19" s="632"/>
      <c r="C19" s="365" t="s">
        <v>63</v>
      </c>
      <c r="D19" s="358">
        <v>757.73199999999997</v>
      </c>
      <c r="E19" s="359">
        <v>769.34</v>
      </c>
      <c r="F19" s="360">
        <v>-1.5088257467439703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Y18" sqref="Y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315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8" t="s">
        <v>266</v>
      </c>
      <c r="H8" s="11" t="s">
        <v>26</v>
      </c>
      <c r="I8" s="348"/>
      <c r="J8" s="419" t="s">
        <v>266</v>
      </c>
      <c r="K8" s="11" t="s">
        <v>26</v>
      </c>
      <c r="L8" s="348"/>
      <c r="M8" s="420" t="s">
        <v>266</v>
      </c>
      <c r="N8" s="11" t="s">
        <v>26</v>
      </c>
      <c r="O8" s="348"/>
      <c r="P8" s="419" t="s">
        <v>266</v>
      </c>
      <c r="Q8" s="11" t="s">
        <v>26</v>
      </c>
      <c r="R8" s="348"/>
      <c r="S8" s="420" t="s">
        <v>266</v>
      </c>
    </row>
    <row r="9" spans="3:19" ht="30" customHeight="1" thickBot="1" x14ac:dyDescent="0.25">
      <c r="C9" s="377"/>
      <c r="D9" s="377"/>
      <c r="E9" s="396">
        <v>44584</v>
      </c>
      <c r="F9" s="397">
        <v>44577</v>
      </c>
      <c r="G9" s="398" t="s">
        <v>14</v>
      </c>
      <c r="H9" s="378">
        <v>44584</v>
      </c>
      <c r="I9" s="378">
        <v>44577</v>
      </c>
      <c r="J9" s="317" t="s">
        <v>14</v>
      </c>
      <c r="K9" s="385">
        <v>44584</v>
      </c>
      <c r="L9" s="378">
        <v>44577</v>
      </c>
      <c r="M9" s="281" t="s">
        <v>14</v>
      </c>
      <c r="N9" s="385">
        <v>44584</v>
      </c>
      <c r="O9" s="378">
        <v>44577</v>
      </c>
      <c r="P9" s="317" t="s">
        <v>14</v>
      </c>
      <c r="Q9" s="385">
        <v>44584</v>
      </c>
      <c r="R9" s="378">
        <v>44577</v>
      </c>
      <c r="S9" s="281" t="s">
        <v>14</v>
      </c>
    </row>
    <row r="10" spans="3:19" ht="17.25" customHeight="1" x14ac:dyDescent="0.2">
      <c r="C10" s="618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40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40"/>
      <c r="D12" s="122" t="s">
        <v>45</v>
      </c>
      <c r="E12" s="227">
        <v>221.02699999999999</v>
      </c>
      <c r="F12" s="232">
        <v>225.46</v>
      </c>
      <c r="G12" s="287">
        <v>-1.9662024305863661</v>
      </c>
      <c r="H12" s="223">
        <v>222.167</v>
      </c>
      <c r="I12" s="303">
        <v>229.00200000000001</v>
      </c>
      <c r="J12" s="304">
        <v>-2.9846900900428852</v>
      </c>
      <c r="K12" s="223">
        <v>216.494</v>
      </c>
      <c r="L12" s="303">
        <v>218.13</v>
      </c>
      <c r="M12" s="304">
        <v>-0.75001146105533201</v>
      </c>
      <c r="N12" s="223">
        <v>216.71700000000001</v>
      </c>
      <c r="O12" s="303">
        <v>216.08699999999999</v>
      </c>
      <c r="P12" s="304">
        <v>0.29154923711284064</v>
      </c>
      <c r="Q12" s="223">
        <v>220.48500000000001</v>
      </c>
      <c r="R12" s="303">
        <v>216.917</v>
      </c>
      <c r="S12" s="287">
        <v>1.6448687746926298</v>
      </c>
    </row>
    <row r="13" spans="3:19" ht="15" customHeight="1" x14ac:dyDescent="0.2">
      <c r="C13" s="640"/>
      <c r="D13" s="123" t="s">
        <v>46</v>
      </c>
      <c r="E13" s="227">
        <v>232.345</v>
      </c>
      <c r="F13" s="232">
        <v>239.71600000000001</v>
      </c>
      <c r="G13" s="287">
        <v>-3.0748886181982051</v>
      </c>
      <c r="H13" s="223">
        <v>231.99799999999999</v>
      </c>
      <c r="I13" s="303">
        <v>239.6</v>
      </c>
      <c r="J13" s="304">
        <v>-3.1727879799666123</v>
      </c>
      <c r="K13" s="223">
        <v>229.40600000000001</v>
      </c>
      <c r="L13" s="303">
        <v>233.011</v>
      </c>
      <c r="M13" s="304">
        <v>-1.5471372596143487</v>
      </c>
      <c r="N13" s="223">
        <v>324.78399999999999</v>
      </c>
      <c r="O13" s="303">
        <v>324.01900000000001</v>
      </c>
      <c r="P13" s="304">
        <v>0.23609726590106947</v>
      </c>
      <c r="Q13" s="223">
        <v>236.596</v>
      </c>
      <c r="R13" s="303">
        <v>236.56299999999999</v>
      </c>
      <c r="S13" s="287">
        <v>1.3949772365084762E-2</v>
      </c>
    </row>
    <row r="14" spans="3:19" ht="15" customHeight="1" thickBot="1" x14ac:dyDescent="0.25">
      <c r="C14" s="640"/>
      <c r="D14" s="124" t="s">
        <v>47</v>
      </c>
      <c r="E14" s="228">
        <v>326.935</v>
      </c>
      <c r="F14" s="235">
        <v>315.89999999999998</v>
      </c>
      <c r="G14" s="288">
        <v>3.4931940487496123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41"/>
      <c r="D15" s="379" t="s">
        <v>24</v>
      </c>
      <c r="E15" s="289">
        <v>227.41097725205333</v>
      </c>
      <c r="F15" s="290">
        <v>232.92954537223287</v>
      </c>
      <c r="G15" s="291">
        <v>-2.3692005715121258</v>
      </c>
      <c r="H15" s="237">
        <v>228.8587170927</v>
      </c>
      <c r="I15" s="307">
        <v>235.99074200207545</v>
      </c>
      <c r="J15" s="308">
        <v>-3.0221630089678357</v>
      </c>
      <c r="K15" s="237">
        <v>221.50619778400591</v>
      </c>
      <c r="L15" s="307">
        <v>223.90037352335548</v>
      </c>
      <c r="M15" s="308">
        <v>-1.0693040398612095</v>
      </c>
      <c r="N15" s="237">
        <v>219.03796121710374</v>
      </c>
      <c r="O15" s="307">
        <v>218.48481038406561</v>
      </c>
      <c r="P15" s="308">
        <v>0.25317587619284376</v>
      </c>
      <c r="Q15" s="237">
        <v>222.09320182305552</v>
      </c>
      <c r="R15" s="307">
        <v>218.71427746322951</v>
      </c>
      <c r="S15" s="291">
        <v>1.5449034233231913</v>
      </c>
    </row>
    <row r="16" spans="3:19" ht="15.75" customHeight="1" x14ac:dyDescent="0.2">
      <c r="C16" s="618" t="s">
        <v>25</v>
      </c>
      <c r="D16" s="121" t="s">
        <v>43</v>
      </c>
      <c r="E16" s="292">
        <v>233.21600000000001</v>
      </c>
      <c r="F16" s="293">
        <v>230.39599999999999</v>
      </c>
      <c r="G16" s="284">
        <v>1.2239795829788807</v>
      </c>
      <c r="H16" s="236">
        <v>234.238</v>
      </c>
      <c r="I16" s="301">
        <v>231.95400000000001</v>
      </c>
      <c r="J16" s="302">
        <v>0.98467799649930232</v>
      </c>
      <c r="K16" s="236">
        <v>232.26</v>
      </c>
      <c r="L16" s="301">
        <v>228.56899999999999</v>
      </c>
      <c r="M16" s="302">
        <v>1.6148296575651127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33"/>
      <c r="D17" s="125" t="s">
        <v>44</v>
      </c>
      <c r="E17" s="227">
        <v>251.958</v>
      </c>
      <c r="F17" s="232">
        <v>255.529</v>
      </c>
      <c r="G17" s="287">
        <v>-1.3974930438423812</v>
      </c>
      <c r="H17" s="223">
        <v>249.988</v>
      </c>
      <c r="I17" s="303">
        <v>256.10000000000002</v>
      </c>
      <c r="J17" s="304">
        <v>-2.3865677469738471</v>
      </c>
      <c r="K17" s="223">
        <v>254.29300000000001</v>
      </c>
      <c r="L17" s="303">
        <v>254.63900000000001</v>
      </c>
      <c r="M17" s="304">
        <v>-0.13587863602983188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33"/>
      <c r="D18" s="125" t="s">
        <v>45</v>
      </c>
      <c r="E18" s="227">
        <v>249.77799999999999</v>
      </c>
      <c r="F18" s="232">
        <v>253.11500000000001</v>
      </c>
      <c r="G18" s="287">
        <v>-1.3183730715287585</v>
      </c>
      <c r="H18" s="223">
        <v>251.88499999999999</v>
      </c>
      <c r="I18" s="303">
        <v>255.459</v>
      </c>
      <c r="J18" s="304">
        <v>-1.3990503368446647</v>
      </c>
      <c r="K18" s="223">
        <v>251.57400000000001</v>
      </c>
      <c r="L18" s="303">
        <v>254.03399999999999</v>
      </c>
      <c r="M18" s="304">
        <v>-0.96837431209994707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33"/>
      <c r="D19" s="125" t="s">
        <v>46</v>
      </c>
      <c r="E19" s="227">
        <v>259.25200000000001</v>
      </c>
      <c r="F19" s="232">
        <v>258.75299999999999</v>
      </c>
      <c r="G19" s="287">
        <v>0.19284800562699705</v>
      </c>
      <c r="H19" s="223">
        <v>259.25400000000002</v>
      </c>
      <c r="I19" s="303">
        <v>258.49599999999998</v>
      </c>
      <c r="J19" s="304">
        <v>0.2932347115622827</v>
      </c>
      <c r="K19" s="223">
        <v>259.22899999999998</v>
      </c>
      <c r="L19" s="303">
        <v>259.12099999999998</v>
      </c>
      <c r="M19" s="304">
        <v>4.1679369869676366E-2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33"/>
      <c r="D20" s="125" t="s">
        <v>47</v>
      </c>
      <c r="E20" s="228">
        <v>271.48099999999999</v>
      </c>
      <c r="F20" s="235">
        <v>267.73500000000001</v>
      </c>
      <c r="G20" s="288">
        <v>1.3991446766392068</v>
      </c>
      <c r="H20" s="224">
        <v>272.16199999999998</v>
      </c>
      <c r="I20" s="305">
        <v>268.51900000000001</v>
      </c>
      <c r="J20" s="306">
        <v>1.3567010155705823</v>
      </c>
      <c r="K20" s="224" t="s">
        <v>92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43"/>
      <c r="D21" s="379" t="s">
        <v>24</v>
      </c>
      <c r="E21" s="289">
        <v>256.34303617327066</v>
      </c>
      <c r="F21" s="290">
        <v>257.2326354836286</v>
      </c>
      <c r="G21" s="291">
        <v>-0.34583454338341729</v>
      </c>
      <c r="H21" s="237">
        <v>256.94875343465338</v>
      </c>
      <c r="I21" s="307">
        <v>257.56649406662615</v>
      </c>
      <c r="J21" s="308">
        <v>-0.23983734150334429</v>
      </c>
      <c r="K21" s="237">
        <v>255.91251332834605</v>
      </c>
      <c r="L21" s="307">
        <v>257.54078908177718</v>
      </c>
      <c r="M21" s="308">
        <v>-0.63223994895585167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618" t="s">
        <v>48</v>
      </c>
      <c r="D22" s="126" t="s">
        <v>43</v>
      </c>
      <c r="E22" s="292">
        <v>342.60399999999998</v>
      </c>
      <c r="F22" s="293">
        <v>332.98599999999999</v>
      </c>
      <c r="G22" s="284">
        <v>2.8884097229312933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33"/>
      <c r="D23" s="125" t="s">
        <v>44</v>
      </c>
      <c r="E23" s="228">
        <v>479.71600000000001</v>
      </c>
      <c r="F23" s="235">
        <v>499.50299999999999</v>
      </c>
      <c r="G23" s="288">
        <v>-3.9613375695441224</v>
      </c>
      <c r="H23" s="223">
        <v>450.74</v>
      </c>
      <c r="I23" s="303">
        <v>441.84100000000001</v>
      </c>
      <c r="J23" s="304">
        <v>2.014072935739327</v>
      </c>
      <c r="K23" s="223" t="s">
        <v>92</v>
      </c>
      <c r="L23" s="303" t="s">
        <v>92</v>
      </c>
      <c r="M23" s="304" t="s">
        <v>197</v>
      </c>
      <c r="N23" s="224">
        <v>423.464</v>
      </c>
      <c r="O23" s="305">
        <v>408.68900000000002</v>
      </c>
      <c r="P23" s="306">
        <v>3.6152184179167963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633"/>
      <c r="D24" s="125" t="s">
        <v>45</v>
      </c>
      <c r="E24" s="228">
        <v>444.52100000000002</v>
      </c>
      <c r="F24" s="235">
        <v>452.65100000000001</v>
      </c>
      <c r="G24" s="288">
        <v>-1.7960857260891934</v>
      </c>
      <c r="H24" s="224">
        <v>527.63499999999999</v>
      </c>
      <c r="I24" s="305">
        <v>523.17999999999995</v>
      </c>
      <c r="J24" s="306">
        <v>0.8515233762758595</v>
      </c>
      <c r="K24" s="224">
        <v>357.56599999999997</v>
      </c>
      <c r="L24" s="305">
        <v>361.79599999999999</v>
      </c>
      <c r="M24" s="306">
        <v>-1.169167154971315</v>
      </c>
      <c r="N24" s="224">
        <v>434.10899999999998</v>
      </c>
      <c r="O24" s="305">
        <v>430.17</v>
      </c>
      <c r="P24" s="306">
        <v>0.91568449682682751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633"/>
      <c r="D25" s="125" t="s">
        <v>46</v>
      </c>
      <c r="E25" s="228">
        <v>506.25200000000001</v>
      </c>
      <c r="F25" s="235">
        <v>547.61699999999996</v>
      </c>
      <c r="G25" s="288">
        <v>-7.5536369396859397</v>
      </c>
      <c r="H25" s="224" t="s">
        <v>92</v>
      </c>
      <c r="I25" s="305" t="s">
        <v>92</v>
      </c>
      <c r="J25" s="306" t="s">
        <v>197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633"/>
      <c r="D26" s="125" t="s">
        <v>47</v>
      </c>
      <c r="E26" s="228">
        <v>496.78199999999998</v>
      </c>
      <c r="F26" s="235">
        <v>499.69499999999999</v>
      </c>
      <c r="G26" s="288">
        <v>-0.58295560291778203</v>
      </c>
      <c r="H26" s="224">
        <v>529.78300000000002</v>
      </c>
      <c r="I26" s="305">
        <v>524.05200000000002</v>
      </c>
      <c r="J26" s="306">
        <v>1.0935937655041856</v>
      </c>
      <c r="K26" s="224">
        <v>462.70499999999998</v>
      </c>
      <c r="L26" s="305">
        <v>464.286</v>
      </c>
      <c r="M26" s="306">
        <v>-0.34052286737054688</v>
      </c>
      <c r="N26" s="224">
        <v>535.70899999999995</v>
      </c>
      <c r="O26" s="305">
        <v>541.26499999999999</v>
      </c>
      <c r="P26" s="306">
        <v>-1.0264842544779433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42"/>
      <c r="D27" s="379" t="s">
        <v>24</v>
      </c>
      <c r="E27" s="289">
        <v>493.4271110921203</v>
      </c>
      <c r="F27" s="290">
        <v>482.70665772230342</v>
      </c>
      <c r="G27" s="291">
        <v>2.2209043936543873</v>
      </c>
      <c r="H27" s="237">
        <v>508.38369733873844</v>
      </c>
      <c r="I27" s="307">
        <v>513.18056782431813</v>
      </c>
      <c r="J27" s="308">
        <v>-0.93473346154093773</v>
      </c>
      <c r="K27" s="237">
        <v>447.2304534935293</v>
      </c>
      <c r="L27" s="307">
        <v>457.39308671059013</v>
      </c>
      <c r="M27" s="308">
        <v>-2.2218598208702511</v>
      </c>
      <c r="N27" s="237">
        <v>448.09681994744238</v>
      </c>
      <c r="O27" s="307">
        <v>448.56088881959448</v>
      </c>
      <c r="P27" s="308">
        <v>-0.10345727496958389</v>
      </c>
      <c r="Q27" s="237">
        <v>505.08632156643876</v>
      </c>
      <c r="R27" s="307">
        <v>544.66562794170159</v>
      </c>
      <c r="S27" s="291">
        <v>-7.2667163751150481</v>
      </c>
    </row>
    <row r="28" spans="3:19" ht="15.75" customHeight="1" x14ac:dyDescent="0.2">
      <c r="C28" s="618" t="s">
        <v>49</v>
      </c>
      <c r="D28" s="126" t="s">
        <v>43</v>
      </c>
      <c r="E28" s="292">
        <v>442.99299999999999</v>
      </c>
      <c r="F28" s="293">
        <v>428.51100000000002</v>
      </c>
      <c r="G28" s="284">
        <v>3.37960985832335</v>
      </c>
      <c r="H28" s="236">
        <v>442.99299999999999</v>
      </c>
      <c r="I28" s="301">
        <v>428.51100000000002</v>
      </c>
      <c r="J28" s="302">
        <v>3.37960985832335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33"/>
      <c r="D29" s="125" t="s">
        <v>44</v>
      </c>
      <c r="E29" s="228">
        <v>321.38900000000001</v>
      </c>
      <c r="F29" s="235">
        <v>322.97199999999998</v>
      </c>
      <c r="G29" s="288">
        <v>-0.49013536777180994</v>
      </c>
      <c r="H29" s="224">
        <v>332.12</v>
      </c>
      <c r="I29" s="305">
        <v>320.15199999999999</v>
      </c>
      <c r="J29" s="306">
        <v>3.7382243434368729</v>
      </c>
      <c r="K29" s="224">
        <v>303.988</v>
      </c>
      <c r="L29" s="305">
        <v>314.94900000000001</v>
      </c>
      <c r="M29" s="306">
        <v>-3.4802460080838524</v>
      </c>
      <c r="N29" s="224">
        <v>363.49200000000002</v>
      </c>
      <c r="O29" s="305">
        <v>341.88600000000002</v>
      </c>
      <c r="P29" s="306">
        <v>6.3196504097857158</v>
      </c>
      <c r="Q29" s="224">
        <v>410.44099999999997</v>
      </c>
      <c r="R29" s="305">
        <v>414.68200000000002</v>
      </c>
      <c r="S29" s="288">
        <v>-1.0227113788396993</v>
      </c>
    </row>
    <row r="30" spans="3:19" ht="15" customHeight="1" x14ac:dyDescent="0.2">
      <c r="C30" s="633"/>
      <c r="D30" s="125" t="s">
        <v>45</v>
      </c>
      <c r="E30" s="228">
        <v>310.87599999999998</v>
      </c>
      <c r="F30" s="235">
        <v>315.17899999999997</v>
      </c>
      <c r="G30" s="288">
        <v>-1.3652559339296075</v>
      </c>
      <c r="H30" s="224">
        <v>368.07799999999997</v>
      </c>
      <c r="I30" s="305">
        <v>381.49400000000003</v>
      </c>
      <c r="J30" s="306">
        <v>-3.5167001315879283</v>
      </c>
      <c r="K30" s="224">
        <v>240.67</v>
      </c>
      <c r="L30" s="305">
        <v>241.267</v>
      </c>
      <c r="M30" s="306">
        <v>-0.24744370344887961</v>
      </c>
      <c r="N30" s="224">
        <v>321.83100000000002</v>
      </c>
      <c r="O30" s="305">
        <v>323.18900000000002</v>
      </c>
      <c r="P30" s="306">
        <v>-0.4201875682650103</v>
      </c>
      <c r="Q30" s="224">
        <v>346.82600000000002</v>
      </c>
      <c r="R30" s="305">
        <v>369.06900000000002</v>
      </c>
      <c r="S30" s="288">
        <v>-6.0267863190893829</v>
      </c>
    </row>
    <row r="31" spans="3:19" ht="15" customHeight="1" x14ac:dyDescent="0.2">
      <c r="C31" s="633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92</v>
      </c>
      <c r="O31" s="305" t="s">
        <v>92</v>
      </c>
      <c r="P31" s="306" t="s">
        <v>197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33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42"/>
      <c r="D33" s="379" t="s">
        <v>24</v>
      </c>
      <c r="E33" s="289">
        <v>317.8434713293608</v>
      </c>
      <c r="F33" s="290">
        <v>320.18656084924095</v>
      </c>
      <c r="G33" s="291">
        <v>-0.73178884012667544</v>
      </c>
      <c r="H33" s="237">
        <v>353.79854711418045</v>
      </c>
      <c r="I33" s="307">
        <v>358.81790864019985</v>
      </c>
      <c r="J33" s="308">
        <v>-1.3988603704427967</v>
      </c>
      <c r="K33" s="237">
        <v>276.44702315608919</v>
      </c>
      <c r="L33" s="307">
        <v>283.741791065543</v>
      </c>
      <c r="M33" s="308">
        <v>-2.5709176931813875</v>
      </c>
      <c r="N33" s="237">
        <v>328.94432237549336</v>
      </c>
      <c r="O33" s="307">
        <v>327.93092938739449</v>
      </c>
      <c r="P33" s="308">
        <v>0.30902635197966355</v>
      </c>
      <c r="Q33" s="237">
        <v>372.47850370126667</v>
      </c>
      <c r="R33" s="307">
        <v>389.12901354183464</v>
      </c>
      <c r="S33" s="291">
        <v>-4.2789175983090484</v>
      </c>
    </row>
    <row r="34" spans="3:19" ht="15.75" customHeight="1" x14ac:dyDescent="0.2">
      <c r="C34" s="618" t="s">
        <v>50</v>
      </c>
      <c r="D34" s="380" t="s">
        <v>51</v>
      </c>
      <c r="E34" s="226">
        <v>708.77499999999998</v>
      </c>
      <c r="F34" s="231">
        <v>716.28</v>
      </c>
      <c r="G34" s="294">
        <v>-1.0477746132797223</v>
      </c>
      <c r="H34" s="222">
        <v>739.43700000000001</v>
      </c>
      <c r="I34" s="313">
        <v>753.46199999999999</v>
      </c>
      <c r="J34" s="314">
        <v>-1.8614077418635548</v>
      </c>
      <c r="K34" s="222">
        <v>626.13300000000004</v>
      </c>
      <c r="L34" s="313">
        <v>622.68899999999996</v>
      </c>
      <c r="M34" s="314">
        <v>0.55308508741925322</v>
      </c>
      <c r="N34" s="222">
        <v>751.61500000000001</v>
      </c>
      <c r="O34" s="313">
        <v>745.649</v>
      </c>
      <c r="P34" s="314">
        <v>0.80010836197728541</v>
      </c>
      <c r="Q34" s="222">
        <v>644.90599999999995</v>
      </c>
      <c r="R34" s="313">
        <v>650.721</v>
      </c>
      <c r="S34" s="294">
        <v>-0.8936241492129583</v>
      </c>
    </row>
    <row r="35" spans="3:19" ht="15.75" customHeight="1" thickBot="1" x14ac:dyDescent="0.25">
      <c r="C35" s="619"/>
      <c r="D35" s="121" t="s">
        <v>52</v>
      </c>
      <c r="E35" s="295">
        <v>1083.2339999999999</v>
      </c>
      <c r="F35" s="296">
        <v>1089.296</v>
      </c>
      <c r="G35" s="297">
        <v>-0.55650622053143728</v>
      </c>
      <c r="H35" s="225">
        <v>1133.683</v>
      </c>
      <c r="I35" s="315">
        <v>1133.001</v>
      </c>
      <c r="J35" s="316">
        <v>6.019412162919683E-2</v>
      </c>
      <c r="K35" s="225">
        <v>1101.0360000000001</v>
      </c>
      <c r="L35" s="315">
        <v>1092.693</v>
      </c>
      <c r="M35" s="316">
        <v>0.76352644338346398</v>
      </c>
      <c r="N35" s="225">
        <v>934.553</v>
      </c>
      <c r="O35" s="315">
        <v>943.56700000000001</v>
      </c>
      <c r="P35" s="316">
        <v>-0.95531106959018375</v>
      </c>
      <c r="Q35" s="225">
        <v>1053.7449999999999</v>
      </c>
      <c r="R35" s="315">
        <v>1067.374</v>
      </c>
      <c r="S35" s="297">
        <v>-1.2768720242389391</v>
      </c>
    </row>
    <row r="36" spans="3:19" ht="15" customHeight="1" thickBot="1" x14ac:dyDescent="0.25">
      <c r="C36" s="642"/>
      <c r="D36" s="379" t="s">
        <v>24</v>
      </c>
      <c r="E36" s="298">
        <v>819.96334023103782</v>
      </c>
      <c r="F36" s="299">
        <v>823.17416156751369</v>
      </c>
      <c r="G36" s="300">
        <v>-0.39005370751211732</v>
      </c>
      <c r="H36" s="237">
        <v>814.1162899126341</v>
      </c>
      <c r="I36" s="307">
        <v>825.25589839884549</v>
      </c>
      <c r="J36" s="308">
        <v>-1.3498368818477227</v>
      </c>
      <c r="K36" s="237">
        <v>883.17347390360237</v>
      </c>
      <c r="L36" s="307">
        <v>886.93750886698604</v>
      </c>
      <c r="M36" s="308">
        <v>-0.42438558813371341</v>
      </c>
      <c r="N36" s="237">
        <v>823.53825982314493</v>
      </c>
      <c r="O36" s="307">
        <v>796.02660788589662</v>
      </c>
      <c r="P36" s="308">
        <v>3.4561221527901309</v>
      </c>
      <c r="Q36" s="237">
        <v>784.28492356669085</v>
      </c>
      <c r="R36" s="307">
        <v>792.59342602353411</v>
      </c>
      <c r="S36" s="291">
        <v>-1.0482678992844128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23" sqref="Q23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317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44" t="s">
        <v>0</v>
      </c>
      <c r="J8" s="683"/>
      <c r="K8" s="649" t="s">
        <v>1</v>
      </c>
      <c r="L8" s="650"/>
      <c r="M8" s="684"/>
    </row>
    <row r="9" spans="3:13" ht="28.5" customHeight="1" thickBot="1" x14ac:dyDescent="0.25">
      <c r="I9" s="645"/>
      <c r="J9" s="646"/>
      <c r="K9" s="537" t="s">
        <v>26</v>
      </c>
      <c r="L9" s="538"/>
      <c r="M9" s="685" t="s">
        <v>292</v>
      </c>
    </row>
    <row r="10" spans="3:13" ht="27" customHeight="1" thickBot="1" x14ac:dyDescent="0.25">
      <c r="I10" s="647"/>
      <c r="J10" s="648"/>
      <c r="K10" s="582">
        <v>44584</v>
      </c>
      <c r="L10" s="582">
        <v>44577</v>
      </c>
      <c r="M10" s="651"/>
    </row>
    <row r="11" spans="3:13" ht="54.75" customHeight="1" thickBot="1" x14ac:dyDescent="0.25">
      <c r="I11" s="652" t="s">
        <v>293</v>
      </c>
      <c r="J11" s="653"/>
      <c r="K11" s="470">
        <v>1248.9100000000001</v>
      </c>
      <c r="L11" s="470">
        <v>1234.06</v>
      </c>
      <c r="M11" s="586">
        <v>1.2033450561561136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K14" sqref="K14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63" t="s">
        <v>318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29"/>
      <c r="P2" s="29"/>
      <c r="Q2" s="29"/>
      <c r="R2" s="29"/>
    </row>
    <row r="3" spans="2:18" ht="15" customHeight="1" x14ac:dyDescent="0.3">
      <c r="B3" s="463" t="s">
        <v>23</v>
      </c>
      <c r="C3" s="464"/>
      <c r="D3" s="464"/>
      <c r="E3" s="463"/>
      <c r="F3" s="464"/>
      <c r="G3" s="464"/>
      <c r="H3" s="464"/>
      <c r="I3" s="464"/>
      <c r="J3" s="464"/>
      <c r="K3" s="464"/>
      <c r="L3" s="464"/>
      <c r="M3" s="464"/>
      <c r="N3" s="464"/>
    </row>
    <row r="4" spans="2:18" ht="15.75" customHeight="1" x14ac:dyDescent="0.3">
      <c r="B4" s="464" t="s">
        <v>284</v>
      </c>
      <c r="C4" s="463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</row>
    <row r="5" spans="2:18" ht="25.5" customHeight="1" thickBot="1" x14ac:dyDescent="0.25">
      <c r="J5" s="465"/>
    </row>
    <row r="6" spans="2:18" ht="21" customHeight="1" thickBot="1" x14ac:dyDescent="0.25">
      <c r="B6" s="686" t="s">
        <v>0</v>
      </c>
      <c r="C6" s="687" t="s">
        <v>255</v>
      </c>
      <c r="D6" s="658" t="s">
        <v>1</v>
      </c>
      <c r="E6" s="659"/>
      <c r="F6" s="688"/>
      <c r="J6" s="466"/>
    </row>
    <row r="7" spans="2:18" ht="15" hidden="1" customHeight="1" thickBot="1" x14ac:dyDescent="0.25">
      <c r="B7" s="654"/>
      <c r="C7" s="656"/>
      <c r="D7" s="660"/>
      <c r="E7" s="661"/>
      <c r="F7" s="662"/>
      <c r="J7" s="467"/>
    </row>
    <row r="8" spans="2:18" ht="26.25" customHeight="1" thickBot="1" x14ac:dyDescent="0.3">
      <c r="B8" s="654"/>
      <c r="C8" s="656"/>
      <c r="D8" s="663" t="s">
        <v>26</v>
      </c>
      <c r="E8" s="689"/>
      <c r="F8" s="690" t="s">
        <v>266</v>
      </c>
    </row>
    <row r="9" spans="2:18" ht="28.5" customHeight="1" thickBot="1" x14ac:dyDescent="0.25">
      <c r="B9" s="655"/>
      <c r="C9" s="657"/>
      <c r="D9" s="518">
        <v>44584</v>
      </c>
      <c r="E9" s="587">
        <v>44577</v>
      </c>
      <c r="F9" s="532" t="s">
        <v>14</v>
      </c>
    </row>
    <row r="10" spans="2:18" ht="30.75" customHeight="1" thickBot="1" x14ac:dyDescent="0.25">
      <c r="B10" s="588" t="s">
        <v>285</v>
      </c>
      <c r="C10" s="691" t="s">
        <v>286</v>
      </c>
      <c r="D10" s="515">
        <v>2629.75</v>
      </c>
      <c r="E10" s="589">
        <v>2680.02</v>
      </c>
      <c r="F10" s="692">
        <v>-1.8757322706546959</v>
      </c>
    </row>
    <row r="11" spans="2:18" ht="31.5" customHeight="1" thickBot="1" x14ac:dyDescent="0.25">
      <c r="B11" s="590" t="s">
        <v>287</v>
      </c>
      <c r="C11" s="591" t="s">
        <v>288</v>
      </c>
      <c r="D11" s="515">
        <v>252.39</v>
      </c>
      <c r="E11" s="589">
        <v>247.61</v>
      </c>
      <c r="F11" s="692">
        <v>1.9304551512458998</v>
      </c>
    </row>
    <row r="12" spans="2:18" ht="30.75" customHeight="1" thickBot="1" x14ac:dyDescent="0.25">
      <c r="B12" s="693" t="s">
        <v>55</v>
      </c>
      <c r="C12" s="468" t="s">
        <v>289</v>
      </c>
      <c r="D12" s="539">
        <v>2057.34</v>
      </c>
      <c r="E12" s="589">
        <v>2123.73</v>
      </c>
      <c r="F12" s="692">
        <v>-3.1261036007402008</v>
      </c>
    </row>
    <row r="13" spans="2:18" ht="31.5" customHeight="1" thickBot="1" x14ac:dyDescent="0.25">
      <c r="B13" s="664"/>
      <c r="C13" s="469" t="s">
        <v>290</v>
      </c>
      <c r="D13" s="516">
        <v>2116.5300000000002</v>
      </c>
      <c r="E13" s="517">
        <v>2047.06</v>
      </c>
      <c r="F13" s="692">
        <v>3.393647474915257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K47" sqref="K4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249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44" t="s">
        <v>0</v>
      </c>
      <c r="F5" s="670"/>
      <c r="G5" s="649" t="s">
        <v>1</v>
      </c>
      <c r="H5" s="650"/>
      <c r="I5" s="650"/>
      <c r="J5" s="650"/>
      <c r="K5" s="684"/>
    </row>
    <row r="6" spans="2:15" ht="16.5" customHeight="1" thickBot="1" x14ac:dyDescent="0.3">
      <c r="B6" s="25"/>
      <c r="C6" s="148"/>
      <c r="D6" s="148"/>
      <c r="E6" s="645"/>
      <c r="F6" s="671"/>
      <c r="G6" s="537" t="s">
        <v>26</v>
      </c>
      <c r="H6" s="538"/>
      <c r="I6" s="685" t="s">
        <v>272</v>
      </c>
      <c r="J6" s="674" t="s">
        <v>319</v>
      </c>
      <c r="K6" s="694"/>
    </row>
    <row r="7" spans="2:15" ht="39.75" customHeight="1" thickBot="1" x14ac:dyDescent="0.3">
      <c r="B7" s="25"/>
      <c r="C7" s="148"/>
      <c r="D7" s="148"/>
      <c r="E7" s="672"/>
      <c r="F7" s="673"/>
      <c r="G7" s="460" t="s">
        <v>319</v>
      </c>
      <c r="H7" s="461" t="s">
        <v>301</v>
      </c>
      <c r="I7" s="651"/>
      <c r="J7" s="601" t="s">
        <v>273</v>
      </c>
      <c r="K7" s="695" t="s">
        <v>274</v>
      </c>
    </row>
    <row r="8" spans="2:15" ht="47.25" customHeight="1" thickBot="1" x14ac:dyDescent="0.3">
      <c r="B8" s="25"/>
      <c r="C8" s="148"/>
      <c r="D8" s="148"/>
      <c r="E8" s="675" t="s">
        <v>179</v>
      </c>
      <c r="F8" s="676"/>
      <c r="G8" s="470">
        <v>185.49</v>
      </c>
      <c r="H8" s="496">
        <v>177.44</v>
      </c>
      <c r="I8" s="471">
        <v>4.536744815148789</v>
      </c>
      <c r="J8" s="497">
        <v>3.46</v>
      </c>
      <c r="K8" s="498">
        <v>4.1900000000000004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68" t="s">
        <v>0</v>
      </c>
      <c r="C14" s="683"/>
      <c r="D14" s="540" t="s">
        <v>9</v>
      </c>
      <c r="E14" s="540"/>
      <c r="F14" s="540"/>
      <c r="G14" s="541"/>
      <c r="H14" s="541"/>
      <c r="I14" s="541"/>
      <c r="J14" s="541"/>
      <c r="K14" s="541"/>
      <c r="L14" s="541"/>
      <c r="M14" s="541"/>
      <c r="N14" s="541"/>
      <c r="O14" s="542"/>
    </row>
    <row r="15" spans="2:15" ht="15" customHeight="1" thickBot="1" x14ac:dyDescent="0.25">
      <c r="B15" s="645"/>
      <c r="C15" s="646"/>
      <c r="D15" s="543" t="s">
        <v>10</v>
      </c>
      <c r="E15" s="540"/>
      <c r="F15" s="540"/>
      <c r="G15" s="543" t="s">
        <v>11</v>
      </c>
      <c r="H15" s="540"/>
      <c r="I15" s="540"/>
      <c r="J15" s="543" t="s">
        <v>12</v>
      </c>
      <c r="K15" s="541"/>
      <c r="L15" s="541"/>
      <c r="M15" s="543" t="s">
        <v>13</v>
      </c>
      <c r="N15" s="541"/>
      <c r="O15" s="542"/>
    </row>
    <row r="16" spans="2:15" ht="31.5" customHeight="1" thickBot="1" x14ac:dyDescent="0.3">
      <c r="B16" s="645"/>
      <c r="C16" s="646"/>
      <c r="D16" s="450" t="s">
        <v>26</v>
      </c>
      <c r="E16" s="544"/>
      <c r="F16" s="545" t="s">
        <v>141</v>
      </c>
      <c r="G16" s="450" t="s">
        <v>26</v>
      </c>
      <c r="H16" s="544"/>
      <c r="I16" s="545" t="s">
        <v>141</v>
      </c>
      <c r="J16" s="450" t="s">
        <v>26</v>
      </c>
      <c r="K16" s="544"/>
      <c r="L16" s="545" t="s">
        <v>141</v>
      </c>
      <c r="M16" s="450" t="s">
        <v>26</v>
      </c>
      <c r="N16" s="544"/>
      <c r="O16" s="546" t="s">
        <v>141</v>
      </c>
    </row>
    <row r="17" spans="2:15" ht="19.5" customHeight="1" thickBot="1" x14ac:dyDescent="0.25">
      <c r="B17" s="647"/>
      <c r="C17" s="648"/>
      <c r="D17" s="451" t="s">
        <v>319</v>
      </c>
      <c r="E17" s="451" t="s">
        <v>301</v>
      </c>
      <c r="F17" s="143" t="s">
        <v>14</v>
      </c>
      <c r="G17" s="451" t="s">
        <v>319</v>
      </c>
      <c r="H17" s="451" t="s">
        <v>301</v>
      </c>
      <c r="I17" s="143" t="s">
        <v>14</v>
      </c>
      <c r="J17" s="451" t="s">
        <v>319</v>
      </c>
      <c r="K17" s="451" t="s">
        <v>301</v>
      </c>
      <c r="L17" s="143" t="s">
        <v>14</v>
      </c>
      <c r="M17" s="451" t="s">
        <v>319</v>
      </c>
      <c r="N17" s="451" t="s">
        <v>301</v>
      </c>
      <c r="O17" s="144" t="s">
        <v>14</v>
      </c>
    </row>
    <row r="18" spans="2:15" ht="36" customHeight="1" thickBot="1" x14ac:dyDescent="0.25">
      <c r="B18" s="669" t="s">
        <v>182</v>
      </c>
      <c r="C18" s="696"/>
      <c r="D18" s="452">
        <v>187.13</v>
      </c>
      <c r="E18" s="452">
        <v>181.88</v>
      </c>
      <c r="F18" s="453">
        <v>2.8865185836815481</v>
      </c>
      <c r="G18" s="602">
        <v>182.2</v>
      </c>
      <c r="H18" s="602">
        <v>172.98</v>
      </c>
      <c r="I18" s="453">
        <v>5.3300959648514281</v>
      </c>
      <c r="J18" s="602">
        <v>193.03</v>
      </c>
      <c r="K18" s="602">
        <v>174.83</v>
      </c>
      <c r="L18" s="453">
        <v>10.41011268089</v>
      </c>
      <c r="M18" s="602">
        <v>173.66</v>
      </c>
      <c r="N18" s="602">
        <v>164.06</v>
      </c>
      <c r="O18" s="454">
        <v>5.851517737413138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9"/>
      <c r="J22" s="500" t="s">
        <v>1</v>
      </c>
      <c r="K22" s="501"/>
      <c r="L22" s="501"/>
      <c r="M22" s="501"/>
      <c r="N22" s="502"/>
    </row>
    <row r="23" spans="2:15" ht="32.25" customHeight="1" thickBot="1" x14ac:dyDescent="0.3">
      <c r="I23" s="503" t="s">
        <v>0</v>
      </c>
      <c r="J23" s="665" t="s">
        <v>320</v>
      </c>
      <c r="K23" s="665" t="s">
        <v>321</v>
      </c>
      <c r="L23" s="665" t="s">
        <v>322</v>
      </c>
      <c r="M23" s="504" t="s">
        <v>275</v>
      </c>
      <c r="N23" s="505"/>
    </row>
    <row r="24" spans="2:15" ht="19.5" customHeight="1" thickBot="1" x14ac:dyDescent="0.25">
      <c r="I24" s="506"/>
      <c r="J24" s="666"/>
      <c r="K24" s="667"/>
      <c r="L24" s="666"/>
      <c r="M24" s="507" t="s">
        <v>271</v>
      </c>
      <c r="N24" s="508" t="s">
        <v>260</v>
      </c>
    </row>
    <row r="25" spans="2:15" ht="52.5" customHeight="1" thickBot="1" x14ac:dyDescent="0.3">
      <c r="I25" s="509" t="s">
        <v>139</v>
      </c>
      <c r="J25" s="510">
        <v>185.49</v>
      </c>
      <c r="K25" s="511">
        <v>155.24</v>
      </c>
      <c r="L25" s="512">
        <v>142.47</v>
      </c>
      <c r="M25" s="513">
        <v>19.485957227518679</v>
      </c>
      <c r="N25" s="514">
        <v>30.195830701200261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C19" sqref="AC19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249</v>
      </c>
    </row>
    <row r="5" spans="2:25" ht="13.5" thickBot="1" x14ac:dyDescent="0.25"/>
    <row r="6" spans="2:25" ht="20.100000000000001" customHeight="1" thickBot="1" x14ac:dyDescent="0.25">
      <c r="D6" s="548" t="s">
        <v>223</v>
      </c>
      <c r="E6" s="549" t="s">
        <v>67</v>
      </c>
      <c r="F6" s="550" t="s">
        <v>68</v>
      </c>
      <c r="G6" s="550" t="s">
        <v>69</v>
      </c>
      <c r="H6" s="550" t="s">
        <v>70</v>
      </c>
      <c r="I6" s="551" t="s">
        <v>71</v>
      </c>
      <c r="J6" s="550" t="s">
        <v>72</v>
      </c>
      <c r="K6" s="550" t="s">
        <v>73</v>
      </c>
      <c r="L6" s="550" t="s">
        <v>74</v>
      </c>
      <c r="M6" s="550" t="s">
        <v>75</v>
      </c>
      <c r="N6" s="552" t="s">
        <v>54</v>
      </c>
      <c r="O6" s="552" t="s">
        <v>65</v>
      </c>
      <c r="P6" s="552" t="s">
        <v>66</v>
      </c>
      <c r="Q6" s="552" t="s">
        <v>67</v>
      </c>
      <c r="R6" s="552" t="s">
        <v>68</v>
      </c>
      <c r="S6" s="552" t="s">
        <v>69</v>
      </c>
      <c r="T6" s="552" t="s">
        <v>70</v>
      </c>
      <c r="U6" s="552" t="s">
        <v>71</v>
      </c>
      <c r="V6" s="552" t="s">
        <v>72</v>
      </c>
      <c r="W6" s="552" t="s">
        <v>73</v>
      </c>
      <c r="X6" s="552" t="s">
        <v>74</v>
      </c>
      <c r="Y6" s="553" t="s">
        <v>75</v>
      </c>
    </row>
    <row r="7" spans="2:25" ht="20.100000000000001" customHeight="1" x14ac:dyDescent="0.2">
      <c r="D7" s="554">
        <v>2004</v>
      </c>
      <c r="E7" s="555"/>
      <c r="F7" s="556"/>
      <c r="G7" s="556"/>
      <c r="H7" s="556"/>
      <c r="I7" s="557"/>
      <c r="J7" s="556"/>
      <c r="K7" s="556"/>
      <c r="L7" s="556"/>
      <c r="M7" s="556"/>
      <c r="N7" s="558"/>
      <c r="O7" s="558"/>
      <c r="P7" s="558"/>
      <c r="Q7" s="558">
        <v>91.28</v>
      </c>
      <c r="R7" s="558">
        <v>92.56</v>
      </c>
      <c r="S7" s="558">
        <v>95.02</v>
      </c>
      <c r="T7" s="558">
        <v>98.22</v>
      </c>
      <c r="U7" s="558">
        <v>98.784999999999997</v>
      </c>
      <c r="V7" s="558">
        <v>99.84</v>
      </c>
      <c r="W7" s="558">
        <v>101.28100000000001</v>
      </c>
      <c r="X7" s="558">
        <v>105.122</v>
      </c>
      <c r="Y7" s="559">
        <v>105.57</v>
      </c>
    </row>
    <row r="8" spans="2:25" ht="20.100000000000001" customHeight="1" x14ac:dyDescent="0.2">
      <c r="D8" s="560">
        <v>2005</v>
      </c>
      <c r="E8" s="561">
        <v>91.28</v>
      </c>
      <c r="F8" s="562">
        <v>92.56</v>
      </c>
      <c r="G8" s="562">
        <v>95.02</v>
      </c>
      <c r="H8" s="562">
        <v>98.22</v>
      </c>
      <c r="I8" s="562">
        <v>98.784999999999997</v>
      </c>
      <c r="J8" s="562">
        <v>99.84</v>
      </c>
      <c r="K8" s="562">
        <v>101.28100000000001</v>
      </c>
      <c r="L8" s="562">
        <v>105.122</v>
      </c>
      <c r="M8" s="562">
        <v>105.57</v>
      </c>
      <c r="N8" s="563">
        <v>104.43</v>
      </c>
      <c r="O8" s="563">
        <v>104.352</v>
      </c>
      <c r="P8" s="563">
        <v>101.8</v>
      </c>
      <c r="Q8" s="563">
        <v>99.44</v>
      </c>
      <c r="R8" s="563">
        <v>99.09</v>
      </c>
      <c r="S8" s="563">
        <v>97.32</v>
      </c>
      <c r="T8" s="563">
        <v>96.46</v>
      </c>
      <c r="U8" s="563">
        <v>96.4</v>
      </c>
      <c r="V8" s="563">
        <v>97.92</v>
      </c>
      <c r="W8" s="563">
        <v>99.135999999999996</v>
      </c>
      <c r="X8" s="563">
        <v>100.962</v>
      </c>
      <c r="Y8" s="564">
        <v>103.75</v>
      </c>
    </row>
    <row r="9" spans="2:25" ht="20.100000000000001" customHeight="1" x14ac:dyDescent="0.2">
      <c r="D9" s="560">
        <v>2006</v>
      </c>
      <c r="E9" s="561">
        <v>64.67</v>
      </c>
      <c r="F9" s="562">
        <v>66.5</v>
      </c>
      <c r="G9" s="562">
        <v>63.96</v>
      </c>
      <c r="H9" s="562">
        <v>62.7</v>
      </c>
      <c r="I9" s="562">
        <v>68.103999999999999</v>
      </c>
      <c r="J9" s="562">
        <v>63.75</v>
      </c>
      <c r="K9" s="562">
        <v>66.798000000000002</v>
      </c>
      <c r="L9" s="562">
        <v>66.757999999999996</v>
      </c>
      <c r="M9" s="562">
        <v>74.313000000000002</v>
      </c>
      <c r="N9" s="563">
        <v>101.77</v>
      </c>
      <c r="O9" s="563">
        <v>100.21</v>
      </c>
      <c r="P9" s="563">
        <v>100.21</v>
      </c>
      <c r="Q9" s="563">
        <v>98.7</v>
      </c>
      <c r="R9" s="563">
        <v>97.05</v>
      </c>
      <c r="S9" s="563">
        <v>96.44</v>
      </c>
      <c r="T9" s="563">
        <v>95.77</v>
      </c>
      <c r="U9" s="563">
        <v>96</v>
      </c>
      <c r="V9" s="563">
        <v>97.58</v>
      </c>
      <c r="W9" s="563">
        <v>99.47</v>
      </c>
      <c r="X9" s="563">
        <v>102.05</v>
      </c>
      <c r="Y9" s="564">
        <v>102.24</v>
      </c>
    </row>
    <row r="10" spans="2:25" ht="20.100000000000001" customHeight="1" x14ac:dyDescent="0.2">
      <c r="D10" s="560">
        <v>2007</v>
      </c>
      <c r="E10" s="561">
        <v>64.67</v>
      </c>
      <c r="F10" s="562">
        <v>66.5</v>
      </c>
      <c r="G10" s="562">
        <v>63.96</v>
      </c>
      <c r="H10" s="562">
        <v>62.7</v>
      </c>
      <c r="I10" s="562">
        <v>68.103999999999999</v>
      </c>
      <c r="J10" s="562">
        <v>63.75</v>
      </c>
      <c r="K10" s="562">
        <v>66.798000000000002</v>
      </c>
      <c r="L10" s="562">
        <v>66.757999999999996</v>
      </c>
      <c r="M10" s="562">
        <v>74.313000000000002</v>
      </c>
      <c r="N10" s="563">
        <v>102.64</v>
      </c>
      <c r="O10" s="563">
        <v>103.3</v>
      </c>
      <c r="P10" s="563">
        <v>103.5</v>
      </c>
      <c r="Q10" s="563">
        <v>102.91</v>
      </c>
      <c r="R10" s="563">
        <v>103.07</v>
      </c>
      <c r="S10" s="563">
        <v>102.94</v>
      </c>
      <c r="T10" s="563">
        <v>105.84</v>
      </c>
      <c r="U10" s="563">
        <v>109.87</v>
      </c>
      <c r="V10" s="563">
        <v>117.15</v>
      </c>
      <c r="W10" s="563">
        <v>124.18</v>
      </c>
      <c r="X10" s="563">
        <v>130.59</v>
      </c>
      <c r="Y10" s="564">
        <v>132.29</v>
      </c>
    </row>
    <row r="11" spans="2:25" ht="20.100000000000001" customHeight="1" x14ac:dyDescent="0.2">
      <c r="D11" s="565">
        <v>2008</v>
      </c>
      <c r="E11" s="566"/>
      <c r="F11" s="567"/>
      <c r="G11" s="567"/>
      <c r="H11" s="567"/>
      <c r="I11" s="567"/>
      <c r="J11" s="567"/>
      <c r="K11" s="567"/>
      <c r="L11" s="567"/>
      <c r="M11" s="567"/>
      <c r="N11" s="568">
        <v>123.69</v>
      </c>
      <c r="O11" s="569">
        <v>121.17</v>
      </c>
      <c r="P11" s="569">
        <v>117.54</v>
      </c>
      <c r="Q11" s="569">
        <v>111.68</v>
      </c>
      <c r="R11" s="569">
        <v>107.23</v>
      </c>
      <c r="S11" s="569">
        <v>103.71</v>
      </c>
      <c r="T11" s="569">
        <v>101.61</v>
      </c>
      <c r="U11" s="569">
        <v>99.71</v>
      </c>
      <c r="V11" s="569">
        <v>99.33</v>
      </c>
      <c r="W11" s="569">
        <v>97.15</v>
      </c>
      <c r="X11" s="569">
        <v>95.98</v>
      </c>
      <c r="Y11" s="570">
        <v>96.03</v>
      </c>
    </row>
    <row r="12" spans="2:25" ht="20.100000000000001" customHeight="1" x14ac:dyDescent="0.2">
      <c r="D12" s="565">
        <v>2009</v>
      </c>
      <c r="E12" s="566"/>
      <c r="F12" s="567"/>
      <c r="G12" s="567"/>
      <c r="H12" s="567"/>
      <c r="I12" s="567"/>
      <c r="J12" s="567"/>
      <c r="K12" s="567"/>
      <c r="L12" s="567"/>
      <c r="M12" s="567"/>
      <c r="N12" s="568">
        <v>93.98</v>
      </c>
      <c r="O12" s="569">
        <v>94.05</v>
      </c>
      <c r="P12" s="569">
        <v>94.53</v>
      </c>
      <c r="Q12" s="569">
        <v>93.42</v>
      </c>
      <c r="R12" s="569">
        <v>92.71</v>
      </c>
      <c r="S12" s="569">
        <v>92.6</v>
      </c>
      <c r="T12" s="569">
        <v>91.95</v>
      </c>
      <c r="U12" s="569">
        <v>92.77</v>
      </c>
      <c r="V12" s="569">
        <v>94.42</v>
      </c>
      <c r="W12" s="569">
        <v>97.77</v>
      </c>
      <c r="X12" s="569">
        <v>105.25</v>
      </c>
      <c r="Y12" s="570">
        <v>106.66</v>
      </c>
    </row>
    <row r="13" spans="2:25" ht="20.100000000000001" customHeight="1" x14ac:dyDescent="0.2">
      <c r="D13" s="565">
        <v>2010</v>
      </c>
      <c r="E13" s="566"/>
      <c r="F13" s="567"/>
      <c r="G13" s="567"/>
      <c r="H13" s="567"/>
      <c r="I13" s="567"/>
      <c r="J13" s="567"/>
      <c r="K13" s="567"/>
      <c r="L13" s="567"/>
      <c r="M13" s="567"/>
      <c r="N13" s="568">
        <v>106.09</v>
      </c>
      <c r="O13" s="568">
        <v>106.88</v>
      </c>
      <c r="P13" s="568">
        <v>104.79</v>
      </c>
      <c r="Q13" s="568">
        <v>104.21</v>
      </c>
      <c r="R13" s="568">
        <v>104.54</v>
      </c>
      <c r="S13" s="569">
        <v>105.18</v>
      </c>
      <c r="T13" s="569">
        <v>105.54</v>
      </c>
      <c r="U13" s="569">
        <v>108.53</v>
      </c>
      <c r="V13" s="569">
        <v>111.57</v>
      </c>
      <c r="W13" s="569">
        <v>114.33</v>
      </c>
      <c r="X13" s="569">
        <v>118.87</v>
      </c>
      <c r="Y13" s="570">
        <v>119.09</v>
      </c>
    </row>
    <row r="14" spans="2:25" ht="20.100000000000001" customHeight="1" x14ac:dyDescent="0.2">
      <c r="D14" s="565">
        <v>2011</v>
      </c>
      <c r="E14" s="566"/>
      <c r="F14" s="567"/>
      <c r="G14" s="567"/>
      <c r="H14" s="567"/>
      <c r="I14" s="567"/>
      <c r="J14" s="567"/>
      <c r="K14" s="567"/>
      <c r="L14" s="567"/>
      <c r="M14" s="567"/>
      <c r="N14" s="568">
        <v>116.95</v>
      </c>
      <c r="O14" s="569">
        <v>118.78</v>
      </c>
      <c r="P14" s="569">
        <v>121.59</v>
      </c>
      <c r="Q14" s="569">
        <v>120.08</v>
      </c>
      <c r="R14" s="569">
        <v>119.14</v>
      </c>
      <c r="S14" s="569">
        <v>118.62</v>
      </c>
      <c r="T14" s="569">
        <v>120.06</v>
      </c>
      <c r="U14" s="569">
        <v>119.99</v>
      </c>
      <c r="V14" s="569">
        <v>121.1</v>
      </c>
      <c r="W14" s="569">
        <v>123.43</v>
      </c>
      <c r="X14" s="569">
        <v>127.94</v>
      </c>
      <c r="Y14" s="570">
        <v>128.66999999999999</v>
      </c>
    </row>
    <row r="15" spans="2:25" ht="20.100000000000001" customHeight="1" x14ac:dyDescent="0.2">
      <c r="D15" s="565">
        <v>2012</v>
      </c>
      <c r="E15" s="566"/>
      <c r="F15" s="567"/>
      <c r="G15" s="567"/>
      <c r="H15" s="567"/>
      <c r="I15" s="567"/>
      <c r="J15" s="567"/>
      <c r="K15" s="567"/>
      <c r="L15" s="567"/>
      <c r="M15" s="567"/>
      <c r="N15" s="568">
        <v>126.31</v>
      </c>
      <c r="O15" s="571">
        <v>127.07</v>
      </c>
      <c r="P15" s="571">
        <v>125.05</v>
      </c>
      <c r="Q15" s="571">
        <v>120.27</v>
      </c>
      <c r="R15" s="571">
        <v>117.49</v>
      </c>
      <c r="S15" s="571">
        <v>115.56</v>
      </c>
      <c r="T15" s="571">
        <v>114.52</v>
      </c>
      <c r="U15" s="571">
        <v>115.33</v>
      </c>
      <c r="V15" s="571">
        <v>116.24</v>
      </c>
      <c r="W15" s="571">
        <v>118.85</v>
      </c>
      <c r="X15" s="571">
        <v>122.94</v>
      </c>
      <c r="Y15" s="572">
        <v>123.24</v>
      </c>
    </row>
    <row r="16" spans="2:25" ht="20.100000000000001" customHeight="1" x14ac:dyDescent="0.2">
      <c r="D16" s="565">
        <v>2013</v>
      </c>
      <c r="E16" s="566"/>
      <c r="F16" s="567"/>
      <c r="G16" s="567"/>
      <c r="H16" s="567"/>
      <c r="I16" s="567"/>
      <c r="J16" s="567"/>
      <c r="K16" s="567"/>
      <c r="L16" s="567"/>
      <c r="M16" s="567"/>
      <c r="N16" s="568">
        <v>122.98</v>
      </c>
      <c r="O16" s="571">
        <v>123.61</v>
      </c>
      <c r="P16" s="571">
        <v>124.81</v>
      </c>
      <c r="Q16" s="571">
        <v>125.21</v>
      </c>
      <c r="R16" s="571">
        <v>125.23</v>
      </c>
      <c r="S16" s="571">
        <v>126.36</v>
      </c>
      <c r="T16" s="571">
        <v>129.22</v>
      </c>
      <c r="U16" s="571">
        <v>131.80000000000001</v>
      </c>
      <c r="V16" s="571">
        <v>138.4</v>
      </c>
      <c r="W16" s="571">
        <v>142.83000000000001</v>
      </c>
      <c r="X16" s="571">
        <v>153.07</v>
      </c>
      <c r="Y16" s="572">
        <v>155.26</v>
      </c>
    </row>
    <row r="17" spans="4:25" ht="20.100000000000001" customHeight="1" x14ac:dyDescent="0.2">
      <c r="D17" s="565">
        <v>2014</v>
      </c>
      <c r="E17" s="566"/>
      <c r="F17" s="567"/>
      <c r="G17" s="567"/>
      <c r="H17" s="567"/>
      <c r="I17" s="567"/>
      <c r="J17" s="567"/>
      <c r="K17" s="567"/>
      <c r="L17" s="567"/>
      <c r="M17" s="567"/>
      <c r="N17" s="568">
        <v>149.49</v>
      </c>
      <c r="O17" s="571">
        <v>148.83000000000001</v>
      </c>
      <c r="P17" s="571">
        <v>147.58000000000001</v>
      </c>
      <c r="Q17" s="571">
        <v>141.59</v>
      </c>
      <c r="R17" s="571">
        <v>137.78</v>
      </c>
      <c r="S17" s="571">
        <v>134.12</v>
      </c>
      <c r="T17" s="571">
        <v>132.77000000000001</v>
      </c>
      <c r="U17" s="571">
        <v>126.48</v>
      </c>
      <c r="V17" s="571">
        <v>124.64</v>
      </c>
      <c r="W17" s="571">
        <v>124.63</v>
      </c>
      <c r="X17" s="571">
        <v>124.76</v>
      </c>
      <c r="Y17" s="572">
        <v>126.57</v>
      </c>
    </row>
    <row r="18" spans="4:25" ht="20.100000000000001" customHeight="1" x14ac:dyDescent="0.2">
      <c r="D18" s="565">
        <v>2015</v>
      </c>
      <c r="E18" s="566"/>
      <c r="F18" s="567"/>
      <c r="G18" s="567"/>
      <c r="H18" s="567"/>
      <c r="I18" s="567"/>
      <c r="J18" s="567"/>
      <c r="K18" s="567"/>
      <c r="L18" s="567"/>
      <c r="M18" s="567"/>
      <c r="N18" s="568">
        <v>122.15</v>
      </c>
      <c r="O18" s="571">
        <v>121.55</v>
      </c>
      <c r="P18" s="571">
        <v>122.06</v>
      </c>
      <c r="Q18" s="571">
        <v>118.17</v>
      </c>
      <c r="R18" s="571">
        <v>115.01</v>
      </c>
      <c r="S18" s="571">
        <v>112.17</v>
      </c>
      <c r="T18" s="571">
        <v>111.99</v>
      </c>
      <c r="U18" s="571">
        <v>111.26</v>
      </c>
      <c r="V18" s="571">
        <v>111.98</v>
      </c>
      <c r="W18" s="571">
        <v>116.01</v>
      </c>
      <c r="X18" s="571">
        <v>116.49</v>
      </c>
      <c r="Y18" s="572">
        <v>117.52</v>
      </c>
    </row>
    <row r="19" spans="4:25" ht="20.100000000000001" customHeight="1" x14ac:dyDescent="0.2">
      <c r="D19" s="565">
        <v>2016</v>
      </c>
      <c r="E19" s="566"/>
      <c r="F19" s="567"/>
      <c r="G19" s="567"/>
      <c r="H19" s="567"/>
      <c r="I19" s="567"/>
      <c r="J19" s="567"/>
      <c r="K19" s="567"/>
      <c r="L19" s="567"/>
      <c r="M19" s="567"/>
      <c r="N19" s="568">
        <v>114.76</v>
      </c>
      <c r="O19" s="571">
        <v>112.6</v>
      </c>
      <c r="P19" s="571">
        <v>110.45</v>
      </c>
      <c r="Q19" s="571">
        <v>105.16</v>
      </c>
      <c r="R19" s="571">
        <v>102.76</v>
      </c>
      <c r="S19" s="571">
        <v>101.75</v>
      </c>
      <c r="T19" s="571">
        <v>102.42</v>
      </c>
      <c r="U19" s="571">
        <v>107.26</v>
      </c>
      <c r="V19" s="571">
        <v>114.21</v>
      </c>
      <c r="W19" s="571">
        <v>121.95</v>
      </c>
      <c r="X19" s="573">
        <v>129.99700000000001</v>
      </c>
      <c r="Y19" s="572">
        <v>136.07</v>
      </c>
    </row>
    <row r="20" spans="4:25" ht="20.100000000000001" customHeight="1" x14ac:dyDescent="0.2">
      <c r="D20" s="565">
        <v>2017</v>
      </c>
      <c r="E20" s="566"/>
      <c r="F20" s="567"/>
      <c r="G20" s="567"/>
      <c r="H20" s="567"/>
      <c r="I20" s="567"/>
      <c r="J20" s="567"/>
      <c r="K20" s="567"/>
      <c r="L20" s="567"/>
      <c r="M20" s="567"/>
      <c r="N20" s="568">
        <v>132.02000000000001</v>
      </c>
      <c r="O20" s="571">
        <v>131.69999999999999</v>
      </c>
      <c r="P20" s="571">
        <v>131.03</v>
      </c>
      <c r="Q20" s="571">
        <v>129.94999999999999</v>
      </c>
      <c r="R20" s="571">
        <v>130.1</v>
      </c>
      <c r="S20" s="571">
        <v>131.53</v>
      </c>
      <c r="T20" s="571">
        <v>133.83000000000001</v>
      </c>
      <c r="U20" s="571">
        <v>138.97</v>
      </c>
      <c r="V20" s="571">
        <v>143.80000000000001</v>
      </c>
      <c r="W20" s="571">
        <v>146.97</v>
      </c>
      <c r="X20" s="571">
        <v>151.4</v>
      </c>
      <c r="Y20" s="572">
        <v>151.58000000000001</v>
      </c>
    </row>
    <row r="21" spans="4:25" ht="20.100000000000001" customHeight="1" x14ac:dyDescent="0.2">
      <c r="D21" s="565">
        <v>2018</v>
      </c>
      <c r="E21" s="566"/>
      <c r="F21" s="567"/>
      <c r="G21" s="567"/>
      <c r="H21" s="567"/>
      <c r="I21" s="567"/>
      <c r="J21" s="567"/>
      <c r="K21" s="567"/>
      <c r="L21" s="567"/>
      <c r="M21" s="567"/>
      <c r="N21" s="568">
        <v>141.66999999999999</v>
      </c>
      <c r="O21" s="571">
        <v>137.26</v>
      </c>
      <c r="P21" s="571">
        <v>136.38</v>
      </c>
      <c r="Q21" s="571">
        <v>133.995</v>
      </c>
      <c r="R21" s="571">
        <v>131.33000000000001</v>
      </c>
      <c r="S21" s="571">
        <v>130.77000000000001</v>
      </c>
      <c r="T21" s="571">
        <v>131.53</v>
      </c>
      <c r="U21" s="571">
        <v>131.63</v>
      </c>
      <c r="V21" s="571">
        <v>135.85</v>
      </c>
      <c r="W21" s="571">
        <v>140.12</v>
      </c>
      <c r="X21" s="571">
        <v>141.41</v>
      </c>
      <c r="Y21" s="572">
        <v>142.44999999999999</v>
      </c>
    </row>
    <row r="22" spans="4:25" ht="20.100000000000001" customHeight="1" x14ac:dyDescent="0.2">
      <c r="D22" s="565">
        <v>2019</v>
      </c>
      <c r="E22" s="566"/>
      <c r="F22" s="567"/>
      <c r="G22" s="567"/>
      <c r="H22" s="567"/>
      <c r="I22" s="567"/>
      <c r="J22" s="567"/>
      <c r="K22" s="567"/>
      <c r="L22" s="567"/>
      <c r="M22" s="567"/>
      <c r="N22" s="568">
        <v>139.47</v>
      </c>
      <c r="O22" s="571">
        <v>139.1</v>
      </c>
      <c r="P22" s="571">
        <v>139.24</v>
      </c>
      <c r="Q22" s="571">
        <v>136.16</v>
      </c>
      <c r="R22" s="571">
        <v>135.25</v>
      </c>
      <c r="S22" s="571">
        <v>132.31</v>
      </c>
      <c r="T22" s="571">
        <v>131.05000000000001</v>
      </c>
      <c r="U22" s="571">
        <v>130.74</v>
      </c>
      <c r="V22" s="573">
        <v>132.375</v>
      </c>
      <c r="W22" s="571">
        <v>135.26</v>
      </c>
      <c r="X22" s="571">
        <v>140.62</v>
      </c>
      <c r="Y22" s="572">
        <v>142.47</v>
      </c>
    </row>
    <row r="23" spans="4:25" ht="20.100000000000001" customHeight="1" x14ac:dyDescent="0.2">
      <c r="D23" s="565">
        <v>2020</v>
      </c>
      <c r="E23" s="566"/>
      <c r="F23" s="567"/>
      <c r="G23" s="567"/>
      <c r="H23" s="567"/>
      <c r="I23" s="567"/>
      <c r="J23" s="567"/>
      <c r="K23" s="567"/>
      <c r="L23" s="567"/>
      <c r="M23" s="567"/>
      <c r="N23" s="568">
        <v>139.18</v>
      </c>
      <c r="O23" s="571">
        <v>139.15</v>
      </c>
      <c r="P23" s="571">
        <v>137.97999999999999</v>
      </c>
      <c r="Q23" s="571">
        <v>134.30000000000001</v>
      </c>
      <c r="R23" s="569">
        <v>133.1</v>
      </c>
      <c r="S23" s="569">
        <v>131.71</v>
      </c>
      <c r="T23" s="569">
        <v>132.88999999999999</v>
      </c>
      <c r="U23" s="569">
        <v>135.47</v>
      </c>
      <c r="V23" s="569">
        <v>140.26</v>
      </c>
      <c r="W23" s="569">
        <v>147.52000000000001</v>
      </c>
      <c r="X23" s="569">
        <v>155.43</v>
      </c>
      <c r="Y23" s="570">
        <v>155.24</v>
      </c>
    </row>
    <row r="24" spans="4:25" ht="20.100000000000001" customHeight="1" thickBot="1" x14ac:dyDescent="0.25">
      <c r="D24" s="574">
        <v>2021</v>
      </c>
      <c r="E24" s="575"/>
      <c r="F24" s="576"/>
      <c r="G24" s="576"/>
      <c r="H24" s="576"/>
      <c r="I24" s="576"/>
      <c r="J24" s="576"/>
      <c r="K24" s="576"/>
      <c r="L24" s="576"/>
      <c r="M24" s="576"/>
      <c r="N24" s="577">
        <v>149.29</v>
      </c>
      <c r="O24" s="578">
        <v>148.44999999999999</v>
      </c>
      <c r="P24" s="578">
        <v>150.97</v>
      </c>
      <c r="Q24" s="579">
        <v>151.197</v>
      </c>
      <c r="R24" s="578">
        <v>151.05000000000001</v>
      </c>
      <c r="S24" s="578">
        <v>149.44999999999999</v>
      </c>
      <c r="T24" s="578">
        <v>148.99</v>
      </c>
      <c r="U24" s="578">
        <v>152.65</v>
      </c>
      <c r="V24" s="578">
        <v>157.47999999999999</v>
      </c>
      <c r="W24" s="580">
        <v>165.78</v>
      </c>
      <c r="X24" s="580">
        <v>177.44</v>
      </c>
      <c r="Y24" s="581">
        <v>185.49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S31" sqref="S31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297</v>
      </c>
    </row>
    <row r="10" spans="3:12" ht="13.5" thickBot="1" x14ac:dyDescent="0.25"/>
    <row r="11" spans="3:12" ht="13.5" thickBot="1" x14ac:dyDescent="0.25">
      <c r="H11" s="644" t="s">
        <v>0</v>
      </c>
      <c r="I11" s="670"/>
      <c r="J11" s="649" t="s">
        <v>1</v>
      </c>
      <c r="K11" s="650"/>
      <c r="L11" s="684"/>
    </row>
    <row r="12" spans="3:12" ht="24" customHeight="1" thickBot="1" x14ac:dyDescent="0.25">
      <c r="H12" s="645"/>
      <c r="I12" s="671"/>
      <c r="J12" s="537" t="s">
        <v>26</v>
      </c>
      <c r="K12" s="538"/>
      <c r="L12" s="685" t="s">
        <v>272</v>
      </c>
    </row>
    <row r="13" spans="3:12" ht="39.75" customHeight="1" thickBot="1" x14ac:dyDescent="0.25">
      <c r="H13" s="672"/>
      <c r="I13" s="673"/>
      <c r="J13" s="460" t="s">
        <v>319</v>
      </c>
      <c r="K13" s="461" t="s">
        <v>301</v>
      </c>
      <c r="L13" s="651"/>
    </row>
    <row r="14" spans="3:12" ht="54" customHeight="1" thickBot="1" x14ac:dyDescent="0.25">
      <c r="H14" s="675" t="s">
        <v>296</v>
      </c>
      <c r="I14" s="676"/>
      <c r="J14" s="519">
        <v>227.73</v>
      </c>
      <c r="K14" s="520">
        <v>216.23</v>
      </c>
      <c r="L14" s="471">
        <v>5.3184109513018543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4" sqref="M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77" t="s">
        <v>83</v>
      </c>
      <c r="C5" s="677" t="s">
        <v>1</v>
      </c>
      <c r="D5" s="677"/>
      <c r="E5" s="677"/>
      <c r="F5" s="677"/>
      <c r="G5" s="677"/>
      <c r="H5" s="677"/>
    </row>
    <row r="6" spans="1:8" ht="13.5" customHeight="1" thickBot="1" x14ac:dyDescent="0.25">
      <c r="B6" s="677"/>
      <c r="C6" s="677"/>
      <c r="D6" s="677"/>
      <c r="E6" s="677"/>
      <c r="F6" s="677"/>
      <c r="G6" s="677"/>
      <c r="H6" s="677"/>
    </row>
    <row r="7" spans="1:8" ht="23.25" customHeight="1" thickBot="1" x14ac:dyDescent="0.25">
      <c r="B7" s="677"/>
      <c r="C7" s="678" t="s">
        <v>84</v>
      </c>
      <c r="D7" s="678"/>
      <c r="E7" s="697" t="s">
        <v>195</v>
      </c>
      <c r="F7" s="680" t="s">
        <v>85</v>
      </c>
      <c r="G7" s="680"/>
      <c r="H7" s="698" t="s">
        <v>267</v>
      </c>
    </row>
    <row r="8" spans="1:8" ht="15.75" thickBot="1" x14ac:dyDescent="0.25">
      <c r="B8" s="677"/>
      <c r="C8" s="443">
        <v>44584</v>
      </c>
      <c r="D8" s="441">
        <v>44577</v>
      </c>
      <c r="E8" s="442" t="s">
        <v>14</v>
      </c>
      <c r="F8" s="443">
        <v>44584</v>
      </c>
      <c r="G8" s="592">
        <v>44577</v>
      </c>
      <c r="H8" s="144" t="s">
        <v>14</v>
      </c>
    </row>
    <row r="9" spans="1:8" ht="27.75" customHeight="1" thickBot="1" x14ac:dyDescent="0.25">
      <c r="B9" s="604" t="s">
        <v>86</v>
      </c>
      <c r="C9" s="593">
        <v>2559.627</v>
      </c>
      <c r="D9" s="594">
        <v>2614.2719999999999</v>
      </c>
      <c r="E9" s="595">
        <v>-2.0902568669212687</v>
      </c>
      <c r="F9" s="596">
        <v>565.56343629855496</v>
      </c>
      <c r="G9" s="597">
        <v>576.07192437363653</v>
      </c>
      <c r="H9" s="699">
        <v>-1.8241625100038437</v>
      </c>
    </row>
    <row r="10" spans="1:8" ht="33.75" customHeight="1" thickBot="1" x14ac:dyDescent="0.25">
      <c r="B10" s="604" t="s">
        <v>151</v>
      </c>
      <c r="C10" s="444">
        <v>2609.4740000000002</v>
      </c>
      <c r="D10" s="445">
        <v>2669.9490000000001</v>
      </c>
      <c r="E10" s="595">
        <v>-2.2650245379218821</v>
      </c>
      <c r="F10" s="596">
        <v>576.57740068054272</v>
      </c>
      <c r="G10" s="597">
        <v>588.34071527731874</v>
      </c>
      <c r="H10" s="699">
        <v>-1.9994051561145632</v>
      </c>
    </row>
    <row r="11" spans="1:8" ht="28.5" customHeight="1" thickBot="1" x14ac:dyDescent="0.25">
      <c r="B11" s="534" t="s">
        <v>87</v>
      </c>
      <c r="C11" s="593">
        <v>1461.019</v>
      </c>
      <c r="D11" s="594">
        <v>1435.9559999999999</v>
      </c>
      <c r="E11" s="595">
        <v>1.7453877416856858</v>
      </c>
      <c r="F11" s="596">
        <v>322.82005391312032</v>
      </c>
      <c r="G11" s="597">
        <v>316.4222912672704</v>
      </c>
      <c r="H11" s="699">
        <v>2.0219064277130734</v>
      </c>
    </row>
    <row r="12" spans="1:8" ht="22.5" customHeight="1" thickBot="1" x14ac:dyDescent="0.25">
      <c r="B12" s="534" t="s">
        <v>88</v>
      </c>
      <c r="C12" s="535">
        <v>1953.5920000000001</v>
      </c>
      <c r="D12" s="536">
        <v>1778.308</v>
      </c>
      <c r="E12" s="595">
        <v>9.856785213809987</v>
      </c>
      <c r="F12" s="596">
        <v>431.65672367316273</v>
      </c>
      <c r="G12" s="597">
        <v>391.86179238007094</v>
      </c>
      <c r="H12" s="699">
        <v>10.155348662952642</v>
      </c>
    </row>
    <row r="13" spans="1:8" ht="23.25" customHeight="1" thickBot="1" x14ac:dyDescent="0.25">
      <c r="B13" s="534" t="s">
        <v>89</v>
      </c>
      <c r="C13" s="596">
        <v>1967.367</v>
      </c>
      <c r="D13" s="598">
        <v>1946.499</v>
      </c>
      <c r="E13" s="595">
        <v>1.0720786396499529</v>
      </c>
      <c r="F13" s="596">
        <v>434.70038446241546</v>
      </c>
      <c r="G13" s="597">
        <v>428.92377867389439</v>
      </c>
      <c r="H13" s="699">
        <v>1.3467674388164315</v>
      </c>
    </row>
    <row r="14" spans="1:8" ht="34.5" customHeight="1" thickBot="1" x14ac:dyDescent="0.25">
      <c r="B14" s="534" t="s">
        <v>90</v>
      </c>
      <c r="C14" s="472">
        <v>2070.498</v>
      </c>
      <c r="D14" s="473">
        <v>2018.979</v>
      </c>
      <c r="E14" s="595">
        <v>2.5517353077966636</v>
      </c>
      <c r="F14" s="596">
        <v>457.48773697467851</v>
      </c>
      <c r="G14" s="597">
        <v>444.89522046671516</v>
      </c>
      <c r="H14" s="699">
        <v>2.8304454461779192</v>
      </c>
    </row>
    <row r="15" spans="1:8" ht="30.75" customHeight="1" thickBot="1" x14ac:dyDescent="0.25">
      <c r="B15" s="679" t="s">
        <v>91</v>
      </c>
      <c r="C15" s="679"/>
      <c r="D15" s="679"/>
      <c r="E15" s="679"/>
      <c r="F15" s="533">
        <v>4.5258000000000003</v>
      </c>
      <c r="G15" s="533">
        <v>4.5381</v>
      </c>
      <c r="H15" s="599" t="s">
        <v>268</v>
      </c>
    </row>
    <row r="16" spans="1:8" ht="19.5" thickBot="1" x14ac:dyDescent="0.25">
      <c r="B16" s="679"/>
      <c r="C16" s="679"/>
      <c r="D16" s="679"/>
      <c r="E16" s="679"/>
      <c r="F16" s="533">
        <v>4.5258000000000003</v>
      </c>
      <c r="G16" s="533">
        <v>4.5381</v>
      </c>
      <c r="H16" s="600">
        <v>-0.27103854035829433</v>
      </c>
    </row>
    <row r="19" spans="2:4" x14ac:dyDescent="0.2">
      <c r="B19" s="462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1" sqref="P11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700" t="s">
        <v>83</v>
      </c>
      <c r="C6" s="701" t="s">
        <v>159</v>
      </c>
      <c r="D6" s="701"/>
      <c r="E6" s="701"/>
      <c r="F6" s="701"/>
      <c r="G6" s="701"/>
      <c r="H6" s="701"/>
      <c r="I6" s="702" t="s">
        <v>160</v>
      </c>
      <c r="J6" s="702"/>
      <c r="K6" s="702"/>
      <c r="L6" s="702"/>
      <c r="M6" s="702"/>
    </row>
    <row r="7" spans="2:13" ht="38.25" customHeight="1" thickBot="1" x14ac:dyDescent="0.25">
      <c r="B7" s="700"/>
      <c r="C7" s="474" t="s">
        <v>324</v>
      </c>
      <c r="D7" s="475" t="s">
        <v>291</v>
      </c>
      <c r="E7" s="475" t="s">
        <v>161</v>
      </c>
      <c r="F7" s="476" t="s">
        <v>162</v>
      </c>
      <c r="G7" s="475" t="s">
        <v>163</v>
      </c>
      <c r="H7" s="477" t="s">
        <v>164</v>
      </c>
      <c r="I7" s="478" t="s">
        <v>270</v>
      </c>
      <c r="J7" s="475" t="s">
        <v>165</v>
      </c>
      <c r="K7" s="476" t="s">
        <v>162</v>
      </c>
      <c r="L7" s="475" t="s">
        <v>166</v>
      </c>
      <c r="M7" s="475" t="s">
        <v>167</v>
      </c>
    </row>
    <row r="8" spans="2:13" ht="30" customHeight="1" thickBot="1" x14ac:dyDescent="0.25">
      <c r="B8" s="547" t="s">
        <v>323</v>
      </c>
      <c r="C8" s="479">
        <v>185.49</v>
      </c>
      <c r="D8" s="480"/>
      <c r="E8" s="480">
        <v>177.44</v>
      </c>
      <c r="F8" s="481">
        <v>149.30000000000001</v>
      </c>
      <c r="G8" s="480">
        <v>155.24</v>
      </c>
      <c r="H8" s="482">
        <v>142.47</v>
      </c>
      <c r="I8" s="483"/>
      <c r="J8" s="484">
        <v>104.53674481514878</v>
      </c>
      <c r="K8" s="485">
        <v>124.2397856664434</v>
      </c>
      <c r="L8" s="484">
        <v>119.48595722751867</v>
      </c>
      <c r="M8" s="484">
        <v>130.19583070120026</v>
      </c>
    </row>
    <row r="9" spans="2:13" ht="30" customHeight="1" thickBot="1" x14ac:dyDescent="0.25">
      <c r="B9" s="547" t="s">
        <v>168</v>
      </c>
      <c r="C9" s="703">
        <v>1461.019</v>
      </c>
      <c r="D9" s="704">
        <v>1435.9559999999999</v>
      </c>
      <c r="E9" s="705">
        <v>1457.62</v>
      </c>
      <c r="F9" s="486">
        <v>1404.66</v>
      </c>
      <c r="G9" s="487">
        <v>974.55</v>
      </c>
      <c r="H9" s="488">
        <v>1088.53</v>
      </c>
      <c r="I9" s="489">
        <v>101.74538774168568</v>
      </c>
      <c r="J9" s="484">
        <v>100.23318834812915</v>
      </c>
      <c r="K9" s="485">
        <v>104.01228767103783</v>
      </c>
      <c r="L9" s="484">
        <v>149.91729516186959</v>
      </c>
      <c r="M9" s="484">
        <v>134.21945192139859</v>
      </c>
    </row>
    <row r="10" spans="2:13" ht="30" customHeight="1" thickBot="1" x14ac:dyDescent="0.25">
      <c r="B10" s="547" t="s">
        <v>169</v>
      </c>
      <c r="C10" s="703">
        <v>1953.5920000000001</v>
      </c>
      <c r="D10" s="704">
        <v>1778.308</v>
      </c>
      <c r="E10" s="705">
        <v>1631.5</v>
      </c>
      <c r="F10" s="486">
        <v>1747.7860000000001</v>
      </c>
      <c r="G10" s="487">
        <v>1218.8800000000001</v>
      </c>
      <c r="H10" s="488">
        <v>1250.24</v>
      </c>
      <c r="I10" s="489">
        <v>109.85678521380999</v>
      </c>
      <c r="J10" s="484">
        <v>119.74207784247626</v>
      </c>
      <c r="K10" s="485">
        <v>111.77524021819605</v>
      </c>
      <c r="L10" s="484">
        <v>160.2776319243896</v>
      </c>
      <c r="M10" s="484">
        <v>156.25735858715129</v>
      </c>
    </row>
    <row r="11" spans="2:13" ht="30" customHeight="1" thickBot="1" x14ac:dyDescent="0.25">
      <c r="B11" s="547" t="s">
        <v>170</v>
      </c>
      <c r="C11" s="490">
        <v>2559.627</v>
      </c>
      <c r="D11" s="491">
        <v>2614.2719999999999</v>
      </c>
      <c r="E11" s="492">
        <v>2658.87</v>
      </c>
      <c r="F11" s="486">
        <v>2624.3310000000001</v>
      </c>
      <c r="G11" s="487">
        <v>1494.16</v>
      </c>
      <c r="H11" s="488">
        <v>1511.82</v>
      </c>
      <c r="I11" s="489">
        <v>97.90974313307872</v>
      </c>
      <c r="J11" s="484">
        <v>96.267474528653153</v>
      </c>
      <c r="K11" s="485">
        <v>97.534457353131131</v>
      </c>
      <c r="L11" s="484">
        <v>171.30876211382983</v>
      </c>
      <c r="M11" s="484">
        <v>169.30765567329445</v>
      </c>
    </row>
    <row r="12" spans="2:13" ht="30" customHeight="1" thickBot="1" x14ac:dyDescent="0.25">
      <c r="B12" s="547" t="s">
        <v>171</v>
      </c>
      <c r="C12" s="490">
        <v>2609.4740000000002</v>
      </c>
      <c r="D12" s="491">
        <v>2669.9490000000001</v>
      </c>
      <c r="E12" s="492">
        <v>2700.59</v>
      </c>
      <c r="F12" s="486">
        <v>2682.5450000000001</v>
      </c>
      <c r="G12" s="487">
        <v>1649.91</v>
      </c>
      <c r="H12" s="488">
        <v>1759.38</v>
      </c>
      <c r="I12" s="489">
        <v>97.734975462078125</v>
      </c>
      <c r="J12" s="484">
        <v>96.626070599387546</v>
      </c>
      <c r="K12" s="485">
        <v>97.276056878822175</v>
      </c>
      <c r="L12" s="484">
        <v>158.1585662248244</v>
      </c>
      <c r="M12" s="484">
        <v>148.31781650354102</v>
      </c>
    </row>
    <row r="13" spans="2:13" ht="30" customHeight="1" thickBot="1" x14ac:dyDescent="0.25">
      <c r="B13" s="547" t="s">
        <v>89</v>
      </c>
      <c r="C13" s="706">
        <v>1967.367</v>
      </c>
      <c r="D13" s="707">
        <v>1946.499</v>
      </c>
      <c r="E13" s="708">
        <v>1926.79</v>
      </c>
      <c r="F13" s="486">
        <v>1981.3720000000001</v>
      </c>
      <c r="G13" s="487">
        <v>1366.51</v>
      </c>
      <c r="H13" s="488">
        <v>1390.96</v>
      </c>
      <c r="I13" s="489">
        <v>101.07207863964994</v>
      </c>
      <c r="J13" s="484">
        <v>102.1059378551892</v>
      </c>
      <c r="K13" s="485">
        <v>99.293166553277217</v>
      </c>
      <c r="L13" s="484">
        <v>143.97018682629471</v>
      </c>
      <c r="M13" s="484">
        <v>141.43950940357738</v>
      </c>
    </row>
    <row r="14" spans="2:13" ht="30" customHeight="1" thickBot="1" x14ac:dyDescent="0.25">
      <c r="B14" s="547" t="s">
        <v>90</v>
      </c>
      <c r="C14" s="493">
        <v>2070.498</v>
      </c>
      <c r="D14" s="494">
        <v>2018.979</v>
      </c>
      <c r="E14" s="495">
        <v>1988.49</v>
      </c>
      <c r="F14" s="486">
        <v>1991.29</v>
      </c>
      <c r="G14" s="487">
        <v>1465.08</v>
      </c>
      <c r="H14" s="488">
        <v>1459.71</v>
      </c>
      <c r="I14" s="489">
        <v>102.55173530779668</v>
      </c>
      <c r="J14" s="484">
        <v>104.12413439343422</v>
      </c>
      <c r="K14" s="485">
        <v>103.97772298359357</v>
      </c>
      <c r="L14" s="484">
        <v>141.32320419362767</v>
      </c>
      <c r="M14" s="484">
        <v>141.84310582238939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62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27" sqref="AA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3" t="s">
        <v>299</v>
      </c>
    </row>
    <row r="4" spans="1:18" ht="18.75" x14ac:dyDescent="0.3">
      <c r="A4" s="463" t="s">
        <v>298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T9" sqref="T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218</v>
      </c>
    </row>
    <row r="5" spans="3:15" ht="15.75" x14ac:dyDescent="0.25">
      <c r="C5" s="263" t="s">
        <v>219</v>
      </c>
    </row>
    <row r="6" spans="3:15" ht="15.75" x14ac:dyDescent="0.25">
      <c r="C6" s="263" t="s">
        <v>280</v>
      </c>
    </row>
    <row r="7" spans="3:15" ht="18.75" x14ac:dyDescent="0.3">
      <c r="C7" s="264" t="s">
        <v>246</v>
      </c>
    </row>
    <row r="8" spans="3:15" ht="18.75" x14ac:dyDescent="0.3">
      <c r="C8" s="264" t="s">
        <v>220</v>
      </c>
    </row>
    <row r="9" spans="3:15" ht="15" x14ac:dyDescent="0.25">
      <c r="C9" s="265"/>
    </row>
    <row r="10" spans="3:15" ht="15" x14ac:dyDescent="0.25">
      <c r="C10" s="266" t="s">
        <v>221</v>
      </c>
    </row>
    <row r="12" spans="3:15" ht="15" x14ac:dyDescent="0.25">
      <c r="C12" s="267" t="s">
        <v>311</v>
      </c>
    </row>
    <row r="13" spans="3:15" ht="16.5" thickBot="1" x14ac:dyDescent="0.3">
      <c r="E13" s="268" t="s">
        <v>222</v>
      </c>
      <c r="G13" s="269"/>
      <c r="H13" s="270"/>
    </row>
    <row r="14" spans="3:15" ht="15.75" thickBot="1" x14ac:dyDescent="0.3">
      <c r="C14" s="521" t="s">
        <v>223</v>
      </c>
      <c r="D14" s="522" t="s">
        <v>224</v>
      </c>
      <c r="E14" s="523" t="s">
        <v>225</v>
      </c>
      <c r="F14" s="523" t="s">
        <v>226</v>
      </c>
      <c r="G14" s="523" t="s">
        <v>227</v>
      </c>
      <c r="H14" s="523" t="s">
        <v>228</v>
      </c>
      <c r="I14" s="523" t="s">
        <v>229</v>
      </c>
      <c r="J14" s="523" t="s">
        <v>230</v>
      </c>
      <c r="K14" s="523" t="s">
        <v>231</v>
      </c>
      <c r="L14" s="523" t="s">
        <v>232</v>
      </c>
      <c r="M14" s="523" t="s">
        <v>233</v>
      </c>
      <c r="N14" s="523" t="s">
        <v>234</v>
      </c>
      <c r="O14" s="524" t="s">
        <v>235</v>
      </c>
    </row>
    <row r="15" spans="3:15" ht="15.75" thickBot="1" x14ac:dyDescent="0.3">
      <c r="C15" s="525" t="s">
        <v>236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26" t="s">
        <v>237</v>
      </c>
      <c r="D16" s="527">
        <v>410.55031969879741</v>
      </c>
      <c r="E16" s="527">
        <v>405.92528932823404</v>
      </c>
      <c r="F16" s="527">
        <v>415.06587182503171</v>
      </c>
      <c r="G16" s="527">
        <v>415.78302153853031</v>
      </c>
      <c r="H16" s="527">
        <v>418.52051394641336</v>
      </c>
      <c r="I16" s="527">
        <v>420.92412497491244</v>
      </c>
      <c r="J16" s="527">
        <v>422.19084679763165</v>
      </c>
      <c r="K16" s="527">
        <v>425.93323237306373</v>
      </c>
      <c r="L16" s="527">
        <v>435.7515632080013</v>
      </c>
      <c r="M16" s="527">
        <v>429.60671679837998</v>
      </c>
      <c r="N16" s="527">
        <v>433.91962032017744</v>
      </c>
      <c r="O16" s="528">
        <v>445.27368131830997</v>
      </c>
    </row>
    <row r="17" spans="3:15" ht="15.75" x14ac:dyDescent="0.25">
      <c r="C17" s="278" t="s">
        <v>238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239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>
        <v>444.62</v>
      </c>
      <c r="N20" s="275">
        <v>456.91</v>
      </c>
      <c r="O20" s="277">
        <v>480.64</v>
      </c>
    </row>
    <row r="21" spans="3:15" ht="16.5" thickBot="1" x14ac:dyDescent="0.3">
      <c r="C21" s="529" t="s">
        <v>240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26" t="s">
        <v>237</v>
      </c>
      <c r="D22" s="527">
        <v>264.22742766883761</v>
      </c>
      <c r="E22" s="527">
        <v>261.62567290497998</v>
      </c>
      <c r="F22" s="527">
        <v>261.28898624261666</v>
      </c>
      <c r="G22" s="527">
        <v>265.38613274501455</v>
      </c>
      <c r="H22" s="527">
        <v>265.71767956715814</v>
      </c>
      <c r="I22" s="527">
        <v>265.33812232275858</v>
      </c>
      <c r="J22" s="527">
        <v>266.42231622832736</v>
      </c>
      <c r="K22" s="527">
        <v>263.11677423325443</v>
      </c>
      <c r="L22" s="527">
        <v>264.59488373323165</v>
      </c>
      <c r="M22" s="527">
        <v>266.93771630917144</v>
      </c>
      <c r="N22" s="527">
        <v>269.68730506228809</v>
      </c>
      <c r="O22" s="528">
        <v>268.29357100115919</v>
      </c>
    </row>
    <row r="23" spans="3:15" ht="15.75" x14ac:dyDescent="0.25">
      <c r="C23" s="278" t="s">
        <v>238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239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>
        <v>305.56</v>
      </c>
      <c r="N26" s="275">
        <v>316.67</v>
      </c>
      <c r="O26" s="277">
        <v>314.86</v>
      </c>
    </row>
    <row r="27" spans="3:15" ht="16.5" thickBot="1" x14ac:dyDescent="0.3">
      <c r="C27" s="529" t="s">
        <v>241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26" t="s">
        <v>237</v>
      </c>
      <c r="D28" s="527">
        <v>193.30284025213072</v>
      </c>
      <c r="E28" s="527">
        <v>191.2687581090714</v>
      </c>
      <c r="F28" s="527">
        <v>191.31561937634595</v>
      </c>
      <c r="G28" s="527">
        <v>191.49550049668539</v>
      </c>
      <c r="H28" s="527">
        <v>191.57102023627996</v>
      </c>
      <c r="I28" s="527">
        <v>192.43881971648969</v>
      </c>
      <c r="J28" s="527">
        <v>193.8248127220584</v>
      </c>
      <c r="K28" s="527">
        <v>193.56522855967538</v>
      </c>
      <c r="L28" s="527">
        <v>196.58869687496284</v>
      </c>
      <c r="M28" s="527">
        <v>199.76489920472477</v>
      </c>
      <c r="N28" s="527">
        <v>198.3893113076804</v>
      </c>
      <c r="O28" s="528">
        <v>197.67041596404326</v>
      </c>
    </row>
    <row r="29" spans="3:15" ht="15.75" x14ac:dyDescent="0.25">
      <c r="C29" s="278" t="s">
        <v>238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239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>
        <v>233.92</v>
      </c>
      <c r="N32" s="275">
        <v>245.63</v>
      </c>
      <c r="O32" s="277">
        <v>254.36</v>
      </c>
    </row>
    <row r="33" spans="3:15" ht="16.5" thickBot="1" x14ac:dyDescent="0.3">
      <c r="C33" s="529" t="s">
        <v>242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26" t="s">
        <v>237</v>
      </c>
      <c r="D34" s="527">
        <v>620.52584524708288</v>
      </c>
      <c r="E34" s="527">
        <v>610.98846942632053</v>
      </c>
      <c r="F34" s="527">
        <v>613.48284188853813</v>
      </c>
      <c r="G34" s="527">
        <v>613.72476430462393</v>
      </c>
      <c r="H34" s="527">
        <v>606.72034722305284</v>
      </c>
      <c r="I34" s="527">
        <v>601.6106220020215</v>
      </c>
      <c r="J34" s="527">
        <v>617.94396754570255</v>
      </c>
      <c r="K34" s="527">
        <v>637.27880462292717</v>
      </c>
      <c r="L34" s="527">
        <v>678.50605906520252</v>
      </c>
      <c r="M34" s="527">
        <v>691.78485236566894</v>
      </c>
      <c r="N34" s="527">
        <v>699.93533272826176</v>
      </c>
      <c r="O34" s="528">
        <v>707.76936754012718</v>
      </c>
    </row>
    <row r="35" spans="3:15" ht="15.75" x14ac:dyDescent="0.25">
      <c r="C35" s="278" t="s">
        <v>238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239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30">
        <v>2021</v>
      </c>
      <c r="D38" s="437">
        <v>700.68</v>
      </c>
      <c r="E38" s="437">
        <v>710.46</v>
      </c>
      <c r="F38" s="437">
        <v>730.62</v>
      </c>
      <c r="G38" s="437">
        <v>732.15</v>
      </c>
      <c r="H38" s="437">
        <v>732.66</v>
      </c>
      <c r="I38" s="437">
        <v>727.41</v>
      </c>
      <c r="J38" s="437">
        <v>717.49</v>
      </c>
      <c r="K38" s="437">
        <v>731.05</v>
      </c>
      <c r="L38" s="437">
        <v>757.18</v>
      </c>
      <c r="M38" s="437">
        <v>804.61</v>
      </c>
      <c r="N38" s="437">
        <v>852.9</v>
      </c>
      <c r="O38" s="438">
        <v>858.46</v>
      </c>
    </row>
    <row r="39" spans="3:15" ht="16.5" thickBot="1" x14ac:dyDescent="0.3">
      <c r="C39" s="531" t="s">
        <v>243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26" t="s">
        <v>237</v>
      </c>
      <c r="D40" s="527">
        <v>1926.1421840678215</v>
      </c>
      <c r="E40" s="527">
        <v>1773.7868616139083</v>
      </c>
      <c r="F40" s="527">
        <v>1808.8957992992707</v>
      </c>
      <c r="G40" s="527">
        <v>1844.6568611737403</v>
      </c>
      <c r="H40" s="527">
        <v>1922.2571546908466</v>
      </c>
      <c r="I40" s="527">
        <v>2078.5897925711802</v>
      </c>
      <c r="J40" s="527">
        <v>2325.7723170645709</v>
      </c>
      <c r="K40" s="527">
        <v>2537.6579416257568</v>
      </c>
      <c r="L40" s="527">
        <v>2703.9535927296647</v>
      </c>
      <c r="M40" s="527">
        <v>2585.3186243813607</v>
      </c>
      <c r="N40" s="527">
        <v>2366.8805661333772</v>
      </c>
      <c r="O40" s="528">
        <v>2262.8675436432918</v>
      </c>
    </row>
    <row r="41" spans="3:15" ht="15.75" x14ac:dyDescent="0.25">
      <c r="C41" s="278" t="s">
        <v>238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239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30">
        <v>2021</v>
      </c>
      <c r="D44" s="437">
        <v>1636.89</v>
      </c>
      <c r="E44" s="437">
        <v>1663.75</v>
      </c>
      <c r="F44" s="437">
        <v>1786.7</v>
      </c>
      <c r="G44" s="437">
        <v>1830.38</v>
      </c>
      <c r="H44" s="437">
        <v>1831.64</v>
      </c>
      <c r="I44" s="437">
        <v>1858.3</v>
      </c>
      <c r="J44" s="437">
        <v>1861.2</v>
      </c>
      <c r="K44" s="437">
        <v>1864.77</v>
      </c>
      <c r="L44" s="437">
        <v>2046.24</v>
      </c>
      <c r="M44" s="437">
        <v>2350.4</v>
      </c>
      <c r="N44" s="437">
        <v>2655.04</v>
      </c>
      <c r="O44" s="438">
        <v>2701.83</v>
      </c>
    </row>
    <row r="45" spans="3:15" ht="16.5" thickBot="1" x14ac:dyDescent="0.3">
      <c r="C45" s="531" t="s">
        <v>244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26" t="s">
        <v>237</v>
      </c>
      <c r="D46" s="527">
        <v>1452.5251642694029</v>
      </c>
      <c r="E46" s="527">
        <v>1376.6544964519305</v>
      </c>
      <c r="F46" s="527">
        <v>1342.4452040065605</v>
      </c>
      <c r="G46" s="527">
        <v>1321.3071438891709</v>
      </c>
      <c r="H46" s="527">
        <v>1332.4732010931732</v>
      </c>
      <c r="I46" s="527">
        <v>1416.8343946849866</v>
      </c>
      <c r="J46" s="527">
        <v>1429.7900427036757</v>
      </c>
      <c r="K46" s="527">
        <v>1455.3007570329535</v>
      </c>
      <c r="L46" s="527">
        <v>1460.934465025194</v>
      </c>
      <c r="M46" s="527">
        <v>1477.8137838684058</v>
      </c>
      <c r="N46" s="527">
        <v>1411.6336555187961</v>
      </c>
      <c r="O46" s="528">
        <v>1359.7079885396727</v>
      </c>
    </row>
    <row r="47" spans="3:15" ht="15.75" x14ac:dyDescent="0.25">
      <c r="C47" s="278" t="s">
        <v>238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239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30">
        <v>2021</v>
      </c>
      <c r="D50" s="437">
        <v>1457.28</v>
      </c>
      <c r="E50" s="437">
        <v>1437.07</v>
      </c>
      <c r="F50" s="437">
        <v>1458.06</v>
      </c>
      <c r="G50" s="437">
        <v>1465.56</v>
      </c>
      <c r="H50" s="437">
        <v>1491.31</v>
      </c>
      <c r="I50" s="437">
        <v>1471.19</v>
      </c>
      <c r="J50" s="437">
        <v>1462.25</v>
      </c>
      <c r="K50" s="437">
        <v>1490.44</v>
      </c>
      <c r="L50" s="437">
        <v>1513.06</v>
      </c>
      <c r="M50" s="437">
        <v>1625.23</v>
      </c>
      <c r="N50" s="437">
        <v>1803.29</v>
      </c>
      <c r="O50" s="438">
        <v>1958.94</v>
      </c>
    </row>
    <row r="51" spans="3:15" ht="16.5" thickBot="1" x14ac:dyDescent="0.3">
      <c r="C51" s="531" t="s">
        <v>245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26" t="s">
        <v>237</v>
      </c>
      <c r="D52" s="527">
        <v>1462.9299066481419</v>
      </c>
      <c r="E52" s="527">
        <v>1397.9329390309356</v>
      </c>
      <c r="F52" s="527">
        <v>1352.4593399176847</v>
      </c>
      <c r="G52" s="527">
        <v>1324.3285390454434</v>
      </c>
      <c r="H52" s="527">
        <v>1346.8945966895908</v>
      </c>
      <c r="I52" s="527">
        <v>1422.0022440548378</v>
      </c>
      <c r="J52" s="527">
        <v>1439.7446104090284</v>
      </c>
      <c r="K52" s="527">
        <v>1469.5305118007066</v>
      </c>
      <c r="L52" s="527">
        <v>1464.5198361234318</v>
      </c>
      <c r="M52" s="527">
        <v>1456.1117051037911</v>
      </c>
      <c r="N52" s="527">
        <v>1435.8943068806354</v>
      </c>
      <c r="O52" s="528">
        <v>1347.9728359574115</v>
      </c>
    </row>
    <row r="53" spans="3:15" ht="15.75" x14ac:dyDescent="0.25">
      <c r="C53" s="278" t="s">
        <v>238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239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>
        <v>1643.42</v>
      </c>
      <c r="N56" s="275">
        <v>1751.99</v>
      </c>
      <c r="O56" s="277">
        <v>1872.92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67" sqref="V67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H48" sqref="H4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264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83"/>
      <c r="CG15" s="584" t="s">
        <v>309</v>
      </c>
      <c r="CH15" s="606" t="s">
        <v>310</v>
      </c>
    </row>
    <row r="16" spans="2:206" x14ac:dyDescent="0.2">
      <c r="CF16" s="607" t="s">
        <v>185</v>
      </c>
      <c r="CG16" s="607">
        <v>62.76</v>
      </c>
      <c r="CH16" s="608">
        <v>51.89</v>
      </c>
    </row>
    <row r="17" spans="3:86" x14ac:dyDescent="0.2">
      <c r="Z17" s="31"/>
      <c r="CF17" s="446" t="s">
        <v>183</v>
      </c>
      <c r="CG17" s="446">
        <v>58.52</v>
      </c>
      <c r="CH17" s="164">
        <v>58.5</v>
      </c>
    </row>
    <row r="18" spans="3:86" x14ac:dyDescent="0.2">
      <c r="CF18" s="446" t="s">
        <v>126</v>
      </c>
      <c r="CG18" s="446">
        <v>48.65</v>
      </c>
      <c r="CH18" s="164">
        <v>39.14</v>
      </c>
    </row>
    <row r="19" spans="3:86" x14ac:dyDescent="0.2">
      <c r="CF19" s="446" t="s">
        <v>130</v>
      </c>
      <c r="CG19" s="446">
        <v>42.49</v>
      </c>
      <c r="CH19" s="164">
        <v>35.590000000000003</v>
      </c>
    </row>
    <row r="20" spans="3:86" x14ac:dyDescent="0.2">
      <c r="CF20" s="446" t="s">
        <v>144</v>
      </c>
      <c r="CG20" s="446">
        <v>42.03</v>
      </c>
      <c r="CH20" s="164">
        <v>40.07</v>
      </c>
    </row>
    <row r="21" spans="3:86" x14ac:dyDescent="0.2">
      <c r="CF21" s="446" t="s">
        <v>137</v>
      </c>
      <c r="CG21" s="446">
        <v>42.03</v>
      </c>
      <c r="CH21" s="164">
        <v>39.89</v>
      </c>
    </row>
    <row r="22" spans="3:86" x14ac:dyDescent="0.2">
      <c r="CF22" s="446" t="s">
        <v>155</v>
      </c>
      <c r="CG22" s="446">
        <v>41.63</v>
      </c>
      <c r="CH22" s="164">
        <v>37.880000000000003</v>
      </c>
    </row>
    <row r="23" spans="3:86" x14ac:dyDescent="0.2">
      <c r="CF23" s="446" t="s">
        <v>250</v>
      </c>
      <c r="CG23" s="446">
        <v>41.34</v>
      </c>
      <c r="CH23" s="164">
        <v>38.64</v>
      </c>
    </row>
    <row r="24" spans="3:86" x14ac:dyDescent="0.2">
      <c r="CF24" s="446" t="s">
        <v>76</v>
      </c>
      <c r="CG24" s="446">
        <v>41.25</v>
      </c>
      <c r="CH24" s="164">
        <v>34.25</v>
      </c>
    </row>
    <row r="25" spans="3:86" x14ac:dyDescent="0.2">
      <c r="CF25" s="446" t="s">
        <v>77</v>
      </c>
      <c r="CG25" s="446">
        <v>41.05</v>
      </c>
      <c r="CH25" s="164">
        <v>31.89</v>
      </c>
    </row>
    <row r="26" spans="3:86" x14ac:dyDescent="0.2">
      <c r="CF26" s="446" t="s">
        <v>135</v>
      </c>
      <c r="CG26" s="446">
        <v>40.46</v>
      </c>
      <c r="CH26" s="164">
        <v>35.049999999999997</v>
      </c>
    </row>
    <row r="27" spans="3:86" x14ac:dyDescent="0.2">
      <c r="CF27" s="446" t="s">
        <v>131</v>
      </c>
      <c r="CG27" s="446">
        <v>40.1</v>
      </c>
      <c r="CH27" s="164">
        <v>31.52</v>
      </c>
    </row>
    <row r="28" spans="3:86" x14ac:dyDescent="0.2">
      <c r="CF28" s="446" t="s">
        <v>128</v>
      </c>
      <c r="CG28" s="446">
        <v>39.71</v>
      </c>
      <c r="CH28" s="164">
        <v>36.869999999999997</v>
      </c>
    </row>
    <row r="29" spans="3:86" x14ac:dyDescent="0.2">
      <c r="CF29" s="446" t="s">
        <v>125</v>
      </c>
      <c r="CG29" s="446">
        <v>38.979999999999997</v>
      </c>
      <c r="CH29" s="164">
        <v>35.82</v>
      </c>
    </row>
    <row r="30" spans="3:86" x14ac:dyDescent="0.2">
      <c r="CF30" s="447" t="s">
        <v>78</v>
      </c>
      <c r="CG30" s="447">
        <v>38.17</v>
      </c>
      <c r="CH30" s="448">
        <v>34.51</v>
      </c>
    </row>
    <row r="31" spans="3:86" x14ac:dyDescent="0.2">
      <c r="CF31" s="446" t="s">
        <v>80</v>
      </c>
      <c r="CG31" s="446">
        <v>36.93</v>
      </c>
      <c r="CH31" s="164">
        <v>31.99</v>
      </c>
    </row>
    <row r="32" spans="3:86" ht="14.25" x14ac:dyDescent="0.2">
      <c r="C32" s="24" t="s">
        <v>248</v>
      </c>
      <c r="CF32" s="446" t="s">
        <v>180</v>
      </c>
      <c r="CG32" s="446">
        <v>35.85</v>
      </c>
      <c r="CH32" s="164">
        <v>28.89</v>
      </c>
    </row>
    <row r="33" spans="84:86" x14ac:dyDescent="0.2">
      <c r="CF33" s="446" t="s">
        <v>134</v>
      </c>
      <c r="CG33" s="446">
        <v>35.67</v>
      </c>
      <c r="CH33" s="164">
        <v>32.14</v>
      </c>
    </row>
    <row r="34" spans="84:86" x14ac:dyDescent="0.2">
      <c r="CF34" s="446" t="s">
        <v>127</v>
      </c>
      <c r="CG34" s="446">
        <v>35.39</v>
      </c>
      <c r="CH34" s="164">
        <v>32.5</v>
      </c>
    </row>
    <row r="35" spans="84:86" x14ac:dyDescent="0.2">
      <c r="CF35" s="446" t="s">
        <v>187</v>
      </c>
      <c r="CG35" s="446">
        <v>35.15</v>
      </c>
      <c r="CH35" s="164">
        <v>33.11</v>
      </c>
    </row>
    <row r="36" spans="84:86" x14ac:dyDescent="0.2">
      <c r="CF36" s="446" t="s">
        <v>79</v>
      </c>
      <c r="CG36" s="446">
        <v>35.04</v>
      </c>
      <c r="CH36" s="164">
        <v>33.99</v>
      </c>
    </row>
    <row r="37" spans="84:86" x14ac:dyDescent="0.2">
      <c r="CF37" s="446" t="s">
        <v>138</v>
      </c>
      <c r="CG37" s="446">
        <v>34.79</v>
      </c>
      <c r="CH37" s="164">
        <v>32.299999999999997</v>
      </c>
    </row>
    <row r="38" spans="84:86" x14ac:dyDescent="0.2">
      <c r="CF38" s="446" t="s">
        <v>146</v>
      </c>
      <c r="CG38" s="446">
        <v>34.53</v>
      </c>
      <c r="CH38" s="164">
        <v>32.39</v>
      </c>
    </row>
    <row r="39" spans="84:86" x14ac:dyDescent="0.2">
      <c r="CF39" s="446" t="s">
        <v>173</v>
      </c>
      <c r="CG39" s="446">
        <v>34.1</v>
      </c>
      <c r="CH39" s="164">
        <v>29.5</v>
      </c>
    </row>
    <row r="40" spans="84:86" x14ac:dyDescent="0.2">
      <c r="CF40" s="446" t="s">
        <v>189</v>
      </c>
      <c r="CG40" s="446">
        <v>32.979999999999997</v>
      </c>
      <c r="CH40" s="164">
        <v>30.27</v>
      </c>
    </row>
    <row r="41" spans="84:86" ht="13.5" thickBot="1" x14ac:dyDescent="0.25">
      <c r="CF41" s="446" t="s">
        <v>142</v>
      </c>
      <c r="CG41" s="446">
        <v>31.74</v>
      </c>
      <c r="CH41" s="164">
        <v>30.57</v>
      </c>
    </row>
    <row r="42" spans="84:86" ht="13.5" thickBot="1" x14ac:dyDescent="0.25">
      <c r="CF42" s="585" t="s">
        <v>190</v>
      </c>
      <c r="CG42" s="585">
        <v>40.020000000000003</v>
      </c>
      <c r="CH42" s="609">
        <v>35.33</v>
      </c>
    </row>
    <row r="43" spans="84:86" x14ac:dyDescent="0.2">
      <c r="CF43" s="120"/>
      <c r="CG43" s="120"/>
      <c r="CH43" s="120"/>
    </row>
    <row r="44" spans="84:86" x14ac:dyDescent="0.2">
      <c r="CF44" s="449"/>
      <c r="CG44" s="449"/>
      <c r="CH44" s="449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271</v>
      </c>
      <c r="CH47" s="61" t="s">
        <v>260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250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39" t="s">
        <v>78</v>
      </c>
      <c r="CG63" s="440">
        <v>31.56</v>
      </c>
      <c r="CH63" s="440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1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681" t="s">
        <v>193</v>
      </c>
      <c r="C84" s="682"/>
      <c r="D84" s="682"/>
      <c r="E84" s="682"/>
      <c r="F84" s="682"/>
      <c r="G84" s="682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4" sqref="U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304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2"/>
      <c r="D7" s="423" t="s">
        <v>96</v>
      </c>
      <c r="E7" s="429"/>
      <c r="F7" s="429"/>
      <c r="G7" s="429"/>
      <c r="H7" s="429"/>
      <c r="I7" s="424"/>
      <c r="J7" s="423" t="s">
        <v>97</v>
      </c>
      <c r="K7" s="429"/>
      <c r="L7" s="429"/>
      <c r="M7" s="429"/>
      <c r="N7" s="429"/>
      <c r="O7" s="424"/>
      <c r="P7" s="423" t="s">
        <v>116</v>
      </c>
      <c r="Q7" s="424"/>
      <c r="R7" s="425"/>
      <c r="S7" s="426"/>
    </row>
    <row r="8" spans="1:21" ht="14.25" x14ac:dyDescent="0.2">
      <c r="A8" s="152"/>
      <c r="B8" s="154" t="s">
        <v>98</v>
      </c>
      <c r="C8" s="433" t="s">
        <v>99</v>
      </c>
      <c r="D8" s="427" t="s">
        <v>100</v>
      </c>
      <c r="E8" s="36"/>
      <c r="F8" s="36" t="s">
        <v>149</v>
      </c>
      <c r="G8" s="36"/>
      <c r="H8" s="36" t="s">
        <v>101</v>
      </c>
      <c r="I8" s="44"/>
      <c r="J8" s="427" t="s">
        <v>100</v>
      </c>
      <c r="K8" s="36"/>
      <c r="L8" s="36" t="s">
        <v>149</v>
      </c>
      <c r="M8" s="36"/>
      <c r="N8" s="36" t="s">
        <v>101</v>
      </c>
      <c r="O8" s="44"/>
      <c r="P8" s="427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4"/>
      <c r="D9" s="435" t="s">
        <v>302</v>
      </c>
      <c r="E9" s="105" t="s">
        <v>303</v>
      </c>
      <c r="F9" s="104" t="s">
        <v>302</v>
      </c>
      <c r="G9" s="105" t="s">
        <v>303</v>
      </c>
      <c r="H9" s="107" t="s">
        <v>302</v>
      </c>
      <c r="I9" s="184" t="s">
        <v>303</v>
      </c>
      <c r="J9" s="428" t="s">
        <v>302</v>
      </c>
      <c r="K9" s="50" t="s">
        <v>303</v>
      </c>
      <c r="L9" s="67" t="s">
        <v>302</v>
      </c>
      <c r="M9" s="50" t="s">
        <v>303</v>
      </c>
      <c r="N9" s="49" t="s">
        <v>302</v>
      </c>
      <c r="O9" s="52" t="s">
        <v>303</v>
      </c>
      <c r="P9" s="428" t="s">
        <v>302</v>
      </c>
      <c r="Q9" s="50" t="s">
        <v>303</v>
      </c>
      <c r="R9" s="68" t="s">
        <v>302</v>
      </c>
      <c r="S9" s="52" t="s">
        <v>303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1936469.378</v>
      </c>
      <c r="E10" s="106">
        <f t="shared" si="0"/>
        <v>2139958.4129999997</v>
      </c>
      <c r="F10" s="109">
        <f>SUM(F11:F16)</f>
        <v>8568313.9340000004</v>
      </c>
      <c r="G10" s="110">
        <f>SUM(G11:G16)</f>
        <v>9754485.0390000008</v>
      </c>
      <c r="H10" s="111">
        <f t="shared" si="0"/>
        <v>1521379.3979999998</v>
      </c>
      <c r="I10" s="436">
        <f t="shared" si="0"/>
        <v>1568936.0529999998</v>
      </c>
      <c r="J10" s="169">
        <f t="shared" si="0"/>
        <v>882953.11800000002</v>
      </c>
      <c r="K10" s="96">
        <f t="shared" si="0"/>
        <v>1007515.1579999999</v>
      </c>
      <c r="L10" s="97">
        <f t="shared" si="0"/>
        <v>3903424.2190000005</v>
      </c>
      <c r="M10" s="96">
        <f t="shared" si="0"/>
        <v>4593082.7770000007</v>
      </c>
      <c r="N10" s="98">
        <f t="shared" si="0"/>
        <v>546522.397</v>
      </c>
      <c r="O10" s="90">
        <f t="shared" si="0"/>
        <v>587603.85700000008</v>
      </c>
      <c r="P10" s="169">
        <f>SUM(P11:P16)</f>
        <v>1053516.2599999998</v>
      </c>
      <c r="Q10" s="90">
        <f>SUM(Q11:Q16)</f>
        <v>1132443.2549999999</v>
      </c>
      <c r="R10" s="89">
        <f>SUM(R11:R16)</f>
        <v>4664889.7149999999</v>
      </c>
      <c r="S10" s="90">
        <f>SUM(S11:S16)</f>
        <v>5161402.2620000001</v>
      </c>
      <c r="T10" s="422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382800.549</v>
      </c>
      <c r="E11" s="131">
        <v>477268.641</v>
      </c>
      <c r="F11" s="69">
        <v>1694692.017</v>
      </c>
      <c r="G11" s="39">
        <v>2175457.412</v>
      </c>
      <c r="H11" s="130">
        <v>771072.50399999996</v>
      </c>
      <c r="I11" s="430">
        <v>808458.66599999997</v>
      </c>
      <c r="J11" s="181">
        <v>146127.72200000001</v>
      </c>
      <c r="K11" s="131">
        <v>160315.17199999999</v>
      </c>
      <c r="L11" s="69">
        <v>646508.51599999995</v>
      </c>
      <c r="M11" s="39">
        <v>731187.38800000004</v>
      </c>
      <c r="N11" s="130">
        <v>178859.212</v>
      </c>
      <c r="O11" s="430">
        <v>181432.59400000001</v>
      </c>
      <c r="P11" s="170">
        <f t="shared" ref="P11:P16" si="1">D11-J11</f>
        <v>236672.82699999999</v>
      </c>
      <c r="Q11" s="133">
        <f t="shared" ref="Q11:Q16" si="2">E11-K11</f>
        <v>316953.46900000004</v>
      </c>
      <c r="R11" s="70">
        <f t="shared" ref="R11:S16" si="3">F11-L11</f>
        <v>1048183.501</v>
      </c>
      <c r="S11" s="71">
        <f t="shared" si="3"/>
        <v>1444270.024</v>
      </c>
      <c r="T11" s="422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309291.592</v>
      </c>
      <c r="E12" s="131">
        <v>321383.75199999998</v>
      </c>
      <c r="F12" s="69">
        <v>1369165.5970000001</v>
      </c>
      <c r="G12" s="39">
        <v>1465674.379</v>
      </c>
      <c r="H12" s="130">
        <v>147070.701</v>
      </c>
      <c r="I12" s="430">
        <v>133481.18100000001</v>
      </c>
      <c r="J12" s="181">
        <v>189345.50200000001</v>
      </c>
      <c r="K12" s="131">
        <v>204036.02600000001</v>
      </c>
      <c r="L12" s="69">
        <v>835548.22</v>
      </c>
      <c r="M12" s="39">
        <v>929681.70299999998</v>
      </c>
      <c r="N12" s="130">
        <v>107515.63499999999</v>
      </c>
      <c r="O12" s="430">
        <v>106442.46799999999</v>
      </c>
      <c r="P12" s="170">
        <f t="shared" si="1"/>
        <v>119946.09</v>
      </c>
      <c r="Q12" s="133">
        <f t="shared" si="2"/>
        <v>117347.72599999997</v>
      </c>
      <c r="R12" s="70">
        <f t="shared" si="3"/>
        <v>533617.37700000009</v>
      </c>
      <c r="S12" s="71">
        <f t="shared" si="3"/>
        <v>535992.67599999998</v>
      </c>
      <c r="T12" s="422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113015.18</v>
      </c>
      <c r="E13" s="131">
        <v>129464.882</v>
      </c>
      <c r="F13" s="69">
        <v>500351.85200000001</v>
      </c>
      <c r="G13" s="39">
        <v>590110.11100000003</v>
      </c>
      <c r="H13" s="130">
        <v>94460.187999999995</v>
      </c>
      <c r="I13" s="430">
        <v>105844.53599999999</v>
      </c>
      <c r="J13" s="181">
        <v>66339.857999999993</v>
      </c>
      <c r="K13" s="131">
        <v>74557.077000000005</v>
      </c>
      <c r="L13" s="69">
        <v>293189.52299999999</v>
      </c>
      <c r="M13" s="39">
        <v>339823.62099999998</v>
      </c>
      <c r="N13" s="130">
        <v>54030.52</v>
      </c>
      <c r="O13" s="430">
        <v>56089.623</v>
      </c>
      <c r="P13" s="170">
        <f t="shared" si="1"/>
        <v>46675.322</v>
      </c>
      <c r="Q13" s="133">
        <f t="shared" si="2"/>
        <v>54907.804999999993</v>
      </c>
      <c r="R13" s="70">
        <f t="shared" si="3"/>
        <v>207162.32900000003</v>
      </c>
      <c r="S13" s="71">
        <f t="shared" si="3"/>
        <v>250286.49000000005</v>
      </c>
      <c r="T13" s="422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183615.48499999999</v>
      </c>
      <c r="E14" s="131">
        <v>195040.11</v>
      </c>
      <c r="F14" s="69">
        <v>811707.723</v>
      </c>
      <c r="G14" s="39">
        <v>889002.04299999995</v>
      </c>
      <c r="H14" s="130">
        <v>209249.63200000001</v>
      </c>
      <c r="I14" s="430">
        <v>213854.73800000001</v>
      </c>
      <c r="J14" s="181">
        <v>58997.877</v>
      </c>
      <c r="K14" s="131">
        <v>66378.475000000006</v>
      </c>
      <c r="L14" s="69">
        <v>261352.04399999999</v>
      </c>
      <c r="M14" s="39">
        <v>302624.359</v>
      </c>
      <c r="N14" s="130">
        <v>93603.361000000004</v>
      </c>
      <c r="O14" s="430">
        <v>115243.784</v>
      </c>
      <c r="P14" s="170">
        <f t="shared" si="1"/>
        <v>124617.60799999998</v>
      </c>
      <c r="Q14" s="133">
        <f t="shared" si="2"/>
        <v>128661.63499999998</v>
      </c>
      <c r="R14" s="70">
        <f t="shared" si="3"/>
        <v>550355.679</v>
      </c>
      <c r="S14" s="71">
        <f t="shared" si="3"/>
        <v>586377.68399999989</v>
      </c>
      <c r="T14" s="422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191295.296</v>
      </c>
      <c r="E15" s="131">
        <v>179674.76500000001</v>
      </c>
      <c r="F15" s="69">
        <v>844342.02500000002</v>
      </c>
      <c r="G15" s="39">
        <v>819046.82700000005</v>
      </c>
      <c r="H15" s="130">
        <v>55013.118999999999</v>
      </c>
      <c r="I15" s="430">
        <v>44049.398999999998</v>
      </c>
      <c r="J15" s="181">
        <v>77628.024000000005</v>
      </c>
      <c r="K15" s="131">
        <v>117309.386</v>
      </c>
      <c r="L15" s="69">
        <v>343919.82900000003</v>
      </c>
      <c r="M15" s="39">
        <v>535245.43599999999</v>
      </c>
      <c r="N15" s="130">
        <v>19639.145</v>
      </c>
      <c r="O15" s="430">
        <v>29682.335999999999</v>
      </c>
      <c r="P15" s="170">
        <f t="shared" si="1"/>
        <v>113667.272</v>
      </c>
      <c r="Q15" s="133">
        <f t="shared" si="2"/>
        <v>62365.379000000015</v>
      </c>
      <c r="R15" s="70">
        <f t="shared" si="3"/>
        <v>500422.196</v>
      </c>
      <c r="S15" s="71">
        <f t="shared" si="3"/>
        <v>283801.39100000006</v>
      </c>
      <c r="T15" s="422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756451.27599999995</v>
      </c>
      <c r="E16" s="138">
        <v>837126.26300000004</v>
      </c>
      <c r="F16" s="72">
        <v>3348054.72</v>
      </c>
      <c r="G16" s="41">
        <v>3815194.267</v>
      </c>
      <c r="H16" s="137">
        <v>244513.25399999999</v>
      </c>
      <c r="I16" s="431">
        <v>263247.533</v>
      </c>
      <c r="J16" s="182">
        <v>344514.13500000001</v>
      </c>
      <c r="K16" s="138">
        <v>384919.022</v>
      </c>
      <c r="L16" s="72">
        <v>1522906.0870000001</v>
      </c>
      <c r="M16" s="41">
        <v>1754520.27</v>
      </c>
      <c r="N16" s="137">
        <v>92874.524000000005</v>
      </c>
      <c r="O16" s="431">
        <v>98713.051999999996</v>
      </c>
      <c r="P16" s="171">
        <f t="shared" si="1"/>
        <v>411937.14099999995</v>
      </c>
      <c r="Q16" s="140">
        <f t="shared" si="2"/>
        <v>452207.24100000004</v>
      </c>
      <c r="R16" s="73">
        <f t="shared" si="3"/>
        <v>1825148.6330000001</v>
      </c>
      <c r="S16" s="74">
        <f t="shared" si="3"/>
        <v>2060673.997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251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302</v>
      </c>
      <c r="E21" s="105" t="s">
        <v>303</v>
      </c>
      <c r="F21" s="104" t="s">
        <v>302</v>
      </c>
      <c r="G21" s="105" t="s">
        <v>303</v>
      </c>
      <c r="H21" s="107" t="s">
        <v>302</v>
      </c>
      <c r="I21" s="108" t="s">
        <v>303</v>
      </c>
      <c r="J21" s="114" t="s">
        <v>302</v>
      </c>
      <c r="K21" s="50" t="s">
        <v>303</v>
      </c>
      <c r="L21" s="67" t="s">
        <v>302</v>
      </c>
      <c r="M21" s="50" t="s">
        <v>303</v>
      </c>
      <c r="N21" s="49" t="s">
        <v>302</v>
      </c>
      <c r="O21" s="51" t="s">
        <v>303</v>
      </c>
      <c r="P21" s="112" t="s">
        <v>302</v>
      </c>
      <c r="Q21" s="105" t="s">
        <v>303</v>
      </c>
      <c r="R21" s="183" t="s">
        <v>302</v>
      </c>
      <c r="S21" s="184" t="s">
        <v>303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94909.157000000007</v>
      </c>
      <c r="E22" s="96">
        <f t="shared" si="4"/>
        <v>107795.639</v>
      </c>
      <c r="F22" s="97">
        <f t="shared" si="4"/>
        <v>419249.02</v>
      </c>
      <c r="G22" s="96">
        <f t="shared" si="4"/>
        <v>491691.49299999996</v>
      </c>
      <c r="H22" s="98">
        <f t="shared" si="4"/>
        <v>61210.287000000004</v>
      </c>
      <c r="I22" s="116">
        <f t="shared" si="4"/>
        <v>77742.989999999991</v>
      </c>
      <c r="J22" s="113">
        <f t="shared" si="4"/>
        <v>75811.012000000002</v>
      </c>
      <c r="K22" s="96">
        <f>SUM(K23:K28)</f>
        <v>106031.33900000001</v>
      </c>
      <c r="L22" s="97">
        <f>SUM(L23:L28)</f>
        <v>334881.36800000002</v>
      </c>
      <c r="M22" s="96">
        <f>SUM(M23:M28)</f>
        <v>483210.04299999995</v>
      </c>
      <c r="N22" s="98">
        <f t="shared" si="4"/>
        <v>31073.045000000002</v>
      </c>
      <c r="O22" s="106">
        <f t="shared" si="4"/>
        <v>36625.825000000004</v>
      </c>
      <c r="P22" s="185">
        <f t="shared" si="4"/>
        <v>19098.145</v>
      </c>
      <c r="Q22" s="186">
        <f t="shared" si="4"/>
        <v>1764.3000000000065</v>
      </c>
      <c r="R22" s="257">
        <f t="shared" si="4"/>
        <v>84367.651999999987</v>
      </c>
      <c r="S22" s="186">
        <f t="shared" si="4"/>
        <v>8481.4499999999971</v>
      </c>
    </row>
    <row r="23" spans="1:19" x14ac:dyDescent="0.2">
      <c r="A23" s="152"/>
      <c r="B23" s="159" t="s">
        <v>103</v>
      </c>
      <c r="C23" s="129" t="s">
        <v>158</v>
      </c>
      <c r="D23" s="130">
        <v>2251.0529999999999</v>
      </c>
      <c r="E23" s="131">
        <v>5424.3620000000001</v>
      </c>
      <c r="F23" s="38">
        <v>9995.49</v>
      </c>
      <c r="G23" s="39">
        <v>24870.475999999999</v>
      </c>
      <c r="H23" s="130">
        <v>2568.9409999999998</v>
      </c>
      <c r="I23" s="132">
        <v>3812.7559999999999</v>
      </c>
      <c r="J23" s="94">
        <v>2905.9369999999999</v>
      </c>
      <c r="K23" s="39">
        <v>4258.79</v>
      </c>
      <c r="L23" s="69">
        <v>12559.257</v>
      </c>
      <c r="M23" s="39">
        <v>19424.848999999998</v>
      </c>
      <c r="N23" s="38">
        <v>2053.886</v>
      </c>
      <c r="O23" s="172">
        <v>2631.2910000000002</v>
      </c>
      <c r="P23" s="253">
        <f t="shared" ref="P23:P28" si="5">D23-J23</f>
        <v>-654.88400000000001</v>
      </c>
      <c r="Q23" s="254">
        <f t="shared" ref="Q23:Q28" si="6">E23-K23</f>
        <v>1165.5720000000001</v>
      </c>
      <c r="R23" s="258">
        <f t="shared" ref="P23:S28" si="7">F23-L23</f>
        <v>-2563.7669999999998</v>
      </c>
      <c r="S23" s="259">
        <f t="shared" si="7"/>
        <v>5445.6270000000004</v>
      </c>
    </row>
    <row r="24" spans="1:19" x14ac:dyDescent="0.2">
      <c r="A24" s="152"/>
      <c r="B24" s="159" t="s">
        <v>104</v>
      </c>
      <c r="C24" s="129" t="s">
        <v>105</v>
      </c>
      <c r="D24" s="130">
        <v>14480.779</v>
      </c>
      <c r="E24" s="131">
        <v>23112.591</v>
      </c>
      <c r="F24" s="38">
        <v>64365.853999999999</v>
      </c>
      <c r="G24" s="39">
        <v>105437.572</v>
      </c>
      <c r="H24" s="130">
        <v>7312.223</v>
      </c>
      <c r="I24" s="132">
        <v>9315.09</v>
      </c>
      <c r="J24" s="94">
        <v>17748.637999999999</v>
      </c>
      <c r="K24" s="39">
        <v>24943.38</v>
      </c>
      <c r="L24" s="69">
        <v>78680.430999999997</v>
      </c>
      <c r="M24" s="39">
        <v>113571.739</v>
      </c>
      <c r="N24" s="38">
        <v>8357.7309999999998</v>
      </c>
      <c r="O24" s="172">
        <v>9195.732</v>
      </c>
      <c r="P24" s="253">
        <f t="shared" si="5"/>
        <v>-3267.8589999999986</v>
      </c>
      <c r="Q24" s="254">
        <f t="shared" si="6"/>
        <v>-1830.7890000000007</v>
      </c>
      <c r="R24" s="258">
        <f t="shared" si="7"/>
        <v>-14314.576999999997</v>
      </c>
      <c r="S24" s="259">
        <f t="shared" si="7"/>
        <v>-8134.1670000000013</v>
      </c>
    </row>
    <row r="25" spans="1:19" x14ac:dyDescent="0.2">
      <c r="A25" s="152"/>
      <c r="B25" s="159" t="s">
        <v>106</v>
      </c>
      <c r="C25" s="129" t="s">
        <v>107</v>
      </c>
      <c r="D25" s="130">
        <v>3506.38</v>
      </c>
      <c r="E25" s="131">
        <v>5121.5339999999997</v>
      </c>
      <c r="F25" s="38">
        <v>15572.38</v>
      </c>
      <c r="G25" s="39">
        <v>23359.386999999999</v>
      </c>
      <c r="H25" s="130">
        <v>2382.4899999999998</v>
      </c>
      <c r="I25" s="132">
        <v>3162.5219999999999</v>
      </c>
      <c r="J25" s="94">
        <v>491.19799999999998</v>
      </c>
      <c r="K25" s="39">
        <v>1017.768</v>
      </c>
      <c r="L25" s="69">
        <v>2138.1489999999999</v>
      </c>
      <c r="M25" s="39">
        <v>4603.5360000000001</v>
      </c>
      <c r="N25" s="38">
        <v>235.92400000000001</v>
      </c>
      <c r="O25" s="172">
        <v>461.89699999999999</v>
      </c>
      <c r="P25" s="253">
        <f t="shared" si="5"/>
        <v>3015.1820000000002</v>
      </c>
      <c r="Q25" s="254">
        <f t="shared" si="6"/>
        <v>4103.7659999999996</v>
      </c>
      <c r="R25" s="258">
        <f t="shared" si="7"/>
        <v>13434.231</v>
      </c>
      <c r="S25" s="259">
        <f t="shared" si="7"/>
        <v>18755.850999999999</v>
      </c>
    </row>
    <row r="26" spans="1:19" x14ac:dyDescent="0.2">
      <c r="A26" s="152"/>
      <c r="B26" s="159" t="s">
        <v>108</v>
      </c>
      <c r="C26" s="129" t="s">
        <v>109</v>
      </c>
      <c r="D26" s="130">
        <v>41804.029000000002</v>
      </c>
      <c r="E26" s="131">
        <v>42952.72</v>
      </c>
      <c r="F26" s="38">
        <v>184233.9</v>
      </c>
      <c r="G26" s="39">
        <v>195808.36499999999</v>
      </c>
      <c r="H26" s="130">
        <v>38763.93</v>
      </c>
      <c r="I26" s="132">
        <v>51808.714</v>
      </c>
      <c r="J26" s="94">
        <v>7847.384</v>
      </c>
      <c r="K26" s="39">
        <v>9908.5329999999994</v>
      </c>
      <c r="L26" s="69">
        <v>34671.881999999998</v>
      </c>
      <c r="M26" s="39">
        <v>45177.909</v>
      </c>
      <c r="N26" s="38">
        <v>7782.7169999999996</v>
      </c>
      <c r="O26" s="172">
        <v>7925.4290000000001</v>
      </c>
      <c r="P26" s="253">
        <f t="shared" si="7"/>
        <v>33956.645000000004</v>
      </c>
      <c r="Q26" s="254">
        <f t="shared" si="6"/>
        <v>33044.187000000005</v>
      </c>
      <c r="R26" s="258">
        <f t="shared" si="7"/>
        <v>149562.01799999998</v>
      </c>
      <c r="S26" s="259">
        <f t="shared" si="7"/>
        <v>150630.45600000001</v>
      </c>
    </row>
    <row r="27" spans="1:19" x14ac:dyDescent="0.2">
      <c r="A27" s="152"/>
      <c r="B27" s="159" t="s">
        <v>110</v>
      </c>
      <c r="C27" s="129" t="s">
        <v>111</v>
      </c>
      <c r="D27" s="130">
        <v>18214.701000000001</v>
      </c>
      <c r="E27" s="131">
        <v>13792.174999999999</v>
      </c>
      <c r="F27" s="38">
        <v>79773.490000000005</v>
      </c>
      <c r="G27" s="39">
        <v>62787.855000000003</v>
      </c>
      <c r="H27" s="130">
        <v>5562.7809999999999</v>
      </c>
      <c r="I27" s="132">
        <v>3588.7730000000001</v>
      </c>
      <c r="J27" s="94">
        <v>12329.415000000001</v>
      </c>
      <c r="K27" s="39">
        <v>28109.448</v>
      </c>
      <c r="L27" s="69">
        <v>54944.968999999997</v>
      </c>
      <c r="M27" s="39">
        <v>128217.16499999999</v>
      </c>
      <c r="N27" s="38">
        <v>3313.1840000000002</v>
      </c>
      <c r="O27" s="172">
        <v>6390.451</v>
      </c>
      <c r="P27" s="253">
        <f t="shared" si="5"/>
        <v>5885.2860000000001</v>
      </c>
      <c r="Q27" s="254">
        <f t="shared" si="6"/>
        <v>-14317.273000000001</v>
      </c>
      <c r="R27" s="258">
        <f t="shared" si="7"/>
        <v>24828.521000000008</v>
      </c>
      <c r="S27" s="259">
        <f t="shared" si="7"/>
        <v>-65429.30999999999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14652.215</v>
      </c>
      <c r="E28" s="138">
        <v>17392.257000000001</v>
      </c>
      <c r="F28" s="40">
        <v>65307.906000000003</v>
      </c>
      <c r="G28" s="41">
        <v>79427.838000000003</v>
      </c>
      <c r="H28" s="137">
        <v>4619.9219999999996</v>
      </c>
      <c r="I28" s="139">
        <v>6055.1350000000002</v>
      </c>
      <c r="J28" s="95">
        <v>34488.44</v>
      </c>
      <c r="K28" s="41">
        <v>37793.42</v>
      </c>
      <c r="L28" s="72">
        <v>151886.68</v>
      </c>
      <c r="M28" s="41">
        <v>172214.845</v>
      </c>
      <c r="N28" s="40">
        <v>9329.6029999999992</v>
      </c>
      <c r="O28" s="173">
        <v>10021.025</v>
      </c>
      <c r="P28" s="255">
        <f t="shared" si="5"/>
        <v>-19836.225000000002</v>
      </c>
      <c r="Q28" s="256">
        <f t="shared" si="6"/>
        <v>-20401.162999999997</v>
      </c>
      <c r="R28" s="260">
        <f t="shared" si="7"/>
        <v>-86578.77399999999</v>
      </c>
      <c r="S28" s="261">
        <f t="shared" si="7"/>
        <v>-92787.006999999998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302</v>
      </c>
      <c r="E33" s="105" t="s">
        <v>303</v>
      </c>
      <c r="F33" s="104" t="s">
        <v>302</v>
      </c>
      <c r="G33" s="105" t="s">
        <v>303</v>
      </c>
      <c r="H33" s="107" t="s">
        <v>302</v>
      </c>
      <c r="I33" s="108" t="s">
        <v>303</v>
      </c>
      <c r="J33" s="114" t="s">
        <v>302</v>
      </c>
      <c r="K33" s="50" t="s">
        <v>303</v>
      </c>
      <c r="L33" s="67" t="s">
        <v>302</v>
      </c>
      <c r="M33" s="50" t="s">
        <v>303</v>
      </c>
      <c r="N33" s="49" t="s">
        <v>302</v>
      </c>
      <c r="O33" s="51" t="s">
        <v>303</v>
      </c>
      <c r="P33" s="114" t="s">
        <v>302</v>
      </c>
      <c r="Q33" s="50" t="s">
        <v>303</v>
      </c>
      <c r="R33" s="68" t="s">
        <v>302</v>
      </c>
      <c r="S33" s="52" t="s">
        <v>303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342575.4</v>
      </c>
      <c r="E34" s="96">
        <f t="shared" si="8"/>
        <v>404394.79499999998</v>
      </c>
      <c r="F34" s="97">
        <f t="shared" si="8"/>
        <v>1515578.4369999999</v>
      </c>
      <c r="G34" s="96">
        <f t="shared" si="8"/>
        <v>1843467.923</v>
      </c>
      <c r="H34" s="98">
        <f t="shared" si="8"/>
        <v>549162.74599999993</v>
      </c>
      <c r="I34" s="116">
        <f t="shared" si="8"/>
        <v>544058.49</v>
      </c>
      <c r="J34" s="113">
        <f t="shared" si="8"/>
        <v>304566.07900000003</v>
      </c>
      <c r="K34" s="96">
        <f t="shared" si="8"/>
        <v>324625.85399999999</v>
      </c>
      <c r="L34" s="97">
        <f t="shared" si="8"/>
        <v>1346788.4220000003</v>
      </c>
      <c r="M34" s="96">
        <f t="shared" si="8"/>
        <v>1479820.108</v>
      </c>
      <c r="N34" s="98">
        <f t="shared" si="8"/>
        <v>175942.66199999998</v>
      </c>
      <c r="O34" s="106">
        <f t="shared" si="8"/>
        <v>165589.08300000001</v>
      </c>
      <c r="P34" s="169">
        <f t="shared" ref="P34:Q34" si="9">SUM(P35:P40)</f>
        <v>38009.320999999982</v>
      </c>
      <c r="Q34" s="90">
        <f t="shared" si="9"/>
        <v>79768.941000000021</v>
      </c>
      <c r="R34" s="89">
        <f t="shared" si="8"/>
        <v>168790.01499999996</v>
      </c>
      <c r="S34" s="90">
        <f t="shared" si="8"/>
        <v>363647.81500000029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190049.14799999999</v>
      </c>
      <c r="E35" s="131">
        <v>249360.21900000001</v>
      </c>
      <c r="F35" s="69">
        <v>840439.69099999999</v>
      </c>
      <c r="G35" s="39">
        <v>1136853.5630000001</v>
      </c>
      <c r="H35" s="130">
        <v>452466.652</v>
      </c>
      <c r="I35" s="132">
        <v>452638.28499999997</v>
      </c>
      <c r="J35" s="149">
        <v>35334.057000000001</v>
      </c>
      <c r="K35" s="131">
        <v>31025.019</v>
      </c>
      <c r="L35" s="69">
        <v>156482.72899999999</v>
      </c>
      <c r="M35" s="39">
        <v>141440.51199999999</v>
      </c>
      <c r="N35" s="130">
        <v>38917.885000000002</v>
      </c>
      <c r="O35" s="167">
        <v>29983.469000000001</v>
      </c>
      <c r="P35" s="170">
        <f t="shared" ref="P35:R40" si="10">D35-J35</f>
        <v>154715.09099999999</v>
      </c>
      <c r="Q35" s="133">
        <f t="shared" si="10"/>
        <v>218335.2</v>
      </c>
      <c r="R35" s="70">
        <f t="shared" si="10"/>
        <v>683956.96200000006</v>
      </c>
      <c r="S35" s="71">
        <f t="shared" ref="S35:S40" si="11">G35-M35</f>
        <v>995413.05100000009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34331.245999999999</v>
      </c>
      <c r="E36" s="131">
        <v>29639.350999999999</v>
      </c>
      <c r="F36" s="69">
        <v>152330.568</v>
      </c>
      <c r="G36" s="39">
        <v>135173.88800000001</v>
      </c>
      <c r="H36" s="130">
        <v>21662.169000000002</v>
      </c>
      <c r="I36" s="132">
        <v>13706.498</v>
      </c>
      <c r="J36" s="149">
        <v>73826.959000000003</v>
      </c>
      <c r="K36" s="131">
        <v>77704.156000000003</v>
      </c>
      <c r="L36" s="69">
        <v>326096.65500000003</v>
      </c>
      <c r="M36" s="39">
        <v>354211.88</v>
      </c>
      <c r="N36" s="130">
        <v>50961.86</v>
      </c>
      <c r="O36" s="167">
        <v>42598.675999999999</v>
      </c>
      <c r="P36" s="170">
        <f t="shared" si="10"/>
        <v>-39495.713000000003</v>
      </c>
      <c r="Q36" s="133">
        <f t="shared" si="10"/>
        <v>-48064.805000000008</v>
      </c>
      <c r="R36" s="70">
        <f t="shared" si="10"/>
        <v>-173766.08700000003</v>
      </c>
      <c r="S36" s="71">
        <f t="shared" si="11"/>
        <v>-219037.992</v>
      </c>
    </row>
    <row r="37" spans="1:21" x14ac:dyDescent="0.2">
      <c r="A37" s="152"/>
      <c r="B37" s="159" t="s">
        <v>106</v>
      </c>
      <c r="C37" s="129" t="s">
        <v>107</v>
      </c>
      <c r="D37" s="130">
        <v>9832.268</v>
      </c>
      <c r="E37" s="131">
        <v>11243.88</v>
      </c>
      <c r="F37" s="69">
        <v>43607.574999999997</v>
      </c>
      <c r="G37" s="39">
        <v>51223.485999999997</v>
      </c>
      <c r="H37" s="130">
        <v>9757.0640000000003</v>
      </c>
      <c r="I37" s="132">
        <v>11239.798000000001</v>
      </c>
      <c r="J37" s="149">
        <v>24503.356</v>
      </c>
      <c r="K37" s="131">
        <v>27730.719000000001</v>
      </c>
      <c r="L37" s="69">
        <v>108285.00599999999</v>
      </c>
      <c r="M37" s="39">
        <v>126372.054</v>
      </c>
      <c r="N37" s="130">
        <v>18712.740000000002</v>
      </c>
      <c r="O37" s="167">
        <v>19744.353999999999</v>
      </c>
      <c r="P37" s="170">
        <f t="shared" si="10"/>
        <v>-14671.088</v>
      </c>
      <c r="Q37" s="133">
        <f t="shared" si="10"/>
        <v>-16486.839</v>
      </c>
      <c r="R37" s="70">
        <f t="shared" si="10"/>
        <v>-64677.430999999997</v>
      </c>
      <c r="S37" s="71">
        <f t="shared" si="11"/>
        <v>-75148.567999999999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10238.802</v>
      </c>
      <c r="E38" s="131">
        <v>14365.044</v>
      </c>
      <c r="F38" s="69">
        <v>45159.021999999997</v>
      </c>
      <c r="G38" s="39">
        <v>65458.942999999999</v>
      </c>
      <c r="H38" s="130">
        <v>25500.941999999999</v>
      </c>
      <c r="I38" s="132">
        <v>27511.451000000001</v>
      </c>
      <c r="J38" s="149">
        <v>12330.636</v>
      </c>
      <c r="K38" s="131">
        <v>11998.894</v>
      </c>
      <c r="L38" s="69">
        <v>54685.701999999997</v>
      </c>
      <c r="M38" s="39">
        <v>54699.303</v>
      </c>
      <c r="N38" s="130">
        <v>17635.679</v>
      </c>
      <c r="O38" s="167">
        <v>21498.565999999999</v>
      </c>
      <c r="P38" s="170">
        <f t="shared" si="10"/>
        <v>-2091.8340000000007</v>
      </c>
      <c r="Q38" s="133">
        <f t="shared" si="10"/>
        <v>2366.1499999999996</v>
      </c>
      <c r="R38" s="70">
        <f t="shared" si="10"/>
        <v>-9526.68</v>
      </c>
      <c r="S38" s="71">
        <f t="shared" si="11"/>
        <v>10759.64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12027.972</v>
      </c>
      <c r="E39" s="131">
        <v>11010.312</v>
      </c>
      <c r="F39" s="69">
        <v>53257.688000000002</v>
      </c>
      <c r="G39" s="39">
        <v>50155.589</v>
      </c>
      <c r="H39" s="130">
        <v>3765.8989999999999</v>
      </c>
      <c r="I39" s="132">
        <v>3040.8440000000001</v>
      </c>
      <c r="J39" s="149">
        <v>23027.739000000001</v>
      </c>
      <c r="K39" s="131">
        <v>28014.974999999999</v>
      </c>
      <c r="L39" s="69">
        <v>101943.92</v>
      </c>
      <c r="M39" s="39">
        <v>127860.73</v>
      </c>
      <c r="N39" s="130">
        <v>5822.576</v>
      </c>
      <c r="O39" s="167">
        <v>6883.2629999999999</v>
      </c>
      <c r="P39" s="170">
        <f t="shared" si="10"/>
        <v>-10999.767000000002</v>
      </c>
      <c r="Q39" s="133">
        <f t="shared" si="10"/>
        <v>-17004.663</v>
      </c>
      <c r="R39" s="70">
        <f t="shared" si="10"/>
        <v>-48686.231999999996</v>
      </c>
      <c r="S39" s="71">
        <f t="shared" si="11"/>
        <v>-77705.141000000003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86095.964000000007</v>
      </c>
      <c r="E40" s="138">
        <v>88775.989000000001</v>
      </c>
      <c r="F40" s="72">
        <v>380783.89299999998</v>
      </c>
      <c r="G40" s="41">
        <v>404602.45400000003</v>
      </c>
      <c r="H40" s="137">
        <v>36010.019999999997</v>
      </c>
      <c r="I40" s="139">
        <v>35921.614000000001</v>
      </c>
      <c r="J40" s="150">
        <v>135543.33199999999</v>
      </c>
      <c r="K40" s="138">
        <v>148152.09099999999</v>
      </c>
      <c r="L40" s="72">
        <v>599294.41</v>
      </c>
      <c r="M40" s="41">
        <v>675235.62899999996</v>
      </c>
      <c r="N40" s="137">
        <v>43891.921999999999</v>
      </c>
      <c r="O40" s="168">
        <v>44880.754999999997</v>
      </c>
      <c r="P40" s="171">
        <f t="shared" si="10"/>
        <v>-49447.367999999988</v>
      </c>
      <c r="Q40" s="140">
        <f t="shared" si="10"/>
        <v>-59376.101999999984</v>
      </c>
      <c r="R40" s="73">
        <f t="shared" si="10"/>
        <v>-218510.51700000005</v>
      </c>
      <c r="S40" s="74">
        <f t="shared" si="11"/>
        <v>-270633.17499999993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276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302</v>
      </c>
      <c r="E45" s="50" t="s">
        <v>303</v>
      </c>
      <c r="F45" s="67" t="s">
        <v>302</v>
      </c>
      <c r="G45" s="50" t="s">
        <v>303</v>
      </c>
      <c r="H45" s="49" t="s">
        <v>302</v>
      </c>
      <c r="I45" s="51" t="s">
        <v>303</v>
      </c>
      <c r="J45" s="114" t="s">
        <v>302</v>
      </c>
      <c r="K45" s="50" t="s">
        <v>303</v>
      </c>
      <c r="L45" s="67" t="s">
        <v>302</v>
      </c>
      <c r="M45" s="50" t="s">
        <v>303</v>
      </c>
      <c r="N45" s="49" t="s">
        <v>302</v>
      </c>
      <c r="O45" s="51" t="s">
        <v>303</v>
      </c>
      <c r="P45" s="114" t="s">
        <v>302</v>
      </c>
      <c r="Q45" s="50" t="s">
        <v>303</v>
      </c>
      <c r="R45" s="68" t="s">
        <v>302</v>
      </c>
      <c r="S45" s="52" t="s">
        <v>303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1169473.963</v>
      </c>
      <c r="E46" s="96">
        <f t="shared" si="12"/>
        <v>1351632.8760000002</v>
      </c>
      <c r="F46" s="97">
        <f>(SUM(F47:F52))/1</f>
        <v>5173506.3119999999</v>
      </c>
      <c r="G46" s="96">
        <f>(SUM(G47:G52))/1</f>
        <v>6161744.4210000001</v>
      </c>
      <c r="H46" s="98">
        <f t="shared" si="12"/>
        <v>989963.853</v>
      </c>
      <c r="I46" s="116">
        <f t="shared" si="12"/>
        <v>1024504.223</v>
      </c>
      <c r="J46" s="113">
        <f t="shared" si="12"/>
        <v>827273.72800000012</v>
      </c>
      <c r="K46" s="96">
        <f t="shared" si="12"/>
        <v>989394.28399999999</v>
      </c>
      <c r="L46" s="97">
        <f>(SUM(L47:L52))/1</f>
        <v>3658064.25</v>
      </c>
      <c r="M46" s="96">
        <f>(SUM(M47:M52))/1</f>
        <v>4510295.8</v>
      </c>
      <c r="N46" s="98">
        <f t="shared" si="12"/>
        <v>524635.79200000002</v>
      </c>
      <c r="O46" s="106">
        <f t="shared" si="12"/>
        <v>580431.81300000008</v>
      </c>
      <c r="P46" s="169">
        <f t="shared" ref="P46:Q46" si="13">SUM(P47:P52)</f>
        <v>342200.23499999999</v>
      </c>
      <c r="Q46" s="90">
        <f t="shared" si="13"/>
        <v>362238.59200000006</v>
      </c>
      <c r="R46" s="89">
        <f t="shared" si="12"/>
        <v>1515442.0619999999</v>
      </c>
      <c r="S46" s="90">
        <f t="shared" si="12"/>
        <v>1651448.6210000003</v>
      </c>
    </row>
    <row r="47" spans="1:21" x14ac:dyDescent="0.2">
      <c r="A47" s="152"/>
      <c r="B47" s="151" t="s">
        <v>103</v>
      </c>
      <c r="C47" s="134" t="s">
        <v>158</v>
      </c>
      <c r="D47" s="94">
        <v>272468.76799999998</v>
      </c>
      <c r="E47" s="39">
        <v>347084.57900000003</v>
      </c>
      <c r="F47" s="69">
        <v>1205804.213</v>
      </c>
      <c r="G47" s="39">
        <v>1582539.41</v>
      </c>
      <c r="H47" s="38">
        <v>569559.36800000002</v>
      </c>
      <c r="I47" s="117">
        <v>570183.12800000003</v>
      </c>
      <c r="J47" s="94">
        <v>143502.51199999999</v>
      </c>
      <c r="K47" s="39">
        <v>159781.45600000001</v>
      </c>
      <c r="L47" s="69">
        <v>634656.56700000004</v>
      </c>
      <c r="M47" s="39">
        <v>728746.13600000006</v>
      </c>
      <c r="N47" s="38">
        <v>176779.239</v>
      </c>
      <c r="O47" s="172">
        <v>181177.44</v>
      </c>
      <c r="P47" s="174">
        <f t="shared" ref="P47:S52" si="14">D47-J47</f>
        <v>128966.25599999999</v>
      </c>
      <c r="Q47" s="92">
        <f t="shared" si="14"/>
        <v>187303.12300000002</v>
      </c>
      <c r="R47" s="70">
        <f t="shared" si="14"/>
        <v>571147.64599999995</v>
      </c>
      <c r="S47" s="71">
        <f t="shared" si="14"/>
        <v>853793.27399999986</v>
      </c>
    </row>
    <row r="48" spans="1:21" x14ac:dyDescent="0.2">
      <c r="A48" s="152"/>
      <c r="B48" s="156" t="s">
        <v>104</v>
      </c>
      <c r="C48" s="134" t="s">
        <v>105</v>
      </c>
      <c r="D48" s="94">
        <v>105753.49400000001</v>
      </c>
      <c r="E48" s="39">
        <v>123978.379</v>
      </c>
      <c r="F48" s="69">
        <v>468993.962</v>
      </c>
      <c r="G48" s="39">
        <v>565310.54799999995</v>
      </c>
      <c r="H48" s="38">
        <v>57612.535000000003</v>
      </c>
      <c r="I48" s="117">
        <v>53733.281000000003</v>
      </c>
      <c r="J48" s="94">
        <v>161958.04800000001</v>
      </c>
      <c r="K48" s="39">
        <v>201500.34299999999</v>
      </c>
      <c r="L48" s="69">
        <v>715024.22699999996</v>
      </c>
      <c r="M48" s="39">
        <v>918152.74600000004</v>
      </c>
      <c r="N48" s="38">
        <v>96515.713000000003</v>
      </c>
      <c r="O48" s="172">
        <v>105067.74800000001</v>
      </c>
      <c r="P48" s="174">
        <f t="shared" si="14"/>
        <v>-56204.554000000004</v>
      </c>
      <c r="Q48" s="92">
        <f t="shared" si="14"/>
        <v>-77521.963999999993</v>
      </c>
      <c r="R48" s="70">
        <f t="shared" si="14"/>
        <v>-246030.26499999996</v>
      </c>
      <c r="S48" s="71">
        <f t="shared" si="14"/>
        <v>-352842.19800000009</v>
      </c>
    </row>
    <row r="49" spans="1:19" x14ac:dyDescent="0.2">
      <c r="A49" s="152"/>
      <c r="B49" s="156" t="s">
        <v>106</v>
      </c>
      <c r="C49" s="134" t="s">
        <v>107</v>
      </c>
      <c r="D49" s="94">
        <v>78287.963000000003</v>
      </c>
      <c r="E49" s="39">
        <v>88491.812000000005</v>
      </c>
      <c r="F49" s="69">
        <v>346397.174</v>
      </c>
      <c r="G49" s="39">
        <v>403391.22100000002</v>
      </c>
      <c r="H49" s="38">
        <v>66598.433000000005</v>
      </c>
      <c r="I49" s="117">
        <v>75400.451000000001</v>
      </c>
      <c r="J49" s="94">
        <v>65853.051000000007</v>
      </c>
      <c r="K49" s="39">
        <v>74223.558000000005</v>
      </c>
      <c r="L49" s="69">
        <v>291044.978</v>
      </c>
      <c r="M49" s="39">
        <v>338302.68</v>
      </c>
      <c r="N49" s="38">
        <v>53535.14</v>
      </c>
      <c r="O49" s="172">
        <v>55875.3</v>
      </c>
      <c r="P49" s="174">
        <f t="shared" si="14"/>
        <v>12434.911999999997</v>
      </c>
      <c r="Q49" s="92">
        <f t="shared" si="14"/>
        <v>14268.254000000001</v>
      </c>
      <c r="R49" s="70">
        <f t="shared" si="14"/>
        <v>55352.195999999996</v>
      </c>
      <c r="S49" s="71">
        <f t="shared" si="14"/>
        <v>65088.541000000027</v>
      </c>
    </row>
    <row r="50" spans="1:19" x14ac:dyDescent="0.2">
      <c r="A50" s="152"/>
      <c r="B50" s="156" t="s">
        <v>108</v>
      </c>
      <c r="C50" s="134" t="s">
        <v>109</v>
      </c>
      <c r="D50" s="94">
        <v>86830.941999999995</v>
      </c>
      <c r="E50" s="39">
        <v>83086.767999999996</v>
      </c>
      <c r="F50" s="69">
        <v>382371.22399999999</v>
      </c>
      <c r="G50" s="39">
        <v>378754.57900000003</v>
      </c>
      <c r="H50" s="38">
        <v>92197.445000000007</v>
      </c>
      <c r="I50" s="117">
        <v>105093.53200000001</v>
      </c>
      <c r="J50" s="94">
        <v>52515.036999999997</v>
      </c>
      <c r="K50" s="39">
        <v>62814.500999999997</v>
      </c>
      <c r="L50" s="69">
        <v>232639.23800000001</v>
      </c>
      <c r="M50" s="39">
        <v>286349.35399999999</v>
      </c>
      <c r="N50" s="38">
        <v>89607.660999999993</v>
      </c>
      <c r="O50" s="172">
        <v>112478.03200000001</v>
      </c>
      <c r="P50" s="174">
        <f t="shared" si="14"/>
        <v>34315.904999999999</v>
      </c>
      <c r="Q50" s="92">
        <f t="shared" si="14"/>
        <v>20272.267</v>
      </c>
      <c r="R50" s="70">
        <f t="shared" si="14"/>
        <v>149731.98599999998</v>
      </c>
      <c r="S50" s="71">
        <f t="shared" si="14"/>
        <v>92405.225000000035</v>
      </c>
    </row>
    <row r="51" spans="1:19" x14ac:dyDescent="0.2">
      <c r="A51" s="152"/>
      <c r="B51" s="156" t="s">
        <v>110</v>
      </c>
      <c r="C51" s="134" t="s">
        <v>111</v>
      </c>
      <c r="D51" s="94">
        <v>142372.44099999999</v>
      </c>
      <c r="E51" s="39">
        <v>148269.59700000001</v>
      </c>
      <c r="F51" s="69">
        <v>628805.88699999999</v>
      </c>
      <c r="G51" s="39">
        <v>675947.71</v>
      </c>
      <c r="H51" s="38">
        <v>41244.292000000001</v>
      </c>
      <c r="I51" s="117">
        <v>36294.783000000003</v>
      </c>
      <c r="J51" s="94">
        <v>70299.45</v>
      </c>
      <c r="K51" s="39">
        <v>113597.575</v>
      </c>
      <c r="L51" s="69">
        <v>311904.43900000001</v>
      </c>
      <c r="M51" s="39">
        <v>518188.386</v>
      </c>
      <c r="N51" s="38">
        <v>18081.780999999999</v>
      </c>
      <c r="O51" s="172">
        <v>28740.635999999999</v>
      </c>
      <c r="P51" s="174">
        <f t="shared" si="14"/>
        <v>72072.990999999995</v>
      </c>
      <c r="Q51" s="92">
        <f t="shared" si="14"/>
        <v>34672.022000000012</v>
      </c>
      <c r="R51" s="70">
        <f t="shared" si="14"/>
        <v>316901.44799999997</v>
      </c>
      <c r="S51" s="71">
        <f t="shared" si="14"/>
        <v>157759.32399999996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483760.35499999998</v>
      </c>
      <c r="E52" s="41">
        <v>560721.74100000004</v>
      </c>
      <c r="F52" s="72">
        <v>2141133.852</v>
      </c>
      <c r="G52" s="41">
        <v>2555800.9530000002</v>
      </c>
      <c r="H52" s="40">
        <v>162751.78</v>
      </c>
      <c r="I52" s="118">
        <v>183799.04800000001</v>
      </c>
      <c r="J52" s="95">
        <v>333145.63</v>
      </c>
      <c r="K52" s="41">
        <v>377476.85100000002</v>
      </c>
      <c r="L52" s="72">
        <v>1472794.801</v>
      </c>
      <c r="M52" s="41">
        <v>1720556.4979999999</v>
      </c>
      <c r="N52" s="40">
        <v>90116.258000000002</v>
      </c>
      <c r="O52" s="173">
        <v>97092.657000000007</v>
      </c>
      <c r="P52" s="175">
        <f t="shared" si="14"/>
        <v>150614.72499999998</v>
      </c>
      <c r="Q52" s="93">
        <f t="shared" si="14"/>
        <v>183244.89</v>
      </c>
      <c r="R52" s="73">
        <f t="shared" si="14"/>
        <v>668339.05099999998</v>
      </c>
      <c r="S52" s="74">
        <f t="shared" si="14"/>
        <v>835244.45500000031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132" sqref="W132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305</v>
      </c>
      <c r="C5" s="216"/>
      <c r="D5" s="217"/>
      <c r="E5" s="218"/>
      <c r="F5" s="215" t="s">
        <v>306</v>
      </c>
      <c r="G5" s="216"/>
      <c r="H5" s="217"/>
      <c r="I5" s="218"/>
      <c r="J5" s="83"/>
      <c r="K5" s="215" t="s">
        <v>305</v>
      </c>
      <c r="L5" s="216"/>
      <c r="M5" s="217"/>
      <c r="N5" s="218"/>
      <c r="O5" s="215" t="s">
        <v>306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382800.549</v>
      </c>
      <c r="D7" s="189">
        <v>1694692.017</v>
      </c>
      <c r="E7" s="190">
        <v>771072.50399999996</v>
      </c>
      <c r="F7" s="191" t="s">
        <v>114</v>
      </c>
      <c r="G7" s="192">
        <v>477268.641</v>
      </c>
      <c r="H7" s="193">
        <v>2175457.412</v>
      </c>
      <c r="I7" s="190">
        <v>808458.66599999997</v>
      </c>
      <c r="J7" s="83"/>
      <c r="K7" s="187" t="s">
        <v>114</v>
      </c>
      <c r="L7" s="188">
        <v>146127.72200000001</v>
      </c>
      <c r="M7" s="189">
        <v>646508.51599999995</v>
      </c>
      <c r="N7" s="190">
        <v>178859.212</v>
      </c>
      <c r="O7" s="191" t="s">
        <v>114</v>
      </c>
      <c r="P7" s="192">
        <v>160315.17199999999</v>
      </c>
      <c r="Q7" s="193">
        <v>731187.38800000004</v>
      </c>
      <c r="R7" s="190">
        <v>181432.59400000001</v>
      </c>
    </row>
    <row r="8" spans="2:18" ht="15.75" x14ac:dyDescent="0.25">
      <c r="B8" s="194" t="s">
        <v>77</v>
      </c>
      <c r="C8" s="195">
        <v>190049.14799999999</v>
      </c>
      <c r="D8" s="196">
        <v>840439.69099999999</v>
      </c>
      <c r="E8" s="195">
        <v>452466.652</v>
      </c>
      <c r="F8" s="197" t="s">
        <v>77</v>
      </c>
      <c r="G8" s="198">
        <v>249360.21900000001</v>
      </c>
      <c r="H8" s="199">
        <v>1136853.5630000001</v>
      </c>
      <c r="I8" s="200">
        <v>452638.28499999997</v>
      </c>
      <c r="J8" s="83"/>
      <c r="K8" s="194" t="s">
        <v>128</v>
      </c>
      <c r="L8" s="195">
        <v>87355.648000000001</v>
      </c>
      <c r="M8" s="196">
        <v>386570.46100000001</v>
      </c>
      <c r="N8" s="195">
        <v>103849.749</v>
      </c>
      <c r="O8" s="197" t="s">
        <v>128</v>
      </c>
      <c r="P8" s="198">
        <v>96311.838000000003</v>
      </c>
      <c r="Q8" s="199">
        <v>439272.70799999998</v>
      </c>
      <c r="R8" s="200">
        <v>107439.561</v>
      </c>
    </row>
    <row r="9" spans="2:18" ht="15.75" x14ac:dyDescent="0.25">
      <c r="B9" s="201" t="s">
        <v>157</v>
      </c>
      <c r="C9" s="202">
        <v>55150.766000000003</v>
      </c>
      <c r="D9" s="203">
        <v>244949.158</v>
      </c>
      <c r="E9" s="202">
        <v>109752.791</v>
      </c>
      <c r="F9" s="204" t="s">
        <v>157</v>
      </c>
      <c r="G9" s="205">
        <v>68551.221999999994</v>
      </c>
      <c r="H9" s="206">
        <v>312321.29100000003</v>
      </c>
      <c r="I9" s="207">
        <v>130451.486</v>
      </c>
      <c r="J9" s="83"/>
      <c r="K9" s="201" t="s">
        <v>77</v>
      </c>
      <c r="L9" s="202">
        <v>35334.057000000001</v>
      </c>
      <c r="M9" s="203">
        <v>156482.72899999999</v>
      </c>
      <c r="N9" s="202">
        <v>38917.885000000002</v>
      </c>
      <c r="O9" s="204" t="s">
        <v>77</v>
      </c>
      <c r="P9" s="205">
        <v>31025.019</v>
      </c>
      <c r="Q9" s="206">
        <v>141440.51199999999</v>
      </c>
      <c r="R9" s="207">
        <v>29983.469000000001</v>
      </c>
    </row>
    <row r="10" spans="2:18" ht="15.75" x14ac:dyDescent="0.25">
      <c r="B10" s="201" t="s">
        <v>128</v>
      </c>
      <c r="C10" s="202">
        <v>18797.598999999998</v>
      </c>
      <c r="D10" s="203">
        <v>83434.392000000007</v>
      </c>
      <c r="E10" s="202">
        <v>41723.067000000003</v>
      </c>
      <c r="F10" s="204" t="s">
        <v>128</v>
      </c>
      <c r="G10" s="205">
        <v>20962.366999999998</v>
      </c>
      <c r="H10" s="206">
        <v>95507.18</v>
      </c>
      <c r="I10" s="207">
        <v>44291.578000000001</v>
      </c>
      <c r="J10" s="83"/>
      <c r="K10" s="201" t="s">
        <v>131</v>
      </c>
      <c r="L10" s="202">
        <v>4435.88</v>
      </c>
      <c r="M10" s="203">
        <v>19614.244999999999</v>
      </c>
      <c r="N10" s="202">
        <v>5885.6750000000002</v>
      </c>
      <c r="O10" s="204" t="s">
        <v>76</v>
      </c>
      <c r="P10" s="205">
        <v>7440.2370000000001</v>
      </c>
      <c r="Q10" s="206">
        <v>33960.99</v>
      </c>
      <c r="R10" s="207">
        <v>3865.855</v>
      </c>
    </row>
    <row r="11" spans="2:18" ht="15.75" x14ac:dyDescent="0.25">
      <c r="B11" s="201" t="s">
        <v>136</v>
      </c>
      <c r="C11" s="202">
        <v>11388.865</v>
      </c>
      <c r="D11" s="203">
        <v>50432.669000000002</v>
      </c>
      <c r="E11" s="202">
        <v>14454.011</v>
      </c>
      <c r="F11" s="204" t="s">
        <v>136</v>
      </c>
      <c r="G11" s="205">
        <v>10400.177</v>
      </c>
      <c r="H11" s="206">
        <v>47382.898999999998</v>
      </c>
      <c r="I11" s="207">
        <v>12126.665000000001</v>
      </c>
      <c r="J11" s="83"/>
      <c r="K11" s="201" t="s">
        <v>129</v>
      </c>
      <c r="L11" s="202">
        <v>3907.9789999999998</v>
      </c>
      <c r="M11" s="203">
        <v>17307.704000000002</v>
      </c>
      <c r="N11" s="202">
        <v>12634.691000000001</v>
      </c>
      <c r="O11" s="204" t="s">
        <v>173</v>
      </c>
      <c r="P11" s="205">
        <v>5097.7470000000003</v>
      </c>
      <c r="Q11" s="206">
        <v>23280.062000000002</v>
      </c>
      <c r="R11" s="207">
        <v>2505.0340000000001</v>
      </c>
    </row>
    <row r="12" spans="2:18" ht="15.75" x14ac:dyDescent="0.25">
      <c r="B12" s="201" t="s">
        <v>79</v>
      </c>
      <c r="C12" s="202">
        <v>8639.7929999999997</v>
      </c>
      <c r="D12" s="203">
        <v>38324.209000000003</v>
      </c>
      <c r="E12" s="202">
        <v>5298.9369999999999</v>
      </c>
      <c r="F12" s="204" t="s">
        <v>79</v>
      </c>
      <c r="G12" s="205">
        <v>10319.198</v>
      </c>
      <c r="H12" s="206">
        <v>47065.712</v>
      </c>
      <c r="I12" s="207">
        <v>5643.6189999999997</v>
      </c>
      <c r="J12" s="83"/>
      <c r="K12" s="201" t="s">
        <v>79</v>
      </c>
      <c r="L12" s="202">
        <v>3545.8150000000001</v>
      </c>
      <c r="M12" s="203">
        <v>15695.623</v>
      </c>
      <c r="N12" s="202">
        <v>9725.0779999999995</v>
      </c>
      <c r="O12" s="204" t="s">
        <v>79</v>
      </c>
      <c r="P12" s="205">
        <v>4923.6660000000002</v>
      </c>
      <c r="Q12" s="206">
        <v>22397.03</v>
      </c>
      <c r="R12" s="207">
        <v>14371.831</v>
      </c>
    </row>
    <row r="13" spans="2:18" ht="15.75" x14ac:dyDescent="0.25">
      <c r="B13" s="201" t="s">
        <v>133</v>
      </c>
      <c r="C13" s="202">
        <v>8274.17</v>
      </c>
      <c r="D13" s="203">
        <v>36608.582999999999</v>
      </c>
      <c r="E13" s="202">
        <v>6205.06</v>
      </c>
      <c r="F13" s="204" t="s">
        <v>181</v>
      </c>
      <c r="G13" s="205">
        <v>10124.251</v>
      </c>
      <c r="H13" s="206">
        <v>46057.983</v>
      </c>
      <c r="I13" s="207">
        <v>20384.400000000001</v>
      </c>
      <c r="J13" s="83"/>
      <c r="K13" s="201" t="s">
        <v>265</v>
      </c>
      <c r="L13" s="202">
        <v>2905.9369999999999</v>
      </c>
      <c r="M13" s="203">
        <v>12559.257</v>
      </c>
      <c r="N13" s="202">
        <v>2053.886</v>
      </c>
      <c r="O13" s="204" t="s">
        <v>265</v>
      </c>
      <c r="P13" s="205">
        <v>4258.79</v>
      </c>
      <c r="Q13" s="206">
        <v>19424.848999999998</v>
      </c>
      <c r="R13" s="207">
        <v>2631.2910000000002</v>
      </c>
    </row>
    <row r="14" spans="2:18" ht="15.75" x14ac:dyDescent="0.25">
      <c r="B14" s="201" t="s">
        <v>261</v>
      </c>
      <c r="C14" s="202">
        <v>8015.45</v>
      </c>
      <c r="D14" s="203">
        <v>35378.572</v>
      </c>
      <c r="E14" s="202">
        <v>16422.976999999999</v>
      </c>
      <c r="F14" s="204" t="s">
        <v>133</v>
      </c>
      <c r="G14" s="205">
        <v>8938.8590000000004</v>
      </c>
      <c r="H14" s="206">
        <v>40750.101999999999</v>
      </c>
      <c r="I14" s="207">
        <v>5825.11</v>
      </c>
      <c r="J14" s="83"/>
      <c r="K14" s="201" t="s">
        <v>136</v>
      </c>
      <c r="L14" s="202">
        <v>2611.3910000000001</v>
      </c>
      <c r="M14" s="203">
        <v>11789.016</v>
      </c>
      <c r="N14" s="202">
        <v>2073.9609999999998</v>
      </c>
      <c r="O14" s="204" t="s">
        <v>131</v>
      </c>
      <c r="P14" s="205">
        <v>4141.1030000000001</v>
      </c>
      <c r="Q14" s="206">
        <v>18922.819</v>
      </c>
      <c r="R14" s="207">
        <v>5027.6289999999999</v>
      </c>
    </row>
    <row r="15" spans="2:18" ht="15.75" x14ac:dyDescent="0.25">
      <c r="B15" s="201" t="s">
        <v>129</v>
      </c>
      <c r="C15" s="202">
        <v>6948.8220000000001</v>
      </c>
      <c r="D15" s="203">
        <v>30986.044000000002</v>
      </c>
      <c r="E15" s="202">
        <v>5963.4260000000004</v>
      </c>
      <c r="F15" s="204" t="s">
        <v>129</v>
      </c>
      <c r="G15" s="205">
        <v>8870.8529999999992</v>
      </c>
      <c r="H15" s="206">
        <v>40503.396000000001</v>
      </c>
      <c r="I15" s="207">
        <v>5538.4009999999998</v>
      </c>
      <c r="J15" s="83"/>
      <c r="K15" s="201" t="s">
        <v>173</v>
      </c>
      <c r="L15" s="202">
        <v>2132.328</v>
      </c>
      <c r="M15" s="203">
        <v>9239.3070000000007</v>
      </c>
      <c r="N15" s="202">
        <v>1115.1369999999999</v>
      </c>
      <c r="O15" s="204" t="s">
        <v>133</v>
      </c>
      <c r="P15" s="205">
        <v>1922.4580000000001</v>
      </c>
      <c r="Q15" s="206">
        <v>8777.1669999999995</v>
      </c>
      <c r="R15" s="207">
        <v>5305.2860000000001</v>
      </c>
    </row>
    <row r="16" spans="2:18" ht="15.75" x14ac:dyDescent="0.25">
      <c r="B16" s="201" t="s">
        <v>192</v>
      </c>
      <c r="C16" s="202">
        <v>6252.4579999999996</v>
      </c>
      <c r="D16" s="203">
        <v>27784.359</v>
      </c>
      <c r="E16" s="202">
        <v>9214.1290000000008</v>
      </c>
      <c r="F16" s="204" t="s">
        <v>269</v>
      </c>
      <c r="G16" s="205">
        <v>8441.9269999999997</v>
      </c>
      <c r="H16" s="206">
        <v>38478.508999999998</v>
      </c>
      <c r="I16" s="207">
        <v>16124.986999999999</v>
      </c>
      <c r="J16" s="83"/>
      <c r="K16" s="201" t="s">
        <v>76</v>
      </c>
      <c r="L16" s="202">
        <v>1951.3789999999999</v>
      </c>
      <c r="M16" s="203">
        <v>8628.7630000000008</v>
      </c>
      <c r="N16" s="202">
        <v>1073.7829999999999</v>
      </c>
      <c r="O16" s="204" t="s">
        <v>129</v>
      </c>
      <c r="P16" s="205">
        <v>1896.5530000000001</v>
      </c>
      <c r="Q16" s="206">
        <v>8647.1710000000003</v>
      </c>
      <c r="R16" s="207">
        <v>6223.6660000000002</v>
      </c>
    </row>
    <row r="17" spans="2:18" ht="15.75" x14ac:dyDescent="0.25">
      <c r="B17" s="201" t="s">
        <v>138</v>
      </c>
      <c r="C17" s="202">
        <v>6068.8810000000003</v>
      </c>
      <c r="D17" s="203">
        <v>26812.440999999999</v>
      </c>
      <c r="E17" s="202">
        <v>5979.7749999999996</v>
      </c>
      <c r="F17" s="204" t="s">
        <v>146</v>
      </c>
      <c r="G17" s="205">
        <v>6935.1949999999997</v>
      </c>
      <c r="H17" s="206">
        <v>31617.843000000001</v>
      </c>
      <c r="I17" s="207">
        <v>13778.989</v>
      </c>
      <c r="J17" s="83"/>
      <c r="K17" s="201" t="s">
        <v>135</v>
      </c>
      <c r="L17" s="202">
        <v>1045.6489999999999</v>
      </c>
      <c r="M17" s="203">
        <v>4626.5959999999995</v>
      </c>
      <c r="N17" s="202">
        <v>698.74699999999996</v>
      </c>
      <c r="O17" s="204" t="s">
        <v>146</v>
      </c>
      <c r="P17" s="205">
        <v>753.31799999999998</v>
      </c>
      <c r="Q17" s="206">
        <v>3463.6280000000002</v>
      </c>
      <c r="R17" s="207">
        <v>916.15599999999995</v>
      </c>
    </row>
    <row r="18" spans="2:18" ht="15.75" x14ac:dyDescent="0.25">
      <c r="B18" s="201" t="s">
        <v>146</v>
      </c>
      <c r="C18" s="202">
        <v>6000.3209999999999</v>
      </c>
      <c r="D18" s="203">
        <v>26569.294000000002</v>
      </c>
      <c r="E18" s="202">
        <v>13254.665999999999</v>
      </c>
      <c r="F18" s="204" t="s">
        <v>138</v>
      </c>
      <c r="G18" s="205">
        <v>6028.0550000000003</v>
      </c>
      <c r="H18" s="206">
        <v>27502.021000000001</v>
      </c>
      <c r="I18" s="207">
        <v>4555.5990000000002</v>
      </c>
      <c r="J18" s="83"/>
      <c r="K18" s="201" t="s">
        <v>144</v>
      </c>
      <c r="L18" s="202">
        <v>254.70500000000001</v>
      </c>
      <c r="M18" s="203">
        <v>1110.1369999999999</v>
      </c>
      <c r="N18" s="202">
        <v>270.02</v>
      </c>
      <c r="O18" s="204" t="s">
        <v>136</v>
      </c>
      <c r="P18" s="205">
        <v>533.71600000000001</v>
      </c>
      <c r="Q18" s="206">
        <v>2441.252</v>
      </c>
      <c r="R18" s="207">
        <v>255.154</v>
      </c>
    </row>
    <row r="19" spans="2:18" ht="15.75" x14ac:dyDescent="0.25">
      <c r="B19" s="201" t="s">
        <v>134</v>
      </c>
      <c r="C19" s="202">
        <v>5126.3630000000003</v>
      </c>
      <c r="D19" s="203">
        <v>22720.273000000001</v>
      </c>
      <c r="E19" s="202">
        <v>9985.3860000000004</v>
      </c>
      <c r="F19" s="204" t="s">
        <v>134</v>
      </c>
      <c r="G19" s="205">
        <v>5984.723</v>
      </c>
      <c r="H19" s="206">
        <v>27253.396000000001</v>
      </c>
      <c r="I19" s="207">
        <v>10489.126</v>
      </c>
      <c r="J19" s="83"/>
      <c r="K19" s="201" t="s">
        <v>130</v>
      </c>
      <c r="L19" s="202">
        <v>221.2</v>
      </c>
      <c r="M19" s="203">
        <v>979.27499999999998</v>
      </c>
      <c r="N19" s="202">
        <v>156.149</v>
      </c>
      <c r="O19" s="204" t="s">
        <v>126</v>
      </c>
      <c r="P19" s="205">
        <v>471.75099999999998</v>
      </c>
      <c r="Q19" s="206">
        <v>2168.5479999999998</v>
      </c>
      <c r="R19" s="207">
        <v>190.00800000000001</v>
      </c>
    </row>
    <row r="20" spans="2:18" ht="15.75" x14ac:dyDescent="0.25">
      <c r="B20" s="201" t="s">
        <v>198</v>
      </c>
      <c r="C20" s="202">
        <v>4189.2110000000002</v>
      </c>
      <c r="D20" s="203">
        <v>18208.496999999999</v>
      </c>
      <c r="E20" s="202">
        <v>8415.1380000000008</v>
      </c>
      <c r="F20" s="204" t="s">
        <v>192</v>
      </c>
      <c r="G20" s="205">
        <v>5964.3270000000002</v>
      </c>
      <c r="H20" s="206">
        <v>27206.037</v>
      </c>
      <c r="I20" s="207">
        <v>10192.665999999999</v>
      </c>
      <c r="J20" s="83"/>
      <c r="K20" s="201" t="s">
        <v>133</v>
      </c>
      <c r="L20" s="202">
        <v>186.22399999999999</v>
      </c>
      <c r="M20" s="203">
        <v>838.63900000000001</v>
      </c>
      <c r="N20" s="202">
        <v>286.91699999999997</v>
      </c>
      <c r="O20" s="204" t="s">
        <v>144</v>
      </c>
      <c r="P20" s="205">
        <v>433.93</v>
      </c>
      <c r="Q20" s="206">
        <v>1968.8140000000001</v>
      </c>
      <c r="R20" s="207">
        <v>589.70000000000005</v>
      </c>
    </row>
    <row r="21" spans="2:18" ht="15.75" x14ac:dyDescent="0.25">
      <c r="B21" s="201" t="s">
        <v>155</v>
      </c>
      <c r="C21" s="202">
        <v>3969.2510000000002</v>
      </c>
      <c r="D21" s="203">
        <v>17518.420999999998</v>
      </c>
      <c r="E21" s="202">
        <v>7319.9949999999999</v>
      </c>
      <c r="F21" s="204" t="s">
        <v>180</v>
      </c>
      <c r="G21" s="205">
        <v>5673.6940000000004</v>
      </c>
      <c r="H21" s="206">
        <v>25892.977999999999</v>
      </c>
      <c r="I21" s="207">
        <v>2756.596</v>
      </c>
      <c r="J21" s="83"/>
      <c r="K21" s="201" t="s">
        <v>125</v>
      </c>
      <c r="L21" s="202">
        <v>129.03</v>
      </c>
      <c r="M21" s="203">
        <v>577.31600000000003</v>
      </c>
      <c r="N21" s="202">
        <v>52.884999999999998</v>
      </c>
      <c r="O21" s="204" t="s">
        <v>138</v>
      </c>
      <c r="P21" s="205">
        <v>400.505</v>
      </c>
      <c r="Q21" s="206">
        <v>1815.527</v>
      </c>
      <c r="R21" s="207">
        <v>1296.3620000000001</v>
      </c>
    </row>
    <row r="22" spans="2:18" ht="15.75" x14ac:dyDescent="0.25">
      <c r="B22" s="201" t="s">
        <v>125</v>
      </c>
      <c r="C22" s="202">
        <v>3679.82</v>
      </c>
      <c r="D22" s="203">
        <v>16400.896000000001</v>
      </c>
      <c r="E22" s="202">
        <v>5226.3010000000004</v>
      </c>
      <c r="F22" s="204" t="s">
        <v>265</v>
      </c>
      <c r="G22" s="205">
        <v>5424.3620000000001</v>
      </c>
      <c r="H22" s="206">
        <v>24870.475999999999</v>
      </c>
      <c r="I22" s="207">
        <v>3812.7559999999999</v>
      </c>
      <c r="J22" s="83"/>
      <c r="K22" s="201" t="s">
        <v>146</v>
      </c>
      <c r="L22" s="202">
        <v>70.292000000000002</v>
      </c>
      <c r="M22" s="203">
        <v>307.69799999999998</v>
      </c>
      <c r="N22" s="202">
        <v>28.876000000000001</v>
      </c>
      <c r="O22" s="204" t="s">
        <v>125</v>
      </c>
      <c r="P22" s="205">
        <v>229.49799999999999</v>
      </c>
      <c r="Q22" s="206">
        <v>1045.4169999999999</v>
      </c>
      <c r="R22" s="207">
        <v>169.626</v>
      </c>
    </row>
    <row r="23" spans="2:18" ht="16.5" thickBot="1" x14ac:dyDescent="0.3">
      <c r="B23" s="208" t="s">
        <v>269</v>
      </c>
      <c r="C23" s="209">
        <v>2896.9810000000002</v>
      </c>
      <c r="D23" s="210">
        <v>12825.579</v>
      </c>
      <c r="E23" s="209">
        <v>5554.9560000000001</v>
      </c>
      <c r="F23" s="211" t="s">
        <v>277</v>
      </c>
      <c r="G23" s="212">
        <v>5046.6679999999997</v>
      </c>
      <c r="H23" s="213">
        <v>22867.455999999998</v>
      </c>
      <c r="I23" s="214">
        <v>11478.611999999999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130</v>
      </c>
      <c r="P23" s="212">
        <v>213.44800000000001</v>
      </c>
      <c r="Q23" s="213">
        <v>969.96500000000003</v>
      </c>
      <c r="R23" s="214">
        <v>496.55500000000001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305</v>
      </c>
      <c r="C30" s="216"/>
      <c r="D30" s="217"/>
      <c r="E30" s="218"/>
      <c r="F30" s="215" t="s">
        <v>306</v>
      </c>
      <c r="G30" s="216"/>
      <c r="H30" s="217"/>
      <c r="I30" s="218"/>
      <c r="J30" s="83"/>
      <c r="K30" s="215" t="s">
        <v>305</v>
      </c>
      <c r="L30" s="216"/>
      <c r="M30" s="217"/>
      <c r="N30" s="218"/>
      <c r="O30" s="215" t="s">
        <v>306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309291.592</v>
      </c>
      <c r="D32" s="189">
        <v>1369165.5970000001</v>
      </c>
      <c r="E32" s="190">
        <v>147070.701</v>
      </c>
      <c r="F32" s="191" t="s">
        <v>114</v>
      </c>
      <c r="G32" s="192">
        <v>321383.75199999998</v>
      </c>
      <c r="H32" s="193">
        <v>1465674.379</v>
      </c>
      <c r="I32" s="190">
        <v>133481.18100000001</v>
      </c>
      <c r="J32" s="83"/>
      <c r="K32" s="187" t="s">
        <v>114</v>
      </c>
      <c r="L32" s="188">
        <v>189345.50200000001</v>
      </c>
      <c r="M32" s="189">
        <v>835548.22</v>
      </c>
      <c r="N32" s="190">
        <v>107515.63499999999</v>
      </c>
      <c r="O32" s="191" t="s">
        <v>114</v>
      </c>
      <c r="P32" s="192">
        <v>204036.02600000001</v>
      </c>
      <c r="Q32" s="193">
        <v>929681.70299999998</v>
      </c>
      <c r="R32" s="190">
        <v>106442.46799999999</v>
      </c>
    </row>
    <row r="33" spans="2:20" ht="15.75" x14ac:dyDescent="0.25">
      <c r="B33" s="194" t="s">
        <v>150</v>
      </c>
      <c r="C33" s="195">
        <v>82098.614000000001</v>
      </c>
      <c r="D33" s="196">
        <v>361227.033</v>
      </c>
      <c r="E33" s="195">
        <v>35564</v>
      </c>
      <c r="F33" s="197" t="s">
        <v>150</v>
      </c>
      <c r="G33" s="198">
        <v>105753.61599999999</v>
      </c>
      <c r="H33" s="199">
        <v>482793.77100000001</v>
      </c>
      <c r="I33" s="200">
        <v>41700</v>
      </c>
      <c r="J33" s="83"/>
      <c r="K33" s="194" t="s">
        <v>77</v>
      </c>
      <c r="L33" s="195">
        <v>73826.959000000003</v>
      </c>
      <c r="M33" s="196">
        <v>326096.65500000003</v>
      </c>
      <c r="N33" s="195">
        <v>50961.86</v>
      </c>
      <c r="O33" s="197" t="s">
        <v>77</v>
      </c>
      <c r="P33" s="198">
        <v>77704.156000000003</v>
      </c>
      <c r="Q33" s="199">
        <v>354211.88</v>
      </c>
      <c r="R33" s="200">
        <v>42598.675999999999</v>
      </c>
    </row>
    <row r="34" spans="2:20" ht="15.75" x14ac:dyDescent="0.25">
      <c r="B34" s="201" t="s">
        <v>77</v>
      </c>
      <c r="C34" s="202">
        <v>34331.245999999999</v>
      </c>
      <c r="D34" s="203">
        <v>152330.568</v>
      </c>
      <c r="E34" s="202">
        <v>21662.169000000002</v>
      </c>
      <c r="F34" s="204" t="s">
        <v>77</v>
      </c>
      <c r="G34" s="205">
        <v>29639.350999999999</v>
      </c>
      <c r="H34" s="206">
        <v>135173.88800000001</v>
      </c>
      <c r="I34" s="207">
        <v>13706.498</v>
      </c>
      <c r="J34" s="83"/>
      <c r="K34" s="201" t="s">
        <v>136</v>
      </c>
      <c r="L34" s="202">
        <v>26753.9</v>
      </c>
      <c r="M34" s="203">
        <v>117670.287</v>
      </c>
      <c r="N34" s="202">
        <v>10779.665999999999</v>
      </c>
      <c r="O34" s="204" t="s">
        <v>76</v>
      </c>
      <c r="P34" s="205">
        <v>35505.294999999998</v>
      </c>
      <c r="Q34" s="206">
        <v>161850.68</v>
      </c>
      <c r="R34" s="207">
        <v>16795.012999999999</v>
      </c>
    </row>
    <row r="35" spans="2:20" ht="15.75" x14ac:dyDescent="0.25">
      <c r="B35" s="201" t="s">
        <v>175</v>
      </c>
      <c r="C35" s="202">
        <v>22996.897000000001</v>
      </c>
      <c r="D35" s="203">
        <v>102021.823</v>
      </c>
      <c r="E35" s="202">
        <v>10146.950000000001</v>
      </c>
      <c r="F35" s="204" t="s">
        <v>265</v>
      </c>
      <c r="G35" s="205">
        <v>23112.591</v>
      </c>
      <c r="H35" s="206">
        <v>105437.572</v>
      </c>
      <c r="I35" s="207">
        <v>9315.09</v>
      </c>
      <c r="J35" s="83"/>
      <c r="K35" s="201" t="s">
        <v>76</v>
      </c>
      <c r="L35" s="202">
        <v>21255.827000000001</v>
      </c>
      <c r="M35" s="203">
        <v>93847.372000000003</v>
      </c>
      <c r="N35" s="202">
        <v>10323.916999999999</v>
      </c>
      <c r="O35" s="204" t="s">
        <v>265</v>
      </c>
      <c r="P35" s="205">
        <v>24943.38</v>
      </c>
      <c r="Q35" s="206">
        <v>113571.739</v>
      </c>
      <c r="R35" s="207">
        <v>9195.732</v>
      </c>
    </row>
    <row r="36" spans="2:20" ht="15.75" x14ac:dyDescent="0.25">
      <c r="B36" s="201" t="s">
        <v>279</v>
      </c>
      <c r="C36" s="202">
        <v>14640.109</v>
      </c>
      <c r="D36" s="203">
        <v>66149.563999999998</v>
      </c>
      <c r="E36" s="202">
        <v>7892.0969999999998</v>
      </c>
      <c r="F36" s="204" t="s">
        <v>175</v>
      </c>
      <c r="G36" s="205">
        <v>17107.179</v>
      </c>
      <c r="H36" s="206">
        <v>77707.356</v>
      </c>
      <c r="I36" s="207">
        <v>6869.8519999999999</v>
      </c>
      <c r="J36" s="83"/>
      <c r="K36" s="201" t="s">
        <v>265</v>
      </c>
      <c r="L36" s="202">
        <v>17748.637999999999</v>
      </c>
      <c r="M36" s="203">
        <v>78680.430999999997</v>
      </c>
      <c r="N36" s="202">
        <v>8357.7309999999998</v>
      </c>
      <c r="O36" s="204" t="s">
        <v>131</v>
      </c>
      <c r="P36" s="205">
        <v>14836.975</v>
      </c>
      <c r="Q36" s="206">
        <v>67401.963000000003</v>
      </c>
      <c r="R36" s="207">
        <v>5487.8209999999999</v>
      </c>
    </row>
    <row r="37" spans="2:20" ht="15.75" x14ac:dyDescent="0.25">
      <c r="B37" s="201" t="s">
        <v>265</v>
      </c>
      <c r="C37" s="202">
        <v>14480.779</v>
      </c>
      <c r="D37" s="203">
        <v>64365.853999999999</v>
      </c>
      <c r="E37" s="202">
        <v>7312.223</v>
      </c>
      <c r="F37" s="204" t="s">
        <v>125</v>
      </c>
      <c r="G37" s="205">
        <v>16263.126</v>
      </c>
      <c r="H37" s="206">
        <v>74221.502999999997</v>
      </c>
      <c r="I37" s="207">
        <v>6473.7659999999996</v>
      </c>
      <c r="J37" s="83"/>
      <c r="K37" s="201" t="s">
        <v>128</v>
      </c>
      <c r="L37" s="202">
        <v>13837.477999999999</v>
      </c>
      <c r="M37" s="203">
        <v>60385.483</v>
      </c>
      <c r="N37" s="202">
        <v>8992.6419999999998</v>
      </c>
      <c r="O37" s="204" t="s">
        <v>128</v>
      </c>
      <c r="P37" s="205">
        <v>12715.199000000001</v>
      </c>
      <c r="Q37" s="206">
        <v>58031.572999999997</v>
      </c>
      <c r="R37" s="207">
        <v>10656.066000000001</v>
      </c>
    </row>
    <row r="38" spans="2:20" ht="15.75" x14ac:dyDescent="0.25">
      <c r="B38" s="201" t="s">
        <v>134</v>
      </c>
      <c r="C38" s="202">
        <v>12277.333000000001</v>
      </c>
      <c r="D38" s="203">
        <v>54333.459000000003</v>
      </c>
      <c r="E38" s="202">
        <v>5767.723</v>
      </c>
      <c r="F38" s="204" t="s">
        <v>134</v>
      </c>
      <c r="G38" s="205">
        <v>14025.754000000001</v>
      </c>
      <c r="H38" s="206">
        <v>63925.817000000003</v>
      </c>
      <c r="I38" s="207">
        <v>5604.21</v>
      </c>
      <c r="J38" s="83"/>
      <c r="K38" s="201" t="s">
        <v>126</v>
      </c>
      <c r="L38" s="202">
        <v>11701.995000000001</v>
      </c>
      <c r="M38" s="203">
        <v>51596.913</v>
      </c>
      <c r="N38" s="202">
        <v>4887.201</v>
      </c>
      <c r="O38" s="204" t="s">
        <v>126</v>
      </c>
      <c r="P38" s="205">
        <v>11576.136</v>
      </c>
      <c r="Q38" s="206">
        <v>52790.86</v>
      </c>
      <c r="R38" s="207">
        <v>4370.0910000000003</v>
      </c>
    </row>
    <row r="39" spans="2:20" ht="15.75" x14ac:dyDescent="0.25">
      <c r="B39" s="201" t="s">
        <v>157</v>
      </c>
      <c r="C39" s="202">
        <v>12234.878000000001</v>
      </c>
      <c r="D39" s="203">
        <v>54320.487000000001</v>
      </c>
      <c r="E39" s="202">
        <v>5294.768</v>
      </c>
      <c r="F39" s="204" t="s">
        <v>132</v>
      </c>
      <c r="G39" s="205">
        <v>11379.843000000001</v>
      </c>
      <c r="H39" s="206">
        <v>52027.411999999997</v>
      </c>
      <c r="I39" s="207">
        <v>4569.8940000000002</v>
      </c>
      <c r="J39" s="83"/>
      <c r="K39" s="201" t="s">
        <v>131</v>
      </c>
      <c r="L39" s="202">
        <v>5246.2489999999998</v>
      </c>
      <c r="M39" s="203">
        <v>23496.014999999999</v>
      </c>
      <c r="N39" s="202">
        <v>2254.9639999999999</v>
      </c>
      <c r="O39" s="204" t="s">
        <v>173</v>
      </c>
      <c r="P39" s="205">
        <v>4568.8459999999995</v>
      </c>
      <c r="Q39" s="206">
        <v>20852.909</v>
      </c>
      <c r="R39" s="207">
        <v>1912.3</v>
      </c>
    </row>
    <row r="40" spans="2:20" ht="15.75" x14ac:dyDescent="0.25">
      <c r="B40" s="201" t="s">
        <v>125</v>
      </c>
      <c r="C40" s="202">
        <v>9658.0609999999997</v>
      </c>
      <c r="D40" s="203">
        <v>42615.970999999998</v>
      </c>
      <c r="E40" s="202">
        <v>4352.5680000000002</v>
      </c>
      <c r="F40" s="204" t="s">
        <v>157</v>
      </c>
      <c r="G40" s="205">
        <v>8643.1229999999996</v>
      </c>
      <c r="H40" s="206">
        <v>39176.163999999997</v>
      </c>
      <c r="I40" s="207">
        <v>3559.4319999999998</v>
      </c>
      <c r="J40" s="83"/>
      <c r="K40" s="201" t="s">
        <v>130</v>
      </c>
      <c r="L40" s="202">
        <v>2946.8490000000002</v>
      </c>
      <c r="M40" s="203">
        <v>13087.769</v>
      </c>
      <c r="N40" s="202">
        <v>1232.826</v>
      </c>
      <c r="O40" s="204" t="s">
        <v>130</v>
      </c>
      <c r="P40" s="205">
        <v>3953.7660000000001</v>
      </c>
      <c r="Q40" s="206">
        <v>18001.623</v>
      </c>
      <c r="R40" s="207">
        <v>2482.444</v>
      </c>
    </row>
    <row r="41" spans="2:20" ht="15.75" x14ac:dyDescent="0.25">
      <c r="B41" s="201" t="s">
        <v>132</v>
      </c>
      <c r="C41" s="202">
        <v>9243.5540000000001</v>
      </c>
      <c r="D41" s="203">
        <v>40963.222000000002</v>
      </c>
      <c r="E41" s="202">
        <v>4010.1190000000001</v>
      </c>
      <c r="F41" s="204" t="s">
        <v>294</v>
      </c>
      <c r="G41" s="205">
        <v>8283.1389999999992</v>
      </c>
      <c r="H41" s="206">
        <v>37864.593000000001</v>
      </c>
      <c r="I41" s="207">
        <v>3330</v>
      </c>
      <c r="J41" s="83"/>
      <c r="K41" s="201" t="s">
        <v>144</v>
      </c>
      <c r="L41" s="202">
        <v>2939.4119999999998</v>
      </c>
      <c r="M41" s="203">
        <v>12918.366</v>
      </c>
      <c r="N41" s="202">
        <v>3687.87</v>
      </c>
      <c r="O41" s="204" t="s">
        <v>144</v>
      </c>
      <c r="P41" s="205">
        <v>3444.4810000000002</v>
      </c>
      <c r="Q41" s="206">
        <v>15652.383</v>
      </c>
      <c r="R41" s="207">
        <v>4041.3890000000001</v>
      </c>
    </row>
    <row r="42" spans="2:20" ht="15.75" x14ac:dyDescent="0.25">
      <c r="B42" s="201" t="s">
        <v>138</v>
      </c>
      <c r="C42" s="202">
        <v>8605.6170000000002</v>
      </c>
      <c r="D42" s="203">
        <v>38135.050000000003</v>
      </c>
      <c r="E42" s="202">
        <v>4139.6139999999996</v>
      </c>
      <c r="F42" s="204" t="s">
        <v>138</v>
      </c>
      <c r="G42" s="205">
        <v>8202.8220000000001</v>
      </c>
      <c r="H42" s="206">
        <v>37427.673000000003</v>
      </c>
      <c r="I42" s="207">
        <v>3391.1309999999999</v>
      </c>
      <c r="J42" s="83"/>
      <c r="K42" s="201" t="s">
        <v>173</v>
      </c>
      <c r="L42" s="202">
        <v>2540.2629999999999</v>
      </c>
      <c r="M42" s="203">
        <v>11021.302</v>
      </c>
      <c r="N42" s="202">
        <v>1214.1610000000001</v>
      </c>
      <c r="O42" s="204" t="s">
        <v>79</v>
      </c>
      <c r="P42" s="205">
        <v>3009.2689999999998</v>
      </c>
      <c r="Q42" s="206">
        <v>13675.210999999999</v>
      </c>
      <c r="R42" s="207">
        <v>1187.721</v>
      </c>
    </row>
    <row r="43" spans="2:20" ht="15.75" x14ac:dyDescent="0.25">
      <c r="B43" s="201" t="s">
        <v>294</v>
      </c>
      <c r="C43" s="202">
        <v>7351.83</v>
      </c>
      <c r="D43" s="203">
        <v>33063.961000000003</v>
      </c>
      <c r="E43" s="202">
        <v>2925</v>
      </c>
      <c r="F43" s="204" t="s">
        <v>279</v>
      </c>
      <c r="G43" s="205">
        <v>6880.7039999999997</v>
      </c>
      <c r="H43" s="206">
        <v>31354.683000000001</v>
      </c>
      <c r="I43" s="207">
        <v>2947.886</v>
      </c>
      <c r="J43" s="83"/>
      <c r="K43" s="201" t="s">
        <v>137</v>
      </c>
      <c r="L43" s="202">
        <v>2360.759</v>
      </c>
      <c r="M43" s="203">
        <v>10385.648999999999</v>
      </c>
      <c r="N43" s="202">
        <v>1200.79</v>
      </c>
      <c r="O43" s="204" t="s">
        <v>125</v>
      </c>
      <c r="P43" s="205">
        <v>2414.848</v>
      </c>
      <c r="Q43" s="206">
        <v>10989.275</v>
      </c>
      <c r="R43" s="207">
        <v>971.98099999999999</v>
      </c>
    </row>
    <row r="44" spans="2:20" ht="15.75" x14ac:dyDescent="0.25">
      <c r="B44" s="201" t="s">
        <v>199</v>
      </c>
      <c r="C44" s="202">
        <v>6074.1440000000002</v>
      </c>
      <c r="D44" s="203">
        <v>26687.813999999998</v>
      </c>
      <c r="E44" s="202">
        <v>2856</v>
      </c>
      <c r="F44" s="204" t="s">
        <v>180</v>
      </c>
      <c r="G44" s="205">
        <v>5162.9129999999996</v>
      </c>
      <c r="H44" s="206">
        <v>23501.098000000002</v>
      </c>
      <c r="I44" s="207">
        <v>1880.5060000000001</v>
      </c>
      <c r="J44" s="83"/>
      <c r="K44" s="201" t="s">
        <v>129</v>
      </c>
      <c r="L44" s="202">
        <v>2026.453</v>
      </c>
      <c r="M44" s="203">
        <v>8992.2720000000008</v>
      </c>
      <c r="N44" s="202">
        <v>741.26</v>
      </c>
      <c r="O44" s="204" t="s">
        <v>129</v>
      </c>
      <c r="P44" s="205">
        <v>2171.5439999999999</v>
      </c>
      <c r="Q44" s="206">
        <v>9904.8109999999997</v>
      </c>
      <c r="R44" s="207">
        <v>713.303</v>
      </c>
    </row>
    <row r="45" spans="2:20" ht="15.75" x14ac:dyDescent="0.25">
      <c r="B45" s="201" t="s">
        <v>198</v>
      </c>
      <c r="C45" s="202">
        <v>4620.2510000000002</v>
      </c>
      <c r="D45" s="203">
        <v>20566.877</v>
      </c>
      <c r="E45" s="202">
        <v>578.08100000000002</v>
      </c>
      <c r="F45" s="204" t="s">
        <v>295</v>
      </c>
      <c r="G45" s="205">
        <v>4201.9009999999998</v>
      </c>
      <c r="H45" s="206">
        <v>19146.251</v>
      </c>
      <c r="I45" s="207">
        <v>1707</v>
      </c>
      <c r="J45" s="83"/>
      <c r="K45" s="201" t="s">
        <v>135</v>
      </c>
      <c r="L45" s="202">
        <v>1533.6279999999999</v>
      </c>
      <c r="M45" s="203">
        <v>6909.8360000000002</v>
      </c>
      <c r="N45" s="202">
        <v>725.43299999999999</v>
      </c>
      <c r="O45" s="204" t="s">
        <v>192</v>
      </c>
      <c r="P45" s="205">
        <v>1455.28</v>
      </c>
      <c r="Q45" s="206">
        <v>6593.1710000000003</v>
      </c>
      <c r="R45" s="207">
        <v>521.59900000000005</v>
      </c>
      <c r="T45" s="242"/>
    </row>
    <row r="46" spans="2:20" ht="15.75" x14ac:dyDescent="0.25">
      <c r="B46" s="201" t="s">
        <v>136</v>
      </c>
      <c r="C46" s="202">
        <v>4582.3999999999996</v>
      </c>
      <c r="D46" s="203">
        <v>20246.907999999999</v>
      </c>
      <c r="E46" s="202">
        <v>2815.7040000000002</v>
      </c>
      <c r="F46" s="204" t="s">
        <v>76</v>
      </c>
      <c r="G46" s="205">
        <v>4189.5510000000004</v>
      </c>
      <c r="H46" s="206">
        <v>19102.993999999999</v>
      </c>
      <c r="I46" s="207">
        <v>1825.329</v>
      </c>
      <c r="J46" s="83"/>
      <c r="K46" s="201" t="s">
        <v>125</v>
      </c>
      <c r="L46" s="202">
        <v>1389.759</v>
      </c>
      <c r="M46" s="203">
        <v>6111.36</v>
      </c>
      <c r="N46" s="202">
        <v>593.46799999999996</v>
      </c>
      <c r="O46" s="204" t="s">
        <v>137</v>
      </c>
      <c r="P46" s="205">
        <v>1296.6510000000001</v>
      </c>
      <c r="Q46" s="206">
        <v>5914.5640000000003</v>
      </c>
      <c r="R46" s="207">
        <v>615.71799999999996</v>
      </c>
    </row>
    <row r="47" spans="2:20" ht="15.75" x14ac:dyDescent="0.25">
      <c r="B47" s="201" t="s">
        <v>177</v>
      </c>
      <c r="C47" s="202">
        <v>4013.53</v>
      </c>
      <c r="D47" s="203">
        <v>17763.217000000001</v>
      </c>
      <c r="E47" s="202">
        <v>1554.2</v>
      </c>
      <c r="F47" s="204" t="s">
        <v>128</v>
      </c>
      <c r="G47" s="205">
        <v>3904.1570000000002</v>
      </c>
      <c r="H47" s="206">
        <v>17802.348999999998</v>
      </c>
      <c r="I47" s="207">
        <v>3478.0940000000001</v>
      </c>
      <c r="J47" s="83"/>
      <c r="K47" s="201" t="s">
        <v>146</v>
      </c>
      <c r="L47" s="202">
        <v>717.05</v>
      </c>
      <c r="M47" s="203">
        <v>3164.288</v>
      </c>
      <c r="N47" s="202">
        <v>339.072</v>
      </c>
      <c r="O47" s="204" t="s">
        <v>133</v>
      </c>
      <c r="P47" s="205">
        <v>1240.3309999999999</v>
      </c>
      <c r="Q47" s="206">
        <v>5642.6629999999996</v>
      </c>
      <c r="R47" s="207">
        <v>2498.5990000000002</v>
      </c>
    </row>
    <row r="48" spans="2:20" ht="16.5" thickBot="1" x14ac:dyDescent="0.3">
      <c r="B48" s="208" t="s">
        <v>128</v>
      </c>
      <c r="C48" s="209">
        <v>3394.0419999999999</v>
      </c>
      <c r="D48" s="210">
        <v>14972.825000000001</v>
      </c>
      <c r="E48" s="209">
        <v>3237.701</v>
      </c>
      <c r="F48" s="211" t="s">
        <v>129</v>
      </c>
      <c r="G48" s="212">
        <v>3722.462</v>
      </c>
      <c r="H48" s="213">
        <v>16912.530999999999</v>
      </c>
      <c r="I48" s="214">
        <v>1410.058</v>
      </c>
      <c r="J48" s="83"/>
      <c r="K48" s="208" t="s">
        <v>79</v>
      </c>
      <c r="L48" s="209">
        <v>653.43100000000004</v>
      </c>
      <c r="M48" s="210">
        <v>2927.1550000000002</v>
      </c>
      <c r="N48" s="209">
        <v>316.02699999999999</v>
      </c>
      <c r="O48" s="211" t="s">
        <v>136</v>
      </c>
      <c r="P48" s="212">
        <v>728.53200000000004</v>
      </c>
      <c r="Q48" s="213">
        <v>3316.3020000000001</v>
      </c>
      <c r="R48" s="214">
        <v>733.97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305</v>
      </c>
      <c r="C55" s="216"/>
      <c r="D55" s="217"/>
      <c r="E55" s="218"/>
      <c r="F55" s="215" t="s">
        <v>306</v>
      </c>
      <c r="G55" s="216"/>
      <c r="H55" s="217"/>
      <c r="I55" s="218"/>
      <c r="J55" s="83"/>
      <c r="K55" s="215" t="s">
        <v>305</v>
      </c>
      <c r="L55" s="216"/>
      <c r="M55" s="217"/>
      <c r="N55" s="218"/>
      <c r="O55" s="215" t="s">
        <v>306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113015.18</v>
      </c>
      <c r="D57" s="189">
        <v>500351.85200000001</v>
      </c>
      <c r="E57" s="190">
        <v>94460.187999999995</v>
      </c>
      <c r="F57" s="191" t="s">
        <v>114</v>
      </c>
      <c r="G57" s="192">
        <v>129464.882</v>
      </c>
      <c r="H57" s="193">
        <v>590110.11100000003</v>
      </c>
      <c r="I57" s="190">
        <v>105844.53599999999</v>
      </c>
      <c r="J57" s="83"/>
      <c r="K57" s="187" t="s">
        <v>114</v>
      </c>
      <c r="L57" s="188">
        <v>66339.857999999993</v>
      </c>
      <c r="M57" s="189">
        <v>293189.52299999999</v>
      </c>
      <c r="N57" s="190">
        <v>54030.52</v>
      </c>
      <c r="O57" s="191" t="s">
        <v>114</v>
      </c>
      <c r="P57" s="192">
        <v>74557.077000000005</v>
      </c>
      <c r="Q57" s="193">
        <v>339823.62099999998</v>
      </c>
      <c r="R57" s="190">
        <v>56089.623</v>
      </c>
    </row>
    <row r="58" spans="2:18" ht="15.75" x14ac:dyDescent="0.25">
      <c r="B58" s="194" t="s">
        <v>136</v>
      </c>
      <c r="C58" s="195">
        <v>19912.756000000001</v>
      </c>
      <c r="D58" s="196">
        <v>88239.542000000001</v>
      </c>
      <c r="E58" s="195">
        <v>17575.493999999999</v>
      </c>
      <c r="F58" s="197" t="s">
        <v>136</v>
      </c>
      <c r="G58" s="198">
        <v>20409.406999999999</v>
      </c>
      <c r="H58" s="199">
        <v>93002.601999999999</v>
      </c>
      <c r="I58" s="200">
        <v>16549.536</v>
      </c>
      <c r="J58" s="83"/>
      <c r="K58" s="194" t="s">
        <v>77</v>
      </c>
      <c r="L58" s="195">
        <v>24503.356</v>
      </c>
      <c r="M58" s="196">
        <v>108285.00599999999</v>
      </c>
      <c r="N58" s="195">
        <v>18712.740000000002</v>
      </c>
      <c r="O58" s="197" t="s">
        <v>77</v>
      </c>
      <c r="P58" s="198">
        <v>27730.719000000001</v>
      </c>
      <c r="Q58" s="199">
        <v>126372.054</v>
      </c>
      <c r="R58" s="200">
        <v>19744.353999999999</v>
      </c>
    </row>
    <row r="59" spans="2:18" ht="15.75" x14ac:dyDescent="0.25">
      <c r="B59" s="201" t="s">
        <v>133</v>
      </c>
      <c r="C59" s="202">
        <v>13710.412</v>
      </c>
      <c r="D59" s="203">
        <v>60669.476000000002</v>
      </c>
      <c r="E59" s="202">
        <v>13235.687</v>
      </c>
      <c r="F59" s="204" t="s">
        <v>133</v>
      </c>
      <c r="G59" s="205">
        <v>14364.835999999999</v>
      </c>
      <c r="H59" s="206">
        <v>65472.453000000001</v>
      </c>
      <c r="I59" s="207">
        <v>13900.879000000001</v>
      </c>
      <c r="J59" s="83"/>
      <c r="K59" s="201" t="s">
        <v>131</v>
      </c>
      <c r="L59" s="202">
        <v>16368.304</v>
      </c>
      <c r="M59" s="203">
        <v>72371.623999999996</v>
      </c>
      <c r="N59" s="202">
        <v>16843.805</v>
      </c>
      <c r="O59" s="204" t="s">
        <v>131</v>
      </c>
      <c r="P59" s="205">
        <v>15637.253000000001</v>
      </c>
      <c r="Q59" s="206">
        <v>71300.347999999998</v>
      </c>
      <c r="R59" s="207">
        <v>16874.892</v>
      </c>
    </row>
    <row r="60" spans="2:18" ht="15.75" x14ac:dyDescent="0.25">
      <c r="B60" s="201" t="s">
        <v>128</v>
      </c>
      <c r="C60" s="202">
        <v>10981.406000000001</v>
      </c>
      <c r="D60" s="203">
        <v>48519</v>
      </c>
      <c r="E60" s="202">
        <v>8688.1820000000007</v>
      </c>
      <c r="F60" s="204" t="s">
        <v>77</v>
      </c>
      <c r="G60" s="205">
        <v>11243.88</v>
      </c>
      <c r="H60" s="206">
        <v>51223.485999999997</v>
      </c>
      <c r="I60" s="207">
        <v>11239.798000000001</v>
      </c>
      <c r="J60" s="83"/>
      <c r="K60" s="201" t="s">
        <v>129</v>
      </c>
      <c r="L60" s="202">
        <v>10053.993</v>
      </c>
      <c r="M60" s="203">
        <v>44352.135999999999</v>
      </c>
      <c r="N60" s="202">
        <v>6538.3389999999999</v>
      </c>
      <c r="O60" s="204" t="s">
        <v>129</v>
      </c>
      <c r="P60" s="205">
        <v>11935.609</v>
      </c>
      <c r="Q60" s="206">
        <v>54414.678999999996</v>
      </c>
      <c r="R60" s="207">
        <v>6747.6289999999999</v>
      </c>
    </row>
    <row r="61" spans="2:18" ht="15.75" x14ac:dyDescent="0.25">
      <c r="B61" s="201" t="s">
        <v>77</v>
      </c>
      <c r="C61" s="202">
        <v>9832.268</v>
      </c>
      <c r="D61" s="203">
        <v>43607.574999999997</v>
      </c>
      <c r="E61" s="202">
        <v>9757.0640000000003</v>
      </c>
      <c r="F61" s="204" t="s">
        <v>128</v>
      </c>
      <c r="G61" s="205">
        <v>10450.188</v>
      </c>
      <c r="H61" s="206">
        <v>47577.300999999999</v>
      </c>
      <c r="I61" s="207">
        <v>8692.8580000000002</v>
      </c>
      <c r="J61" s="83"/>
      <c r="K61" s="201" t="s">
        <v>130</v>
      </c>
      <c r="L61" s="202">
        <v>9113.7829999999994</v>
      </c>
      <c r="M61" s="203">
        <v>40360.135000000002</v>
      </c>
      <c r="N61" s="202">
        <v>7507.4040000000005</v>
      </c>
      <c r="O61" s="204" t="s">
        <v>130</v>
      </c>
      <c r="P61" s="205">
        <v>10160.393</v>
      </c>
      <c r="Q61" s="206">
        <v>46305.133999999998</v>
      </c>
      <c r="R61" s="207">
        <v>8134.2839999999997</v>
      </c>
    </row>
    <row r="62" spans="2:18" ht="15.75" x14ac:dyDescent="0.25">
      <c r="B62" s="201" t="s">
        <v>127</v>
      </c>
      <c r="C62" s="202">
        <v>7943.7910000000002</v>
      </c>
      <c r="D62" s="203">
        <v>35191.887999999999</v>
      </c>
      <c r="E62" s="202">
        <v>6554.4809999999998</v>
      </c>
      <c r="F62" s="204" t="s">
        <v>138</v>
      </c>
      <c r="G62" s="205">
        <v>10042.682000000001</v>
      </c>
      <c r="H62" s="206">
        <v>45852.542000000001</v>
      </c>
      <c r="I62" s="207">
        <v>9867.2990000000009</v>
      </c>
      <c r="J62" s="83"/>
      <c r="K62" s="201" t="s">
        <v>76</v>
      </c>
      <c r="L62" s="202">
        <v>2498.076</v>
      </c>
      <c r="M62" s="203">
        <v>11055.996999999999</v>
      </c>
      <c r="N62" s="202">
        <v>1433.239</v>
      </c>
      <c r="O62" s="204" t="s">
        <v>76</v>
      </c>
      <c r="P62" s="205">
        <v>2748.2370000000001</v>
      </c>
      <c r="Q62" s="206">
        <v>12547.414000000001</v>
      </c>
      <c r="R62" s="207">
        <v>1268.489</v>
      </c>
    </row>
    <row r="63" spans="2:18" ht="15.75" x14ac:dyDescent="0.25">
      <c r="B63" s="201" t="s">
        <v>146</v>
      </c>
      <c r="C63" s="202">
        <v>5831.1970000000001</v>
      </c>
      <c r="D63" s="203">
        <v>25812.17</v>
      </c>
      <c r="E63" s="202">
        <v>3164.2510000000002</v>
      </c>
      <c r="F63" s="204" t="s">
        <v>175</v>
      </c>
      <c r="G63" s="205">
        <v>7655.3249999999998</v>
      </c>
      <c r="H63" s="206">
        <v>34871.055</v>
      </c>
      <c r="I63" s="207">
        <v>3712.875</v>
      </c>
      <c r="J63" s="83"/>
      <c r="K63" s="201" t="s">
        <v>125</v>
      </c>
      <c r="L63" s="202">
        <v>605.84400000000005</v>
      </c>
      <c r="M63" s="203">
        <v>2717.4520000000002</v>
      </c>
      <c r="N63" s="202">
        <v>1017.611</v>
      </c>
      <c r="O63" s="204" t="s">
        <v>128</v>
      </c>
      <c r="P63" s="205">
        <v>1116.7929999999999</v>
      </c>
      <c r="Q63" s="206">
        <v>5076.9440000000004</v>
      </c>
      <c r="R63" s="207">
        <v>562.96199999999999</v>
      </c>
    </row>
    <row r="64" spans="2:18" ht="15.75" x14ac:dyDescent="0.25">
      <c r="B64" s="201" t="s">
        <v>129</v>
      </c>
      <c r="C64" s="202">
        <v>5750.8149999999996</v>
      </c>
      <c r="D64" s="203">
        <v>25432.739000000001</v>
      </c>
      <c r="E64" s="202">
        <v>5557.96</v>
      </c>
      <c r="F64" s="204" t="s">
        <v>192</v>
      </c>
      <c r="G64" s="205">
        <v>6732.4369999999999</v>
      </c>
      <c r="H64" s="206">
        <v>30705.315999999999</v>
      </c>
      <c r="I64" s="207">
        <v>6584.2489999999998</v>
      </c>
      <c r="J64" s="83"/>
      <c r="K64" s="201" t="s">
        <v>265</v>
      </c>
      <c r="L64" s="202">
        <v>491.19799999999998</v>
      </c>
      <c r="M64" s="203">
        <v>2138.1489999999999</v>
      </c>
      <c r="N64" s="202">
        <v>235.92400000000001</v>
      </c>
      <c r="O64" s="204" t="s">
        <v>265</v>
      </c>
      <c r="P64" s="205">
        <v>1017.768</v>
      </c>
      <c r="Q64" s="206">
        <v>4603.5360000000001</v>
      </c>
      <c r="R64" s="207">
        <v>461.89699999999999</v>
      </c>
    </row>
    <row r="65" spans="2:18" ht="15.75" x14ac:dyDescent="0.25">
      <c r="B65" s="201" t="s">
        <v>192</v>
      </c>
      <c r="C65" s="202">
        <v>5355.1369999999997</v>
      </c>
      <c r="D65" s="203">
        <v>23792.286</v>
      </c>
      <c r="E65" s="202">
        <v>5182.8549999999996</v>
      </c>
      <c r="F65" s="204" t="s">
        <v>127</v>
      </c>
      <c r="G65" s="205">
        <v>6686.9939999999997</v>
      </c>
      <c r="H65" s="206">
        <v>30455.059000000001</v>
      </c>
      <c r="I65" s="207">
        <v>4730.4719999999998</v>
      </c>
      <c r="J65" s="83"/>
      <c r="K65" s="201" t="s">
        <v>192</v>
      </c>
      <c r="L65" s="202">
        <v>458.39299999999997</v>
      </c>
      <c r="M65" s="203">
        <v>2021.7929999999999</v>
      </c>
      <c r="N65" s="202">
        <v>484.35399999999998</v>
      </c>
      <c r="O65" s="204" t="s">
        <v>142</v>
      </c>
      <c r="P65" s="205">
        <v>1006.694</v>
      </c>
      <c r="Q65" s="206">
        <v>4590.4750000000004</v>
      </c>
      <c r="R65" s="207">
        <v>480.11399999999998</v>
      </c>
    </row>
    <row r="66" spans="2:18" ht="15.75" x14ac:dyDescent="0.25">
      <c r="B66" s="201" t="s">
        <v>175</v>
      </c>
      <c r="C66" s="202">
        <v>4925.7</v>
      </c>
      <c r="D66" s="203">
        <v>21782.901000000002</v>
      </c>
      <c r="E66" s="202">
        <v>2209.125</v>
      </c>
      <c r="F66" s="204" t="s">
        <v>129</v>
      </c>
      <c r="G66" s="205">
        <v>6328.1019999999999</v>
      </c>
      <c r="H66" s="206">
        <v>28881.233</v>
      </c>
      <c r="I66" s="207">
        <v>5605.2619999999997</v>
      </c>
      <c r="J66" s="83"/>
      <c r="K66" s="201" t="s">
        <v>127</v>
      </c>
      <c r="L66" s="202">
        <v>443.39699999999999</v>
      </c>
      <c r="M66" s="203">
        <v>1939.7329999999999</v>
      </c>
      <c r="N66" s="202">
        <v>211.37799999999999</v>
      </c>
      <c r="O66" s="204" t="s">
        <v>127</v>
      </c>
      <c r="P66" s="205">
        <v>747.62599999999998</v>
      </c>
      <c r="Q66" s="206">
        <v>3411.944</v>
      </c>
      <c r="R66" s="207">
        <v>298.64999999999998</v>
      </c>
    </row>
    <row r="67" spans="2:18" ht="15.75" x14ac:dyDescent="0.25">
      <c r="B67" s="201" t="s">
        <v>138</v>
      </c>
      <c r="C67" s="202">
        <v>4222.4880000000003</v>
      </c>
      <c r="D67" s="203">
        <v>18651.87</v>
      </c>
      <c r="E67" s="202">
        <v>4906.9399999999996</v>
      </c>
      <c r="F67" s="204" t="s">
        <v>146</v>
      </c>
      <c r="G67" s="205">
        <v>5914.0910000000003</v>
      </c>
      <c r="H67" s="206">
        <v>26931.280999999999</v>
      </c>
      <c r="I67" s="207">
        <v>3838.5050000000001</v>
      </c>
      <c r="J67" s="83"/>
      <c r="K67" s="201" t="s">
        <v>126</v>
      </c>
      <c r="L67" s="202">
        <v>396.00599999999997</v>
      </c>
      <c r="M67" s="203">
        <v>1733.56</v>
      </c>
      <c r="N67" s="202">
        <v>193.05699999999999</v>
      </c>
      <c r="O67" s="204" t="s">
        <v>126</v>
      </c>
      <c r="P67" s="205">
        <v>743.63199999999995</v>
      </c>
      <c r="Q67" s="206">
        <v>3389.6309999999999</v>
      </c>
      <c r="R67" s="207">
        <v>338.96100000000001</v>
      </c>
    </row>
    <row r="68" spans="2:18" ht="15.75" x14ac:dyDescent="0.25">
      <c r="B68" s="201" t="s">
        <v>173</v>
      </c>
      <c r="C68" s="202">
        <v>4122.0690000000004</v>
      </c>
      <c r="D68" s="203">
        <v>18245.733</v>
      </c>
      <c r="E68" s="202">
        <v>1952.27</v>
      </c>
      <c r="F68" s="204" t="s">
        <v>265</v>
      </c>
      <c r="G68" s="205">
        <v>5121.5339999999997</v>
      </c>
      <c r="H68" s="206">
        <v>23359.386999999999</v>
      </c>
      <c r="I68" s="207">
        <v>3162.5219999999999</v>
      </c>
      <c r="J68" s="83"/>
      <c r="K68" s="201" t="s">
        <v>142</v>
      </c>
      <c r="L68" s="202">
        <v>313.029</v>
      </c>
      <c r="M68" s="203">
        <v>1394.413</v>
      </c>
      <c r="N68" s="202">
        <v>148.21799999999999</v>
      </c>
      <c r="O68" s="204" t="s">
        <v>125</v>
      </c>
      <c r="P68" s="205">
        <v>363.99</v>
      </c>
      <c r="Q68" s="206">
        <v>1650.193</v>
      </c>
      <c r="R68" s="207">
        <v>430.16500000000002</v>
      </c>
    </row>
    <row r="69" spans="2:18" ht="15.75" x14ac:dyDescent="0.25">
      <c r="B69" s="201" t="s">
        <v>265</v>
      </c>
      <c r="C69" s="202">
        <v>3506.38</v>
      </c>
      <c r="D69" s="203">
        <v>15572.38</v>
      </c>
      <c r="E69" s="202">
        <v>2382.4899999999998</v>
      </c>
      <c r="F69" s="204" t="s">
        <v>173</v>
      </c>
      <c r="G69" s="205">
        <v>4133.4889999999996</v>
      </c>
      <c r="H69" s="206">
        <v>18822.169999999998</v>
      </c>
      <c r="I69" s="207">
        <v>2289.94</v>
      </c>
      <c r="J69" s="83"/>
      <c r="K69" s="201" t="s">
        <v>173</v>
      </c>
      <c r="L69" s="202">
        <v>241.732</v>
      </c>
      <c r="M69" s="203">
        <v>1050.1790000000001</v>
      </c>
      <c r="N69" s="202">
        <v>170.048</v>
      </c>
      <c r="O69" s="204" t="s">
        <v>173</v>
      </c>
      <c r="P69" s="205">
        <v>333.00099999999998</v>
      </c>
      <c r="Q69" s="206">
        <v>1526.1569999999999</v>
      </c>
      <c r="R69" s="207">
        <v>166.46</v>
      </c>
    </row>
    <row r="70" spans="2:18" ht="15.75" x14ac:dyDescent="0.25">
      <c r="B70" s="201" t="s">
        <v>131</v>
      </c>
      <c r="C70" s="202">
        <v>3046.9839999999999</v>
      </c>
      <c r="D70" s="203">
        <v>13476.942999999999</v>
      </c>
      <c r="E70" s="202">
        <v>2428.9699999999998</v>
      </c>
      <c r="F70" s="204" t="s">
        <v>131</v>
      </c>
      <c r="G70" s="205">
        <v>2840.8110000000001</v>
      </c>
      <c r="H70" s="206">
        <v>12941.879000000001</v>
      </c>
      <c r="I70" s="207">
        <v>2364.9160000000002</v>
      </c>
      <c r="J70" s="83"/>
      <c r="K70" s="201" t="s">
        <v>128</v>
      </c>
      <c r="L70" s="202">
        <v>203.548</v>
      </c>
      <c r="M70" s="203">
        <v>890.41700000000003</v>
      </c>
      <c r="N70" s="202">
        <v>94.992000000000004</v>
      </c>
      <c r="O70" s="204" t="s">
        <v>136</v>
      </c>
      <c r="P70" s="205">
        <v>234.02600000000001</v>
      </c>
      <c r="Q70" s="206">
        <v>1071.74</v>
      </c>
      <c r="R70" s="207">
        <v>105.80800000000001</v>
      </c>
    </row>
    <row r="71" spans="2:18" ht="15.75" x14ac:dyDescent="0.25">
      <c r="B71" s="201" t="s">
        <v>79</v>
      </c>
      <c r="C71" s="202">
        <v>2505.1060000000002</v>
      </c>
      <c r="D71" s="203">
        <v>11066.05</v>
      </c>
      <c r="E71" s="202">
        <v>2156.3229999999999</v>
      </c>
      <c r="F71" s="204" t="s">
        <v>79</v>
      </c>
      <c r="G71" s="205">
        <v>2063.4780000000001</v>
      </c>
      <c r="H71" s="206">
        <v>9405.2849999999999</v>
      </c>
      <c r="I71" s="207">
        <v>1873.5989999999999</v>
      </c>
      <c r="J71" s="83"/>
      <c r="K71" s="201" t="s">
        <v>138</v>
      </c>
      <c r="L71" s="202">
        <v>159.751</v>
      </c>
      <c r="M71" s="203">
        <v>711.01900000000001</v>
      </c>
      <c r="N71" s="202">
        <v>177.22399999999999</v>
      </c>
      <c r="O71" s="204" t="s">
        <v>137</v>
      </c>
      <c r="P71" s="205">
        <v>196.328</v>
      </c>
      <c r="Q71" s="206">
        <v>895.38300000000004</v>
      </c>
      <c r="R71" s="207">
        <v>95.582999999999998</v>
      </c>
    </row>
    <row r="72" spans="2:18" ht="15.75" x14ac:dyDescent="0.25">
      <c r="B72" s="201" t="s">
        <v>126</v>
      </c>
      <c r="C72" s="202">
        <v>1825.8420000000001</v>
      </c>
      <c r="D72" s="203">
        <v>8083.59</v>
      </c>
      <c r="E72" s="202">
        <v>1841.6949999999999</v>
      </c>
      <c r="F72" s="204" t="s">
        <v>126</v>
      </c>
      <c r="G72" s="205">
        <v>1824.9549999999999</v>
      </c>
      <c r="H72" s="206">
        <v>8316.8559999999998</v>
      </c>
      <c r="I72" s="207">
        <v>1911.5519999999999</v>
      </c>
      <c r="J72" s="83"/>
      <c r="K72" s="201" t="s">
        <v>135</v>
      </c>
      <c r="L72" s="202">
        <v>156.70099999999999</v>
      </c>
      <c r="M72" s="203">
        <v>692.96500000000003</v>
      </c>
      <c r="N72" s="202">
        <v>54.04</v>
      </c>
      <c r="O72" s="204" t="s">
        <v>79</v>
      </c>
      <c r="P72" s="205">
        <v>195.37799999999999</v>
      </c>
      <c r="Q72" s="206">
        <v>894.29600000000005</v>
      </c>
      <c r="R72" s="207">
        <v>89.265000000000001</v>
      </c>
    </row>
    <row r="73" spans="2:18" ht="16.5" thickBot="1" x14ac:dyDescent="0.3">
      <c r="B73" s="208" t="s">
        <v>300</v>
      </c>
      <c r="C73" s="209">
        <v>1281.2619999999999</v>
      </c>
      <c r="D73" s="210">
        <v>5668.2349999999997</v>
      </c>
      <c r="E73" s="209">
        <v>861.30100000000004</v>
      </c>
      <c r="F73" s="211" t="s">
        <v>300</v>
      </c>
      <c r="G73" s="212">
        <v>1560.779</v>
      </c>
      <c r="H73" s="213">
        <v>7121.473</v>
      </c>
      <c r="I73" s="214">
        <v>1053.4159999999999</v>
      </c>
      <c r="J73" s="83"/>
      <c r="K73" s="208" t="s">
        <v>137</v>
      </c>
      <c r="L73" s="209">
        <v>94.972999999999999</v>
      </c>
      <c r="M73" s="210">
        <v>425.56900000000002</v>
      </c>
      <c r="N73" s="209">
        <v>49.176000000000002</v>
      </c>
      <c r="O73" s="211" t="s">
        <v>155</v>
      </c>
      <c r="P73" s="212">
        <v>99.27</v>
      </c>
      <c r="Q73" s="213">
        <v>451.50700000000001</v>
      </c>
      <c r="R73" s="214">
        <v>61.414999999999999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305</v>
      </c>
      <c r="C80" s="216"/>
      <c r="D80" s="217"/>
      <c r="E80" s="218"/>
      <c r="F80" s="215" t="s">
        <v>306</v>
      </c>
      <c r="G80" s="216"/>
      <c r="H80" s="217"/>
      <c r="I80" s="218"/>
      <c r="J80" s="83"/>
      <c r="K80" s="215" t="s">
        <v>305</v>
      </c>
      <c r="L80" s="216"/>
      <c r="M80" s="217"/>
      <c r="N80" s="218"/>
      <c r="O80" s="215" t="s">
        <v>306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183615.48499999999</v>
      </c>
      <c r="D82" s="189">
        <v>811707.723</v>
      </c>
      <c r="E82" s="190">
        <v>209249.63200000001</v>
      </c>
      <c r="F82" s="191" t="s">
        <v>114</v>
      </c>
      <c r="G82" s="192">
        <v>195040.11</v>
      </c>
      <c r="H82" s="193">
        <v>889002.04299999995</v>
      </c>
      <c r="I82" s="190">
        <v>213854.73800000001</v>
      </c>
      <c r="J82" s="83"/>
      <c r="K82" s="187" t="s">
        <v>114</v>
      </c>
      <c r="L82" s="188">
        <v>58997.877</v>
      </c>
      <c r="M82" s="189">
        <v>261352.04399999999</v>
      </c>
      <c r="N82" s="190">
        <v>93603.361000000004</v>
      </c>
      <c r="O82" s="191" t="s">
        <v>114</v>
      </c>
      <c r="P82" s="192">
        <v>66378.475000000006</v>
      </c>
      <c r="Q82" s="193">
        <v>302624.359</v>
      </c>
      <c r="R82" s="190">
        <v>115243.784</v>
      </c>
    </row>
    <row r="83" spans="2:18" ht="15.75" x14ac:dyDescent="0.25">
      <c r="B83" s="194" t="s">
        <v>265</v>
      </c>
      <c r="C83" s="195">
        <v>41804.029000000002</v>
      </c>
      <c r="D83" s="196">
        <v>184233.9</v>
      </c>
      <c r="E83" s="195">
        <v>38763.93</v>
      </c>
      <c r="F83" s="197" t="s">
        <v>265</v>
      </c>
      <c r="G83" s="198">
        <v>42952.72</v>
      </c>
      <c r="H83" s="199">
        <v>195808.36499999999</v>
      </c>
      <c r="I83" s="200">
        <v>51808.714</v>
      </c>
      <c r="J83" s="83"/>
      <c r="K83" s="194" t="s">
        <v>77</v>
      </c>
      <c r="L83" s="195">
        <v>12330.636</v>
      </c>
      <c r="M83" s="196">
        <v>54685.701999999997</v>
      </c>
      <c r="N83" s="195">
        <v>17635.679</v>
      </c>
      <c r="O83" s="197" t="s">
        <v>77</v>
      </c>
      <c r="P83" s="198">
        <v>11998.894</v>
      </c>
      <c r="Q83" s="199">
        <v>54699.303</v>
      </c>
      <c r="R83" s="200">
        <v>21498.565999999999</v>
      </c>
    </row>
    <row r="84" spans="2:18" ht="15.75" x14ac:dyDescent="0.25">
      <c r="B84" s="201" t="s">
        <v>157</v>
      </c>
      <c r="C84" s="202">
        <v>40679.815000000002</v>
      </c>
      <c r="D84" s="203">
        <v>180978.35500000001</v>
      </c>
      <c r="E84" s="202">
        <v>53508.769</v>
      </c>
      <c r="F84" s="204" t="s">
        <v>157</v>
      </c>
      <c r="G84" s="205">
        <v>34204.624000000003</v>
      </c>
      <c r="H84" s="206">
        <v>155633.149</v>
      </c>
      <c r="I84" s="207">
        <v>38602.239999999998</v>
      </c>
      <c r="J84" s="83"/>
      <c r="K84" s="201" t="s">
        <v>265</v>
      </c>
      <c r="L84" s="202">
        <v>7847.384</v>
      </c>
      <c r="M84" s="203">
        <v>34671.881999999998</v>
      </c>
      <c r="N84" s="202">
        <v>7782.7169999999996</v>
      </c>
      <c r="O84" s="204" t="s">
        <v>265</v>
      </c>
      <c r="P84" s="205">
        <v>9908.5329999999994</v>
      </c>
      <c r="Q84" s="206">
        <v>45177.909</v>
      </c>
      <c r="R84" s="207">
        <v>7925.4290000000001</v>
      </c>
    </row>
    <row r="85" spans="2:18" ht="15.75" x14ac:dyDescent="0.25">
      <c r="B85" s="201" t="s">
        <v>77</v>
      </c>
      <c r="C85" s="202">
        <v>10238.802</v>
      </c>
      <c r="D85" s="203">
        <v>45159.021999999997</v>
      </c>
      <c r="E85" s="202">
        <v>25500.941999999999</v>
      </c>
      <c r="F85" s="204" t="s">
        <v>77</v>
      </c>
      <c r="G85" s="205">
        <v>14365.044</v>
      </c>
      <c r="H85" s="206">
        <v>65458.942999999999</v>
      </c>
      <c r="I85" s="207">
        <v>27511.451000000001</v>
      </c>
      <c r="J85" s="83"/>
      <c r="K85" s="201" t="s">
        <v>76</v>
      </c>
      <c r="L85" s="202">
        <v>7099.3890000000001</v>
      </c>
      <c r="M85" s="203">
        <v>31563.345000000001</v>
      </c>
      <c r="N85" s="202">
        <v>8340.6329999999998</v>
      </c>
      <c r="O85" s="204" t="s">
        <v>76</v>
      </c>
      <c r="P85" s="205">
        <v>9345.0480000000007</v>
      </c>
      <c r="Q85" s="206">
        <v>42589.281999999999</v>
      </c>
      <c r="R85" s="207">
        <v>7159.6890000000003</v>
      </c>
    </row>
    <row r="86" spans="2:18" ht="15.75" x14ac:dyDescent="0.25">
      <c r="B86" s="201" t="s">
        <v>199</v>
      </c>
      <c r="C86" s="202">
        <v>8979.7919999999995</v>
      </c>
      <c r="D86" s="203">
        <v>39828.538</v>
      </c>
      <c r="E86" s="202">
        <v>10840</v>
      </c>
      <c r="F86" s="204" t="s">
        <v>199</v>
      </c>
      <c r="G86" s="205">
        <v>13280.956</v>
      </c>
      <c r="H86" s="206">
        <v>60573.294999999998</v>
      </c>
      <c r="I86" s="207">
        <v>12716</v>
      </c>
      <c r="J86" s="83"/>
      <c r="K86" s="201" t="s">
        <v>125</v>
      </c>
      <c r="L86" s="202">
        <v>6124.402</v>
      </c>
      <c r="M86" s="203">
        <v>27141.143</v>
      </c>
      <c r="N86" s="202">
        <v>1703.86</v>
      </c>
      <c r="O86" s="204" t="s">
        <v>125</v>
      </c>
      <c r="P86" s="205">
        <v>9192.1869999999999</v>
      </c>
      <c r="Q86" s="206">
        <v>41966.807999999997</v>
      </c>
      <c r="R86" s="207">
        <v>3131.3339999999998</v>
      </c>
    </row>
    <row r="87" spans="2:18" ht="15.75" x14ac:dyDescent="0.25">
      <c r="B87" s="201" t="s">
        <v>213</v>
      </c>
      <c r="C87" s="202">
        <v>7317.8180000000002</v>
      </c>
      <c r="D87" s="203">
        <v>32352.576000000001</v>
      </c>
      <c r="E87" s="202">
        <v>8920.125</v>
      </c>
      <c r="F87" s="204" t="s">
        <v>213</v>
      </c>
      <c r="G87" s="205">
        <v>7367.7650000000003</v>
      </c>
      <c r="H87" s="206">
        <v>33610.235999999997</v>
      </c>
      <c r="I87" s="207">
        <v>7115.5</v>
      </c>
      <c r="J87" s="83"/>
      <c r="K87" s="201" t="s">
        <v>136</v>
      </c>
      <c r="L87" s="202">
        <v>5699.7209999999995</v>
      </c>
      <c r="M87" s="203">
        <v>25254.222000000002</v>
      </c>
      <c r="N87" s="202">
        <v>2618.7049999999999</v>
      </c>
      <c r="O87" s="204" t="s">
        <v>131</v>
      </c>
      <c r="P87" s="205">
        <v>5925.2879999999996</v>
      </c>
      <c r="Q87" s="206">
        <v>26993.031999999999</v>
      </c>
      <c r="R87" s="207">
        <v>8644.4789999999994</v>
      </c>
    </row>
    <row r="88" spans="2:18" ht="15.75" x14ac:dyDescent="0.25">
      <c r="B88" s="201" t="s">
        <v>133</v>
      </c>
      <c r="C88" s="202">
        <v>6647.8360000000002</v>
      </c>
      <c r="D88" s="203">
        <v>29147.962</v>
      </c>
      <c r="E88" s="202">
        <v>1788.018</v>
      </c>
      <c r="F88" s="204" t="s">
        <v>214</v>
      </c>
      <c r="G88" s="205">
        <v>6927.4390000000003</v>
      </c>
      <c r="H88" s="206">
        <v>31502.371999999999</v>
      </c>
      <c r="I88" s="207">
        <v>6355.1</v>
      </c>
      <c r="J88" s="83"/>
      <c r="K88" s="201" t="s">
        <v>131</v>
      </c>
      <c r="L88" s="202">
        <v>5350.4560000000001</v>
      </c>
      <c r="M88" s="203">
        <v>23693.883000000002</v>
      </c>
      <c r="N88" s="202">
        <v>8172.2139999999999</v>
      </c>
      <c r="O88" s="204" t="s">
        <v>128</v>
      </c>
      <c r="P88" s="205">
        <v>4870.9570000000003</v>
      </c>
      <c r="Q88" s="206">
        <v>22211.667000000001</v>
      </c>
      <c r="R88" s="207">
        <v>33095.777999999998</v>
      </c>
    </row>
    <row r="89" spans="2:18" ht="15.75" x14ac:dyDescent="0.25">
      <c r="B89" s="201" t="s">
        <v>214</v>
      </c>
      <c r="C89" s="202">
        <v>4851.0929999999998</v>
      </c>
      <c r="D89" s="203">
        <v>21489.02</v>
      </c>
      <c r="E89" s="202">
        <v>5182</v>
      </c>
      <c r="F89" s="204" t="s">
        <v>279</v>
      </c>
      <c r="G89" s="205">
        <v>4844.6779999999999</v>
      </c>
      <c r="H89" s="206">
        <v>22134.946</v>
      </c>
      <c r="I89" s="207">
        <v>4688.0749999999998</v>
      </c>
      <c r="J89" s="83"/>
      <c r="K89" s="201" t="s">
        <v>128</v>
      </c>
      <c r="L89" s="202">
        <v>4196.3680000000004</v>
      </c>
      <c r="M89" s="203">
        <v>18595.491000000002</v>
      </c>
      <c r="N89" s="202">
        <v>35007.525000000001</v>
      </c>
      <c r="O89" s="204" t="s">
        <v>129</v>
      </c>
      <c r="P89" s="205">
        <v>3149.8789999999999</v>
      </c>
      <c r="Q89" s="206">
        <v>14334.501</v>
      </c>
      <c r="R89" s="207">
        <v>16617.366000000002</v>
      </c>
    </row>
    <row r="90" spans="2:18" ht="15.75" x14ac:dyDescent="0.25">
      <c r="B90" s="201" t="s">
        <v>125</v>
      </c>
      <c r="C90" s="202">
        <v>4647.4260000000004</v>
      </c>
      <c r="D90" s="203">
        <v>20466.417000000001</v>
      </c>
      <c r="E90" s="202">
        <v>4294.6040000000003</v>
      </c>
      <c r="F90" s="204" t="s">
        <v>125</v>
      </c>
      <c r="G90" s="205">
        <v>4715.9449999999997</v>
      </c>
      <c r="H90" s="206">
        <v>21480.556</v>
      </c>
      <c r="I90" s="207">
        <v>4219.143</v>
      </c>
      <c r="J90" s="83"/>
      <c r="K90" s="201" t="s">
        <v>133</v>
      </c>
      <c r="L90" s="202">
        <v>2367.3890000000001</v>
      </c>
      <c r="M90" s="203">
        <v>10418.64</v>
      </c>
      <c r="N90" s="202">
        <v>1044.9100000000001</v>
      </c>
      <c r="O90" s="204" t="s">
        <v>126</v>
      </c>
      <c r="P90" s="205">
        <v>2118.8780000000002</v>
      </c>
      <c r="Q90" s="206">
        <v>9678.2800000000007</v>
      </c>
      <c r="R90" s="207">
        <v>1548.7</v>
      </c>
    </row>
    <row r="91" spans="2:18" ht="15.75" x14ac:dyDescent="0.25">
      <c r="B91" s="201" t="s">
        <v>127</v>
      </c>
      <c r="C91" s="202">
        <v>4194.4290000000001</v>
      </c>
      <c r="D91" s="203">
        <v>18353.644</v>
      </c>
      <c r="E91" s="202">
        <v>2857.6080000000002</v>
      </c>
      <c r="F91" s="204" t="s">
        <v>175</v>
      </c>
      <c r="G91" s="205">
        <v>4417.8469999999998</v>
      </c>
      <c r="H91" s="206">
        <v>20275.052</v>
      </c>
      <c r="I91" s="207">
        <v>3353</v>
      </c>
      <c r="J91" s="83"/>
      <c r="K91" s="201" t="s">
        <v>129</v>
      </c>
      <c r="L91" s="202">
        <v>1607.2570000000001</v>
      </c>
      <c r="M91" s="203">
        <v>7066.5879999999997</v>
      </c>
      <c r="N91" s="202">
        <v>2737.26</v>
      </c>
      <c r="O91" s="204" t="s">
        <v>278</v>
      </c>
      <c r="P91" s="205">
        <v>1258.52</v>
      </c>
      <c r="Q91" s="206">
        <v>5738.2380000000003</v>
      </c>
      <c r="R91" s="207">
        <v>1674.125</v>
      </c>
    </row>
    <row r="92" spans="2:18" ht="15.75" x14ac:dyDescent="0.25">
      <c r="B92" s="201" t="s">
        <v>279</v>
      </c>
      <c r="C92" s="202">
        <v>4113.6850000000004</v>
      </c>
      <c r="D92" s="203">
        <v>18263.994999999999</v>
      </c>
      <c r="E92" s="202">
        <v>5123.0050000000001</v>
      </c>
      <c r="F92" s="204" t="s">
        <v>282</v>
      </c>
      <c r="G92" s="205">
        <v>4270.5959999999995</v>
      </c>
      <c r="H92" s="206">
        <v>19473.143</v>
      </c>
      <c r="I92" s="207">
        <v>4534</v>
      </c>
      <c r="J92" s="83"/>
      <c r="K92" s="201" t="s">
        <v>135</v>
      </c>
      <c r="L92" s="202">
        <v>1170.1569999999999</v>
      </c>
      <c r="M92" s="203">
        <v>5228.518</v>
      </c>
      <c r="N92" s="202">
        <v>683.65499999999997</v>
      </c>
      <c r="O92" s="204" t="s">
        <v>157</v>
      </c>
      <c r="P92" s="205">
        <v>1192.9369999999999</v>
      </c>
      <c r="Q92" s="206">
        <v>5452.4690000000001</v>
      </c>
      <c r="R92" s="207">
        <v>357.262</v>
      </c>
    </row>
    <row r="93" spans="2:18" ht="15.75" x14ac:dyDescent="0.25">
      <c r="B93" s="201" t="s">
        <v>76</v>
      </c>
      <c r="C93" s="202">
        <v>3711.3180000000002</v>
      </c>
      <c r="D93" s="203">
        <v>16284.276</v>
      </c>
      <c r="E93" s="202">
        <v>3456.01</v>
      </c>
      <c r="F93" s="204" t="s">
        <v>217</v>
      </c>
      <c r="G93" s="205">
        <v>4019.1320000000001</v>
      </c>
      <c r="H93" s="206">
        <v>18322.167000000001</v>
      </c>
      <c r="I93" s="207">
        <v>3571</v>
      </c>
      <c r="J93" s="83"/>
      <c r="K93" s="201" t="s">
        <v>126</v>
      </c>
      <c r="L93" s="202">
        <v>971.86199999999997</v>
      </c>
      <c r="M93" s="203">
        <v>4257.41</v>
      </c>
      <c r="N93" s="202">
        <v>479.20800000000003</v>
      </c>
      <c r="O93" s="204" t="s">
        <v>79</v>
      </c>
      <c r="P93" s="205">
        <v>1169.5029999999999</v>
      </c>
      <c r="Q93" s="206">
        <v>5318.326</v>
      </c>
      <c r="R93" s="207">
        <v>5160.8140000000003</v>
      </c>
    </row>
    <row r="94" spans="2:18" ht="15.75" x14ac:dyDescent="0.25">
      <c r="B94" s="201" t="s">
        <v>217</v>
      </c>
      <c r="C94" s="202">
        <v>3038.2640000000001</v>
      </c>
      <c r="D94" s="203">
        <v>13337.438</v>
      </c>
      <c r="E94" s="202">
        <v>3375.6010000000001</v>
      </c>
      <c r="F94" s="204" t="s">
        <v>76</v>
      </c>
      <c r="G94" s="205">
        <v>3355.384</v>
      </c>
      <c r="H94" s="206">
        <v>15288.584999999999</v>
      </c>
      <c r="I94" s="207">
        <v>3467.95</v>
      </c>
      <c r="J94" s="83"/>
      <c r="K94" s="201" t="s">
        <v>79</v>
      </c>
      <c r="L94" s="202">
        <v>968.38499999999999</v>
      </c>
      <c r="M94" s="203">
        <v>4255.9560000000001</v>
      </c>
      <c r="N94" s="202">
        <v>3835.5830000000001</v>
      </c>
      <c r="O94" s="204" t="s">
        <v>135</v>
      </c>
      <c r="P94" s="205">
        <v>952.44100000000003</v>
      </c>
      <c r="Q94" s="206">
        <v>4329.1869999999999</v>
      </c>
      <c r="R94" s="207">
        <v>958.94799999999998</v>
      </c>
    </row>
    <row r="95" spans="2:18" ht="15.75" x14ac:dyDescent="0.25">
      <c r="B95" s="201" t="s">
        <v>282</v>
      </c>
      <c r="C95" s="202">
        <v>2917.547</v>
      </c>
      <c r="D95" s="203">
        <v>13057.195</v>
      </c>
      <c r="E95" s="202">
        <v>3888.4949999999999</v>
      </c>
      <c r="F95" s="204" t="s">
        <v>192</v>
      </c>
      <c r="G95" s="205">
        <v>3243.8789999999999</v>
      </c>
      <c r="H95" s="206">
        <v>14818.736999999999</v>
      </c>
      <c r="I95" s="207">
        <v>4166.4650000000001</v>
      </c>
      <c r="J95" s="83"/>
      <c r="K95" s="201" t="s">
        <v>142</v>
      </c>
      <c r="L95" s="202">
        <v>798.83600000000001</v>
      </c>
      <c r="M95" s="203">
        <v>3517.8960000000002</v>
      </c>
      <c r="N95" s="202">
        <v>349.03399999999999</v>
      </c>
      <c r="O95" s="204" t="s">
        <v>137</v>
      </c>
      <c r="P95" s="205">
        <v>860.90899999999999</v>
      </c>
      <c r="Q95" s="206">
        <v>3933.201</v>
      </c>
      <c r="R95" s="207">
        <v>699.41300000000001</v>
      </c>
    </row>
    <row r="96" spans="2:18" ht="15.75" x14ac:dyDescent="0.25">
      <c r="B96" s="201" t="s">
        <v>135</v>
      </c>
      <c r="C96" s="202">
        <v>2281.567</v>
      </c>
      <c r="D96" s="203">
        <v>10107.307000000001</v>
      </c>
      <c r="E96" s="202">
        <v>3278.6010000000001</v>
      </c>
      <c r="F96" s="204" t="s">
        <v>262</v>
      </c>
      <c r="G96" s="205">
        <v>3145.6489999999999</v>
      </c>
      <c r="H96" s="206">
        <v>14309.089</v>
      </c>
      <c r="I96" s="207">
        <v>2262.0010000000002</v>
      </c>
      <c r="J96" s="83"/>
      <c r="K96" s="201" t="s">
        <v>146</v>
      </c>
      <c r="L96" s="202">
        <v>543.41999999999996</v>
      </c>
      <c r="M96" s="203">
        <v>2422.2910000000002</v>
      </c>
      <c r="N96" s="202">
        <v>853.16700000000003</v>
      </c>
      <c r="O96" s="204" t="s">
        <v>133</v>
      </c>
      <c r="P96" s="205">
        <v>833.86699999999996</v>
      </c>
      <c r="Q96" s="206">
        <v>3789.8919999999998</v>
      </c>
      <c r="R96" s="207">
        <v>2185.0329999999999</v>
      </c>
    </row>
    <row r="97" spans="2:18" ht="15.75" x14ac:dyDescent="0.25">
      <c r="B97" s="201" t="s">
        <v>177</v>
      </c>
      <c r="C97" s="202">
        <v>2254.1350000000002</v>
      </c>
      <c r="D97" s="203">
        <v>9980.6139999999996</v>
      </c>
      <c r="E97" s="202">
        <v>1905</v>
      </c>
      <c r="F97" s="204" t="s">
        <v>135</v>
      </c>
      <c r="G97" s="205">
        <v>2962.2919999999999</v>
      </c>
      <c r="H97" s="206">
        <v>13483.654</v>
      </c>
      <c r="I97" s="207">
        <v>3417.48</v>
      </c>
      <c r="J97" s="83"/>
      <c r="K97" s="201" t="s">
        <v>137</v>
      </c>
      <c r="L97" s="202">
        <v>480.255</v>
      </c>
      <c r="M97" s="203">
        <v>2153.4270000000001</v>
      </c>
      <c r="N97" s="202">
        <v>303.65199999999999</v>
      </c>
      <c r="O97" s="204" t="s">
        <v>146</v>
      </c>
      <c r="P97" s="205">
        <v>673.07100000000003</v>
      </c>
      <c r="Q97" s="206">
        <v>3052.3359999999998</v>
      </c>
      <c r="R97" s="207">
        <v>2670.2759999999998</v>
      </c>
    </row>
    <row r="98" spans="2:18" ht="16.5" thickBot="1" x14ac:dyDescent="0.3">
      <c r="B98" s="208" t="s">
        <v>181</v>
      </c>
      <c r="C98" s="209">
        <v>2024.5450000000001</v>
      </c>
      <c r="D98" s="210">
        <v>8992.6530000000002</v>
      </c>
      <c r="E98" s="209">
        <v>2227.002</v>
      </c>
      <c r="F98" s="211" t="s">
        <v>307</v>
      </c>
      <c r="G98" s="212">
        <v>2772.4479999999999</v>
      </c>
      <c r="H98" s="213">
        <v>12599.668</v>
      </c>
      <c r="I98" s="214">
        <v>2768</v>
      </c>
      <c r="J98" s="83"/>
      <c r="K98" s="208" t="s">
        <v>215</v>
      </c>
      <c r="L98" s="209">
        <v>364.21600000000001</v>
      </c>
      <c r="M98" s="210">
        <v>1597.9369999999999</v>
      </c>
      <c r="N98" s="209">
        <v>501.15199999999999</v>
      </c>
      <c r="O98" s="211" t="s">
        <v>215</v>
      </c>
      <c r="P98" s="212">
        <v>598.40099999999995</v>
      </c>
      <c r="Q98" s="213">
        <v>2739.65</v>
      </c>
      <c r="R98" s="214">
        <v>640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305</v>
      </c>
      <c r="C105" s="216"/>
      <c r="D105" s="217"/>
      <c r="E105" s="218"/>
      <c r="F105" s="215" t="s">
        <v>306</v>
      </c>
      <c r="G105" s="216"/>
      <c r="H105" s="217"/>
      <c r="I105" s="218"/>
      <c r="J105" s="83"/>
      <c r="K105" s="215" t="s">
        <v>305</v>
      </c>
      <c r="L105" s="216"/>
      <c r="M105" s="217"/>
      <c r="N105" s="218"/>
      <c r="O105" s="215" t="s">
        <v>306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191295.296</v>
      </c>
      <c r="D107" s="189">
        <v>844342.02500000002</v>
      </c>
      <c r="E107" s="190">
        <v>55013.118999999999</v>
      </c>
      <c r="F107" s="191" t="s">
        <v>114</v>
      </c>
      <c r="G107" s="192">
        <v>179674.76500000001</v>
      </c>
      <c r="H107" s="193">
        <v>819046.82700000005</v>
      </c>
      <c r="I107" s="190">
        <v>44049.398999999998</v>
      </c>
      <c r="J107" s="83"/>
      <c r="K107" s="187" t="s">
        <v>114</v>
      </c>
      <c r="L107" s="188">
        <v>77628.024000000005</v>
      </c>
      <c r="M107" s="189">
        <v>343919.82900000003</v>
      </c>
      <c r="N107" s="190">
        <v>19639.145</v>
      </c>
      <c r="O107" s="191" t="s">
        <v>114</v>
      </c>
      <c r="P107" s="192">
        <v>117309.386</v>
      </c>
      <c r="Q107" s="193">
        <v>535245.43599999999</v>
      </c>
      <c r="R107" s="190">
        <v>29682.335999999999</v>
      </c>
    </row>
    <row r="108" spans="2:18" ht="15.75" x14ac:dyDescent="0.25">
      <c r="B108" s="194" t="s">
        <v>129</v>
      </c>
      <c r="C108" s="195">
        <v>33678.688999999998</v>
      </c>
      <c r="D108" s="196">
        <v>149559.027</v>
      </c>
      <c r="E108" s="195">
        <v>9806.2880000000005</v>
      </c>
      <c r="F108" s="197" t="s">
        <v>129</v>
      </c>
      <c r="G108" s="198">
        <v>35390.696000000004</v>
      </c>
      <c r="H108" s="199">
        <v>161546.19699999999</v>
      </c>
      <c r="I108" s="200">
        <v>8566.9760000000006</v>
      </c>
      <c r="J108" s="83"/>
      <c r="K108" s="194" t="s">
        <v>77</v>
      </c>
      <c r="L108" s="195">
        <v>23027.739000000001</v>
      </c>
      <c r="M108" s="196">
        <v>101943.92</v>
      </c>
      <c r="N108" s="195">
        <v>5822.576</v>
      </c>
      <c r="O108" s="197" t="s">
        <v>265</v>
      </c>
      <c r="P108" s="198">
        <v>28109.448</v>
      </c>
      <c r="Q108" s="199">
        <v>128217.16499999999</v>
      </c>
      <c r="R108" s="200">
        <v>6390.451</v>
      </c>
    </row>
    <row r="109" spans="2:18" ht="15.75" x14ac:dyDescent="0.25">
      <c r="B109" s="201" t="s">
        <v>265</v>
      </c>
      <c r="C109" s="202">
        <v>18214.701000000001</v>
      </c>
      <c r="D109" s="203">
        <v>79773.490000000005</v>
      </c>
      <c r="E109" s="202">
        <v>5562.7809999999999</v>
      </c>
      <c r="F109" s="204" t="s">
        <v>138</v>
      </c>
      <c r="G109" s="205">
        <v>20148.383000000002</v>
      </c>
      <c r="H109" s="206">
        <v>91800.379000000001</v>
      </c>
      <c r="I109" s="207">
        <v>4925.9359999999997</v>
      </c>
      <c r="J109" s="83"/>
      <c r="K109" s="201" t="s">
        <v>265</v>
      </c>
      <c r="L109" s="202">
        <v>12329.415000000001</v>
      </c>
      <c r="M109" s="203">
        <v>54944.968999999997</v>
      </c>
      <c r="N109" s="202">
        <v>3313.1840000000002</v>
      </c>
      <c r="O109" s="204" t="s">
        <v>77</v>
      </c>
      <c r="P109" s="205">
        <v>28014.974999999999</v>
      </c>
      <c r="Q109" s="206">
        <v>127860.73</v>
      </c>
      <c r="R109" s="207">
        <v>6883.2629999999999</v>
      </c>
    </row>
    <row r="110" spans="2:18" ht="15.75" x14ac:dyDescent="0.25">
      <c r="B110" s="201" t="s">
        <v>138</v>
      </c>
      <c r="C110" s="202">
        <v>18103.649000000001</v>
      </c>
      <c r="D110" s="203">
        <v>79493.065000000002</v>
      </c>
      <c r="E110" s="202">
        <v>5043.6620000000003</v>
      </c>
      <c r="F110" s="204" t="s">
        <v>79</v>
      </c>
      <c r="G110" s="205">
        <v>15722.876</v>
      </c>
      <c r="H110" s="206">
        <v>71714.429000000004</v>
      </c>
      <c r="I110" s="207">
        <v>3580.989</v>
      </c>
      <c r="J110" s="83"/>
      <c r="K110" s="201" t="s">
        <v>136</v>
      </c>
      <c r="L110" s="202">
        <v>7195.424</v>
      </c>
      <c r="M110" s="203">
        <v>31411.861000000001</v>
      </c>
      <c r="N110" s="202">
        <v>1515.35</v>
      </c>
      <c r="O110" s="204" t="s">
        <v>131</v>
      </c>
      <c r="P110" s="205">
        <v>11629.986999999999</v>
      </c>
      <c r="Q110" s="206">
        <v>52864.358</v>
      </c>
      <c r="R110" s="207">
        <v>3676.6289999999999</v>
      </c>
    </row>
    <row r="111" spans="2:18" ht="15.75" x14ac:dyDescent="0.25">
      <c r="B111" s="201" t="s">
        <v>192</v>
      </c>
      <c r="C111" s="202">
        <v>16854.901999999998</v>
      </c>
      <c r="D111" s="203">
        <v>74418.225999999995</v>
      </c>
      <c r="E111" s="202">
        <v>5222.7129999999997</v>
      </c>
      <c r="F111" s="204" t="s">
        <v>265</v>
      </c>
      <c r="G111" s="205">
        <v>13792.174999999999</v>
      </c>
      <c r="H111" s="206">
        <v>62787.855000000003</v>
      </c>
      <c r="I111" s="207">
        <v>3588.7730000000001</v>
      </c>
      <c r="J111" s="83"/>
      <c r="K111" s="201" t="s">
        <v>131</v>
      </c>
      <c r="L111" s="202">
        <v>6919.97</v>
      </c>
      <c r="M111" s="203">
        <v>30502.692999999999</v>
      </c>
      <c r="N111" s="202">
        <v>1779.63</v>
      </c>
      <c r="O111" s="204" t="s">
        <v>125</v>
      </c>
      <c r="P111" s="205">
        <v>9149.24</v>
      </c>
      <c r="Q111" s="206">
        <v>41689.326999999997</v>
      </c>
      <c r="R111" s="207">
        <v>2139.8620000000001</v>
      </c>
    </row>
    <row r="112" spans="2:18" ht="15.75" x14ac:dyDescent="0.25">
      <c r="B112" s="201" t="s">
        <v>79</v>
      </c>
      <c r="C112" s="202">
        <v>15777.717000000001</v>
      </c>
      <c r="D112" s="203">
        <v>69919.936000000002</v>
      </c>
      <c r="E112" s="202">
        <v>4464.317</v>
      </c>
      <c r="F112" s="204" t="s">
        <v>128</v>
      </c>
      <c r="G112" s="205">
        <v>13008.404</v>
      </c>
      <c r="H112" s="206">
        <v>59313.008999999998</v>
      </c>
      <c r="I112" s="207">
        <v>3151.9929999999999</v>
      </c>
      <c r="J112" s="83"/>
      <c r="K112" s="201" t="s">
        <v>126</v>
      </c>
      <c r="L112" s="202">
        <v>6798.55</v>
      </c>
      <c r="M112" s="203">
        <v>30098.138999999999</v>
      </c>
      <c r="N112" s="202">
        <v>1646.683</v>
      </c>
      <c r="O112" s="204" t="s">
        <v>126</v>
      </c>
      <c r="P112" s="205">
        <v>8527.8240000000005</v>
      </c>
      <c r="Q112" s="206">
        <v>38945.377</v>
      </c>
      <c r="R112" s="207">
        <v>1917.259</v>
      </c>
    </row>
    <row r="113" spans="2:18" ht="15.75" x14ac:dyDescent="0.25">
      <c r="B113" s="201" t="s">
        <v>128</v>
      </c>
      <c r="C113" s="202">
        <v>13172.596</v>
      </c>
      <c r="D113" s="203">
        <v>58278.430999999997</v>
      </c>
      <c r="E113" s="202">
        <v>3670.4520000000002</v>
      </c>
      <c r="F113" s="204" t="s">
        <v>77</v>
      </c>
      <c r="G113" s="205">
        <v>11010.312</v>
      </c>
      <c r="H113" s="206">
        <v>50155.589</v>
      </c>
      <c r="I113" s="207">
        <v>3040.8440000000001</v>
      </c>
      <c r="J113" s="83"/>
      <c r="K113" s="201" t="s">
        <v>135</v>
      </c>
      <c r="L113" s="202">
        <v>4315.8130000000001</v>
      </c>
      <c r="M113" s="203">
        <v>19120.223999999998</v>
      </c>
      <c r="N113" s="202">
        <v>1062.607</v>
      </c>
      <c r="O113" s="204" t="s">
        <v>137</v>
      </c>
      <c r="P113" s="205">
        <v>8099.42</v>
      </c>
      <c r="Q113" s="206">
        <v>36881.565999999999</v>
      </c>
      <c r="R113" s="207">
        <v>2276.9679999999998</v>
      </c>
    </row>
    <row r="114" spans="2:18" ht="15.75" x14ac:dyDescent="0.25">
      <c r="B114" s="201" t="s">
        <v>77</v>
      </c>
      <c r="C114" s="202">
        <v>12027.972</v>
      </c>
      <c r="D114" s="203">
        <v>53257.688000000002</v>
      </c>
      <c r="E114" s="202">
        <v>3765.8989999999999</v>
      </c>
      <c r="F114" s="204" t="s">
        <v>146</v>
      </c>
      <c r="G114" s="205">
        <v>10210.92</v>
      </c>
      <c r="H114" s="206">
        <v>46504.593000000001</v>
      </c>
      <c r="I114" s="207">
        <v>2505.4940000000001</v>
      </c>
      <c r="J114" s="83"/>
      <c r="K114" s="201" t="s">
        <v>137</v>
      </c>
      <c r="L114" s="202">
        <v>4222.1660000000002</v>
      </c>
      <c r="M114" s="203">
        <v>18730.364000000001</v>
      </c>
      <c r="N114" s="202">
        <v>1243.0039999999999</v>
      </c>
      <c r="O114" s="204" t="s">
        <v>135</v>
      </c>
      <c r="P114" s="205">
        <v>6923.0069999999996</v>
      </c>
      <c r="Q114" s="206">
        <v>31678.075000000001</v>
      </c>
      <c r="R114" s="207">
        <v>1839.7619999999999</v>
      </c>
    </row>
    <row r="115" spans="2:18" ht="15.75" x14ac:dyDescent="0.25">
      <c r="B115" s="201" t="s">
        <v>146</v>
      </c>
      <c r="C115" s="202">
        <v>6939.1859999999997</v>
      </c>
      <c r="D115" s="203">
        <v>30676.401999999998</v>
      </c>
      <c r="E115" s="202">
        <v>1961.15</v>
      </c>
      <c r="F115" s="204" t="s">
        <v>192</v>
      </c>
      <c r="G115" s="205">
        <v>6972.991</v>
      </c>
      <c r="H115" s="206">
        <v>31761.522000000001</v>
      </c>
      <c r="I115" s="207">
        <v>1788.4159999999999</v>
      </c>
      <c r="J115" s="83"/>
      <c r="K115" s="201" t="s">
        <v>76</v>
      </c>
      <c r="L115" s="202">
        <v>3090.8270000000002</v>
      </c>
      <c r="M115" s="203">
        <v>13843.615</v>
      </c>
      <c r="N115" s="202">
        <v>742.24800000000005</v>
      </c>
      <c r="O115" s="204" t="s">
        <v>76</v>
      </c>
      <c r="P115" s="205">
        <v>5452.3119999999999</v>
      </c>
      <c r="Q115" s="206">
        <v>24916.081999999999</v>
      </c>
      <c r="R115" s="207">
        <v>1719.463</v>
      </c>
    </row>
    <row r="116" spans="2:18" ht="15.75" x14ac:dyDescent="0.25">
      <c r="B116" s="201" t="s">
        <v>125</v>
      </c>
      <c r="C116" s="202">
        <v>5384.7709999999997</v>
      </c>
      <c r="D116" s="203">
        <v>23958.792000000001</v>
      </c>
      <c r="E116" s="202">
        <v>1659.55</v>
      </c>
      <c r="F116" s="204" t="s">
        <v>125</v>
      </c>
      <c r="G116" s="205">
        <v>6447.3469999999998</v>
      </c>
      <c r="H116" s="206">
        <v>29392.545999999998</v>
      </c>
      <c r="I116" s="207">
        <v>1507.883</v>
      </c>
      <c r="J116" s="83"/>
      <c r="K116" s="201" t="s">
        <v>128</v>
      </c>
      <c r="L116" s="202">
        <v>2843.0360000000001</v>
      </c>
      <c r="M116" s="203">
        <v>12711.641</v>
      </c>
      <c r="N116" s="202">
        <v>815.904</v>
      </c>
      <c r="O116" s="204" t="s">
        <v>136</v>
      </c>
      <c r="P116" s="205">
        <v>3282.1610000000001</v>
      </c>
      <c r="Q116" s="206">
        <v>15080.808000000001</v>
      </c>
      <c r="R116" s="207">
        <v>862.721</v>
      </c>
    </row>
    <row r="117" spans="2:18" ht="15.75" x14ac:dyDescent="0.25">
      <c r="B117" s="201" t="s">
        <v>76</v>
      </c>
      <c r="C117" s="202">
        <v>5309.9040000000005</v>
      </c>
      <c r="D117" s="203">
        <v>23327.945</v>
      </c>
      <c r="E117" s="202">
        <v>1641.4739999999999</v>
      </c>
      <c r="F117" s="204" t="s">
        <v>76</v>
      </c>
      <c r="G117" s="205">
        <v>6421.2569999999996</v>
      </c>
      <c r="H117" s="206">
        <v>29257.605</v>
      </c>
      <c r="I117" s="207">
        <v>1634.931</v>
      </c>
      <c r="J117" s="83"/>
      <c r="K117" s="201" t="s">
        <v>125</v>
      </c>
      <c r="L117" s="202">
        <v>2729.61</v>
      </c>
      <c r="M117" s="203">
        <v>12158.574000000001</v>
      </c>
      <c r="N117" s="202">
        <v>684.60900000000004</v>
      </c>
      <c r="O117" s="204" t="s">
        <v>127</v>
      </c>
      <c r="P117" s="205">
        <v>1998.8810000000001</v>
      </c>
      <c r="Q117" s="206">
        <v>9149.1980000000003</v>
      </c>
      <c r="R117" s="207">
        <v>429.87200000000001</v>
      </c>
    </row>
    <row r="118" spans="2:18" ht="15.75" x14ac:dyDescent="0.25">
      <c r="B118" s="201" t="s">
        <v>136</v>
      </c>
      <c r="C118" s="202">
        <v>5070.7629999999999</v>
      </c>
      <c r="D118" s="203">
        <v>22450.743999999999</v>
      </c>
      <c r="E118" s="202">
        <v>1160.8869999999999</v>
      </c>
      <c r="F118" s="204" t="s">
        <v>177</v>
      </c>
      <c r="G118" s="205">
        <v>6125.0050000000001</v>
      </c>
      <c r="H118" s="206">
        <v>27871.760999999999</v>
      </c>
      <c r="I118" s="207">
        <v>1694.925</v>
      </c>
      <c r="J118" s="83"/>
      <c r="K118" s="201" t="s">
        <v>130</v>
      </c>
      <c r="L118" s="202">
        <v>1873.796</v>
      </c>
      <c r="M118" s="203">
        <v>8332.2150000000001</v>
      </c>
      <c r="N118" s="202">
        <v>369.26499999999999</v>
      </c>
      <c r="O118" s="204" t="s">
        <v>128</v>
      </c>
      <c r="P118" s="205">
        <v>1694.614</v>
      </c>
      <c r="Q118" s="206">
        <v>7721.451</v>
      </c>
      <c r="R118" s="207">
        <v>415.03800000000001</v>
      </c>
    </row>
    <row r="119" spans="2:18" ht="15.75" x14ac:dyDescent="0.25">
      <c r="B119" s="201" t="s">
        <v>184</v>
      </c>
      <c r="C119" s="202">
        <v>4544.9769999999999</v>
      </c>
      <c r="D119" s="203">
        <v>20272.398000000001</v>
      </c>
      <c r="E119" s="202">
        <v>1156.587</v>
      </c>
      <c r="F119" s="204" t="s">
        <v>136</v>
      </c>
      <c r="G119" s="205">
        <v>5198.7619999999997</v>
      </c>
      <c r="H119" s="206">
        <v>23685.388999999999</v>
      </c>
      <c r="I119" s="207">
        <v>1144.9870000000001</v>
      </c>
      <c r="J119" s="83"/>
      <c r="K119" s="201" t="s">
        <v>127</v>
      </c>
      <c r="L119" s="202">
        <v>1220.375</v>
      </c>
      <c r="M119" s="203">
        <v>5429.92</v>
      </c>
      <c r="N119" s="202">
        <v>356.19600000000003</v>
      </c>
      <c r="O119" s="204" t="s">
        <v>130</v>
      </c>
      <c r="P119" s="205">
        <v>1196.7090000000001</v>
      </c>
      <c r="Q119" s="206">
        <v>5467.4669999999996</v>
      </c>
      <c r="R119" s="207">
        <v>274.09500000000003</v>
      </c>
    </row>
    <row r="120" spans="2:18" ht="15.75" x14ac:dyDescent="0.25">
      <c r="B120" s="201" t="s">
        <v>133</v>
      </c>
      <c r="C120" s="202">
        <v>3786.0569999999998</v>
      </c>
      <c r="D120" s="203">
        <v>16776.871999999999</v>
      </c>
      <c r="E120" s="202">
        <v>958.077</v>
      </c>
      <c r="F120" s="204" t="s">
        <v>133</v>
      </c>
      <c r="G120" s="205">
        <v>4675.37</v>
      </c>
      <c r="H120" s="206">
        <v>21317.436000000002</v>
      </c>
      <c r="I120" s="207">
        <v>1038.7090000000001</v>
      </c>
      <c r="J120" s="83"/>
      <c r="K120" s="201" t="s">
        <v>180</v>
      </c>
      <c r="L120" s="202">
        <v>231.28800000000001</v>
      </c>
      <c r="M120" s="203">
        <v>1022.39</v>
      </c>
      <c r="N120" s="202">
        <v>45.143000000000001</v>
      </c>
      <c r="O120" s="204" t="s">
        <v>144</v>
      </c>
      <c r="P120" s="205">
        <v>1075.9100000000001</v>
      </c>
      <c r="Q120" s="206">
        <v>4909.2629999999999</v>
      </c>
      <c r="R120" s="207">
        <v>268.83999999999997</v>
      </c>
    </row>
    <row r="121" spans="2:18" ht="15.75" x14ac:dyDescent="0.25">
      <c r="B121" s="201" t="s">
        <v>132</v>
      </c>
      <c r="C121" s="202">
        <v>3014.7539999999999</v>
      </c>
      <c r="D121" s="203">
        <v>13227.766</v>
      </c>
      <c r="E121" s="202">
        <v>706.86</v>
      </c>
      <c r="F121" s="204" t="s">
        <v>184</v>
      </c>
      <c r="G121" s="205">
        <v>3290.8409999999999</v>
      </c>
      <c r="H121" s="206">
        <v>15013.398999999999</v>
      </c>
      <c r="I121" s="207">
        <v>789.60500000000002</v>
      </c>
      <c r="J121" s="83"/>
      <c r="K121" s="201" t="s">
        <v>129</v>
      </c>
      <c r="L121" s="202">
        <v>199.93</v>
      </c>
      <c r="M121" s="203">
        <v>895.01</v>
      </c>
      <c r="N121" s="202">
        <v>68.39</v>
      </c>
      <c r="O121" s="204" t="s">
        <v>129</v>
      </c>
      <c r="P121" s="205">
        <v>1054.002</v>
      </c>
      <c r="Q121" s="206">
        <v>4814.424</v>
      </c>
      <c r="R121" s="207">
        <v>339.06400000000002</v>
      </c>
    </row>
    <row r="122" spans="2:18" ht="15.75" x14ac:dyDescent="0.25">
      <c r="B122" s="201" t="s">
        <v>262</v>
      </c>
      <c r="C122" s="202">
        <v>2800.1320000000001</v>
      </c>
      <c r="D122" s="203">
        <v>11996.298000000001</v>
      </c>
      <c r="E122" s="202">
        <v>823.37</v>
      </c>
      <c r="F122" s="204" t="s">
        <v>132</v>
      </c>
      <c r="G122" s="205">
        <v>2650.125</v>
      </c>
      <c r="H122" s="206">
        <v>12102.021000000001</v>
      </c>
      <c r="I122" s="207">
        <v>522.24</v>
      </c>
      <c r="J122" s="83"/>
      <c r="K122" s="201" t="s">
        <v>79</v>
      </c>
      <c r="L122" s="202">
        <v>170.977</v>
      </c>
      <c r="M122" s="203">
        <v>748.63199999999995</v>
      </c>
      <c r="N122" s="202">
        <v>36.941000000000003</v>
      </c>
      <c r="O122" s="204" t="s">
        <v>79</v>
      </c>
      <c r="P122" s="205">
        <v>328.41500000000002</v>
      </c>
      <c r="Q122" s="206">
        <v>1497.028</v>
      </c>
      <c r="R122" s="207">
        <v>120.28400000000001</v>
      </c>
    </row>
    <row r="123" spans="2:18" ht="16.5" thickBot="1" x14ac:dyDescent="0.3">
      <c r="B123" s="208" t="s">
        <v>131</v>
      </c>
      <c r="C123" s="209">
        <v>2565.6979999999999</v>
      </c>
      <c r="D123" s="210">
        <v>11068.163</v>
      </c>
      <c r="E123" s="209">
        <v>712.32399999999996</v>
      </c>
      <c r="F123" s="211" t="s">
        <v>180</v>
      </c>
      <c r="G123" s="212">
        <v>2353.0729999999999</v>
      </c>
      <c r="H123" s="213">
        <v>10739.665999999999</v>
      </c>
      <c r="I123" s="214">
        <v>614.13499999999999</v>
      </c>
      <c r="J123" s="83"/>
      <c r="K123" s="208" t="s">
        <v>144</v>
      </c>
      <c r="L123" s="209">
        <v>169.45099999999999</v>
      </c>
      <c r="M123" s="210">
        <v>742.75699999999995</v>
      </c>
      <c r="N123" s="209">
        <v>42.674999999999997</v>
      </c>
      <c r="O123" s="211" t="s">
        <v>283</v>
      </c>
      <c r="P123" s="212">
        <v>281.85500000000002</v>
      </c>
      <c r="Q123" s="213">
        <v>1297.44</v>
      </c>
      <c r="R123" s="214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305</v>
      </c>
      <c r="C131" s="216"/>
      <c r="D131" s="217"/>
      <c r="E131" s="218"/>
      <c r="F131" s="215" t="s">
        <v>306</v>
      </c>
      <c r="G131" s="216"/>
      <c r="H131" s="217"/>
      <c r="I131" s="218"/>
      <c r="J131" s="83"/>
      <c r="K131" s="215" t="s">
        <v>305</v>
      </c>
      <c r="L131" s="216"/>
      <c r="M131" s="217"/>
      <c r="N131" s="218"/>
      <c r="O131" s="215" t="s">
        <v>306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756451.27599999995</v>
      </c>
      <c r="D133" s="189">
        <v>3348054.72</v>
      </c>
      <c r="E133" s="190">
        <v>244513.25399999999</v>
      </c>
      <c r="F133" s="191" t="s">
        <v>114</v>
      </c>
      <c r="G133" s="192">
        <v>837126.26300000004</v>
      </c>
      <c r="H133" s="193">
        <v>3815194.267</v>
      </c>
      <c r="I133" s="190">
        <v>263247.533</v>
      </c>
      <c r="J133" s="83"/>
      <c r="K133" s="187" t="s">
        <v>114</v>
      </c>
      <c r="L133" s="188">
        <v>344514.13500000001</v>
      </c>
      <c r="M133" s="189">
        <v>1522906.0870000001</v>
      </c>
      <c r="N133" s="190">
        <v>92874.524000000005</v>
      </c>
      <c r="O133" s="191" t="s">
        <v>114</v>
      </c>
      <c r="P133" s="192">
        <v>384919.022</v>
      </c>
      <c r="Q133" s="193">
        <v>1754520.27</v>
      </c>
      <c r="R133" s="190">
        <v>98713.051999999996</v>
      </c>
    </row>
    <row r="134" spans="2:31" ht="15.75" x14ac:dyDescent="0.25">
      <c r="B134" s="194" t="s">
        <v>77</v>
      </c>
      <c r="C134" s="195">
        <v>86095.964000000007</v>
      </c>
      <c r="D134" s="196">
        <v>380783.89299999998</v>
      </c>
      <c r="E134" s="195">
        <v>36010.019999999997</v>
      </c>
      <c r="F134" s="197" t="s">
        <v>77</v>
      </c>
      <c r="G134" s="198">
        <v>88775.989000000001</v>
      </c>
      <c r="H134" s="199">
        <v>404602.45400000003</v>
      </c>
      <c r="I134" s="200">
        <v>35921.614000000001</v>
      </c>
      <c r="J134" s="83"/>
      <c r="K134" s="194" t="s">
        <v>77</v>
      </c>
      <c r="L134" s="195">
        <v>135543.33199999999</v>
      </c>
      <c r="M134" s="196">
        <v>599294.41</v>
      </c>
      <c r="N134" s="195">
        <v>43891.921999999999</v>
      </c>
      <c r="O134" s="197" t="s">
        <v>77</v>
      </c>
      <c r="P134" s="198">
        <v>148152.09099999999</v>
      </c>
      <c r="Q134" s="199">
        <v>675235.62899999996</v>
      </c>
      <c r="R134" s="200">
        <v>44880.754999999997</v>
      </c>
    </row>
    <row r="135" spans="2:31" ht="15.75" x14ac:dyDescent="0.25">
      <c r="B135" s="201" t="s">
        <v>129</v>
      </c>
      <c r="C135" s="202">
        <v>84518.748000000007</v>
      </c>
      <c r="D135" s="203">
        <v>373921.26799999998</v>
      </c>
      <c r="E135" s="202">
        <v>26057.071</v>
      </c>
      <c r="F135" s="204" t="s">
        <v>129</v>
      </c>
      <c r="G135" s="205">
        <v>86631.217000000004</v>
      </c>
      <c r="H135" s="206">
        <v>394812.54200000002</v>
      </c>
      <c r="I135" s="207">
        <v>25805.444</v>
      </c>
      <c r="J135" s="83"/>
      <c r="K135" s="201" t="s">
        <v>125</v>
      </c>
      <c r="L135" s="202">
        <v>39909.635000000002</v>
      </c>
      <c r="M135" s="203">
        <v>176562.52100000001</v>
      </c>
      <c r="N135" s="202">
        <v>6207.22</v>
      </c>
      <c r="O135" s="204" t="s">
        <v>125</v>
      </c>
      <c r="P135" s="205">
        <v>49095.127</v>
      </c>
      <c r="Q135" s="206">
        <v>223831.84400000001</v>
      </c>
      <c r="R135" s="207">
        <v>7803.7070000000003</v>
      </c>
    </row>
    <row r="136" spans="2:31" ht="15.75" x14ac:dyDescent="0.25">
      <c r="B136" s="201" t="s">
        <v>192</v>
      </c>
      <c r="C136" s="202">
        <v>79502.217000000004</v>
      </c>
      <c r="D136" s="203">
        <v>352715.31699999998</v>
      </c>
      <c r="E136" s="202">
        <v>22254.743999999999</v>
      </c>
      <c r="F136" s="204" t="s">
        <v>192</v>
      </c>
      <c r="G136" s="205">
        <v>85962.320999999996</v>
      </c>
      <c r="H136" s="206">
        <v>392123.49800000002</v>
      </c>
      <c r="I136" s="207">
        <v>23061.665000000001</v>
      </c>
      <c r="J136" s="83"/>
      <c r="K136" s="201" t="s">
        <v>265</v>
      </c>
      <c r="L136" s="202">
        <v>34488.44</v>
      </c>
      <c r="M136" s="203">
        <v>151886.68</v>
      </c>
      <c r="N136" s="202">
        <v>9329.6029999999992</v>
      </c>
      <c r="O136" s="204" t="s">
        <v>265</v>
      </c>
      <c r="P136" s="205">
        <v>37793.42</v>
      </c>
      <c r="Q136" s="206">
        <v>172214.845</v>
      </c>
      <c r="R136" s="207">
        <v>10021.025</v>
      </c>
    </row>
    <row r="137" spans="2:31" ht="15.75" x14ac:dyDescent="0.25">
      <c r="B137" s="201" t="s">
        <v>125</v>
      </c>
      <c r="C137" s="202">
        <v>56855.834000000003</v>
      </c>
      <c r="D137" s="203">
        <v>252065.495</v>
      </c>
      <c r="E137" s="202">
        <v>17437.633999999998</v>
      </c>
      <c r="F137" s="204" t="s">
        <v>125</v>
      </c>
      <c r="G137" s="205">
        <v>72927.735000000001</v>
      </c>
      <c r="H137" s="206">
        <v>332162.42800000001</v>
      </c>
      <c r="I137" s="207">
        <v>21711.133999999998</v>
      </c>
      <c r="J137" s="83"/>
      <c r="K137" s="201" t="s">
        <v>129</v>
      </c>
      <c r="L137" s="202">
        <v>25090.528999999999</v>
      </c>
      <c r="M137" s="203">
        <v>111056.11199999999</v>
      </c>
      <c r="N137" s="202">
        <v>6813.826</v>
      </c>
      <c r="O137" s="204" t="s">
        <v>129</v>
      </c>
      <c r="P137" s="205">
        <v>25844.327000000001</v>
      </c>
      <c r="Q137" s="206">
        <v>117821.401</v>
      </c>
      <c r="R137" s="207">
        <v>7111.8280000000004</v>
      </c>
    </row>
    <row r="138" spans="2:31" ht="15.75" x14ac:dyDescent="0.25">
      <c r="B138" s="201" t="s">
        <v>136</v>
      </c>
      <c r="C138" s="202">
        <v>48197.548000000003</v>
      </c>
      <c r="D138" s="203">
        <v>213481.12100000001</v>
      </c>
      <c r="E138" s="202">
        <v>15516.609</v>
      </c>
      <c r="F138" s="204" t="s">
        <v>136</v>
      </c>
      <c r="G138" s="205">
        <v>59085.962</v>
      </c>
      <c r="H138" s="206">
        <v>269168.06900000002</v>
      </c>
      <c r="I138" s="207">
        <v>16668.757000000001</v>
      </c>
      <c r="J138" s="83"/>
      <c r="K138" s="201" t="s">
        <v>76</v>
      </c>
      <c r="L138" s="202">
        <v>20848.816999999999</v>
      </c>
      <c r="M138" s="203">
        <v>92203.456000000006</v>
      </c>
      <c r="N138" s="202">
        <v>4849.8140000000003</v>
      </c>
      <c r="O138" s="204" t="s">
        <v>76</v>
      </c>
      <c r="P138" s="205">
        <v>23712.035</v>
      </c>
      <c r="Q138" s="206">
        <v>108057.93</v>
      </c>
      <c r="R138" s="207">
        <v>5453.4040000000005</v>
      </c>
    </row>
    <row r="139" spans="2:31" ht="15.75" x14ac:dyDescent="0.25">
      <c r="B139" s="201" t="s">
        <v>79</v>
      </c>
      <c r="C139" s="202">
        <v>44419.512000000002</v>
      </c>
      <c r="D139" s="203">
        <v>196384.429</v>
      </c>
      <c r="E139" s="202">
        <v>13867.326999999999</v>
      </c>
      <c r="F139" s="204" t="s">
        <v>79</v>
      </c>
      <c r="G139" s="205">
        <v>48443.925999999999</v>
      </c>
      <c r="H139" s="206">
        <v>220817.524</v>
      </c>
      <c r="I139" s="207">
        <v>14754.457</v>
      </c>
      <c r="J139" s="83"/>
      <c r="K139" s="201" t="s">
        <v>135</v>
      </c>
      <c r="L139" s="202">
        <v>20389.652999999998</v>
      </c>
      <c r="M139" s="203">
        <v>90220.659</v>
      </c>
      <c r="N139" s="202">
        <v>6185.6180000000004</v>
      </c>
      <c r="O139" s="204" t="s">
        <v>135</v>
      </c>
      <c r="P139" s="205">
        <v>22881.901000000002</v>
      </c>
      <c r="Q139" s="206">
        <v>104318.702</v>
      </c>
      <c r="R139" s="207">
        <v>6907.3429999999998</v>
      </c>
    </row>
    <row r="140" spans="2:31" ht="15.75" x14ac:dyDescent="0.25">
      <c r="B140" s="201" t="s">
        <v>138</v>
      </c>
      <c r="C140" s="202">
        <v>37713.826000000001</v>
      </c>
      <c r="D140" s="203">
        <v>166960.18</v>
      </c>
      <c r="E140" s="202">
        <v>14748.328</v>
      </c>
      <c r="F140" s="204" t="s">
        <v>138</v>
      </c>
      <c r="G140" s="205">
        <v>45913.139000000003</v>
      </c>
      <c r="H140" s="206">
        <v>209278.783</v>
      </c>
      <c r="I140" s="207">
        <v>17894.406999999999</v>
      </c>
      <c r="J140" s="83"/>
      <c r="K140" s="201" t="s">
        <v>136</v>
      </c>
      <c r="L140" s="202">
        <v>10478.674000000001</v>
      </c>
      <c r="M140" s="203">
        <v>46200.576000000001</v>
      </c>
      <c r="N140" s="202">
        <v>2596.6190000000001</v>
      </c>
      <c r="O140" s="204" t="s">
        <v>128</v>
      </c>
      <c r="P140" s="205">
        <v>10567.243</v>
      </c>
      <c r="Q140" s="206">
        <v>48223.517999999996</v>
      </c>
      <c r="R140" s="207">
        <v>1940.7059999999999</v>
      </c>
    </row>
    <row r="141" spans="2:31" ht="15.75" x14ac:dyDescent="0.25">
      <c r="B141" s="201" t="s">
        <v>132</v>
      </c>
      <c r="C141" s="202">
        <v>33245.887999999999</v>
      </c>
      <c r="D141" s="203">
        <v>146803.32500000001</v>
      </c>
      <c r="E141" s="202">
        <v>10348.777</v>
      </c>
      <c r="F141" s="204" t="s">
        <v>132</v>
      </c>
      <c r="G141" s="205">
        <v>28418.237000000001</v>
      </c>
      <c r="H141" s="206">
        <v>129136.166</v>
      </c>
      <c r="I141" s="207">
        <v>9072.8369999999995</v>
      </c>
      <c r="J141" s="83"/>
      <c r="K141" s="201" t="s">
        <v>127</v>
      </c>
      <c r="L141" s="202">
        <v>9991.857</v>
      </c>
      <c r="M141" s="203">
        <v>44134.688000000002</v>
      </c>
      <c r="N141" s="202">
        <v>1520.8720000000001</v>
      </c>
      <c r="O141" s="204" t="s">
        <v>127</v>
      </c>
      <c r="P141" s="205">
        <v>10231.335999999999</v>
      </c>
      <c r="Q141" s="206">
        <v>46618.366999999998</v>
      </c>
      <c r="R141" s="207">
        <v>1306.287</v>
      </c>
      <c r="AE141" s="54">
        <v>0</v>
      </c>
    </row>
    <row r="142" spans="2:31" ht="15.75" x14ac:dyDescent="0.25">
      <c r="B142" s="201" t="s">
        <v>133</v>
      </c>
      <c r="C142" s="202">
        <v>26137.731</v>
      </c>
      <c r="D142" s="203">
        <v>115545.761</v>
      </c>
      <c r="E142" s="202">
        <v>8415.3320000000003</v>
      </c>
      <c r="F142" s="204" t="s">
        <v>133</v>
      </c>
      <c r="G142" s="205">
        <v>27771.1</v>
      </c>
      <c r="H142" s="206">
        <v>126574.799</v>
      </c>
      <c r="I142" s="207">
        <v>8271.152</v>
      </c>
      <c r="J142" s="83"/>
      <c r="K142" s="201" t="s">
        <v>128</v>
      </c>
      <c r="L142" s="202">
        <v>9150.6890000000003</v>
      </c>
      <c r="M142" s="203">
        <v>40439.724999999999</v>
      </c>
      <c r="N142" s="202">
        <v>1717.998</v>
      </c>
      <c r="O142" s="204" t="s">
        <v>183</v>
      </c>
      <c r="P142" s="205">
        <v>9283.9009999999998</v>
      </c>
      <c r="Q142" s="206">
        <v>42300.843000000001</v>
      </c>
      <c r="R142" s="207">
        <v>1285.1120000000001</v>
      </c>
    </row>
    <row r="143" spans="2:31" ht="15.75" x14ac:dyDescent="0.25">
      <c r="B143" s="201" t="s">
        <v>128</v>
      </c>
      <c r="C143" s="202">
        <v>22228.739000000001</v>
      </c>
      <c r="D143" s="203">
        <v>98433.278000000006</v>
      </c>
      <c r="E143" s="202">
        <v>7387.8590000000004</v>
      </c>
      <c r="F143" s="204" t="s">
        <v>128</v>
      </c>
      <c r="G143" s="205">
        <v>25871.353999999999</v>
      </c>
      <c r="H143" s="206">
        <v>117913.86</v>
      </c>
      <c r="I143" s="207">
        <v>8376.9770000000008</v>
      </c>
      <c r="J143" s="83"/>
      <c r="K143" s="201" t="s">
        <v>155</v>
      </c>
      <c r="L143" s="202">
        <v>7540.11</v>
      </c>
      <c r="M143" s="203">
        <v>33329.256999999998</v>
      </c>
      <c r="N143" s="202">
        <v>1343.5540000000001</v>
      </c>
      <c r="O143" s="204" t="s">
        <v>155</v>
      </c>
      <c r="P143" s="205">
        <v>8974.8420000000006</v>
      </c>
      <c r="Q143" s="206">
        <v>40902.858999999997</v>
      </c>
      <c r="R143" s="207">
        <v>1526.0260000000001</v>
      </c>
    </row>
    <row r="144" spans="2:31" ht="15.75" x14ac:dyDescent="0.25">
      <c r="B144" s="201" t="s">
        <v>127</v>
      </c>
      <c r="C144" s="202">
        <v>20501.691999999999</v>
      </c>
      <c r="D144" s="203">
        <v>90321.57</v>
      </c>
      <c r="E144" s="202">
        <v>6314.0929999999998</v>
      </c>
      <c r="F144" s="204" t="s">
        <v>127</v>
      </c>
      <c r="G144" s="205">
        <v>22031.760999999999</v>
      </c>
      <c r="H144" s="206">
        <v>100459.955</v>
      </c>
      <c r="I144" s="207">
        <v>6528.741</v>
      </c>
      <c r="J144" s="83"/>
      <c r="K144" s="201" t="s">
        <v>183</v>
      </c>
      <c r="L144" s="202">
        <v>6942.0389999999998</v>
      </c>
      <c r="M144" s="203">
        <v>30823.052</v>
      </c>
      <c r="N144" s="202">
        <v>946.17899999999997</v>
      </c>
      <c r="O144" s="204" t="s">
        <v>136</v>
      </c>
      <c r="P144" s="205">
        <v>6499.2420000000002</v>
      </c>
      <c r="Q144" s="206">
        <v>29669.633999999998</v>
      </c>
      <c r="R144" s="207">
        <v>1497.367</v>
      </c>
    </row>
    <row r="145" spans="2:18" ht="15.75" x14ac:dyDescent="0.25">
      <c r="B145" s="201" t="s">
        <v>135</v>
      </c>
      <c r="C145" s="202">
        <v>16936.314999999999</v>
      </c>
      <c r="D145" s="203">
        <v>74995.498999999996</v>
      </c>
      <c r="E145" s="202">
        <v>4075.0459999999998</v>
      </c>
      <c r="F145" s="204" t="s">
        <v>135</v>
      </c>
      <c r="G145" s="205">
        <v>19376.848999999998</v>
      </c>
      <c r="H145" s="206">
        <v>88344.241999999998</v>
      </c>
      <c r="I145" s="207">
        <v>4409.5879999999997</v>
      </c>
      <c r="J145" s="83"/>
      <c r="K145" s="201" t="s">
        <v>133</v>
      </c>
      <c r="L145" s="202">
        <v>4750.0469999999996</v>
      </c>
      <c r="M145" s="203">
        <v>21080.386999999999</v>
      </c>
      <c r="N145" s="202">
        <v>903.39200000000005</v>
      </c>
      <c r="O145" s="204" t="s">
        <v>126</v>
      </c>
      <c r="P145" s="205">
        <v>6134.2269999999999</v>
      </c>
      <c r="Q145" s="206">
        <v>27986.064999999999</v>
      </c>
      <c r="R145" s="207">
        <v>1444.364</v>
      </c>
    </row>
    <row r="146" spans="2:18" ht="15.75" x14ac:dyDescent="0.25">
      <c r="B146" s="201" t="s">
        <v>265</v>
      </c>
      <c r="C146" s="202">
        <v>14652.215</v>
      </c>
      <c r="D146" s="203">
        <v>65307.906000000003</v>
      </c>
      <c r="E146" s="202">
        <v>4619.9219999999996</v>
      </c>
      <c r="F146" s="204" t="s">
        <v>131</v>
      </c>
      <c r="G146" s="205">
        <v>19106.971000000001</v>
      </c>
      <c r="H146" s="206">
        <v>87116.278999999995</v>
      </c>
      <c r="I146" s="207">
        <v>5512.3940000000002</v>
      </c>
      <c r="J146" s="83"/>
      <c r="K146" s="201" t="s">
        <v>131</v>
      </c>
      <c r="L146" s="202">
        <v>3245.4810000000002</v>
      </c>
      <c r="M146" s="203">
        <v>14308.777</v>
      </c>
      <c r="N146" s="202">
        <v>2129.277</v>
      </c>
      <c r="O146" s="204" t="s">
        <v>173</v>
      </c>
      <c r="P146" s="205">
        <v>4274.6629999999996</v>
      </c>
      <c r="Q146" s="206">
        <v>19464.226999999999</v>
      </c>
      <c r="R146" s="207">
        <v>1292.019</v>
      </c>
    </row>
    <row r="147" spans="2:18" ht="15.75" x14ac:dyDescent="0.25">
      <c r="B147" s="201" t="s">
        <v>184</v>
      </c>
      <c r="C147" s="202">
        <v>14439.522999999999</v>
      </c>
      <c r="D147" s="203">
        <v>63728.906000000003</v>
      </c>
      <c r="E147" s="202">
        <v>4000.1370000000002</v>
      </c>
      <c r="F147" s="204" t="s">
        <v>265</v>
      </c>
      <c r="G147" s="205">
        <v>17392.257000000001</v>
      </c>
      <c r="H147" s="206">
        <v>79427.838000000003</v>
      </c>
      <c r="I147" s="207">
        <v>6055.1350000000002</v>
      </c>
      <c r="J147" s="83"/>
      <c r="K147" s="201" t="s">
        <v>79</v>
      </c>
      <c r="L147" s="202">
        <v>2429.2179999999998</v>
      </c>
      <c r="M147" s="203">
        <v>10759.56</v>
      </c>
      <c r="N147" s="202">
        <v>724.24</v>
      </c>
      <c r="O147" s="204" t="s">
        <v>144</v>
      </c>
      <c r="P147" s="205">
        <v>3789.3159999999998</v>
      </c>
      <c r="Q147" s="206">
        <v>17285.206999999999</v>
      </c>
      <c r="R147" s="207">
        <v>2404.7350000000001</v>
      </c>
    </row>
    <row r="148" spans="2:18" ht="15.75" x14ac:dyDescent="0.25">
      <c r="B148" s="201" t="s">
        <v>134</v>
      </c>
      <c r="C148" s="202">
        <v>14115.712</v>
      </c>
      <c r="D148" s="203">
        <v>62544.593999999997</v>
      </c>
      <c r="E148" s="202">
        <v>4939.8879999999999</v>
      </c>
      <c r="F148" s="204" t="s">
        <v>146</v>
      </c>
      <c r="G148" s="205">
        <v>17372.065999999999</v>
      </c>
      <c r="H148" s="206">
        <v>79166.092000000004</v>
      </c>
      <c r="I148" s="207">
        <v>5239.6139999999996</v>
      </c>
      <c r="J148" s="83"/>
      <c r="K148" s="201" t="s">
        <v>126</v>
      </c>
      <c r="L148" s="202">
        <v>2181.4279999999999</v>
      </c>
      <c r="M148" s="203">
        <v>9691.36</v>
      </c>
      <c r="N148" s="202">
        <v>472.03500000000003</v>
      </c>
      <c r="O148" s="204" t="s">
        <v>131</v>
      </c>
      <c r="P148" s="205">
        <v>3771.596</v>
      </c>
      <c r="Q148" s="206">
        <v>17169.355</v>
      </c>
      <c r="R148" s="207">
        <v>1095.223</v>
      </c>
    </row>
    <row r="149" spans="2:18" ht="16.5" thickBot="1" x14ac:dyDescent="0.3">
      <c r="B149" s="208" t="s">
        <v>146</v>
      </c>
      <c r="C149" s="209">
        <v>13204.093000000001</v>
      </c>
      <c r="D149" s="210">
        <v>58562.16</v>
      </c>
      <c r="E149" s="209">
        <v>3886.3829999999998</v>
      </c>
      <c r="F149" s="211" t="s">
        <v>134</v>
      </c>
      <c r="G149" s="212">
        <v>16716.169000000002</v>
      </c>
      <c r="H149" s="213">
        <v>76241.494000000006</v>
      </c>
      <c r="I149" s="214">
        <v>5279.3850000000002</v>
      </c>
      <c r="J149" s="83"/>
      <c r="K149" s="208" t="s">
        <v>173</v>
      </c>
      <c r="L149" s="209">
        <v>2033.8810000000001</v>
      </c>
      <c r="M149" s="210">
        <v>8991.0049999999992</v>
      </c>
      <c r="N149" s="209">
        <v>606.56299999999999</v>
      </c>
      <c r="O149" s="211" t="s">
        <v>133</v>
      </c>
      <c r="P149" s="212">
        <v>3282.0839999999998</v>
      </c>
      <c r="Q149" s="213">
        <v>14931.982</v>
      </c>
      <c r="R149" s="214">
        <v>513.94100000000003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2022-01-27T11:38:23Z</dcterms:modified>
</cp:coreProperties>
</file>