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<sst xmlns="http://schemas.openxmlformats.org/spreadsheetml/2006/main" count="1719" uniqueCount="313">
  <si>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</si>
  <si>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</si>
  <si>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</si>
  <si>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</si>
  <si>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</si>
  <si>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</si>
  <si>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</si>
  <si>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</si>
  <si>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</si>
  <si>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</si>
  <si>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</si>
  <si>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</si>
  <si>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</si>
  <si>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</si>
  <si>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</si>
  <si>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</si>
  <si>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</si>
  <si>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</si>
  <si>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</si>
  <si>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</si>
  <si>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</si>
  <si>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</si>
  <si>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</si>
  <si>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</si>
  <si>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</si>
  <si>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</si>
  <si>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</si>
  <si>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</si>
  <si>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</si>
  <si>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</si>
  <si>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</si>
  <si>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</si>
  <si>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</si>
  <si>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</si>
  <si>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</si>
  <si>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</si>
  <si>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</si>
  <si>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</si>
  <si>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</si>
  <si>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</si>
  <si>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</si>
  <si>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</si>
  <si>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</si>
  <si>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</si>
  <si>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</si>
  <si>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</si>
  <si>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</si>
  <si>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</si>
  <si>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</si>
  <si>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</si>
  <si>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</si>
  <si>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</si>
  <si>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</si>
  <si>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</si>
  <si>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</si>
  <si>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</si>
  <si>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</si>
  <si>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</si>
  <si>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</si>
  <si>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</si>
  <si>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</si>
  <si>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</si>
  <si>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</si>
  <si>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</si>
  <si>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</si>
  <si>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</si>
  <si>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</si>
  <si>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</si>
  <si>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</si>
  <si>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</si>
  <si>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</si>
  <si>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</si>
  <si>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</si>
  <si>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</si>
  <si>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</si>
  <si>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</si>
  <si>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</si>
  <si>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</si>
  <si>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</si>
  <si>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</si>
  <si>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</si>
  <si>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</si>
  <si>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</si>
  <si>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</si>
  <si>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</si>
  <si>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</si>
  <si>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</si>
  <si>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</si>
  <si>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</si>
  <si>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</si>
  <si>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</si>
  <si>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</si>
  <si>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</si>
  <si>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</si>
  <si>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</si>
  <si>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</si>
  <si>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</si>
  <si>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</si>
  <si>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</si>
  <si>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</si>
  <si>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</si>
  <si>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</si>
  <si>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</si>
  <si>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</si>
  <si>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</si>
  <si>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</si>
  <si>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</si>
  <si>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</si>
  <si>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</si>
  <si>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</si>
  <si>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</si>
  <si>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</si>
  <si>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</si>
  <si>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</si>
  <si>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</si>
  <si>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</si>
  <si>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</si>
  <si>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</si>
  <si>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</si>
  <si>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</si>
  <si>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</si>
  <si>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</si>
  <si>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</si>
  <si>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</si>
  <si>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</si>
  <si>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</si>
  <si>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</si>
  <si>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</si>
  <si>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</si>
  <si>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</si>
  <si>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</si>
  <si>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</si>
  <si>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</si>
  <si>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</si>
  <si>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</si>
  <si>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</si>
  <si>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</si>
  <si>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</si>
  <si>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</si>
  <si>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</si>
  <si>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</si>
  <si>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</si>
  <si>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</si>
  <si>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</si>
  <si>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</si>
  <si>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</si>
  <si>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</si>
  <si>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</si>
  <si>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</si>
  <si>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</si>
  <si>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</si>
  <si>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</si>
  <si>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</si>
  <si>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</si>
  <si>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</si>
  <si>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</si>
  <si>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</si>
  <si>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</si>
  <si>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</si>
  <si>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</si>
  <si>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</si>
  <si>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</si>
  <si>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</si>
  <si>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</si>
  <si>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</si>
  <si>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</si>
  <si>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</si>
  <si>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</si>
  <si>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</si>
  <si>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</si>
  <si>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</si>
  <si>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</si>
  <si>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</si>
  <si>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</si>
  <si>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</si>
  <si>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</si>
  <si>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</si>
  <si>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</si>
  <si>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</si>
  <si>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</si>
  <si>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</si>
  <si>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</si>
  <si>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</si>
  <si>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</si>
  <si>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</si>
  <si>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</si>
  <si>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</si>
  <si>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</si>
  <si>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</si>
  <si>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</si>
  <si>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</si>
  <si>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</si>
  <si>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</si>
  <si>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</si>
  <si>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</si>
  <si>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</si>
  <si>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</si>
  <si>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</si>
  <si>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</si>
  <si>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</si>
  <si>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</si>
  <si>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</si>
  <si>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</si>
  <si>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</si>
  <si>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</si>
  <si>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</si>
  <si>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</si>
  <si>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</si>
  <si>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</si>
  <si>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</si>
  <si>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</si>
  <si>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</si>
  <si>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</si>
  <si>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</si>
  <si>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</si>
  <si>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</si>
  <si>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</si>
  <si>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</si>
  <si>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</si>
  <si>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</si>
  <si>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</si>
  <si>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</si>
  <si>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</si>
  <si>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</si>
  <si>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</si>
  <si>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</si>
  <si>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</si>
  <si>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</si>
  <si>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</si>
  <si>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</si>
  <si>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</si>
  <si>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</si>
  <si>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</si>
  <si>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</si>
  <si>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</si>
  <si>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</si>
  <si>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</si>
  <si>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</si>
  <si>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</si>
  <si>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</si>
  <si>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</si>
  <si>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</si>
  <si>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</si>
  <si>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</si>
  <si>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</si>
  <si>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</si>
  <si>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</si>
  <si>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Stany Zjednoczone Ameryki</t>
  </si>
  <si>
    <t>Jemen</t>
  </si>
  <si>
    <t>Japonia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</si>
  <si>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</si>
  <si>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</si>
  <si>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</si>
  <si>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</si>
  <si>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</si>
  <si>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</si>
  <si>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</si>
  <si>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</si>
  <si>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</si>
  <si>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Zmiana ceny [%] w 2019r. w stos. do lat:</t>
  </si>
  <si>
    <t>lipiec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</si>
  <si>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</si>
  <si>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</si>
  <si>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</si>
  <si>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</si>
  <si>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</si>
  <si>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</si>
  <si>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</si>
  <si>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</si>
  <si>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</si>
  <si>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</si>
  <si>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</si>
  <si>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</si>
  <si>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</si>
  <si>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</si>
  <si>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</si>
  <si>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</si>
  <si>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</si>
  <si>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</si>
  <si>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</si>
  <si>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</si>
  <si>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</si>
  <si>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</si>
  <si>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</si>
  <si>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</si>
  <si>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</si>
  <si>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</si>
  <si>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</si>
  <si>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</si>
  <si>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</si>
  <si>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sierpień</t>
  </si>
  <si>
    <t>sierpien 2019</t>
  </si>
  <si>
    <t>sierpień 2018</t>
  </si>
  <si>
    <t>sierpień 2017</t>
  </si>
  <si>
    <r>
      <t>Mleko surowe</t>
    </r>
    <r>
      <rPr>
        <b/>
        <sz val="11"/>
        <rFont val="Times New Roman"/>
        <family val="1"/>
        <charset val="238"/>
      </rPr>
      <t xml:space="preserve"> skup     sierpień 19</t>
    </r>
  </si>
  <si>
    <t>OKRES: I.2017 - IX.2019   (ceny bez VAT)</t>
  </si>
  <si>
    <t>Dariusz Banasiewicz, tel. (022) 623-12- 01;</t>
  </si>
  <si>
    <t>2019-10-06</t>
  </si>
  <si>
    <t>1EUR=4,35798</t>
  </si>
  <si>
    <t>VIII-2019</t>
  </si>
  <si>
    <t>VIII-2018</t>
  </si>
  <si>
    <t>I-VIII 2018r.</t>
  </si>
  <si>
    <t>I-VIII 2019r.*</t>
  </si>
  <si>
    <t>Handel zagraniczny produktami mlecznymi w okresie I - VIII  2019r. - dane wstępne</t>
  </si>
  <si>
    <t>I -VIII 2018r</t>
  </si>
  <si>
    <t>I -VIII 2019r</t>
  </si>
  <si>
    <t>NR 41/2019</t>
  </si>
  <si>
    <t>17 października 2019r.</t>
  </si>
  <si>
    <t>Notowania z okresu: 07-13.10.2019r.</t>
  </si>
  <si>
    <t>Ceny sprzedaży (NETTO) wybranych produktów mleczarskich za okres: 07-13.10.2019r.</t>
  </si>
  <si>
    <t>2019-10-13</t>
  </si>
  <si>
    <t>nlsd</t>
  </si>
  <si>
    <t>1EUR=4,3224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</si>
</sst>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</cellStyleXfs>
  <cellXfs count="60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164" fontId="98" fillId="0" borderId="64" xfId="0" applyNumberFormat="1" applyFont="1" applyBorder="1" applyAlignment="1">
      <alignment horizontal="right" vertical="center" wrapText="1"/>
    </xf>
    <xf numFmtId="0" fontId="31" fillId="24" borderId="50" xfId="0" applyFont="1" applyFill="1" applyBorder="1" applyAlignment="1">
      <alignment horizontal="center" vertical="center" wrapText="1"/>
    </xf>
    <xf numFmtId="2" fontId="44" fillId="24" borderId="50" xfId="0" applyNumberFormat="1" applyFont="1" applyFill="1" applyBorder="1" applyAlignment="1">
      <alignment horizontal="right" vertical="center"/>
    </xf>
    <xf numFmtId="2" fontId="28" fillId="0" borderId="50" xfId="0" applyNumberFormat="1" applyFont="1" applyBorder="1" applyAlignment="1">
      <alignment horizontal="right" vertical="center"/>
    </xf>
    <xf numFmtId="2" fontId="3" fillId="0" borderId="50" xfId="41" applyNumberFormat="1" applyFont="1" applyBorder="1" applyAlignment="1">
      <alignment horizontal="right" vertical="center"/>
    </xf>
    <xf numFmtId="0" fontId="0" fillId="0" borderId="23" xfId="0" applyFont="1" applyBorder="1"/>
    <xf numFmtId="0" fontId="0" fillId="0" borderId="33" xfId="0" applyFont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61802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43</xdr:row>
      <xdr:rowOff>11905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67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46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8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19</xdr:col>
      <xdr:colOff>23812</xdr:colOff>
      <xdr:row>42</xdr:row>
      <xdr:rowOff>142875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2238375"/>
          <a:ext cx="5488781" cy="514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6519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95250</xdr:colOff>
      <xdr:row>34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52850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48</xdr:row>
      <xdr:rowOff>152400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574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28575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1</xdr:rowOff>
    </xdr:from>
    <xdr:to>
      <xdr:col>14</xdr:col>
      <xdr:colOff>0</xdr:colOff>
      <xdr:row>49</xdr:row>
      <xdr:rowOff>1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6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51</xdr:row>
      <xdr:rowOff>133350</xdr:rowOff>
    </xdr:from>
    <xdr:to>
      <xdr:col>15</xdr:col>
      <xdr:colOff>387598</xdr:colOff>
      <xdr:row>69</xdr:row>
      <xdr:rowOff>59682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33800" y="83915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276225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0353675"/>
          <a:ext cx="515302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19051</xdr:colOff>
      <xdr:row>46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76650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447675</xdr:colOff>
      <xdr:row>46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495675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0</xdr:colOff>
      <xdr:row>61</xdr:row>
      <xdr:rowOff>47625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57600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457201</xdr:colOff>
      <xdr:row>61</xdr:row>
      <xdr:rowOff>38099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505200" cy="2305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219</v>
      </c>
      <c r="C3" s="146"/>
    </row>
    <row r="4" spans="2:5" x14ac:dyDescent="0.2">
      <c r="B4" s="267" t="s">
        <v>220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306</v>
      </c>
      <c r="D9" s="1" t="s">
        <v>22</v>
      </c>
    </row>
    <row r="10" spans="2:5" x14ac:dyDescent="0.2">
      <c r="B10" s="1" t="s">
        <v>307</v>
      </c>
    </row>
    <row r="11" spans="2:5" x14ac:dyDescent="0.2">
      <c r="B11" s="1"/>
    </row>
    <row r="12" spans="2:5" x14ac:dyDescent="0.2">
      <c r="B12" s="51" t="s">
        <v>308</v>
      </c>
      <c r="C12" s="51"/>
      <c r="D12" s="51"/>
    </row>
    <row r="14" spans="2:5" ht="15.75" x14ac:dyDescent="0.2">
      <c r="B14" s="265"/>
    </row>
    <row r="15" spans="2:5" x14ac:dyDescent="0.2">
      <c r="B15" t="s">
        <v>213</v>
      </c>
    </row>
    <row r="16" spans="2:5" x14ac:dyDescent="0.2">
      <c r="B16" t="s">
        <v>5</v>
      </c>
    </row>
    <row r="17" spans="2:3" x14ac:dyDescent="0.2">
      <c r="B17" t="s">
        <v>218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296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62" sqref="R62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0" ht="13.5" thickBot="1" x14ac:dyDescent="0.25">
      <c r="BF1" s="103"/>
    </row>
    <row r="3" spans="2:190" x14ac:dyDescent="0.2">
      <c r="B3" s="44" t="s">
        <v>81</v>
      </c>
    </row>
    <row r="5" spans="2:190" x14ac:dyDescent="0.2">
      <c r="B5" t="s">
        <v>118</v>
      </c>
    </row>
    <row r="6" spans="2:190" x14ac:dyDescent="0.2">
      <c r="K6" s="448"/>
      <c r="BL6" s="104"/>
      <c r="BZ6" s="55"/>
    </row>
    <row r="7" spans="2:190" ht="13.5" thickBot="1" x14ac:dyDescent="0.25"/>
    <row r="8" spans="2:190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217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246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  <c r="GH8" s="34" t="s">
        <v>71</v>
      </c>
    </row>
    <row r="9" spans="2:190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  <c r="GH9" s="95">
        <v>36.4</v>
      </c>
    </row>
    <row r="10" spans="2:190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  <c r="GH10" s="95">
        <v>33.01</v>
      </c>
    </row>
    <row r="11" spans="2:190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  <c r="GH11" s="95">
        <v>30.12</v>
      </c>
    </row>
    <row r="12" spans="2:190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  <c r="GH12" s="96">
        <v>31.67</v>
      </c>
    </row>
    <row r="13" spans="2:190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  <c r="GH13" s="97">
        <v>32.39</v>
      </c>
    </row>
    <row r="14" spans="2:190" ht="13.5" thickBot="1" x14ac:dyDescent="0.25"/>
    <row r="15" spans="2:190" ht="13.5" thickBot="1" x14ac:dyDescent="0.25">
      <c r="B15" s="54"/>
      <c r="C15" t="s">
        <v>97</v>
      </c>
      <c r="CF15" s="103"/>
      <c r="CG15" s="103" t="s">
        <v>299</v>
      </c>
      <c r="CH15" s="244" t="s">
        <v>300</v>
      </c>
    </row>
    <row r="16" spans="2:190" x14ac:dyDescent="0.2">
      <c r="CF16" s="245" t="s">
        <v>201</v>
      </c>
      <c r="CG16" s="245">
        <v>56.92</v>
      </c>
      <c r="CH16" s="246">
        <v>56.68</v>
      </c>
    </row>
    <row r="17" spans="3:86" x14ac:dyDescent="0.2">
      <c r="Z17" s="55"/>
      <c r="CF17" s="247" t="s">
        <v>203</v>
      </c>
      <c r="CG17" s="247">
        <v>51.6</v>
      </c>
      <c r="CH17" s="248">
        <v>53.21</v>
      </c>
    </row>
    <row r="18" spans="3:86" x14ac:dyDescent="0.2">
      <c r="CF18" s="247" t="s">
        <v>128</v>
      </c>
      <c r="CG18" s="247">
        <v>39.58</v>
      </c>
      <c r="CH18" s="248">
        <v>35.26</v>
      </c>
    </row>
    <row r="19" spans="3:86" x14ac:dyDescent="0.2">
      <c r="CF19" s="247" t="s">
        <v>164</v>
      </c>
      <c r="CG19" s="247">
        <v>37.93</v>
      </c>
      <c r="CH19" s="248">
        <v>39.590000000000003</v>
      </c>
    </row>
    <row r="20" spans="3:86" x14ac:dyDescent="0.2">
      <c r="CF20" s="247" t="s">
        <v>140</v>
      </c>
      <c r="CG20" s="247">
        <v>37.6</v>
      </c>
      <c r="CH20" s="248">
        <v>36</v>
      </c>
    </row>
    <row r="21" spans="3:86" x14ac:dyDescent="0.2">
      <c r="CF21" s="247" t="s">
        <v>76</v>
      </c>
      <c r="CG21" s="247">
        <v>36.4</v>
      </c>
      <c r="CH21" s="248">
        <v>34.630000000000003</v>
      </c>
    </row>
    <row r="22" spans="3:86" x14ac:dyDescent="0.2">
      <c r="CF22" s="247" t="s">
        <v>133</v>
      </c>
      <c r="CG22" s="247">
        <v>35.450000000000003</v>
      </c>
      <c r="CH22" s="248">
        <v>35.119999999999997</v>
      </c>
    </row>
    <row r="23" spans="3:86" x14ac:dyDescent="0.2">
      <c r="CF23" s="247" t="s">
        <v>205</v>
      </c>
      <c r="CG23" s="247">
        <v>35</v>
      </c>
      <c r="CH23" s="248">
        <v>35.75</v>
      </c>
    </row>
    <row r="24" spans="3:86" x14ac:dyDescent="0.2">
      <c r="CF24" s="247" t="s">
        <v>138</v>
      </c>
      <c r="CG24" s="247">
        <v>34.18</v>
      </c>
      <c r="CH24" s="248">
        <v>37.15</v>
      </c>
    </row>
    <row r="25" spans="3:86" x14ac:dyDescent="0.2">
      <c r="CF25" s="247" t="s">
        <v>149</v>
      </c>
      <c r="CG25" s="247">
        <v>33.369999999999997</v>
      </c>
      <c r="CH25" s="248">
        <v>33.29</v>
      </c>
    </row>
    <row r="26" spans="3:86" x14ac:dyDescent="0.2">
      <c r="CF26" s="247" t="s">
        <v>204</v>
      </c>
      <c r="CG26" s="247">
        <v>33.11</v>
      </c>
      <c r="CH26" s="248">
        <v>32.49</v>
      </c>
    </row>
    <row r="27" spans="3:86" x14ac:dyDescent="0.2">
      <c r="CF27" s="247" t="s">
        <v>77</v>
      </c>
      <c r="CG27" s="247">
        <v>33.01</v>
      </c>
      <c r="CH27" s="248">
        <v>33.83</v>
      </c>
    </row>
    <row r="28" spans="3:86" x14ac:dyDescent="0.2">
      <c r="CF28" s="247" t="s">
        <v>198</v>
      </c>
      <c r="CG28" s="247">
        <v>32.409999999999997</v>
      </c>
      <c r="CH28" s="248">
        <v>31.65</v>
      </c>
    </row>
    <row r="29" spans="3:86" x14ac:dyDescent="0.2">
      <c r="CF29" s="247" t="s">
        <v>80</v>
      </c>
      <c r="CG29" s="247">
        <v>32.39</v>
      </c>
      <c r="CH29" s="248">
        <v>31.17</v>
      </c>
    </row>
    <row r="30" spans="3:86" x14ac:dyDescent="0.2">
      <c r="CF30" s="247" t="s">
        <v>206</v>
      </c>
      <c r="CG30" s="247">
        <v>32.020000000000003</v>
      </c>
      <c r="CH30" s="248">
        <v>29.89</v>
      </c>
    </row>
    <row r="31" spans="3:86" x14ac:dyDescent="0.2">
      <c r="CF31" s="247" t="s">
        <v>129</v>
      </c>
      <c r="CG31" s="247">
        <v>31.95</v>
      </c>
      <c r="CH31" s="248">
        <v>33.409999999999997</v>
      </c>
    </row>
    <row r="32" spans="3:86" ht="14.25" x14ac:dyDescent="0.2">
      <c r="C32" s="44" t="s">
        <v>82</v>
      </c>
      <c r="CF32" s="247" t="s">
        <v>79</v>
      </c>
      <c r="CG32" s="247">
        <v>31.67</v>
      </c>
      <c r="CH32" s="248">
        <v>30.82</v>
      </c>
    </row>
    <row r="33" spans="84:86" x14ac:dyDescent="0.2">
      <c r="CF33" s="247" t="s">
        <v>130</v>
      </c>
      <c r="CG33" s="247">
        <v>31.36</v>
      </c>
      <c r="CH33" s="248">
        <v>30.49</v>
      </c>
    </row>
    <row r="34" spans="84:86" x14ac:dyDescent="0.2">
      <c r="CF34" s="247" t="s">
        <v>207</v>
      </c>
      <c r="CG34" s="247">
        <v>30.56</v>
      </c>
      <c r="CH34" s="248">
        <v>33.090000000000003</v>
      </c>
    </row>
    <row r="35" spans="84:86" x14ac:dyDescent="0.2">
      <c r="CF35" s="247" t="s">
        <v>147</v>
      </c>
      <c r="CG35" s="247">
        <v>30.15</v>
      </c>
      <c r="CH35" s="248">
        <v>29.79</v>
      </c>
    </row>
    <row r="36" spans="84:86" x14ac:dyDescent="0.2">
      <c r="CF36" s="507" t="s">
        <v>208</v>
      </c>
      <c r="CG36" s="507">
        <v>30.13</v>
      </c>
      <c r="CH36" s="508">
        <v>28.33</v>
      </c>
    </row>
    <row r="37" spans="84:86" x14ac:dyDescent="0.2">
      <c r="CF37" s="458" t="s">
        <v>78</v>
      </c>
      <c r="CG37" s="458">
        <v>30.12</v>
      </c>
      <c r="CH37" s="249">
        <v>30.72</v>
      </c>
    </row>
    <row r="38" spans="84:86" x14ac:dyDescent="0.2">
      <c r="CF38" s="247" t="s">
        <v>189</v>
      </c>
      <c r="CG38" s="247">
        <v>30.06</v>
      </c>
      <c r="CH38" s="248">
        <v>30.34</v>
      </c>
    </row>
    <row r="39" spans="84:86" x14ac:dyDescent="0.2">
      <c r="CF39" s="247" t="s">
        <v>134</v>
      </c>
      <c r="CG39" s="247">
        <v>29.78</v>
      </c>
      <c r="CH39" s="248">
        <v>29.38</v>
      </c>
    </row>
    <row r="40" spans="84:86" x14ac:dyDescent="0.2">
      <c r="CF40" s="247" t="s">
        <v>137</v>
      </c>
      <c r="CG40" s="247">
        <v>29.78</v>
      </c>
      <c r="CH40" s="248">
        <v>29.38</v>
      </c>
    </row>
    <row r="41" spans="84:86" x14ac:dyDescent="0.2">
      <c r="CF41" s="247" t="s">
        <v>141</v>
      </c>
      <c r="CG41" s="247">
        <v>28.96</v>
      </c>
      <c r="CH41" s="248">
        <v>29</v>
      </c>
    </row>
    <row r="42" spans="84:86" x14ac:dyDescent="0.2">
      <c r="CF42" s="247" t="s">
        <v>131</v>
      </c>
      <c r="CG42" s="247">
        <v>28.37</v>
      </c>
      <c r="CH42" s="248">
        <v>27.97</v>
      </c>
    </row>
    <row r="43" spans="84:86" ht="13.5" thickBot="1" x14ac:dyDescent="0.25">
      <c r="CF43" s="247" t="s">
        <v>151</v>
      </c>
      <c r="CG43" s="247">
        <v>26.13</v>
      </c>
      <c r="CH43" s="248">
        <v>25.74</v>
      </c>
    </row>
    <row r="44" spans="84:86" ht="13.5" thickBot="1" x14ac:dyDescent="0.25">
      <c r="CF44" s="103" t="s">
        <v>209</v>
      </c>
      <c r="CG44" s="103">
        <v>33.630000000000003</v>
      </c>
      <c r="CH44" s="244">
        <v>33.57</v>
      </c>
    </row>
    <row r="46" spans="84:86" ht="13.5" thickBot="1" x14ac:dyDescent="0.25"/>
    <row r="47" spans="84:86" ht="13.5" thickBot="1" x14ac:dyDescent="0.25">
      <c r="CF47" s="103"/>
      <c r="CG47" s="447" t="s">
        <v>245</v>
      </c>
      <c r="CH47" s="103" t="s">
        <v>215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46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601" t="s">
        <v>212</v>
      </c>
      <c r="C84" s="602"/>
      <c r="D84" s="602"/>
      <c r="E84" s="602"/>
      <c r="F84" s="602"/>
      <c r="G84" s="60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21" sqref="V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4" t="s">
        <v>303</v>
      </c>
    </row>
    <row r="5" spans="1:21" ht="15.75" x14ac:dyDescent="0.25">
      <c r="B5" s="315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301</v>
      </c>
      <c r="E9" s="149" t="s">
        <v>302</v>
      </c>
      <c r="F9" s="148" t="s">
        <v>301</v>
      </c>
      <c r="G9" s="149" t="s">
        <v>302</v>
      </c>
      <c r="H9" s="151" t="s">
        <v>301</v>
      </c>
      <c r="I9" s="152" t="s">
        <v>302</v>
      </c>
      <c r="J9" s="160" t="s">
        <v>301</v>
      </c>
      <c r="K9" s="88" t="s">
        <v>302</v>
      </c>
      <c r="L9" s="109" t="s">
        <v>301</v>
      </c>
      <c r="M9" s="88" t="s">
        <v>302</v>
      </c>
      <c r="N9" s="87" t="s">
        <v>301</v>
      </c>
      <c r="O9" s="89" t="s">
        <v>302</v>
      </c>
      <c r="P9" s="160" t="s">
        <v>301</v>
      </c>
      <c r="Q9" s="88" t="s">
        <v>302</v>
      </c>
      <c r="R9" s="110" t="s">
        <v>301</v>
      </c>
      <c r="S9" s="90" t="s">
        <v>302</v>
      </c>
    </row>
    <row r="10" spans="1:21" ht="15.75" x14ac:dyDescent="0.25">
      <c r="A10" s="226"/>
      <c r="B10" s="232" t="s">
        <v>105</v>
      </c>
      <c r="C10" s="272"/>
      <c r="D10" s="257">
        <f t="shared" ref="D10:O10" si="0">SUM(D11:D16)</f>
        <v>1416946.0929999999</v>
      </c>
      <c r="E10" s="150">
        <f t="shared" si="0"/>
        <v>1433013.2119999998</v>
      </c>
      <c r="F10" s="153">
        <f>SUM(F11:F16)</f>
        <v>5998700.0539999995</v>
      </c>
      <c r="G10" s="154">
        <f>SUM(G11:G16)</f>
        <v>6144689.4840000002</v>
      </c>
      <c r="H10" s="157">
        <f t="shared" si="0"/>
        <v>1011916.081</v>
      </c>
      <c r="I10" s="161">
        <f t="shared" si="0"/>
        <v>1088141.8259999999</v>
      </c>
      <c r="J10" s="159">
        <f t="shared" si="0"/>
        <v>598398.66799999995</v>
      </c>
      <c r="K10" s="138">
        <f t="shared" si="0"/>
        <v>617365.87299999991</v>
      </c>
      <c r="L10" s="139">
        <f t="shared" si="0"/>
        <v>2532947.1169999996</v>
      </c>
      <c r="M10" s="138">
        <f t="shared" si="0"/>
        <v>2647373.3429999994</v>
      </c>
      <c r="N10" s="140">
        <f t="shared" si="0"/>
        <v>427329.68100000004</v>
      </c>
      <c r="O10" s="163">
        <f t="shared" si="0"/>
        <v>397460.32299999986</v>
      </c>
      <c r="P10" s="159">
        <f t="shared" ref="P10:Q10" si="1">SUM(P11:P16)</f>
        <v>818547.42499999993</v>
      </c>
      <c r="Q10" s="132">
        <f t="shared" si="1"/>
        <v>815647.33900000004</v>
      </c>
      <c r="R10" s="131">
        <f>SUM(R11:R16)</f>
        <v>3465752.9369999999</v>
      </c>
      <c r="S10" s="132">
        <f>SUM(S11:S16)</f>
        <v>3497316.1409999998</v>
      </c>
      <c r="T10" s="143"/>
      <c r="U10" s="243"/>
    </row>
    <row r="11" spans="1:21" x14ac:dyDescent="0.2">
      <c r="A11" s="226"/>
      <c r="B11" s="233" t="s">
        <v>106</v>
      </c>
      <c r="C11" s="273" t="s">
        <v>172</v>
      </c>
      <c r="D11" s="275">
        <v>261501.992</v>
      </c>
      <c r="E11" s="191">
        <v>287957.38</v>
      </c>
      <c r="F11" s="111">
        <v>1107218.784</v>
      </c>
      <c r="G11" s="66">
        <v>1234772.0149999999</v>
      </c>
      <c r="H11" s="190">
        <v>446446.82799999998</v>
      </c>
      <c r="I11" s="192">
        <v>539957.66299999994</v>
      </c>
      <c r="J11" s="190">
        <v>111598.32799999999</v>
      </c>
      <c r="K11" s="191">
        <v>110367.59699999999</v>
      </c>
      <c r="L11" s="111">
        <v>472640.12099999998</v>
      </c>
      <c r="M11" s="66">
        <v>473018.511</v>
      </c>
      <c r="N11" s="190">
        <v>156726.45800000001</v>
      </c>
      <c r="O11" s="192">
        <v>150173.84299999999</v>
      </c>
      <c r="P11" s="193">
        <v>149903.66399999999</v>
      </c>
      <c r="Q11" s="194">
        <v>177589.783</v>
      </c>
      <c r="R11" s="112">
        <f t="shared" ref="R11:S16" si="2">F11-L11</f>
        <v>634578.66299999994</v>
      </c>
      <c r="S11" s="113">
        <f t="shared" si="2"/>
        <v>761753.50399999996</v>
      </c>
      <c r="T11" s="143"/>
      <c r="U11" s="243"/>
    </row>
    <row r="12" spans="1:21" x14ac:dyDescent="0.2">
      <c r="A12" s="226"/>
      <c r="B12" s="233" t="s">
        <v>107</v>
      </c>
      <c r="C12" s="273" t="s">
        <v>108</v>
      </c>
      <c r="D12" s="275">
        <v>174699.557</v>
      </c>
      <c r="E12" s="191">
        <v>217388.65900000001</v>
      </c>
      <c r="F12" s="111">
        <v>741524.46299999999</v>
      </c>
      <c r="G12" s="66">
        <v>932334.21100000001</v>
      </c>
      <c r="H12" s="190">
        <v>112751.55100000001</v>
      </c>
      <c r="I12" s="192">
        <v>118344.549</v>
      </c>
      <c r="J12" s="190">
        <v>97795.076000000001</v>
      </c>
      <c r="K12" s="191">
        <v>122976.552</v>
      </c>
      <c r="L12" s="111">
        <v>413709.18699999998</v>
      </c>
      <c r="M12" s="66">
        <v>527589.86899999995</v>
      </c>
      <c r="N12" s="190">
        <v>72577.691999999995</v>
      </c>
      <c r="O12" s="192">
        <v>73723.740999999995</v>
      </c>
      <c r="P12" s="193">
        <v>76904.481</v>
      </c>
      <c r="Q12" s="194">
        <v>94412.107000000018</v>
      </c>
      <c r="R12" s="112">
        <f t="shared" si="2"/>
        <v>327815.27600000001</v>
      </c>
      <c r="S12" s="113">
        <f t="shared" si="2"/>
        <v>404744.34200000006</v>
      </c>
      <c r="T12" s="143"/>
      <c r="U12" s="243"/>
    </row>
    <row r="13" spans="1:21" x14ac:dyDescent="0.2">
      <c r="A13" s="226"/>
      <c r="B13" s="233" t="s">
        <v>109</v>
      </c>
      <c r="C13" s="273" t="s">
        <v>110</v>
      </c>
      <c r="D13" s="275">
        <v>87367.713000000003</v>
      </c>
      <c r="E13" s="191">
        <v>91468.434999999998</v>
      </c>
      <c r="F13" s="111">
        <v>369824.39199999999</v>
      </c>
      <c r="G13" s="66">
        <v>392213.99800000002</v>
      </c>
      <c r="H13" s="190">
        <v>71813.413</v>
      </c>
      <c r="I13" s="192">
        <v>77596.625</v>
      </c>
      <c r="J13" s="190">
        <v>56017.197999999997</v>
      </c>
      <c r="K13" s="191">
        <v>53809.614000000001</v>
      </c>
      <c r="L13" s="111">
        <v>236855.97700000001</v>
      </c>
      <c r="M13" s="66">
        <v>230773.41</v>
      </c>
      <c r="N13" s="190">
        <v>50746.337</v>
      </c>
      <c r="O13" s="192">
        <v>46145.084000000003</v>
      </c>
      <c r="P13" s="193">
        <v>31350.515000000007</v>
      </c>
      <c r="Q13" s="194">
        <v>37658.820999999996</v>
      </c>
      <c r="R13" s="112">
        <f t="shared" si="2"/>
        <v>132968.41499999998</v>
      </c>
      <c r="S13" s="113">
        <f t="shared" si="2"/>
        <v>161440.58800000002</v>
      </c>
      <c r="T13" s="143"/>
      <c r="U13" s="243"/>
    </row>
    <row r="14" spans="1:21" x14ac:dyDescent="0.2">
      <c r="A14" s="226"/>
      <c r="B14" s="233" t="s">
        <v>111</v>
      </c>
      <c r="C14" s="273" t="s">
        <v>112</v>
      </c>
      <c r="D14" s="275">
        <v>124673.863</v>
      </c>
      <c r="E14" s="191">
        <v>130768.683</v>
      </c>
      <c r="F14" s="111">
        <v>527876.022</v>
      </c>
      <c r="G14" s="66">
        <v>560764.66200000001</v>
      </c>
      <c r="H14" s="190">
        <v>152049.731</v>
      </c>
      <c r="I14" s="192">
        <v>135694.33100000001</v>
      </c>
      <c r="J14" s="190">
        <v>31914.504000000001</v>
      </c>
      <c r="K14" s="191">
        <v>29493.066999999999</v>
      </c>
      <c r="L14" s="111">
        <v>134968.24</v>
      </c>
      <c r="M14" s="66">
        <v>126486.15700000001</v>
      </c>
      <c r="N14" s="190">
        <v>70607.792000000001</v>
      </c>
      <c r="O14" s="192">
        <v>49092.171000000002</v>
      </c>
      <c r="P14" s="193">
        <v>92759.358999999997</v>
      </c>
      <c r="Q14" s="194">
        <v>101275.61600000001</v>
      </c>
      <c r="R14" s="112">
        <f t="shared" si="2"/>
        <v>392907.78200000001</v>
      </c>
      <c r="S14" s="113">
        <f t="shared" si="2"/>
        <v>434278.505</v>
      </c>
      <c r="T14" s="143"/>
      <c r="U14" s="243"/>
    </row>
    <row r="15" spans="1:21" x14ac:dyDescent="0.2">
      <c r="A15" s="226"/>
      <c r="B15" s="233" t="s">
        <v>113</v>
      </c>
      <c r="C15" s="273" t="s">
        <v>114</v>
      </c>
      <c r="D15" s="275">
        <v>240244.75</v>
      </c>
      <c r="E15" s="191">
        <v>174030.72399999999</v>
      </c>
      <c r="F15" s="111">
        <v>1015997.6090000001</v>
      </c>
      <c r="G15" s="66">
        <v>746096.11699999997</v>
      </c>
      <c r="H15" s="190">
        <v>51201.356</v>
      </c>
      <c r="I15" s="192">
        <v>42047.593000000001</v>
      </c>
      <c r="J15" s="190">
        <v>79830.918999999994</v>
      </c>
      <c r="K15" s="191">
        <v>53958.716999999997</v>
      </c>
      <c r="L15" s="111">
        <v>338086.75799999997</v>
      </c>
      <c r="M15" s="66">
        <v>231431.76699999999</v>
      </c>
      <c r="N15" s="190">
        <v>14810.200999999999</v>
      </c>
      <c r="O15" s="192">
        <v>10362.758</v>
      </c>
      <c r="P15" s="193">
        <v>160413.83100000001</v>
      </c>
      <c r="Q15" s="194">
        <v>120072.00699999998</v>
      </c>
      <c r="R15" s="112">
        <f t="shared" si="2"/>
        <v>677910.85100000002</v>
      </c>
      <c r="S15" s="113">
        <f t="shared" si="2"/>
        <v>514664.35</v>
      </c>
      <c r="T15" s="143"/>
      <c r="U15" s="243"/>
    </row>
    <row r="16" spans="1:21" ht="13.5" thickBot="1" x14ac:dyDescent="0.25">
      <c r="A16" s="226"/>
      <c r="B16" s="234" t="s">
        <v>115</v>
      </c>
      <c r="C16" s="274" t="s">
        <v>116</v>
      </c>
      <c r="D16" s="276">
        <v>528458.21799999999</v>
      </c>
      <c r="E16" s="199">
        <v>531399.33100000001</v>
      </c>
      <c r="F16" s="114">
        <v>2236258.784</v>
      </c>
      <c r="G16" s="68">
        <v>2278508.4810000001</v>
      </c>
      <c r="H16" s="198">
        <v>177653.20199999999</v>
      </c>
      <c r="I16" s="200">
        <v>174501.065</v>
      </c>
      <c r="J16" s="198">
        <v>221242.64300000001</v>
      </c>
      <c r="K16" s="199">
        <v>246760.326</v>
      </c>
      <c r="L16" s="114">
        <v>936686.83400000003</v>
      </c>
      <c r="M16" s="68">
        <v>1058073.629</v>
      </c>
      <c r="N16" s="198">
        <v>61861.201000000001</v>
      </c>
      <c r="O16" s="200">
        <v>67962.725999999995</v>
      </c>
      <c r="P16" s="201">
        <v>307215.57499999995</v>
      </c>
      <c r="Q16" s="202">
        <v>284639.005</v>
      </c>
      <c r="R16" s="115">
        <f t="shared" si="2"/>
        <v>1299571.95</v>
      </c>
      <c r="S16" s="116">
        <f t="shared" si="2"/>
        <v>1220434.8520000002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235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301</v>
      </c>
      <c r="E21" s="149" t="s">
        <v>302</v>
      </c>
      <c r="F21" s="148" t="s">
        <v>301</v>
      </c>
      <c r="G21" s="149" t="s">
        <v>302</v>
      </c>
      <c r="H21" s="151" t="s">
        <v>301</v>
      </c>
      <c r="I21" s="152" t="s">
        <v>302</v>
      </c>
      <c r="J21" s="160" t="s">
        <v>301</v>
      </c>
      <c r="K21" s="88" t="s">
        <v>302</v>
      </c>
      <c r="L21" s="109" t="s">
        <v>301</v>
      </c>
      <c r="M21" s="88" t="s">
        <v>302</v>
      </c>
      <c r="N21" s="87" t="s">
        <v>301</v>
      </c>
      <c r="O21" s="89" t="s">
        <v>302</v>
      </c>
      <c r="P21" s="158" t="s">
        <v>301</v>
      </c>
      <c r="Q21" s="149" t="s">
        <v>302</v>
      </c>
      <c r="R21" s="277" t="s">
        <v>301</v>
      </c>
      <c r="S21" s="278" t="s">
        <v>302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136339.448</v>
      </c>
      <c r="E22" s="138">
        <f t="shared" si="3"/>
        <v>85372.535999999993</v>
      </c>
      <c r="F22" s="139">
        <f t="shared" si="3"/>
        <v>576343.13800000004</v>
      </c>
      <c r="G22" s="138">
        <f t="shared" si="3"/>
        <v>366158.652</v>
      </c>
      <c r="H22" s="140">
        <f t="shared" si="3"/>
        <v>72456.409000000014</v>
      </c>
      <c r="I22" s="163">
        <f t="shared" si="3"/>
        <v>49466.478999999999</v>
      </c>
      <c r="J22" s="159">
        <f t="shared" si="3"/>
        <v>76077.527000000002</v>
      </c>
      <c r="K22" s="138">
        <f t="shared" si="3"/>
        <v>78635.781000000003</v>
      </c>
      <c r="L22" s="139">
        <f>SUM(L23:L28)</f>
        <v>321814.60600000003</v>
      </c>
      <c r="M22" s="138">
        <f>SUM(M23:M28)</f>
        <v>337178.73499999999</v>
      </c>
      <c r="N22" s="140">
        <f t="shared" si="3"/>
        <v>23616.356999999996</v>
      </c>
      <c r="O22" s="150">
        <f t="shared" si="3"/>
        <v>27691.748</v>
      </c>
      <c r="P22" s="279">
        <f t="shared" si="3"/>
        <v>60261.920999999995</v>
      </c>
      <c r="Q22" s="280">
        <f t="shared" si="3"/>
        <v>6736.7549999999974</v>
      </c>
      <c r="R22" s="453">
        <f t="shared" si="3"/>
        <v>254528.53199999995</v>
      </c>
      <c r="S22" s="280">
        <f t="shared" si="3"/>
        <v>28979.916999999987</v>
      </c>
    </row>
    <row r="23" spans="1:19" x14ac:dyDescent="0.2">
      <c r="A23" s="226"/>
      <c r="B23" s="233" t="s">
        <v>106</v>
      </c>
      <c r="C23" s="189" t="s">
        <v>172</v>
      </c>
      <c r="D23" s="190">
        <v>1892.826</v>
      </c>
      <c r="E23" s="191">
        <v>1055.6189999999999</v>
      </c>
      <c r="F23" s="65">
        <v>8043.6</v>
      </c>
      <c r="G23" s="66">
        <v>4525.308</v>
      </c>
      <c r="H23" s="190">
        <v>1839.0419999999999</v>
      </c>
      <c r="I23" s="192">
        <v>1336.26</v>
      </c>
      <c r="J23" s="136">
        <v>1405.61</v>
      </c>
      <c r="K23" s="66">
        <v>988.14700000000005</v>
      </c>
      <c r="L23" s="111">
        <v>5912.4780000000001</v>
      </c>
      <c r="M23" s="66">
        <v>4234.9189999999999</v>
      </c>
      <c r="N23" s="65">
        <v>1027.9100000000001</v>
      </c>
      <c r="O23" s="260">
        <v>873.85299999999995</v>
      </c>
      <c r="P23" s="449">
        <f t="shared" ref="P23:P28" si="4">D23-J23</f>
        <v>487.21600000000012</v>
      </c>
      <c r="Q23" s="450">
        <f t="shared" ref="Q23:Q28" si="5">E23-K23</f>
        <v>67.471999999999866</v>
      </c>
      <c r="R23" s="454">
        <f t="shared" ref="R23:S28" si="6">F23-L23</f>
        <v>2131.1220000000003</v>
      </c>
      <c r="S23" s="455">
        <f t="shared" si="6"/>
        <v>290.38900000000012</v>
      </c>
    </row>
    <row r="24" spans="1:19" x14ac:dyDescent="0.2">
      <c r="A24" s="226"/>
      <c r="B24" s="233" t="s">
        <v>107</v>
      </c>
      <c r="C24" s="189" t="s">
        <v>108</v>
      </c>
      <c r="D24" s="190">
        <v>17232.083999999999</v>
      </c>
      <c r="E24" s="191">
        <v>11618.45</v>
      </c>
      <c r="F24" s="65">
        <v>73239.849000000002</v>
      </c>
      <c r="G24" s="66">
        <v>49821.27</v>
      </c>
      <c r="H24" s="190">
        <v>11893.741</v>
      </c>
      <c r="I24" s="192">
        <v>5678.0910000000003</v>
      </c>
      <c r="J24" s="136">
        <v>9981.4860000000008</v>
      </c>
      <c r="K24" s="66">
        <v>17984.761999999999</v>
      </c>
      <c r="L24" s="111">
        <v>42066.044000000002</v>
      </c>
      <c r="M24" s="66">
        <v>77171.66</v>
      </c>
      <c r="N24" s="65">
        <v>5333.9539999999997</v>
      </c>
      <c r="O24" s="260">
        <v>8001.6809999999996</v>
      </c>
      <c r="P24" s="449">
        <f t="shared" si="4"/>
        <v>7250.5979999999981</v>
      </c>
      <c r="Q24" s="450">
        <f t="shared" si="5"/>
        <v>-6366.3119999999981</v>
      </c>
      <c r="R24" s="454">
        <f t="shared" si="6"/>
        <v>31173.805</v>
      </c>
      <c r="S24" s="455">
        <f t="shared" si="6"/>
        <v>-27350.390000000007</v>
      </c>
    </row>
    <row r="25" spans="1:19" x14ac:dyDescent="0.2">
      <c r="A25" s="226"/>
      <c r="B25" s="233" t="s">
        <v>109</v>
      </c>
      <c r="C25" s="189" t="s">
        <v>110</v>
      </c>
      <c r="D25" s="190">
        <v>3379.6550000000002</v>
      </c>
      <c r="E25" s="191">
        <v>3199.489</v>
      </c>
      <c r="F25" s="65">
        <v>14313.973</v>
      </c>
      <c r="G25" s="66">
        <v>13719.232</v>
      </c>
      <c r="H25" s="190">
        <v>2145.1970000000001</v>
      </c>
      <c r="I25" s="192">
        <v>2068.9250000000002</v>
      </c>
      <c r="J25" s="136">
        <v>134.934</v>
      </c>
      <c r="K25" s="66">
        <v>201.83600000000001</v>
      </c>
      <c r="L25" s="111">
        <v>568.31399999999996</v>
      </c>
      <c r="M25" s="66">
        <v>865.72199999999998</v>
      </c>
      <c r="N25" s="65">
        <v>49.718000000000004</v>
      </c>
      <c r="O25" s="260">
        <v>83.132000000000005</v>
      </c>
      <c r="P25" s="449">
        <f t="shared" si="4"/>
        <v>3244.721</v>
      </c>
      <c r="Q25" s="450">
        <f t="shared" si="5"/>
        <v>2997.6530000000002</v>
      </c>
      <c r="R25" s="454">
        <f t="shared" si="6"/>
        <v>13745.659</v>
      </c>
      <c r="S25" s="455">
        <f t="shared" si="6"/>
        <v>12853.51</v>
      </c>
    </row>
    <row r="26" spans="1:19" x14ac:dyDescent="0.2">
      <c r="A26" s="226"/>
      <c r="B26" s="233" t="s">
        <v>111</v>
      </c>
      <c r="C26" s="189" t="s">
        <v>112</v>
      </c>
      <c r="D26" s="190">
        <v>39224.133000000002</v>
      </c>
      <c r="E26" s="191">
        <v>38012.091</v>
      </c>
      <c r="F26" s="65">
        <v>166022.348</v>
      </c>
      <c r="G26" s="66">
        <v>163078.87</v>
      </c>
      <c r="H26" s="190">
        <v>38410.517</v>
      </c>
      <c r="I26" s="192">
        <v>31905.11</v>
      </c>
      <c r="J26" s="136">
        <v>4034.9989999999998</v>
      </c>
      <c r="K26" s="66">
        <v>4819.902</v>
      </c>
      <c r="L26" s="111">
        <v>17093.226999999999</v>
      </c>
      <c r="M26" s="66">
        <v>20651.316999999999</v>
      </c>
      <c r="N26" s="65">
        <v>2352.1439999999998</v>
      </c>
      <c r="O26" s="260">
        <v>4467.6559999999999</v>
      </c>
      <c r="P26" s="449">
        <f t="shared" si="4"/>
        <v>35189.134000000005</v>
      </c>
      <c r="Q26" s="450">
        <f t="shared" si="5"/>
        <v>33192.188999999998</v>
      </c>
      <c r="R26" s="454">
        <f t="shared" si="6"/>
        <v>148929.12099999998</v>
      </c>
      <c r="S26" s="455">
        <f t="shared" si="6"/>
        <v>142427.55299999999</v>
      </c>
    </row>
    <row r="27" spans="1:19" x14ac:dyDescent="0.2">
      <c r="A27" s="226"/>
      <c r="B27" s="233" t="s">
        <v>113</v>
      </c>
      <c r="C27" s="189" t="s">
        <v>114</v>
      </c>
      <c r="D27" s="190">
        <v>59573.58</v>
      </c>
      <c r="E27" s="191">
        <v>22129.73</v>
      </c>
      <c r="F27" s="65">
        <v>251212.247</v>
      </c>
      <c r="G27" s="66">
        <v>94875.087</v>
      </c>
      <c r="H27" s="190">
        <v>12805.607</v>
      </c>
      <c r="I27" s="192">
        <v>5324.1729999999998</v>
      </c>
      <c r="J27" s="136">
        <v>33906.764999999999</v>
      </c>
      <c r="K27" s="66">
        <v>20723.958999999999</v>
      </c>
      <c r="L27" s="111">
        <v>143565.886</v>
      </c>
      <c r="M27" s="66">
        <v>88849.933999999994</v>
      </c>
      <c r="N27" s="65">
        <v>6141.3850000000002</v>
      </c>
      <c r="O27" s="260">
        <v>3858.7730000000001</v>
      </c>
      <c r="P27" s="449">
        <f t="shared" si="4"/>
        <v>25666.815000000002</v>
      </c>
      <c r="Q27" s="450">
        <f t="shared" si="5"/>
        <v>1405.7710000000006</v>
      </c>
      <c r="R27" s="454">
        <f t="shared" si="6"/>
        <v>107646.361</v>
      </c>
      <c r="S27" s="455">
        <f t="shared" si="6"/>
        <v>6025.1530000000057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15037.17</v>
      </c>
      <c r="E28" s="199">
        <v>9357.1569999999992</v>
      </c>
      <c r="F28" s="67">
        <v>63511.120999999999</v>
      </c>
      <c r="G28" s="68">
        <v>40138.885000000002</v>
      </c>
      <c r="H28" s="198">
        <v>5362.3050000000003</v>
      </c>
      <c r="I28" s="200">
        <v>3153.92</v>
      </c>
      <c r="J28" s="137">
        <v>26613.733</v>
      </c>
      <c r="K28" s="68">
        <v>33917.175000000003</v>
      </c>
      <c r="L28" s="114">
        <v>112608.65700000001</v>
      </c>
      <c r="M28" s="68">
        <v>145405.18299999999</v>
      </c>
      <c r="N28" s="67">
        <v>8711.2459999999992</v>
      </c>
      <c r="O28" s="261">
        <v>10406.653</v>
      </c>
      <c r="P28" s="451">
        <f t="shared" si="4"/>
        <v>-11576.563</v>
      </c>
      <c r="Q28" s="452">
        <f t="shared" si="5"/>
        <v>-24560.018000000004</v>
      </c>
      <c r="R28" s="456">
        <f t="shared" si="6"/>
        <v>-49097.536000000007</v>
      </c>
      <c r="S28" s="457">
        <f t="shared" si="6"/>
        <v>-105266.29799999998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301</v>
      </c>
      <c r="E33" s="149" t="s">
        <v>302</v>
      </c>
      <c r="F33" s="148" t="s">
        <v>301</v>
      </c>
      <c r="G33" s="149" t="s">
        <v>302</v>
      </c>
      <c r="H33" s="151" t="s">
        <v>301</v>
      </c>
      <c r="I33" s="152" t="s">
        <v>302</v>
      </c>
      <c r="J33" s="160" t="s">
        <v>301</v>
      </c>
      <c r="K33" s="88" t="s">
        <v>302</v>
      </c>
      <c r="L33" s="109" t="s">
        <v>301</v>
      </c>
      <c r="M33" s="88" t="s">
        <v>302</v>
      </c>
      <c r="N33" s="87" t="s">
        <v>301</v>
      </c>
      <c r="O33" s="89" t="s">
        <v>302</v>
      </c>
      <c r="P33" s="160" t="s">
        <v>301</v>
      </c>
      <c r="Q33" s="88" t="s">
        <v>302</v>
      </c>
      <c r="R33" s="110" t="s">
        <v>301</v>
      </c>
      <c r="S33" s="90" t="s">
        <v>302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307432.70600000001</v>
      </c>
      <c r="E34" s="138">
        <f t="shared" si="7"/>
        <v>306441.592</v>
      </c>
      <c r="F34" s="139">
        <f t="shared" si="7"/>
        <v>1302269.429</v>
      </c>
      <c r="G34" s="138">
        <f t="shared" si="7"/>
        <v>1314091.7780000002</v>
      </c>
      <c r="H34" s="140">
        <f t="shared" si="7"/>
        <v>374295.87900000002</v>
      </c>
      <c r="I34" s="163">
        <f t="shared" si="7"/>
        <v>417281.51799999992</v>
      </c>
      <c r="J34" s="159">
        <f t="shared" si="7"/>
        <v>207557.48100000003</v>
      </c>
      <c r="K34" s="138">
        <f t="shared" si="7"/>
        <v>224174.11000000002</v>
      </c>
      <c r="L34" s="139">
        <f t="shared" si="7"/>
        <v>878378.701</v>
      </c>
      <c r="M34" s="138">
        <f t="shared" si="7"/>
        <v>961399.49699999997</v>
      </c>
      <c r="N34" s="140">
        <f t="shared" si="7"/>
        <v>139984.533</v>
      </c>
      <c r="O34" s="150">
        <f t="shared" si="7"/>
        <v>133211.88499999998</v>
      </c>
      <c r="P34" s="257">
        <f t="shared" ref="P34:Q34" si="8">SUM(P35:P40)</f>
        <v>99875.224999999991</v>
      </c>
      <c r="Q34" s="132">
        <f t="shared" si="8"/>
        <v>82267.481999999989</v>
      </c>
      <c r="R34" s="131">
        <f t="shared" si="7"/>
        <v>423890.728</v>
      </c>
      <c r="S34" s="132">
        <f t="shared" si="7"/>
        <v>352692.28100000013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166994.318</v>
      </c>
      <c r="E35" s="191">
        <v>166504.95999999999</v>
      </c>
      <c r="F35" s="111">
        <v>707449.94099999999</v>
      </c>
      <c r="G35" s="66">
        <v>714000.45400000003</v>
      </c>
      <c r="H35" s="190">
        <v>300615.19799999997</v>
      </c>
      <c r="I35" s="192">
        <v>337463.50799999997</v>
      </c>
      <c r="J35" s="223">
        <v>24603.137999999999</v>
      </c>
      <c r="K35" s="191">
        <v>30216.43</v>
      </c>
      <c r="L35" s="111">
        <v>103936.639</v>
      </c>
      <c r="M35" s="66">
        <v>129547.678</v>
      </c>
      <c r="N35" s="190">
        <v>29177.357</v>
      </c>
      <c r="O35" s="255">
        <v>35327.339999999997</v>
      </c>
      <c r="P35" s="258">
        <v>142391.18</v>
      </c>
      <c r="Q35" s="194">
        <v>136288.53</v>
      </c>
      <c r="R35" s="112">
        <f t="shared" ref="R35:R40" si="9">F35-L35</f>
        <v>603513.30200000003</v>
      </c>
      <c r="S35" s="113">
        <f t="shared" ref="S35:S40" si="10">G35-M35</f>
        <v>584452.77600000007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17839.312999999998</v>
      </c>
      <c r="E36" s="191">
        <v>25257.7</v>
      </c>
      <c r="F36" s="111">
        <v>75848.653999999995</v>
      </c>
      <c r="G36" s="66">
        <v>108348.849</v>
      </c>
      <c r="H36" s="190">
        <v>11176.182000000001</v>
      </c>
      <c r="I36" s="192">
        <v>17842.866000000002</v>
      </c>
      <c r="J36" s="223">
        <v>47776.048999999999</v>
      </c>
      <c r="K36" s="191">
        <v>45397.37</v>
      </c>
      <c r="L36" s="111">
        <v>201876.15700000001</v>
      </c>
      <c r="M36" s="66">
        <v>194785.72399999999</v>
      </c>
      <c r="N36" s="190">
        <v>46488.152999999998</v>
      </c>
      <c r="O36" s="255">
        <v>35641.415999999997</v>
      </c>
      <c r="P36" s="258">
        <v>-29936.736000000001</v>
      </c>
      <c r="Q36" s="194">
        <v>-20139.670000000002</v>
      </c>
      <c r="R36" s="112">
        <f t="shared" si="9"/>
        <v>-126027.50300000001</v>
      </c>
      <c r="S36" s="113">
        <f t="shared" si="10"/>
        <v>-86436.874999999985</v>
      </c>
    </row>
    <row r="37" spans="1:21" x14ac:dyDescent="0.2">
      <c r="A37" s="226"/>
      <c r="B37" s="233" t="s">
        <v>109</v>
      </c>
      <c r="C37" s="189" t="s">
        <v>110</v>
      </c>
      <c r="D37" s="190">
        <v>5769.1930000000002</v>
      </c>
      <c r="E37" s="191">
        <v>6131.0429999999997</v>
      </c>
      <c r="F37" s="111">
        <v>24423.330999999998</v>
      </c>
      <c r="G37" s="66">
        <v>26281.897000000001</v>
      </c>
      <c r="H37" s="190">
        <v>5281.82</v>
      </c>
      <c r="I37" s="192">
        <v>6384.3869999999997</v>
      </c>
      <c r="J37" s="223">
        <v>27605.322</v>
      </c>
      <c r="K37" s="191">
        <v>23681.043000000001</v>
      </c>
      <c r="L37" s="111">
        <v>116760.289</v>
      </c>
      <c r="M37" s="66">
        <v>101574.186</v>
      </c>
      <c r="N37" s="190">
        <v>26519.342000000001</v>
      </c>
      <c r="O37" s="255">
        <v>20479.267</v>
      </c>
      <c r="P37" s="258">
        <v>-21836.129000000001</v>
      </c>
      <c r="Q37" s="194">
        <v>-17550</v>
      </c>
      <c r="R37" s="112">
        <f t="shared" si="9"/>
        <v>-92336.958000000013</v>
      </c>
      <c r="S37" s="113">
        <f t="shared" si="10"/>
        <v>-75292.289000000004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7784.32</v>
      </c>
      <c r="E38" s="191">
        <v>8329.8919999999998</v>
      </c>
      <c r="F38" s="111">
        <v>32948.222000000002</v>
      </c>
      <c r="G38" s="66">
        <v>35727.936000000002</v>
      </c>
      <c r="H38" s="190">
        <v>21366.831999999999</v>
      </c>
      <c r="I38" s="192">
        <v>19604.483</v>
      </c>
      <c r="J38" s="223">
        <v>8071.7150000000001</v>
      </c>
      <c r="K38" s="191">
        <v>6342.4709999999995</v>
      </c>
      <c r="L38" s="111">
        <v>34111.091</v>
      </c>
      <c r="M38" s="66">
        <v>27180.605</v>
      </c>
      <c r="N38" s="190">
        <v>9647.4290000000001</v>
      </c>
      <c r="O38" s="255">
        <v>7533.9549999999999</v>
      </c>
      <c r="P38" s="258">
        <v>-287.39500000000044</v>
      </c>
      <c r="Q38" s="194">
        <v>1987.4210000000003</v>
      </c>
      <c r="R38" s="112">
        <f t="shared" si="9"/>
        <v>-1162.8689999999988</v>
      </c>
      <c r="S38" s="113">
        <f t="shared" si="10"/>
        <v>8547.3310000000019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37839.258000000002</v>
      </c>
      <c r="E39" s="191">
        <v>24893.941999999999</v>
      </c>
      <c r="F39" s="111">
        <v>160078.50200000001</v>
      </c>
      <c r="G39" s="66">
        <v>106683.773</v>
      </c>
      <c r="H39" s="190">
        <v>8495.5830000000005</v>
      </c>
      <c r="I39" s="192">
        <v>6028.0940000000001</v>
      </c>
      <c r="J39" s="223">
        <v>21976.169000000002</v>
      </c>
      <c r="K39" s="191">
        <v>17228.814999999999</v>
      </c>
      <c r="L39" s="111">
        <v>93373.888000000006</v>
      </c>
      <c r="M39" s="66">
        <v>73859.591</v>
      </c>
      <c r="N39" s="190">
        <v>3969.3</v>
      </c>
      <c r="O39" s="255">
        <v>3146.5050000000001</v>
      </c>
      <c r="P39" s="258">
        <v>15863.089</v>
      </c>
      <c r="Q39" s="194">
        <v>7665.1270000000004</v>
      </c>
      <c r="R39" s="112">
        <f t="shared" si="9"/>
        <v>66704.614000000001</v>
      </c>
      <c r="S39" s="113">
        <f t="shared" si="10"/>
        <v>32824.182000000001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71206.304000000004</v>
      </c>
      <c r="E40" s="199">
        <v>75324.054999999993</v>
      </c>
      <c r="F40" s="114">
        <v>301520.77899999998</v>
      </c>
      <c r="G40" s="68">
        <v>323048.86900000001</v>
      </c>
      <c r="H40" s="198">
        <v>27360.263999999999</v>
      </c>
      <c r="I40" s="200">
        <v>29958.18</v>
      </c>
      <c r="J40" s="224">
        <v>77525.088000000003</v>
      </c>
      <c r="K40" s="199">
        <v>101307.981</v>
      </c>
      <c r="L40" s="114">
        <v>328320.63699999999</v>
      </c>
      <c r="M40" s="68">
        <v>434451.71299999999</v>
      </c>
      <c r="N40" s="198">
        <v>24182.952000000001</v>
      </c>
      <c r="O40" s="256">
        <v>31083.401999999998</v>
      </c>
      <c r="P40" s="259">
        <v>-6318.7839999999997</v>
      </c>
      <c r="Q40" s="202">
        <v>-25983.926000000007</v>
      </c>
      <c r="R40" s="115">
        <f t="shared" si="9"/>
        <v>-26799.858000000007</v>
      </c>
      <c r="S40" s="116">
        <f t="shared" si="10"/>
        <v>-111402.84399999998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301</v>
      </c>
      <c r="E45" s="88" t="s">
        <v>302</v>
      </c>
      <c r="F45" s="109" t="s">
        <v>301</v>
      </c>
      <c r="G45" s="88" t="s">
        <v>302</v>
      </c>
      <c r="H45" s="87" t="s">
        <v>301</v>
      </c>
      <c r="I45" s="89" t="s">
        <v>302</v>
      </c>
      <c r="J45" s="160" t="s">
        <v>301</v>
      </c>
      <c r="K45" s="88" t="s">
        <v>302</v>
      </c>
      <c r="L45" s="109" t="s">
        <v>301</v>
      </c>
      <c r="M45" s="88" t="s">
        <v>302</v>
      </c>
      <c r="N45" s="87" t="s">
        <v>301</v>
      </c>
      <c r="O45" s="89" t="s">
        <v>302</v>
      </c>
      <c r="P45" s="160" t="s">
        <v>301</v>
      </c>
      <c r="Q45" s="88" t="s">
        <v>302</v>
      </c>
      <c r="R45" s="110" t="s">
        <v>301</v>
      </c>
      <c r="S45" s="90" t="s">
        <v>302</v>
      </c>
    </row>
    <row r="46" spans="1:21" ht="15.75" x14ac:dyDescent="0.25">
      <c r="A46" s="226"/>
      <c r="B46" s="203" t="s">
        <v>105</v>
      </c>
      <c r="C46" s="204"/>
      <c r="D46" s="159">
        <f t="shared" ref="D46:S46" si="11">SUM(D47:D52)</f>
        <v>1102430.3799999999</v>
      </c>
      <c r="E46" s="138">
        <f t="shared" si="11"/>
        <v>1043494.8190000001</v>
      </c>
      <c r="F46" s="139">
        <f>(SUM(F47:F52))/1</f>
        <v>4667205.176</v>
      </c>
      <c r="G46" s="138">
        <f>(SUM(G47:G52))/1</f>
        <v>4474569.5789999999</v>
      </c>
      <c r="H46" s="140">
        <f t="shared" si="11"/>
        <v>783170.26699999999</v>
      </c>
      <c r="I46" s="163">
        <f t="shared" si="11"/>
        <v>810489.17699999991</v>
      </c>
      <c r="J46" s="159">
        <f t="shared" si="11"/>
        <v>593540.78099999996</v>
      </c>
      <c r="K46" s="138">
        <f t="shared" si="11"/>
        <v>611641.04</v>
      </c>
      <c r="L46" s="139">
        <f>(SUM(L47:L52))/1</f>
        <v>2512229.4470000002</v>
      </c>
      <c r="M46" s="138">
        <f>(SUM(M47:M52))/1</f>
        <v>2622791.3960000002</v>
      </c>
      <c r="N46" s="140">
        <f t="shared" si="11"/>
        <v>424261.74300000002</v>
      </c>
      <c r="O46" s="150">
        <f t="shared" si="11"/>
        <v>392950.23200000002</v>
      </c>
      <c r="P46" s="257">
        <f t="shared" ref="P46:Q46" si="12">SUM(P47:P52)</f>
        <v>508889.59900000005</v>
      </c>
      <c r="Q46" s="132">
        <f t="shared" si="12"/>
        <v>431853.77899999998</v>
      </c>
      <c r="R46" s="131">
        <f t="shared" si="11"/>
        <v>2154975.7290000003</v>
      </c>
      <c r="S46" s="132">
        <f t="shared" si="11"/>
        <v>1851778.183</v>
      </c>
    </row>
    <row r="47" spans="1:21" x14ac:dyDescent="0.2">
      <c r="A47" s="226"/>
      <c r="B47" s="225" t="s">
        <v>106</v>
      </c>
      <c r="C47" s="195" t="s">
        <v>172</v>
      </c>
      <c r="D47" s="136">
        <v>233535.682</v>
      </c>
      <c r="E47" s="66">
        <v>235597.84099999999</v>
      </c>
      <c r="F47" s="111">
        <v>989064.10699999996</v>
      </c>
      <c r="G47" s="66">
        <v>1010199.2169999999</v>
      </c>
      <c r="H47" s="65">
        <v>396270.26899999997</v>
      </c>
      <c r="I47" s="164">
        <v>440637.47200000001</v>
      </c>
      <c r="J47" s="136">
        <v>109727.208</v>
      </c>
      <c r="K47" s="66">
        <v>109437.132</v>
      </c>
      <c r="L47" s="111">
        <v>464691.63</v>
      </c>
      <c r="M47" s="66">
        <v>469020.36099999998</v>
      </c>
      <c r="N47" s="65">
        <v>155888.21599999999</v>
      </c>
      <c r="O47" s="260">
        <v>149441.89499999999</v>
      </c>
      <c r="P47" s="262">
        <v>123808.474</v>
      </c>
      <c r="Q47" s="134">
        <v>126160.70899999999</v>
      </c>
      <c r="R47" s="112">
        <f t="shared" ref="R47:S52" si="13">F47-L47</f>
        <v>524372.47699999996</v>
      </c>
      <c r="S47" s="113">
        <f t="shared" si="13"/>
        <v>541178.85599999991</v>
      </c>
    </row>
    <row r="48" spans="1:21" x14ac:dyDescent="0.2">
      <c r="A48" s="226"/>
      <c r="B48" s="230" t="s">
        <v>107</v>
      </c>
      <c r="C48" s="195" t="s">
        <v>108</v>
      </c>
      <c r="D48" s="136">
        <v>70554.092000000004</v>
      </c>
      <c r="E48" s="66">
        <v>78776.092999999993</v>
      </c>
      <c r="F48" s="111">
        <v>299358.16100000002</v>
      </c>
      <c r="G48" s="66">
        <v>337841.54399999999</v>
      </c>
      <c r="H48" s="65">
        <v>44467.455999999998</v>
      </c>
      <c r="I48" s="164">
        <v>47196.423000000003</v>
      </c>
      <c r="J48" s="136">
        <v>97296.737999999998</v>
      </c>
      <c r="K48" s="66">
        <v>121267.46</v>
      </c>
      <c r="L48" s="111">
        <v>411565.386</v>
      </c>
      <c r="M48" s="66">
        <v>520249.37900000002</v>
      </c>
      <c r="N48" s="65">
        <v>72377.462</v>
      </c>
      <c r="O48" s="260">
        <v>72839.089000000007</v>
      </c>
      <c r="P48" s="262">
        <v>-26742.645999999993</v>
      </c>
      <c r="Q48" s="134">
        <v>-42491.367000000013</v>
      </c>
      <c r="R48" s="112">
        <f t="shared" si="13"/>
        <v>-112207.22499999998</v>
      </c>
      <c r="S48" s="113">
        <f t="shared" si="13"/>
        <v>-182407.83500000002</v>
      </c>
    </row>
    <row r="49" spans="1:19" x14ac:dyDescent="0.2">
      <c r="A49" s="226"/>
      <c r="B49" s="230" t="s">
        <v>109</v>
      </c>
      <c r="C49" s="195" t="s">
        <v>110</v>
      </c>
      <c r="D49" s="136">
        <v>81103.168999999994</v>
      </c>
      <c r="E49" s="66">
        <v>82609.731</v>
      </c>
      <c r="F49" s="111">
        <v>343319.95500000002</v>
      </c>
      <c r="G49" s="66">
        <v>354238.212</v>
      </c>
      <c r="H49" s="65">
        <v>67629.913</v>
      </c>
      <c r="I49" s="164">
        <v>70812.671000000002</v>
      </c>
      <c r="J49" s="136">
        <v>55870.237000000001</v>
      </c>
      <c r="K49" s="66">
        <v>53231.216</v>
      </c>
      <c r="L49" s="111">
        <v>236224.215</v>
      </c>
      <c r="M49" s="66">
        <v>228292.965</v>
      </c>
      <c r="N49" s="65">
        <v>50602.747000000003</v>
      </c>
      <c r="O49" s="260">
        <v>45471.294000000002</v>
      </c>
      <c r="P49" s="262">
        <v>25232.931999999993</v>
      </c>
      <c r="Q49" s="134">
        <v>29378.514999999999</v>
      </c>
      <c r="R49" s="112">
        <f t="shared" si="13"/>
        <v>107095.74000000002</v>
      </c>
      <c r="S49" s="113">
        <f t="shared" si="13"/>
        <v>125945.247</v>
      </c>
    </row>
    <row r="50" spans="1:19" x14ac:dyDescent="0.2">
      <c r="A50" s="226"/>
      <c r="B50" s="230" t="s">
        <v>111</v>
      </c>
      <c r="C50" s="195" t="s">
        <v>112</v>
      </c>
      <c r="D50" s="136">
        <v>74920.467000000004</v>
      </c>
      <c r="E50" s="66">
        <v>75528.206000000006</v>
      </c>
      <c r="F50" s="111">
        <v>317099.04100000003</v>
      </c>
      <c r="G50" s="66">
        <v>323963.64</v>
      </c>
      <c r="H50" s="65">
        <v>83844.417000000001</v>
      </c>
      <c r="I50" s="164">
        <v>73700.775999999998</v>
      </c>
      <c r="J50" s="136">
        <v>31033.522000000001</v>
      </c>
      <c r="K50" s="66">
        <v>28181.618999999999</v>
      </c>
      <c r="L50" s="111">
        <v>131209.02799999999</v>
      </c>
      <c r="M50" s="66">
        <v>120859.382</v>
      </c>
      <c r="N50" s="65">
        <v>69001.34</v>
      </c>
      <c r="O50" s="260">
        <v>47129.233999999997</v>
      </c>
      <c r="P50" s="262">
        <v>43886.945000000007</v>
      </c>
      <c r="Q50" s="134">
        <v>47346.587000000007</v>
      </c>
      <c r="R50" s="112">
        <f t="shared" si="13"/>
        <v>185890.01300000004</v>
      </c>
      <c r="S50" s="113">
        <f t="shared" si="13"/>
        <v>203104.25800000003</v>
      </c>
    </row>
    <row r="51" spans="1:19" x14ac:dyDescent="0.2">
      <c r="A51" s="226"/>
      <c r="B51" s="230" t="s">
        <v>113</v>
      </c>
      <c r="C51" s="195" t="s">
        <v>114</v>
      </c>
      <c r="D51" s="136">
        <v>233786.655</v>
      </c>
      <c r="E51" s="66">
        <v>155920.78200000001</v>
      </c>
      <c r="F51" s="111">
        <v>988754.85199999996</v>
      </c>
      <c r="G51" s="66">
        <v>668653.10499999998</v>
      </c>
      <c r="H51" s="65">
        <v>49824.385000000002</v>
      </c>
      <c r="I51" s="164">
        <v>37811.754000000001</v>
      </c>
      <c r="J51" s="136">
        <v>78834.532999999996</v>
      </c>
      <c r="K51" s="66">
        <v>53191.86</v>
      </c>
      <c r="L51" s="111">
        <v>333809.07799999998</v>
      </c>
      <c r="M51" s="66">
        <v>228134.397</v>
      </c>
      <c r="N51" s="65">
        <v>14590.199000000001</v>
      </c>
      <c r="O51" s="260">
        <v>10162.754000000001</v>
      </c>
      <c r="P51" s="262">
        <v>154952.122</v>
      </c>
      <c r="Q51" s="134">
        <v>102728.92200000001</v>
      </c>
      <c r="R51" s="112">
        <f t="shared" si="13"/>
        <v>654945.77399999998</v>
      </c>
      <c r="S51" s="113">
        <f t="shared" si="13"/>
        <v>440518.70799999998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408530.315</v>
      </c>
      <c r="E52" s="68">
        <v>415062.16600000003</v>
      </c>
      <c r="F52" s="114">
        <v>1729609.06</v>
      </c>
      <c r="G52" s="68">
        <v>1779673.861</v>
      </c>
      <c r="H52" s="67">
        <v>141133.82699999999</v>
      </c>
      <c r="I52" s="165">
        <v>140330.08100000001</v>
      </c>
      <c r="J52" s="137">
        <v>220778.54300000001</v>
      </c>
      <c r="K52" s="68">
        <v>246331.753</v>
      </c>
      <c r="L52" s="114">
        <v>934730.11</v>
      </c>
      <c r="M52" s="68">
        <v>1056234.912</v>
      </c>
      <c r="N52" s="67">
        <v>61801.779000000002</v>
      </c>
      <c r="O52" s="261">
        <v>67905.966</v>
      </c>
      <c r="P52" s="263">
        <v>187751.772</v>
      </c>
      <c r="Q52" s="135">
        <v>168730.41300000003</v>
      </c>
      <c r="R52" s="115">
        <f t="shared" si="13"/>
        <v>794878.95000000007</v>
      </c>
      <c r="S52" s="116">
        <f t="shared" si="13"/>
        <v>723438.94900000002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V103" sqref="V103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227</v>
      </c>
      <c r="B2" s="120"/>
      <c r="C2" s="120"/>
      <c r="D2" s="120"/>
      <c r="E2" s="120"/>
      <c r="F2" s="120"/>
      <c r="G2" s="120"/>
      <c r="H2" s="120"/>
      <c r="I2" s="120"/>
      <c r="J2" s="120" t="s">
        <v>228</v>
      </c>
      <c r="K2" s="120"/>
      <c r="L2" s="120"/>
      <c r="M2" s="120"/>
      <c r="N2" s="120"/>
      <c r="O2" s="120"/>
    </row>
    <row r="3" spans="1:17" ht="17.25" thickBot="1" x14ac:dyDescent="0.3">
      <c r="A3" s="313" t="s">
        <v>226</v>
      </c>
      <c r="B3" s="120"/>
      <c r="C3" s="120"/>
      <c r="D3" s="120"/>
      <c r="E3" s="120"/>
      <c r="F3" s="120"/>
      <c r="G3" s="120"/>
      <c r="H3" s="120"/>
      <c r="I3" s="120"/>
      <c r="J3" s="313" t="s">
        <v>226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304</v>
      </c>
      <c r="B5" s="310"/>
      <c r="C5" s="311"/>
      <c r="D5" s="312"/>
      <c r="E5" s="309" t="s">
        <v>305</v>
      </c>
      <c r="F5" s="310"/>
      <c r="G5" s="311"/>
      <c r="H5" s="312"/>
      <c r="I5" s="125"/>
      <c r="J5" s="309" t="s">
        <v>304</v>
      </c>
      <c r="K5" s="310"/>
      <c r="L5" s="311"/>
      <c r="M5" s="312"/>
      <c r="N5" s="309" t="s">
        <v>305</v>
      </c>
      <c r="O5" s="310"/>
      <c r="P5" s="311"/>
      <c r="Q5" s="312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1" t="s">
        <v>117</v>
      </c>
      <c r="B7" s="282">
        <v>261501.992</v>
      </c>
      <c r="C7" s="283">
        <v>1107218.784</v>
      </c>
      <c r="D7" s="284">
        <v>446446.82799999998</v>
      </c>
      <c r="E7" s="285" t="s">
        <v>117</v>
      </c>
      <c r="F7" s="286">
        <v>287957.38</v>
      </c>
      <c r="G7" s="287">
        <v>1234772.0149999999</v>
      </c>
      <c r="H7" s="284">
        <v>539957.66299999994</v>
      </c>
      <c r="I7" s="125"/>
      <c r="J7" s="281" t="s">
        <v>117</v>
      </c>
      <c r="K7" s="282">
        <v>111598.32799999999</v>
      </c>
      <c r="L7" s="283">
        <v>472640.12099999998</v>
      </c>
      <c r="M7" s="284">
        <v>156726.45800000001</v>
      </c>
      <c r="N7" s="285" t="s">
        <v>117</v>
      </c>
      <c r="O7" s="286">
        <v>110367.59699999999</v>
      </c>
      <c r="P7" s="287">
        <v>473018.511</v>
      </c>
      <c r="Q7" s="284">
        <v>150173.84299999999</v>
      </c>
    </row>
    <row r="8" spans="1:17" ht="15.75" x14ac:dyDescent="0.25">
      <c r="A8" s="288" t="s">
        <v>77</v>
      </c>
      <c r="B8" s="289">
        <v>166994.318</v>
      </c>
      <c r="C8" s="290">
        <v>707449.94099999999</v>
      </c>
      <c r="D8" s="289">
        <v>300615.19799999997</v>
      </c>
      <c r="E8" s="291" t="s">
        <v>77</v>
      </c>
      <c r="F8" s="292">
        <v>166504.95999999999</v>
      </c>
      <c r="G8" s="293">
        <v>714000.45400000003</v>
      </c>
      <c r="H8" s="294">
        <v>337463.50799999997</v>
      </c>
      <c r="I8" s="125"/>
      <c r="J8" s="288" t="s">
        <v>131</v>
      </c>
      <c r="K8" s="289">
        <v>61932.762999999999</v>
      </c>
      <c r="L8" s="290">
        <v>262758.304</v>
      </c>
      <c r="M8" s="289">
        <v>71993.661999999997</v>
      </c>
      <c r="N8" s="291" t="s">
        <v>131</v>
      </c>
      <c r="O8" s="292">
        <v>58711.805</v>
      </c>
      <c r="P8" s="293">
        <v>251527.46599999999</v>
      </c>
      <c r="Q8" s="294">
        <v>68686.131999999998</v>
      </c>
    </row>
    <row r="9" spans="1:17" ht="15.75" x14ac:dyDescent="0.25">
      <c r="A9" s="295" t="s">
        <v>139</v>
      </c>
      <c r="B9" s="296">
        <v>11613.403</v>
      </c>
      <c r="C9" s="297">
        <v>48952.226999999999</v>
      </c>
      <c r="D9" s="296">
        <v>18281.553</v>
      </c>
      <c r="E9" s="298" t="s">
        <v>171</v>
      </c>
      <c r="F9" s="299">
        <v>29019.368999999999</v>
      </c>
      <c r="G9" s="300">
        <v>124340.508</v>
      </c>
      <c r="H9" s="301">
        <v>58337.116000000002</v>
      </c>
      <c r="I9" s="125"/>
      <c r="J9" s="295" t="s">
        <v>77</v>
      </c>
      <c r="K9" s="296">
        <v>24603.137999999999</v>
      </c>
      <c r="L9" s="297">
        <v>103936.639</v>
      </c>
      <c r="M9" s="296">
        <v>29177.357</v>
      </c>
      <c r="N9" s="298" t="s">
        <v>77</v>
      </c>
      <c r="O9" s="299">
        <v>30216.43</v>
      </c>
      <c r="P9" s="300">
        <v>129547.678</v>
      </c>
      <c r="Q9" s="301">
        <v>35327.339999999997</v>
      </c>
    </row>
    <row r="10" spans="1:17" ht="15.75" x14ac:dyDescent="0.25">
      <c r="A10" s="295" t="s">
        <v>171</v>
      </c>
      <c r="B10" s="296">
        <v>11004.394</v>
      </c>
      <c r="C10" s="297">
        <v>46449.285000000003</v>
      </c>
      <c r="D10" s="296">
        <v>20676.092000000001</v>
      </c>
      <c r="E10" s="298" t="s">
        <v>131</v>
      </c>
      <c r="F10" s="299">
        <v>10155.465</v>
      </c>
      <c r="G10" s="300">
        <v>43555.046000000002</v>
      </c>
      <c r="H10" s="301">
        <v>22612.624</v>
      </c>
      <c r="I10" s="125"/>
      <c r="J10" s="295" t="s">
        <v>132</v>
      </c>
      <c r="K10" s="296">
        <v>8202.9380000000001</v>
      </c>
      <c r="L10" s="297">
        <v>34639.135999999999</v>
      </c>
      <c r="M10" s="296">
        <v>23878.962</v>
      </c>
      <c r="N10" s="298" t="s">
        <v>132</v>
      </c>
      <c r="O10" s="299">
        <v>9555.1869999999999</v>
      </c>
      <c r="P10" s="300">
        <v>40974.951000000001</v>
      </c>
      <c r="Q10" s="301">
        <v>27212.981</v>
      </c>
    </row>
    <row r="11" spans="1:17" ht="15.75" x14ac:dyDescent="0.25">
      <c r="A11" s="295" t="s">
        <v>131</v>
      </c>
      <c r="B11" s="296">
        <v>10748.358</v>
      </c>
      <c r="C11" s="297">
        <v>45507.152999999998</v>
      </c>
      <c r="D11" s="296">
        <v>24890.244999999999</v>
      </c>
      <c r="E11" s="298" t="s">
        <v>139</v>
      </c>
      <c r="F11" s="299">
        <v>9950.7279999999992</v>
      </c>
      <c r="G11" s="300">
        <v>42666.46</v>
      </c>
      <c r="H11" s="301">
        <v>15375.466</v>
      </c>
      <c r="I11" s="125"/>
      <c r="J11" s="295" t="s">
        <v>134</v>
      </c>
      <c r="K11" s="296">
        <v>3475.6750000000002</v>
      </c>
      <c r="L11" s="297">
        <v>14709.775</v>
      </c>
      <c r="M11" s="296">
        <v>5736.1620000000003</v>
      </c>
      <c r="N11" s="298" t="s">
        <v>133</v>
      </c>
      <c r="O11" s="299">
        <v>3061.5459999999998</v>
      </c>
      <c r="P11" s="300">
        <v>13122.089</v>
      </c>
      <c r="Q11" s="301">
        <v>6438.2330000000002</v>
      </c>
    </row>
    <row r="12" spans="1:17" ht="15.75" x14ac:dyDescent="0.25">
      <c r="A12" s="295" t="s">
        <v>199</v>
      </c>
      <c r="B12" s="296">
        <v>5788.5020000000004</v>
      </c>
      <c r="C12" s="297">
        <v>24282.704000000002</v>
      </c>
      <c r="D12" s="296">
        <v>12604.2</v>
      </c>
      <c r="E12" s="298" t="s">
        <v>199</v>
      </c>
      <c r="F12" s="299">
        <v>7995.2669999999998</v>
      </c>
      <c r="G12" s="300">
        <v>34382.593000000001</v>
      </c>
      <c r="H12" s="301">
        <v>16066.629000000001</v>
      </c>
      <c r="I12" s="125"/>
      <c r="J12" s="295" t="s">
        <v>133</v>
      </c>
      <c r="K12" s="296">
        <v>3120.5329999999999</v>
      </c>
      <c r="L12" s="297">
        <v>13220</v>
      </c>
      <c r="M12" s="296">
        <v>7202.1940000000004</v>
      </c>
      <c r="N12" s="298" t="s">
        <v>134</v>
      </c>
      <c r="O12" s="299">
        <v>2970.2040000000002</v>
      </c>
      <c r="P12" s="300">
        <v>12727.222</v>
      </c>
      <c r="Q12" s="301">
        <v>3307.7710000000002</v>
      </c>
    </row>
    <row r="13" spans="1:17" ht="15.75" x14ac:dyDescent="0.25">
      <c r="A13" s="295" t="s">
        <v>128</v>
      </c>
      <c r="B13" s="296">
        <v>4393.0720000000001</v>
      </c>
      <c r="C13" s="297">
        <v>18528.633999999998</v>
      </c>
      <c r="D13" s="296">
        <v>5672.61</v>
      </c>
      <c r="E13" s="298" t="s">
        <v>136</v>
      </c>
      <c r="F13" s="299">
        <v>7028.4170000000004</v>
      </c>
      <c r="G13" s="300">
        <v>30119.49</v>
      </c>
      <c r="H13" s="301">
        <v>7465.4480000000003</v>
      </c>
      <c r="I13" s="125"/>
      <c r="J13" s="295" t="s">
        <v>136</v>
      </c>
      <c r="K13" s="296">
        <v>2237.7530000000002</v>
      </c>
      <c r="L13" s="297">
        <v>9413.9920000000002</v>
      </c>
      <c r="M13" s="296">
        <v>8970.9040000000005</v>
      </c>
      <c r="N13" s="298" t="s">
        <v>205</v>
      </c>
      <c r="O13" s="299">
        <v>988.14700000000005</v>
      </c>
      <c r="P13" s="300">
        <v>4234.9189999999999</v>
      </c>
      <c r="Q13" s="301">
        <v>873.85299999999995</v>
      </c>
    </row>
    <row r="14" spans="1:17" ht="15.75" x14ac:dyDescent="0.25">
      <c r="A14" s="295" t="s">
        <v>136</v>
      </c>
      <c r="B14" s="296">
        <v>4315.3090000000002</v>
      </c>
      <c r="C14" s="297">
        <v>18269.671999999999</v>
      </c>
      <c r="D14" s="296">
        <v>3821.6179999999999</v>
      </c>
      <c r="E14" s="298" t="s">
        <v>128</v>
      </c>
      <c r="F14" s="299">
        <v>6633.4549999999999</v>
      </c>
      <c r="G14" s="300">
        <v>28432.989000000001</v>
      </c>
      <c r="H14" s="301">
        <v>11473.257</v>
      </c>
      <c r="I14" s="125"/>
      <c r="J14" s="295" t="s">
        <v>79</v>
      </c>
      <c r="K14" s="296">
        <v>1943.8420000000001</v>
      </c>
      <c r="L14" s="297">
        <v>8216.7639999999992</v>
      </c>
      <c r="M14" s="296">
        <v>4607.8270000000002</v>
      </c>
      <c r="N14" s="298" t="s">
        <v>189</v>
      </c>
      <c r="O14" s="299">
        <v>958.96</v>
      </c>
      <c r="P14" s="300">
        <v>4123.6710000000003</v>
      </c>
      <c r="Q14" s="301">
        <v>488.69900000000001</v>
      </c>
    </row>
    <row r="15" spans="1:17" ht="15.75" x14ac:dyDescent="0.25">
      <c r="A15" s="295" t="s">
        <v>137</v>
      </c>
      <c r="B15" s="296">
        <v>4199.9930000000004</v>
      </c>
      <c r="C15" s="297">
        <v>17787.666000000001</v>
      </c>
      <c r="D15" s="296">
        <v>8562.5740000000005</v>
      </c>
      <c r="E15" s="298" t="s">
        <v>164</v>
      </c>
      <c r="F15" s="299">
        <v>5271.2619999999997</v>
      </c>
      <c r="G15" s="300">
        <v>22583.422999999999</v>
      </c>
      <c r="H15" s="301">
        <v>7959.2709999999997</v>
      </c>
      <c r="I15" s="125"/>
      <c r="J15" s="295" t="s">
        <v>211</v>
      </c>
      <c r="K15" s="296">
        <v>1870.972</v>
      </c>
      <c r="L15" s="297">
        <v>7947.8689999999997</v>
      </c>
      <c r="M15" s="296">
        <v>838.22500000000002</v>
      </c>
      <c r="N15" s="298" t="s">
        <v>211</v>
      </c>
      <c r="O15" s="299">
        <v>930.41300000000001</v>
      </c>
      <c r="P15" s="300">
        <v>3997.9270000000001</v>
      </c>
      <c r="Q15" s="301">
        <v>731.94799999999998</v>
      </c>
    </row>
    <row r="16" spans="1:17" ht="15.75" x14ac:dyDescent="0.25">
      <c r="A16" s="295" t="s">
        <v>222</v>
      </c>
      <c r="B16" s="296">
        <v>4193.05</v>
      </c>
      <c r="C16" s="297">
        <v>17931.532999999999</v>
      </c>
      <c r="D16" s="296">
        <v>8001.8559999999998</v>
      </c>
      <c r="E16" s="298" t="s">
        <v>222</v>
      </c>
      <c r="F16" s="299">
        <v>4741.7269999999999</v>
      </c>
      <c r="G16" s="300">
        <v>20422.374</v>
      </c>
      <c r="H16" s="301">
        <v>9139.8680000000004</v>
      </c>
      <c r="I16" s="125"/>
      <c r="J16" s="295" t="s">
        <v>205</v>
      </c>
      <c r="K16" s="296">
        <v>1405.61</v>
      </c>
      <c r="L16" s="297">
        <v>5912.4780000000001</v>
      </c>
      <c r="M16" s="296">
        <v>1027.9100000000001</v>
      </c>
      <c r="N16" s="298" t="s">
        <v>136</v>
      </c>
      <c r="O16" s="299">
        <v>868.50300000000004</v>
      </c>
      <c r="P16" s="300">
        <v>3737.527</v>
      </c>
      <c r="Q16" s="301">
        <v>4407.326</v>
      </c>
    </row>
    <row r="17" spans="1:17" ht="15.75" x14ac:dyDescent="0.25">
      <c r="A17" s="295" t="s">
        <v>79</v>
      </c>
      <c r="B17" s="296">
        <v>3876.14</v>
      </c>
      <c r="C17" s="297">
        <v>16420.003000000001</v>
      </c>
      <c r="D17" s="296">
        <v>2270.1</v>
      </c>
      <c r="E17" s="298" t="s">
        <v>137</v>
      </c>
      <c r="F17" s="299">
        <v>4122.7560000000003</v>
      </c>
      <c r="G17" s="300">
        <v>17675.377</v>
      </c>
      <c r="H17" s="301">
        <v>8139.5590000000002</v>
      </c>
      <c r="I17" s="125"/>
      <c r="J17" s="295" t="s">
        <v>189</v>
      </c>
      <c r="K17" s="296">
        <v>976.78200000000004</v>
      </c>
      <c r="L17" s="297">
        <v>4141.8459999999995</v>
      </c>
      <c r="M17" s="296">
        <v>406.24299999999999</v>
      </c>
      <c r="N17" s="298" t="s">
        <v>79</v>
      </c>
      <c r="O17" s="299">
        <v>622.34100000000001</v>
      </c>
      <c r="P17" s="300">
        <v>2667.4769999999999</v>
      </c>
      <c r="Q17" s="301">
        <v>886.928</v>
      </c>
    </row>
    <row r="18" spans="1:17" ht="15.75" x14ac:dyDescent="0.25">
      <c r="A18" s="295" t="s">
        <v>151</v>
      </c>
      <c r="B18" s="296">
        <v>3772.88</v>
      </c>
      <c r="C18" s="297">
        <v>15967.433000000001</v>
      </c>
      <c r="D18" s="296">
        <v>8666.0390000000007</v>
      </c>
      <c r="E18" s="298" t="s">
        <v>79</v>
      </c>
      <c r="F18" s="299">
        <v>3634.2359999999999</v>
      </c>
      <c r="G18" s="300">
        <v>15583.307000000001</v>
      </c>
      <c r="H18" s="301">
        <v>2263.6</v>
      </c>
      <c r="I18" s="125"/>
      <c r="J18" s="295" t="s">
        <v>128</v>
      </c>
      <c r="K18" s="296">
        <v>768.46299999999997</v>
      </c>
      <c r="L18" s="297">
        <v>3263.6410000000001</v>
      </c>
      <c r="M18" s="296">
        <v>1128.559</v>
      </c>
      <c r="N18" s="298" t="s">
        <v>149</v>
      </c>
      <c r="O18" s="299">
        <v>533.86800000000005</v>
      </c>
      <c r="P18" s="300">
        <v>2290.6840000000002</v>
      </c>
      <c r="Q18" s="301">
        <v>984.476</v>
      </c>
    </row>
    <row r="19" spans="1:17" ht="15.75" x14ac:dyDescent="0.25">
      <c r="A19" s="295" t="s">
        <v>132</v>
      </c>
      <c r="B19" s="296">
        <v>3576.6729999999998</v>
      </c>
      <c r="C19" s="297">
        <v>15245.573</v>
      </c>
      <c r="D19" s="296">
        <v>1653.1479999999999</v>
      </c>
      <c r="E19" s="298" t="s">
        <v>151</v>
      </c>
      <c r="F19" s="299">
        <v>3610.0129999999999</v>
      </c>
      <c r="G19" s="300">
        <v>15480.028</v>
      </c>
      <c r="H19" s="301">
        <v>8032.94</v>
      </c>
      <c r="I19" s="125"/>
      <c r="J19" s="295" t="s">
        <v>149</v>
      </c>
      <c r="K19" s="296">
        <v>453.81400000000002</v>
      </c>
      <c r="L19" s="297">
        <v>1919.538</v>
      </c>
      <c r="M19" s="296">
        <v>1209.6420000000001</v>
      </c>
      <c r="N19" s="298" t="s">
        <v>128</v>
      </c>
      <c r="O19" s="299">
        <v>352.15899999999999</v>
      </c>
      <c r="P19" s="300">
        <v>1503.8920000000001</v>
      </c>
      <c r="Q19" s="301">
        <v>119.04900000000001</v>
      </c>
    </row>
    <row r="20" spans="1:17" ht="15.75" x14ac:dyDescent="0.25">
      <c r="A20" s="295" t="s">
        <v>141</v>
      </c>
      <c r="B20" s="296">
        <v>2989.3980000000001</v>
      </c>
      <c r="C20" s="297">
        <v>12625.365</v>
      </c>
      <c r="D20" s="296">
        <v>4569.75</v>
      </c>
      <c r="E20" s="298" t="s">
        <v>141</v>
      </c>
      <c r="F20" s="299">
        <v>3429.9430000000002</v>
      </c>
      <c r="G20" s="300">
        <v>14704.521000000001</v>
      </c>
      <c r="H20" s="301">
        <v>4462.21</v>
      </c>
      <c r="I20" s="125"/>
      <c r="J20" s="295" t="s">
        <v>76</v>
      </c>
      <c r="K20" s="296">
        <v>265.904</v>
      </c>
      <c r="L20" s="297">
        <v>1122.8879999999999</v>
      </c>
      <c r="M20" s="296">
        <v>267.00700000000001</v>
      </c>
      <c r="N20" s="298" t="s">
        <v>76</v>
      </c>
      <c r="O20" s="299">
        <v>304.87200000000001</v>
      </c>
      <c r="P20" s="300">
        <v>1307.3119999999999</v>
      </c>
      <c r="Q20" s="301">
        <v>354.25400000000002</v>
      </c>
    </row>
    <row r="21" spans="1:17" ht="15.75" x14ac:dyDescent="0.25">
      <c r="A21" s="295" t="s">
        <v>198</v>
      </c>
      <c r="B21" s="296">
        <v>2799.2060000000001</v>
      </c>
      <c r="C21" s="297">
        <v>11980.805</v>
      </c>
      <c r="D21" s="296">
        <v>1304.72</v>
      </c>
      <c r="E21" s="298" t="s">
        <v>132</v>
      </c>
      <c r="F21" s="299">
        <v>3079.2130000000002</v>
      </c>
      <c r="G21" s="300">
        <v>13191.239</v>
      </c>
      <c r="H21" s="301">
        <v>3380.087</v>
      </c>
      <c r="I21" s="125"/>
      <c r="J21" s="295" t="s">
        <v>151</v>
      </c>
      <c r="K21" s="296">
        <v>226.23</v>
      </c>
      <c r="L21" s="297">
        <v>956.61099999999999</v>
      </c>
      <c r="M21" s="296">
        <v>117.182</v>
      </c>
      <c r="N21" s="298" t="s">
        <v>139</v>
      </c>
      <c r="O21" s="299">
        <v>148.959</v>
      </c>
      <c r="P21" s="300">
        <v>640.15800000000002</v>
      </c>
      <c r="Q21" s="301">
        <v>224.07300000000001</v>
      </c>
    </row>
    <row r="22" spans="1:17" ht="15.75" x14ac:dyDescent="0.25">
      <c r="A22" s="295" t="s">
        <v>164</v>
      </c>
      <c r="B22" s="296">
        <v>2794.6889999999999</v>
      </c>
      <c r="C22" s="297">
        <v>11795.575000000001</v>
      </c>
      <c r="D22" s="296">
        <v>5698.2039999999997</v>
      </c>
      <c r="E22" s="298" t="s">
        <v>76</v>
      </c>
      <c r="F22" s="299">
        <v>2600.9090000000001</v>
      </c>
      <c r="G22" s="300">
        <v>11149.036</v>
      </c>
      <c r="H22" s="301">
        <v>1817.1510000000001</v>
      </c>
      <c r="I22" s="125"/>
      <c r="J22" s="295" t="s">
        <v>138</v>
      </c>
      <c r="K22" s="296">
        <v>59.746000000000002</v>
      </c>
      <c r="L22" s="297">
        <v>252.01499999999999</v>
      </c>
      <c r="M22" s="296">
        <v>48.57</v>
      </c>
      <c r="N22" s="298" t="s">
        <v>151</v>
      </c>
      <c r="O22" s="299">
        <v>84.093999999999994</v>
      </c>
      <c r="P22" s="300">
        <v>359.41199999999998</v>
      </c>
      <c r="Q22" s="301">
        <v>33.926000000000002</v>
      </c>
    </row>
    <row r="23" spans="1:17" ht="16.5" thickBot="1" x14ac:dyDescent="0.3">
      <c r="A23" s="302" t="s">
        <v>134</v>
      </c>
      <c r="B23" s="303">
        <v>2280.0520000000001</v>
      </c>
      <c r="C23" s="304">
        <v>9642.4310000000005</v>
      </c>
      <c r="D23" s="303">
        <v>1043.857</v>
      </c>
      <c r="E23" s="305" t="s">
        <v>198</v>
      </c>
      <c r="F23" s="306">
        <v>2264.654</v>
      </c>
      <c r="G23" s="307">
        <v>9700.8369999999995</v>
      </c>
      <c r="H23" s="308">
        <v>1509.18</v>
      </c>
      <c r="I23" s="125"/>
      <c r="J23" s="302" t="s">
        <v>141</v>
      </c>
      <c r="K23" s="303">
        <v>27.439</v>
      </c>
      <c r="L23" s="304">
        <v>116.941</v>
      </c>
      <c r="M23" s="303">
        <v>86.385999999999996</v>
      </c>
      <c r="N23" s="305" t="s">
        <v>138</v>
      </c>
      <c r="O23" s="306">
        <v>41.04</v>
      </c>
      <c r="P23" s="307">
        <v>174.75299999999999</v>
      </c>
      <c r="Q23" s="308">
        <v>47.8</v>
      </c>
    </row>
    <row r="27" spans="1:17" ht="16.5" x14ac:dyDescent="0.25">
      <c r="A27" s="120" t="s">
        <v>229</v>
      </c>
      <c r="B27" s="442"/>
      <c r="C27" s="120"/>
      <c r="D27" s="120"/>
      <c r="E27" s="120"/>
      <c r="F27" s="121"/>
      <c r="G27" s="120"/>
      <c r="H27" s="121"/>
      <c r="I27" s="121"/>
      <c r="J27" s="120" t="s">
        <v>230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226</v>
      </c>
      <c r="B28" s="120"/>
      <c r="C28" s="120"/>
      <c r="D28" s="120"/>
      <c r="E28" s="120"/>
      <c r="F28" s="121"/>
      <c r="G28" s="120"/>
      <c r="H28" s="121"/>
      <c r="I28" s="121"/>
      <c r="J28" s="313" t="s">
        <v>226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304</v>
      </c>
      <c r="B30" s="310"/>
      <c r="C30" s="311"/>
      <c r="D30" s="312"/>
      <c r="E30" s="309" t="s">
        <v>305</v>
      </c>
      <c r="F30" s="310"/>
      <c r="G30" s="311"/>
      <c r="H30" s="312"/>
      <c r="I30" s="125"/>
      <c r="J30" s="309" t="s">
        <v>304</v>
      </c>
      <c r="K30" s="310"/>
      <c r="L30" s="311"/>
      <c r="M30" s="312"/>
      <c r="N30" s="309" t="s">
        <v>305</v>
      </c>
      <c r="O30" s="310"/>
      <c r="P30" s="311"/>
      <c r="Q30" s="312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1" t="s">
        <v>117</v>
      </c>
      <c r="B32" s="282">
        <v>174699.557</v>
      </c>
      <c r="C32" s="283">
        <v>741524.46299999999</v>
      </c>
      <c r="D32" s="284">
        <v>112751.55100000001</v>
      </c>
      <c r="E32" s="285" t="s">
        <v>117</v>
      </c>
      <c r="F32" s="286">
        <v>217388.65900000001</v>
      </c>
      <c r="G32" s="287">
        <v>932334.21100000001</v>
      </c>
      <c r="H32" s="284">
        <v>118344.549</v>
      </c>
      <c r="I32" s="125"/>
      <c r="J32" s="281" t="s">
        <v>117</v>
      </c>
      <c r="K32" s="282">
        <v>97795.076000000001</v>
      </c>
      <c r="L32" s="283">
        <v>413709.18699999998</v>
      </c>
      <c r="M32" s="284">
        <v>72577.691999999995</v>
      </c>
      <c r="N32" s="285" t="s">
        <v>117</v>
      </c>
      <c r="O32" s="286">
        <v>122976.552</v>
      </c>
      <c r="P32" s="287">
        <v>527589.86899999995</v>
      </c>
      <c r="Q32" s="284">
        <v>73723.740999999995</v>
      </c>
    </row>
    <row r="33" spans="1:19" ht="15.75" x14ac:dyDescent="0.25">
      <c r="A33" s="288" t="s">
        <v>157</v>
      </c>
      <c r="B33" s="289">
        <v>56034.296000000002</v>
      </c>
      <c r="C33" s="290">
        <v>238398.97</v>
      </c>
      <c r="D33" s="289">
        <v>37733.5</v>
      </c>
      <c r="E33" s="291" t="s">
        <v>157</v>
      </c>
      <c r="F33" s="292">
        <v>36732.495000000003</v>
      </c>
      <c r="G33" s="293">
        <v>157283.29999999999</v>
      </c>
      <c r="H33" s="294">
        <v>18944</v>
      </c>
      <c r="I33" s="125"/>
      <c r="J33" s="288" t="s">
        <v>77</v>
      </c>
      <c r="K33" s="289">
        <v>47776.048999999999</v>
      </c>
      <c r="L33" s="290">
        <v>201876.15700000001</v>
      </c>
      <c r="M33" s="289">
        <v>46488.152999999998</v>
      </c>
      <c r="N33" s="291" t="s">
        <v>77</v>
      </c>
      <c r="O33" s="292">
        <v>45397.37</v>
      </c>
      <c r="P33" s="293">
        <v>194785.72399999999</v>
      </c>
      <c r="Q33" s="294">
        <v>35641.415999999997</v>
      </c>
    </row>
    <row r="34" spans="1:19" ht="15.75" x14ac:dyDescent="0.25">
      <c r="A34" s="295" t="s">
        <v>77</v>
      </c>
      <c r="B34" s="296">
        <v>17839.312999999998</v>
      </c>
      <c r="C34" s="297">
        <v>75848.653999999995</v>
      </c>
      <c r="D34" s="296">
        <v>11176.182000000001</v>
      </c>
      <c r="E34" s="298" t="s">
        <v>77</v>
      </c>
      <c r="F34" s="299">
        <v>25257.7</v>
      </c>
      <c r="G34" s="300">
        <v>108348.849</v>
      </c>
      <c r="H34" s="301">
        <v>17842.866000000002</v>
      </c>
      <c r="I34" s="125"/>
      <c r="J34" s="295" t="s">
        <v>205</v>
      </c>
      <c r="K34" s="296">
        <v>9981.4860000000008</v>
      </c>
      <c r="L34" s="297">
        <v>42066.044000000002</v>
      </c>
      <c r="M34" s="296">
        <v>5333.9539999999997</v>
      </c>
      <c r="N34" s="298" t="s">
        <v>205</v>
      </c>
      <c r="O34" s="299">
        <v>17984.761999999999</v>
      </c>
      <c r="P34" s="300">
        <v>77171.66</v>
      </c>
      <c r="Q34" s="301">
        <v>8001.6809999999996</v>
      </c>
    </row>
    <row r="35" spans="1:19" ht="15.75" x14ac:dyDescent="0.25">
      <c r="A35" s="295" t="s">
        <v>205</v>
      </c>
      <c r="B35" s="296">
        <v>17232.083999999999</v>
      </c>
      <c r="C35" s="297">
        <v>73239.849000000002</v>
      </c>
      <c r="D35" s="296">
        <v>11893.741</v>
      </c>
      <c r="E35" s="298" t="s">
        <v>251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129</v>
      </c>
      <c r="K35" s="296">
        <v>8748.0619999999999</v>
      </c>
      <c r="L35" s="297">
        <v>37181.353000000003</v>
      </c>
      <c r="M35" s="296">
        <v>3757.4470000000001</v>
      </c>
      <c r="N35" s="298" t="s">
        <v>129</v>
      </c>
      <c r="O35" s="299">
        <v>13047.257</v>
      </c>
      <c r="P35" s="300">
        <v>55930.906000000003</v>
      </c>
      <c r="Q35" s="301">
        <v>5881.7</v>
      </c>
    </row>
    <row r="36" spans="1:19" ht="15.75" x14ac:dyDescent="0.25">
      <c r="A36" s="295" t="s">
        <v>250</v>
      </c>
      <c r="B36" s="296">
        <v>9824.0439999999999</v>
      </c>
      <c r="C36" s="297">
        <v>41569.493000000002</v>
      </c>
      <c r="D36" s="296">
        <v>6964.54</v>
      </c>
      <c r="E36" s="298" t="s">
        <v>205</v>
      </c>
      <c r="F36" s="299">
        <v>11618.45</v>
      </c>
      <c r="G36" s="300">
        <v>49821.27</v>
      </c>
      <c r="H36" s="301">
        <v>5678.0910000000003</v>
      </c>
      <c r="I36" s="125"/>
      <c r="J36" s="295" t="s">
        <v>76</v>
      </c>
      <c r="K36" s="296">
        <v>7517.4809999999998</v>
      </c>
      <c r="L36" s="297">
        <v>31713.601999999999</v>
      </c>
      <c r="M36" s="296">
        <v>3200.5680000000002</v>
      </c>
      <c r="N36" s="298" t="s">
        <v>131</v>
      </c>
      <c r="O36" s="299">
        <v>12335.297</v>
      </c>
      <c r="P36" s="300">
        <v>52976.462</v>
      </c>
      <c r="Q36" s="301">
        <v>7875.3739999999998</v>
      </c>
    </row>
    <row r="37" spans="1:19" ht="15.75" x14ac:dyDescent="0.25">
      <c r="A37" s="295" t="s">
        <v>128</v>
      </c>
      <c r="B37" s="296">
        <v>9614.9639999999999</v>
      </c>
      <c r="C37" s="297">
        <v>40664.144</v>
      </c>
      <c r="D37" s="296">
        <v>5570.7030000000004</v>
      </c>
      <c r="E37" s="298" t="s">
        <v>128</v>
      </c>
      <c r="F37" s="299">
        <v>10785.447</v>
      </c>
      <c r="G37" s="300">
        <v>46283.59</v>
      </c>
      <c r="H37" s="301">
        <v>5575.7610000000004</v>
      </c>
      <c r="I37" s="125"/>
      <c r="J37" s="295" t="s">
        <v>134</v>
      </c>
      <c r="K37" s="296">
        <v>4512.8680000000004</v>
      </c>
      <c r="L37" s="297">
        <v>19217.388999999999</v>
      </c>
      <c r="M37" s="296">
        <v>2593.424</v>
      </c>
      <c r="N37" s="298" t="s">
        <v>76</v>
      </c>
      <c r="O37" s="299">
        <v>11949.358</v>
      </c>
      <c r="P37" s="300">
        <v>51274.857000000004</v>
      </c>
      <c r="Q37" s="301">
        <v>4580.4070000000002</v>
      </c>
    </row>
    <row r="38" spans="1:19" ht="15.75" x14ac:dyDescent="0.25">
      <c r="A38" s="295" t="s">
        <v>137</v>
      </c>
      <c r="B38" s="296">
        <v>7641.5290000000005</v>
      </c>
      <c r="C38" s="297">
        <v>32404.881000000001</v>
      </c>
      <c r="D38" s="296">
        <v>5037.4570000000003</v>
      </c>
      <c r="E38" s="298" t="s">
        <v>191</v>
      </c>
      <c r="F38" s="299">
        <v>10314.892</v>
      </c>
      <c r="G38" s="300">
        <v>44167.74</v>
      </c>
      <c r="H38" s="301">
        <v>5263</v>
      </c>
      <c r="I38" s="125"/>
      <c r="J38" s="295" t="s">
        <v>128</v>
      </c>
      <c r="K38" s="296">
        <v>4137.93</v>
      </c>
      <c r="L38" s="297">
        <v>17581.756000000001</v>
      </c>
      <c r="M38" s="296">
        <v>1876.674</v>
      </c>
      <c r="N38" s="298" t="s">
        <v>128</v>
      </c>
      <c r="O38" s="299">
        <v>6209.9470000000001</v>
      </c>
      <c r="P38" s="300">
        <v>26620.238000000001</v>
      </c>
      <c r="Q38" s="301">
        <v>2439.009</v>
      </c>
    </row>
    <row r="39" spans="1:19" ht="15.75" x14ac:dyDescent="0.25">
      <c r="A39" s="295" t="s">
        <v>171</v>
      </c>
      <c r="B39" s="296">
        <v>5535.0879999999997</v>
      </c>
      <c r="C39" s="297">
        <v>23427.331999999999</v>
      </c>
      <c r="D39" s="296">
        <v>3517.4639999999999</v>
      </c>
      <c r="E39" s="298" t="s">
        <v>248</v>
      </c>
      <c r="F39" s="299">
        <v>10157.951999999999</v>
      </c>
      <c r="G39" s="300">
        <v>43599.737999999998</v>
      </c>
      <c r="H39" s="301">
        <v>6208.4250000000002</v>
      </c>
      <c r="I39" s="125"/>
      <c r="J39" s="295" t="s">
        <v>131</v>
      </c>
      <c r="K39" s="296">
        <v>3173.0740000000001</v>
      </c>
      <c r="L39" s="297">
        <v>13471.293</v>
      </c>
      <c r="M39" s="296">
        <v>2615.444</v>
      </c>
      <c r="N39" s="298" t="s">
        <v>134</v>
      </c>
      <c r="O39" s="299">
        <v>4326.3739999999998</v>
      </c>
      <c r="P39" s="300">
        <v>18536.952000000001</v>
      </c>
      <c r="Q39" s="301">
        <v>2115.319</v>
      </c>
    </row>
    <row r="40" spans="1:19" ht="15.75" x14ac:dyDescent="0.25">
      <c r="A40" s="295" t="s">
        <v>191</v>
      </c>
      <c r="B40" s="296">
        <v>4783.8149999999996</v>
      </c>
      <c r="C40" s="297">
        <v>20386.189999999999</v>
      </c>
      <c r="D40" s="296">
        <v>2922</v>
      </c>
      <c r="E40" s="298" t="s">
        <v>250</v>
      </c>
      <c r="F40" s="299">
        <v>8335.27</v>
      </c>
      <c r="G40" s="300">
        <v>35856.773000000001</v>
      </c>
      <c r="H40" s="301">
        <v>4210.3280000000004</v>
      </c>
      <c r="I40" s="125"/>
      <c r="J40" s="295" t="s">
        <v>139</v>
      </c>
      <c r="K40" s="296">
        <v>3070.174</v>
      </c>
      <c r="L40" s="297">
        <v>13026.928</v>
      </c>
      <c r="M40" s="296">
        <v>1750.819</v>
      </c>
      <c r="N40" s="298" t="s">
        <v>139</v>
      </c>
      <c r="O40" s="299">
        <v>2625.3809999999999</v>
      </c>
      <c r="P40" s="300">
        <v>11268.295</v>
      </c>
      <c r="Q40" s="301">
        <v>2487.3960000000002</v>
      </c>
    </row>
    <row r="41" spans="1:19" ht="15.75" x14ac:dyDescent="0.25">
      <c r="A41" s="295" t="s">
        <v>141</v>
      </c>
      <c r="B41" s="296">
        <v>4382.0240000000003</v>
      </c>
      <c r="C41" s="297">
        <v>18581.955999999998</v>
      </c>
      <c r="D41" s="296">
        <v>2746.8240000000001</v>
      </c>
      <c r="E41" s="298" t="s">
        <v>171</v>
      </c>
      <c r="F41" s="299">
        <v>7881.5469999999996</v>
      </c>
      <c r="G41" s="300">
        <v>33770.125999999997</v>
      </c>
      <c r="H41" s="301">
        <v>4101.8180000000002</v>
      </c>
      <c r="I41" s="125"/>
      <c r="J41" s="295" t="s">
        <v>132</v>
      </c>
      <c r="K41" s="296">
        <v>2187.2220000000002</v>
      </c>
      <c r="L41" s="297">
        <v>9264.4210000000003</v>
      </c>
      <c r="M41" s="296">
        <v>1095.8320000000001</v>
      </c>
      <c r="N41" s="298" t="s">
        <v>211</v>
      </c>
      <c r="O41" s="299">
        <v>1691.365</v>
      </c>
      <c r="P41" s="300">
        <v>7264.6030000000001</v>
      </c>
      <c r="Q41" s="301">
        <v>884.14</v>
      </c>
    </row>
    <row r="42" spans="1:19" ht="15.75" x14ac:dyDescent="0.25">
      <c r="A42" s="295" t="s">
        <v>216</v>
      </c>
      <c r="B42" s="296">
        <v>3355.596</v>
      </c>
      <c r="C42" s="297">
        <v>14062.56</v>
      </c>
      <c r="D42" s="296">
        <v>2073.4090000000001</v>
      </c>
      <c r="E42" s="298" t="s">
        <v>137</v>
      </c>
      <c r="F42" s="299">
        <v>7129.49</v>
      </c>
      <c r="G42" s="300">
        <v>30571.393</v>
      </c>
      <c r="H42" s="301">
        <v>3750.3670000000002</v>
      </c>
      <c r="I42" s="125"/>
      <c r="J42" s="295" t="s">
        <v>133</v>
      </c>
      <c r="K42" s="296">
        <v>1272.4000000000001</v>
      </c>
      <c r="L42" s="297">
        <v>5388.4369999999999</v>
      </c>
      <c r="M42" s="296">
        <v>647.1</v>
      </c>
      <c r="N42" s="298" t="s">
        <v>133</v>
      </c>
      <c r="O42" s="299">
        <v>1524.7249999999999</v>
      </c>
      <c r="P42" s="300">
        <v>6529.9340000000002</v>
      </c>
      <c r="Q42" s="301">
        <v>710.48900000000003</v>
      </c>
    </row>
    <row r="43" spans="1:19" ht="15.75" x14ac:dyDescent="0.25">
      <c r="A43" s="295" t="s">
        <v>139</v>
      </c>
      <c r="B43" s="296">
        <v>2635.7060000000001</v>
      </c>
      <c r="C43" s="297">
        <v>11185.145</v>
      </c>
      <c r="D43" s="296">
        <v>1873.2270000000001</v>
      </c>
      <c r="E43" s="298" t="s">
        <v>258</v>
      </c>
      <c r="F43" s="299">
        <v>5492.02</v>
      </c>
      <c r="G43" s="300">
        <v>23531.329000000002</v>
      </c>
      <c r="H43" s="301">
        <v>1933.3</v>
      </c>
      <c r="I43" s="125"/>
      <c r="J43" s="295" t="s">
        <v>138</v>
      </c>
      <c r="K43" s="296">
        <v>1158.529</v>
      </c>
      <c r="L43" s="297">
        <v>4873.9759999999997</v>
      </c>
      <c r="M43" s="296">
        <v>483.065</v>
      </c>
      <c r="N43" s="298" t="s">
        <v>132</v>
      </c>
      <c r="O43" s="299">
        <v>1178.903</v>
      </c>
      <c r="P43" s="300">
        <v>5052.902</v>
      </c>
      <c r="Q43" s="301">
        <v>528.56899999999996</v>
      </c>
    </row>
    <row r="44" spans="1:19" ht="15.75" x14ac:dyDescent="0.25">
      <c r="A44" s="295" t="s">
        <v>224</v>
      </c>
      <c r="B44" s="296">
        <v>2487.375</v>
      </c>
      <c r="C44" s="297">
        <v>10640.407999999999</v>
      </c>
      <c r="D44" s="296">
        <v>1676</v>
      </c>
      <c r="E44" s="298" t="s">
        <v>225</v>
      </c>
      <c r="F44" s="299">
        <v>5473.0410000000002</v>
      </c>
      <c r="G44" s="300">
        <v>23506.440999999999</v>
      </c>
      <c r="H44" s="301">
        <v>2830</v>
      </c>
      <c r="I44" s="125"/>
      <c r="J44" s="295" t="s">
        <v>151</v>
      </c>
      <c r="K44" s="296">
        <v>1012.787</v>
      </c>
      <c r="L44" s="297">
        <v>4293.7309999999998</v>
      </c>
      <c r="M44" s="296">
        <v>831.33500000000004</v>
      </c>
      <c r="N44" s="298" t="s">
        <v>140</v>
      </c>
      <c r="O44" s="299">
        <v>1101.5329999999999</v>
      </c>
      <c r="P44" s="300">
        <v>4719.7219999999998</v>
      </c>
      <c r="Q44" s="301">
        <v>616.95000000000005</v>
      </c>
    </row>
    <row r="45" spans="1:19" ht="15.75" x14ac:dyDescent="0.25">
      <c r="A45" s="295" t="s">
        <v>198</v>
      </c>
      <c r="B45" s="296">
        <v>2034.616</v>
      </c>
      <c r="C45" s="297">
        <v>8642.1939999999995</v>
      </c>
      <c r="D45" s="296">
        <v>1011.3049999999999</v>
      </c>
      <c r="E45" s="298" t="s">
        <v>249</v>
      </c>
      <c r="F45" s="299">
        <v>5345.22</v>
      </c>
      <c r="G45" s="300">
        <v>22946.708999999999</v>
      </c>
      <c r="H45" s="301">
        <v>2899.875</v>
      </c>
      <c r="I45" s="125"/>
      <c r="J45" s="295" t="s">
        <v>149</v>
      </c>
      <c r="K45" s="296">
        <v>820.79399999999998</v>
      </c>
      <c r="L45" s="297">
        <v>3462.1680000000001</v>
      </c>
      <c r="M45" s="296">
        <v>776.09900000000005</v>
      </c>
      <c r="N45" s="298" t="s">
        <v>151</v>
      </c>
      <c r="O45" s="299">
        <v>1075.481</v>
      </c>
      <c r="P45" s="300">
        <v>4610.9979999999996</v>
      </c>
      <c r="Q45" s="301">
        <v>573.14400000000001</v>
      </c>
      <c r="S45" s="437"/>
    </row>
    <row r="46" spans="1:19" ht="15.75" x14ac:dyDescent="0.25">
      <c r="A46" s="295" t="s">
        <v>225</v>
      </c>
      <c r="B46" s="296">
        <v>2034.0540000000001</v>
      </c>
      <c r="C46" s="297">
        <v>8713.8140000000003</v>
      </c>
      <c r="D46" s="296">
        <v>1474</v>
      </c>
      <c r="E46" s="298" t="s">
        <v>255</v>
      </c>
      <c r="F46" s="299">
        <v>5046.9979999999996</v>
      </c>
      <c r="G46" s="300">
        <v>21583.621999999999</v>
      </c>
      <c r="H46" s="301">
        <v>2707</v>
      </c>
      <c r="I46" s="125"/>
      <c r="J46" s="295" t="s">
        <v>140</v>
      </c>
      <c r="K46" s="296">
        <v>804.29899999999998</v>
      </c>
      <c r="L46" s="297">
        <v>3415.7040000000002</v>
      </c>
      <c r="M46" s="296">
        <v>483.8</v>
      </c>
      <c r="N46" s="298" t="s">
        <v>147</v>
      </c>
      <c r="O46" s="299">
        <v>753.78200000000004</v>
      </c>
      <c r="P46" s="300">
        <v>3230.7919999999999</v>
      </c>
      <c r="Q46" s="301">
        <v>336.79899999999998</v>
      </c>
    </row>
    <row r="47" spans="1:19" ht="15.75" x14ac:dyDescent="0.25">
      <c r="A47" s="295" t="s">
        <v>131</v>
      </c>
      <c r="B47" s="296">
        <v>1882.09</v>
      </c>
      <c r="C47" s="297">
        <v>7988.3119999999999</v>
      </c>
      <c r="D47" s="296">
        <v>1264.345</v>
      </c>
      <c r="E47" s="298" t="s">
        <v>198</v>
      </c>
      <c r="F47" s="299">
        <v>4342.5929999999998</v>
      </c>
      <c r="G47" s="300">
        <v>18619.062999999998</v>
      </c>
      <c r="H47" s="301">
        <v>2127.5430000000001</v>
      </c>
      <c r="I47" s="125"/>
      <c r="J47" s="295" t="s">
        <v>137</v>
      </c>
      <c r="K47" s="296">
        <v>566.64800000000002</v>
      </c>
      <c r="L47" s="297">
        <v>2382.9760000000001</v>
      </c>
      <c r="M47" s="296">
        <v>188.4</v>
      </c>
      <c r="N47" s="298" t="s">
        <v>138</v>
      </c>
      <c r="O47" s="299">
        <v>574.10699999999997</v>
      </c>
      <c r="P47" s="300">
        <v>2459.3319999999999</v>
      </c>
      <c r="Q47" s="301">
        <v>206.47</v>
      </c>
    </row>
    <row r="48" spans="1:19" ht="16.5" thickBot="1" x14ac:dyDescent="0.3">
      <c r="A48" s="302" t="s">
        <v>247</v>
      </c>
      <c r="B48" s="303">
        <v>1675.665</v>
      </c>
      <c r="C48" s="304">
        <v>7077.6109999999999</v>
      </c>
      <c r="D48" s="303">
        <v>120.977</v>
      </c>
      <c r="E48" s="305" t="s">
        <v>135</v>
      </c>
      <c r="F48" s="306">
        <v>3970.93</v>
      </c>
      <c r="G48" s="307">
        <v>17023.958999999999</v>
      </c>
      <c r="H48" s="308">
        <v>2028.9659999999999</v>
      </c>
      <c r="I48" s="125"/>
      <c r="J48" s="302" t="s">
        <v>211</v>
      </c>
      <c r="K48" s="303">
        <v>488.04199999999997</v>
      </c>
      <c r="L48" s="304">
        <v>2100.3890000000001</v>
      </c>
      <c r="M48" s="303">
        <v>200.01300000000001</v>
      </c>
      <c r="N48" s="305" t="s">
        <v>149</v>
      </c>
      <c r="O48" s="306">
        <v>565.72799999999995</v>
      </c>
      <c r="P48" s="307">
        <v>2439.6950000000002</v>
      </c>
      <c r="Q48" s="308">
        <v>567.84</v>
      </c>
    </row>
    <row r="49" spans="1:17" ht="15.75" x14ac:dyDescent="0.25">
      <c r="A49" s="433"/>
      <c r="B49" s="434"/>
      <c r="C49" s="439"/>
      <c r="D49" s="439"/>
      <c r="E49" s="440"/>
      <c r="F49" s="441"/>
      <c r="G49" s="441"/>
      <c r="H49" s="435"/>
      <c r="I49" s="125"/>
      <c r="J49" s="433"/>
      <c r="K49" s="439"/>
      <c r="L49" s="439"/>
      <c r="M49" s="439"/>
      <c r="N49" s="440"/>
      <c r="O49" s="441"/>
      <c r="P49" s="441"/>
      <c r="Q49" s="435"/>
    </row>
    <row r="50" spans="1:17" ht="15.75" x14ac:dyDescent="0.25">
      <c r="A50" s="433"/>
      <c r="B50" s="434"/>
      <c r="C50" s="439"/>
      <c r="D50" s="439"/>
      <c r="E50" s="440"/>
      <c r="F50" s="441"/>
      <c r="G50" s="441"/>
      <c r="H50" s="435"/>
      <c r="I50" s="125"/>
      <c r="J50" s="433"/>
      <c r="K50" s="439"/>
      <c r="L50" s="439"/>
      <c r="M50" s="439"/>
      <c r="N50" s="440"/>
      <c r="O50" s="441"/>
      <c r="P50" s="441"/>
      <c r="Q50" s="435"/>
    </row>
    <row r="51" spans="1:17" ht="15.75" x14ac:dyDescent="0.25">
      <c r="A51" s="433"/>
      <c r="B51" s="434"/>
      <c r="C51" s="439"/>
      <c r="D51" s="439"/>
      <c r="E51" s="440"/>
      <c r="F51" s="441"/>
      <c r="G51" s="441"/>
      <c r="H51" s="435"/>
      <c r="I51" s="125"/>
      <c r="J51" s="433"/>
      <c r="K51" s="439"/>
      <c r="L51" s="439"/>
      <c r="M51" s="439"/>
      <c r="N51" s="440"/>
      <c r="O51" s="441"/>
      <c r="P51" s="441"/>
      <c r="Q51" s="435"/>
    </row>
    <row r="52" spans="1:17" ht="15.75" x14ac:dyDescent="0.25">
      <c r="A52" s="438" t="s">
        <v>238</v>
      </c>
      <c r="B52" s="443"/>
      <c r="C52" s="443"/>
      <c r="D52" s="443"/>
      <c r="E52" s="438"/>
      <c r="F52" s="444"/>
      <c r="G52" s="444"/>
      <c r="H52" s="435"/>
      <c r="I52" s="125"/>
      <c r="J52" s="438" t="s">
        <v>239</v>
      </c>
      <c r="K52" s="443"/>
      <c r="L52" s="443"/>
      <c r="M52" s="443"/>
      <c r="N52" s="438"/>
      <c r="O52" s="444"/>
      <c r="P52" s="444"/>
      <c r="Q52" s="435"/>
    </row>
    <row r="53" spans="1:17" ht="16.5" thickBot="1" x14ac:dyDescent="0.3">
      <c r="A53" s="433" t="s">
        <v>226</v>
      </c>
      <c r="B53" s="434"/>
      <c r="C53" s="439"/>
      <c r="D53" s="439"/>
      <c r="E53" s="440"/>
      <c r="F53" s="441"/>
      <c r="G53" s="441"/>
      <c r="H53" s="435"/>
      <c r="I53" s="125"/>
      <c r="J53" s="433" t="s">
        <v>226</v>
      </c>
      <c r="K53" s="439"/>
      <c r="L53" s="439"/>
      <c r="M53" s="439"/>
      <c r="N53" s="440"/>
      <c r="O53" s="441"/>
      <c r="P53" s="441"/>
      <c r="Q53" s="435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304</v>
      </c>
      <c r="B55" s="310"/>
      <c r="C55" s="311"/>
      <c r="D55" s="312"/>
      <c r="E55" s="309" t="s">
        <v>305</v>
      </c>
      <c r="F55" s="310"/>
      <c r="G55" s="311"/>
      <c r="H55" s="312"/>
      <c r="I55" s="125"/>
      <c r="J55" s="309" t="s">
        <v>304</v>
      </c>
      <c r="K55" s="310"/>
      <c r="L55" s="311"/>
      <c r="M55" s="312"/>
      <c r="N55" s="309" t="s">
        <v>305</v>
      </c>
      <c r="O55" s="310"/>
      <c r="P55" s="311"/>
      <c r="Q55" s="312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1" t="s">
        <v>117</v>
      </c>
      <c r="B57" s="282">
        <v>87367.713000000003</v>
      </c>
      <c r="C57" s="283">
        <v>369824.39199999999</v>
      </c>
      <c r="D57" s="284">
        <v>71813.413</v>
      </c>
      <c r="E57" s="285" t="s">
        <v>117</v>
      </c>
      <c r="F57" s="286">
        <v>91468.434999999998</v>
      </c>
      <c r="G57" s="287">
        <v>392213.99800000002</v>
      </c>
      <c r="H57" s="284">
        <v>77596.625</v>
      </c>
      <c r="I57" s="125"/>
      <c r="J57" s="281" t="s">
        <v>117</v>
      </c>
      <c r="K57" s="282">
        <v>56017.197999999997</v>
      </c>
      <c r="L57" s="283">
        <v>236855.97700000001</v>
      </c>
      <c r="M57" s="284">
        <v>50746.337</v>
      </c>
      <c r="N57" s="285" t="s">
        <v>117</v>
      </c>
      <c r="O57" s="286">
        <v>53809.614000000001</v>
      </c>
      <c r="P57" s="287">
        <v>230773.41</v>
      </c>
      <c r="Q57" s="284">
        <v>46145.084000000003</v>
      </c>
    </row>
    <row r="58" spans="1:17" ht="15.75" x14ac:dyDescent="0.25">
      <c r="A58" s="288" t="s">
        <v>139</v>
      </c>
      <c r="B58" s="289">
        <v>12734.41</v>
      </c>
      <c r="C58" s="290">
        <v>53864.45</v>
      </c>
      <c r="D58" s="289">
        <v>11293.098</v>
      </c>
      <c r="E58" s="291" t="s">
        <v>139</v>
      </c>
      <c r="F58" s="292">
        <v>12247.287</v>
      </c>
      <c r="G58" s="293">
        <v>52519.684000000001</v>
      </c>
      <c r="H58" s="294">
        <v>11213.498</v>
      </c>
      <c r="I58" s="125"/>
      <c r="J58" s="288" t="s">
        <v>77</v>
      </c>
      <c r="K58" s="289">
        <v>27605.322</v>
      </c>
      <c r="L58" s="290">
        <v>116760.289</v>
      </c>
      <c r="M58" s="289">
        <v>26519.342000000001</v>
      </c>
      <c r="N58" s="291" t="s">
        <v>77</v>
      </c>
      <c r="O58" s="292">
        <v>23681.043000000001</v>
      </c>
      <c r="P58" s="293">
        <v>101574.186</v>
      </c>
      <c r="Q58" s="294">
        <v>20479.267</v>
      </c>
    </row>
    <row r="59" spans="1:17" ht="15.75" x14ac:dyDescent="0.25">
      <c r="A59" s="295" t="s">
        <v>130</v>
      </c>
      <c r="B59" s="296">
        <v>8577.1020000000008</v>
      </c>
      <c r="C59" s="297">
        <v>36426.14</v>
      </c>
      <c r="D59" s="296">
        <v>6551.2209999999995</v>
      </c>
      <c r="E59" s="298" t="s">
        <v>131</v>
      </c>
      <c r="F59" s="299">
        <v>9383.6039999999994</v>
      </c>
      <c r="G59" s="300">
        <v>40234.805999999997</v>
      </c>
      <c r="H59" s="301">
        <v>7419.1729999999998</v>
      </c>
      <c r="I59" s="125"/>
      <c r="J59" s="295" t="s">
        <v>134</v>
      </c>
      <c r="K59" s="296">
        <v>10040.627</v>
      </c>
      <c r="L59" s="297">
        <v>42414.839</v>
      </c>
      <c r="M59" s="296">
        <v>10622.066000000001</v>
      </c>
      <c r="N59" s="298" t="s">
        <v>134</v>
      </c>
      <c r="O59" s="299">
        <v>9598.1020000000008</v>
      </c>
      <c r="P59" s="300">
        <v>41156.35</v>
      </c>
      <c r="Q59" s="301">
        <v>10236.199000000001</v>
      </c>
    </row>
    <row r="60" spans="1:17" ht="15.75" x14ac:dyDescent="0.25">
      <c r="A60" s="295" t="s">
        <v>132</v>
      </c>
      <c r="B60" s="296">
        <v>7557.85</v>
      </c>
      <c r="C60" s="297">
        <v>31965.670999999998</v>
      </c>
      <c r="D60" s="296">
        <v>7226.8649999999998</v>
      </c>
      <c r="E60" s="298" t="s">
        <v>136</v>
      </c>
      <c r="F60" s="299">
        <v>8261.4850000000006</v>
      </c>
      <c r="G60" s="300">
        <v>35414.392</v>
      </c>
      <c r="H60" s="301">
        <v>8429.8189999999995</v>
      </c>
      <c r="I60" s="125"/>
      <c r="J60" s="295" t="s">
        <v>132</v>
      </c>
      <c r="K60" s="296">
        <v>8945.1689999999999</v>
      </c>
      <c r="L60" s="297">
        <v>37797.286</v>
      </c>
      <c r="M60" s="296">
        <v>6191.7070000000003</v>
      </c>
      <c r="N60" s="298" t="s">
        <v>132</v>
      </c>
      <c r="O60" s="299">
        <v>9533.36</v>
      </c>
      <c r="P60" s="300">
        <v>40881.406999999999</v>
      </c>
      <c r="Q60" s="301">
        <v>6788.9650000000001</v>
      </c>
    </row>
    <row r="61" spans="1:17" ht="15.75" x14ac:dyDescent="0.25">
      <c r="A61" s="295" t="s">
        <v>131</v>
      </c>
      <c r="B61" s="296">
        <v>7416.8090000000002</v>
      </c>
      <c r="C61" s="297">
        <v>31426.508000000002</v>
      </c>
      <c r="D61" s="296">
        <v>6277.6390000000001</v>
      </c>
      <c r="E61" s="298" t="s">
        <v>130</v>
      </c>
      <c r="F61" s="299">
        <v>7433.1459999999997</v>
      </c>
      <c r="G61" s="300">
        <v>31867.072</v>
      </c>
      <c r="H61" s="301">
        <v>5783.7479999999996</v>
      </c>
      <c r="I61" s="125"/>
      <c r="J61" s="295" t="s">
        <v>133</v>
      </c>
      <c r="K61" s="296">
        <v>5254.1980000000003</v>
      </c>
      <c r="L61" s="297">
        <v>22204.812000000002</v>
      </c>
      <c r="M61" s="296">
        <v>4780.2380000000003</v>
      </c>
      <c r="N61" s="298" t="s">
        <v>133</v>
      </c>
      <c r="O61" s="299">
        <v>4656.4440000000004</v>
      </c>
      <c r="P61" s="300">
        <v>19974.46</v>
      </c>
      <c r="Q61" s="301">
        <v>4152.8500000000004</v>
      </c>
    </row>
    <row r="62" spans="1:17" ht="15.75" x14ac:dyDescent="0.25">
      <c r="A62" s="295" t="s">
        <v>136</v>
      </c>
      <c r="B62" s="296">
        <v>6930.1469999999999</v>
      </c>
      <c r="C62" s="297">
        <v>29325.282999999999</v>
      </c>
      <c r="D62" s="296">
        <v>6842.9930000000004</v>
      </c>
      <c r="E62" s="298" t="s">
        <v>132</v>
      </c>
      <c r="F62" s="299">
        <v>6619.8509999999997</v>
      </c>
      <c r="G62" s="300">
        <v>28392.094000000001</v>
      </c>
      <c r="H62" s="301">
        <v>6421.8050000000003</v>
      </c>
      <c r="I62" s="125"/>
      <c r="J62" s="295" t="s">
        <v>76</v>
      </c>
      <c r="K62" s="296">
        <v>2226.402</v>
      </c>
      <c r="L62" s="297">
        <v>9418.1810000000005</v>
      </c>
      <c r="M62" s="296">
        <v>1298.7719999999999</v>
      </c>
      <c r="N62" s="298" t="s">
        <v>76</v>
      </c>
      <c r="O62" s="299">
        <v>2123.627</v>
      </c>
      <c r="P62" s="300">
        <v>9104.4439999999995</v>
      </c>
      <c r="Q62" s="301">
        <v>1197.6780000000001</v>
      </c>
    </row>
    <row r="63" spans="1:17" ht="15.75" x14ac:dyDescent="0.25">
      <c r="A63" s="295" t="s">
        <v>77</v>
      </c>
      <c r="B63" s="296">
        <v>5769.1930000000002</v>
      </c>
      <c r="C63" s="297">
        <v>24423.330999999998</v>
      </c>
      <c r="D63" s="296">
        <v>5281.82</v>
      </c>
      <c r="E63" s="298" t="s">
        <v>141</v>
      </c>
      <c r="F63" s="299">
        <v>6181.652</v>
      </c>
      <c r="G63" s="300">
        <v>26517.649000000001</v>
      </c>
      <c r="H63" s="301">
        <v>6536.1360000000004</v>
      </c>
      <c r="I63" s="125"/>
      <c r="J63" s="295" t="s">
        <v>130</v>
      </c>
      <c r="K63" s="296">
        <v>558.601</v>
      </c>
      <c r="L63" s="297">
        <v>2356.9340000000002</v>
      </c>
      <c r="M63" s="296">
        <v>394.60399999999998</v>
      </c>
      <c r="N63" s="298" t="s">
        <v>131</v>
      </c>
      <c r="O63" s="299">
        <v>1544.4280000000001</v>
      </c>
      <c r="P63" s="300">
        <v>6610.6549999999997</v>
      </c>
      <c r="Q63" s="301">
        <v>910.08699999999999</v>
      </c>
    </row>
    <row r="64" spans="1:17" ht="15.75" x14ac:dyDescent="0.25">
      <c r="A64" s="295" t="s">
        <v>141</v>
      </c>
      <c r="B64" s="296">
        <v>5286.0510000000004</v>
      </c>
      <c r="C64" s="297">
        <v>22359.151000000002</v>
      </c>
      <c r="D64" s="296">
        <v>5415.6760000000004</v>
      </c>
      <c r="E64" s="298" t="s">
        <v>77</v>
      </c>
      <c r="F64" s="299">
        <v>6131.0429999999997</v>
      </c>
      <c r="G64" s="300">
        <v>26281.897000000001</v>
      </c>
      <c r="H64" s="301">
        <v>6384.3869999999997</v>
      </c>
      <c r="I64" s="125"/>
      <c r="J64" s="295" t="s">
        <v>131</v>
      </c>
      <c r="K64" s="296">
        <v>532.19399999999996</v>
      </c>
      <c r="L64" s="297">
        <v>2277.8310000000001</v>
      </c>
      <c r="M64" s="296">
        <v>381.48500000000001</v>
      </c>
      <c r="N64" s="298" t="s">
        <v>211</v>
      </c>
      <c r="O64" s="299">
        <v>578.05399999999997</v>
      </c>
      <c r="P64" s="300">
        <v>2478.9699999999998</v>
      </c>
      <c r="Q64" s="301">
        <v>673.70100000000002</v>
      </c>
    </row>
    <row r="65" spans="1:17" ht="15.75" x14ac:dyDescent="0.25">
      <c r="A65" s="295" t="s">
        <v>149</v>
      </c>
      <c r="B65" s="296">
        <v>3797.15</v>
      </c>
      <c r="C65" s="297">
        <v>16050.377</v>
      </c>
      <c r="D65" s="296">
        <v>2549.9520000000002</v>
      </c>
      <c r="E65" s="298" t="s">
        <v>151</v>
      </c>
      <c r="F65" s="299">
        <v>3962.7820000000002</v>
      </c>
      <c r="G65" s="300">
        <v>17000.064999999999</v>
      </c>
      <c r="H65" s="301">
        <v>2182.0349999999999</v>
      </c>
      <c r="I65" s="125"/>
      <c r="J65" s="295" t="s">
        <v>151</v>
      </c>
      <c r="K65" s="296">
        <v>141.88200000000001</v>
      </c>
      <c r="L65" s="297">
        <v>602.03599999999994</v>
      </c>
      <c r="M65" s="296">
        <v>108.395</v>
      </c>
      <c r="N65" s="298" t="s">
        <v>130</v>
      </c>
      <c r="O65" s="299">
        <v>556.59500000000003</v>
      </c>
      <c r="P65" s="300">
        <v>2394.15</v>
      </c>
      <c r="Q65" s="301">
        <v>301.07</v>
      </c>
    </row>
    <row r="66" spans="1:17" ht="15.75" x14ac:dyDescent="0.25">
      <c r="A66" s="295" t="s">
        <v>151</v>
      </c>
      <c r="B66" s="296">
        <v>3737.9780000000001</v>
      </c>
      <c r="C66" s="297">
        <v>15813.655000000001</v>
      </c>
      <c r="D66" s="296">
        <v>2124.9050000000002</v>
      </c>
      <c r="E66" s="298" t="s">
        <v>140</v>
      </c>
      <c r="F66" s="299">
        <v>3238.0329999999999</v>
      </c>
      <c r="G66" s="300">
        <v>13885.08</v>
      </c>
      <c r="H66" s="301">
        <v>2579.65</v>
      </c>
      <c r="I66" s="125"/>
      <c r="J66" s="295" t="s">
        <v>205</v>
      </c>
      <c r="K66" s="296">
        <v>134.934</v>
      </c>
      <c r="L66" s="297">
        <v>568.31399999999996</v>
      </c>
      <c r="M66" s="296">
        <v>49.718000000000004</v>
      </c>
      <c r="N66" s="298" t="s">
        <v>141</v>
      </c>
      <c r="O66" s="299">
        <v>411.423</v>
      </c>
      <c r="P66" s="300">
        <v>1764.5160000000001</v>
      </c>
      <c r="Q66" s="301">
        <v>504.28800000000001</v>
      </c>
    </row>
    <row r="67" spans="1:17" ht="15.75" x14ac:dyDescent="0.25">
      <c r="A67" s="295" t="s">
        <v>140</v>
      </c>
      <c r="B67" s="296">
        <v>3554.893</v>
      </c>
      <c r="C67" s="297">
        <v>15043.347</v>
      </c>
      <c r="D67" s="296">
        <v>2598.4929999999999</v>
      </c>
      <c r="E67" s="298" t="s">
        <v>205</v>
      </c>
      <c r="F67" s="299">
        <v>3199.489</v>
      </c>
      <c r="G67" s="300">
        <v>13719.232</v>
      </c>
      <c r="H67" s="301">
        <v>2068.9250000000002</v>
      </c>
      <c r="I67" s="125"/>
      <c r="J67" s="295" t="s">
        <v>211</v>
      </c>
      <c r="K67" s="296">
        <v>121.056</v>
      </c>
      <c r="L67" s="297">
        <v>520.22299999999996</v>
      </c>
      <c r="M67" s="296">
        <v>127.30500000000001</v>
      </c>
      <c r="N67" s="298" t="s">
        <v>128</v>
      </c>
      <c r="O67" s="299">
        <v>355.74900000000002</v>
      </c>
      <c r="P67" s="300">
        <v>1526.617</v>
      </c>
      <c r="Q67" s="301">
        <v>528.28499999999997</v>
      </c>
    </row>
    <row r="68" spans="1:17" ht="15.75" x14ac:dyDescent="0.25">
      <c r="A68" s="295" t="s">
        <v>205</v>
      </c>
      <c r="B68" s="296">
        <v>3379.6550000000002</v>
      </c>
      <c r="C68" s="297">
        <v>14313.973</v>
      </c>
      <c r="D68" s="296">
        <v>2145.1970000000001</v>
      </c>
      <c r="E68" s="298" t="s">
        <v>189</v>
      </c>
      <c r="F68" s="299">
        <v>3168.0909999999999</v>
      </c>
      <c r="G68" s="300">
        <v>13590.43</v>
      </c>
      <c r="H68" s="301">
        <v>1511.126</v>
      </c>
      <c r="I68" s="125"/>
      <c r="J68" s="295" t="s">
        <v>128</v>
      </c>
      <c r="K68" s="296">
        <v>96.81</v>
      </c>
      <c r="L68" s="297">
        <v>411.096</v>
      </c>
      <c r="M68" s="296">
        <v>52.274999999999999</v>
      </c>
      <c r="N68" s="298" t="s">
        <v>205</v>
      </c>
      <c r="O68" s="299">
        <v>201.83600000000001</v>
      </c>
      <c r="P68" s="300">
        <v>865.72199999999998</v>
      </c>
      <c r="Q68" s="301">
        <v>83.132000000000005</v>
      </c>
    </row>
    <row r="69" spans="1:17" ht="15.75" x14ac:dyDescent="0.25">
      <c r="A69" s="295" t="s">
        <v>189</v>
      </c>
      <c r="B69" s="296">
        <v>2992.0160000000001</v>
      </c>
      <c r="C69" s="297">
        <v>12643.120999999999</v>
      </c>
      <c r="D69" s="296">
        <v>1455.4559999999999</v>
      </c>
      <c r="E69" s="298" t="s">
        <v>149</v>
      </c>
      <c r="F69" s="299">
        <v>3144.192</v>
      </c>
      <c r="G69" s="300">
        <v>13479.778</v>
      </c>
      <c r="H69" s="301">
        <v>2228.864</v>
      </c>
      <c r="I69" s="125"/>
      <c r="J69" s="295" t="s">
        <v>149</v>
      </c>
      <c r="K69" s="296">
        <v>79.826999999999998</v>
      </c>
      <c r="L69" s="297">
        <v>337.96</v>
      </c>
      <c r="M69" s="296">
        <v>65.492000000000004</v>
      </c>
      <c r="N69" s="298" t="s">
        <v>149</v>
      </c>
      <c r="O69" s="299">
        <v>151.947</v>
      </c>
      <c r="P69" s="300">
        <v>651.61900000000003</v>
      </c>
      <c r="Q69" s="301">
        <v>106.673</v>
      </c>
    </row>
    <row r="70" spans="1:17" ht="15.75" x14ac:dyDescent="0.25">
      <c r="A70" s="295" t="s">
        <v>191</v>
      </c>
      <c r="B70" s="296">
        <v>2239.0140000000001</v>
      </c>
      <c r="C70" s="297">
        <v>9447.1650000000009</v>
      </c>
      <c r="D70" s="296">
        <v>1346</v>
      </c>
      <c r="E70" s="298" t="s">
        <v>191</v>
      </c>
      <c r="F70" s="299">
        <v>2976.55</v>
      </c>
      <c r="G70" s="300">
        <v>12771.648999999999</v>
      </c>
      <c r="H70" s="301">
        <v>1411.45</v>
      </c>
      <c r="I70" s="125"/>
      <c r="J70" s="295" t="s">
        <v>138</v>
      </c>
      <c r="K70" s="296">
        <v>61.991</v>
      </c>
      <c r="L70" s="297">
        <v>261.07</v>
      </c>
      <c r="M70" s="296">
        <v>14.012</v>
      </c>
      <c r="N70" s="298" t="s">
        <v>138</v>
      </c>
      <c r="O70" s="299">
        <v>105.07899999999999</v>
      </c>
      <c r="P70" s="300">
        <v>451.74099999999999</v>
      </c>
      <c r="Q70" s="301">
        <v>30.434999999999999</v>
      </c>
    </row>
    <row r="71" spans="1:17" ht="15.75" x14ac:dyDescent="0.25">
      <c r="A71" s="295" t="s">
        <v>79</v>
      </c>
      <c r="B71" s="296">
        <v>2183.9009999999998</v>
      </c>
      <c r="C71" s="297">
        <v>9237.2559999999994</v>
      </c>
      <c r="D71" s="296">
        <v>1989.875</v>
      </c>
      <c r="E71" s="298" t="s">
        <v>134</v>
      </c>
      <c r="F71" s="299">
        <v>2558.5830000000001</v>
      </c>
      <c r="G71" s="300">
        <v>10971.393</v>
      </c>
      <c r="H71" s="301">
        <v>1931.691</v>
      </c>
      <c r="I71" s="125"/>
      <c r="J71" s="295" t="s">
        <v>79</v>
      </c>
      <c r="K71" s="296">
        <v>56.28</v>
      </c>
      <c r="L71" s="297">
        <v>236.69800000000001</v>
      </c>
      <c r="M71" s="296">
        <v>44.390999999999998</v>
      </c>
      <c r="N71" s="298" t="s">
        <v>129</v>
      </c>
      <c r="O71" s="299">
        <v>103.197</v>
      </c>
      <c r="P71" s="300">
        <v>442.31200000000001</v>
      </c>
      <c r="Q71" s="301">
        <v>22.1</v>
      </c>
    </row>
    <row r="72" spans="1:17" ht="15.75" x14ac:dyDescent="0.25">
      <c r="A72" s="295" t="s">
        <v>211</v>
      </c>
      <c r="B72" s="296">
        <v>1776.1859999999999</v>
      </c>
      <c r="C72" s="297">
        <v>7516.1080000000002</v>
      </c>
      <c r="D72" s="296">
        <v>1275.99</v>
      </c>
      <c r="E72" s="298" t="s">
        <v>211</v>
      </c>
      <c r="F72" s="299">
        <v>2063.2710000000002</v>
      </c>
      <c r="G72" s="300">
        <v>8845.1620000000003</v>
      </c>
      <c r="H72" s="301">
        <v>1805.8219999999999</v>
      </c>
      <c r="I72" s="125"/>
      <c r="J72" s="295" t="s">
        <v>129</v>
      </c>
      <c r="K72" s="296">
        <v>43.994999999999997</v>
      </c>
      <c r="L72" s="297">
        <v>187.53</v>
      </c>
      <c r="M72" s="296">
        <v>19.3</v>
      </c>
      <c r="N72" s="298" t="s">
        <v>189</v>
      </c>
      <c r="O72" s="299">
        <v>60.816000000000003</v>
      </c>
      <c r="P72" s="300">
        <v>260.44499999999999</v>
      </c>
      <c r="Q72" s="301">
        <v>43.091999999999999</v>
      </c>
    </row>
    <row r="73" spans="1:17" ht="16.5" thickBot="1" x14ac:dyDescent="0.3">
      <c r="A73" s="302" t="s">
        <v>134</v>
      </c>
      <c r="B73" s="303">
        <v>1472.6859999999999</v>
      </c>
      <c r="C73" s="304">
        <v>6239.2659999999996</v>
      </c>
      <c r="D73" s="303">
        <v>1222.0740000000001</v>
      </c>
      <c r="E73" s="305" t="s">
        <v>79</v>
      </c>
      <c r="F73" s="306">
        <v>1669.8219999999999</v>
      </c>
      <c r="G73" s="307">
        <v>7165.7479999999996</v>
      </c>
      <c r="H73" s="308">
        <v>1548.7560000000001</v>
      </c>
      <c r="I73" s="125"/>
      <c r="J73" s="302" t="s">
        <v>136</v>
      </c>
      <c r="K73" s="303">
        <v>39.994999999999997</v>
      </c>
      <c r="L73" s="304">
        <v>168.797</v>
      </c>
      <c r="M73" s="303">
        <v>23.568000000000001</v>
      </c>
      <c r="N73" s="305" t="s">
        <v>79</v>
      </c>
      <c r="O73" s="306">
        <v>43.063000000000002</v>
      </c>
      <c r="P73" s="307">
        <v>185.91200000000001</v>
      </c>
      <c r="Q73" s="308">
        <v>23.1</v>
      </c>
    </row>
    <row r="74" spans="1:17" ht="15.75" x14ac:dyDescent="0.25">
      <c r="A74" s="433"/>
      <c r="B74" s="439"/>
      <c r="C74" s="439"/>
      <c r="D74" s="439"/>
      <c r="E74" s="440"/>
      <c r="F74" s="441"/>
      <c r="G74" s="441"/>
      <c r="H74" s="435"/>
      <c r="I74" s="125"/>
      <c r="J74" s="440"/>
      <c r="K74" s="439"/>
      <c r="L74" s="439"/>
      <c r="M74" s="439"/>
      <c r="N74" s="440"/>
      <c r="O74" s="441"/>
      <c r="P74" s="441"/>
      <c r="Q74" s="435"/>
    </row>
    <row r="75" spans="1:17" ht="15.75" x14ac:dyDescent="0.25">
      <c r="A75" s="433"/>
      <c r="B75" s="439"/>
      <c r="C75" s="439"/>
      <c r="D75" s="439"/>
      <c r="E75" s="440"/>
      <c r="F75" s="441"/>
      <c r="G75" s="441"/>
      <c r="H75" s="435"/>
      <c r="I75" s="125"/>
      <c r="J75" s="440"/>
      <c r="K75" s="439"/>
      <c r="L75" s="439"/>
      <c r="M75" s="439"/>
      <c r="N75" s="440"/>
      <c r="O75" s="441"/>
      <c r="P75" s="441"/>
      <c r="Q75" s="435"/>
    </row>
    <row r="76" spans="1:17" ht="15.75" x14ac:dyDescent="0.25">
      <c r="A76" s="433"/>
      <c r="B76" s="439"/>
      <c r="C76" s="439"/>
      <c r="D76" s="439"/>
      <c r="E76" s="440"/>
      <c r="F76" s="441"/>
      <c r="G76" s="441"/>
      <c r="H76" s="435"/>
      <c r="I76" s="125"/>
      <c r="J76" s="440"/>
      <c r="K76" s="439"/>
      <c r="L76" s="439"/>
      <c r="M76" s="439"/>
      <c r="N76" s="440"/>
      <c r="O76" s="441"/>
      <c r="P76" s="441"/>
      <c r="Q76" s="435"/>
    </row>
    <row r="77" spans="1:17" ht="15.75" x14ac:dyDescent="0.25">
      <c r="A77" s="436" t="s">
        <v>240</v>
      </c>
      <c r="B77" s="443"/>
      <c r="C77" s="443"/>
      <c r="D77" s="443"/>
      <c r="E77" s="438"/>
      <c r="F77" s="444"/>
      <c r="G77" s="444"/>
      <c r="H77" s="445"/>
      <c r="I77" s="125"/>
      <c r="J77" s="438" t="s">
        <v>241</v>
      </c>
      <c r="K77" s="443"/>
      <c r="L77" s="443"/>
      <c r="M77" s="443"/>
      <c r="N77" s="438"/>
      <c r="O77" s="444"/>
      <c r="P77" s="444"/>
      <c r="Q77" s="445"/>
    </row>
    <row r="78" spans="1:17" ht="16.5" thickBot="1" x14ac:dyDescent="0.3">
      <c r="A78" s="433" t="s">
        <v>226</v>
      </c>
      <c r="B78" s="439"/>
      <c r="C78" s="439"/>
      <c r="D78" s="439"/>
      <c r="E78" s="440"/>
      <c r="F78" s="441"/>
      <c r="G78" s="441"/>
      <c r="H78" s="435"/>
      <c r="I78" s="125"/>
      <c r="J78" s="440" t="s">
        <v>226</v>
      </c>
      <c r="K78" s="439"/>
      <c r="L78" s="439"/>
      <c r="M78" s="439"/>
      <c r="N78" s="440"/>
      <c r="O78" s="441"/>
      <c r="P78" s="441"/>
      <c r="Q78" s="435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304</v>
      </c>
      <c r="B80" s="310"/>
      <c r="C80" s="311"/>
      <c r="D80" s="312"/>
      <c r="E80" s="309" t="s">
        <v>305</v>
      </c>
      <c r="F80" s="310"/>
      <c r="G80" s="311"/>
      <c r="H80" s="312"/>
      <c r="I80" s="125"/>
      <c r="J80" s="309" t="s">
        <v>304</v>
      </c>
      <c r="K80" s="310"/>
      <c r="L80" s="311"/>
      <c r="M80" s="312"/>
      <c r="N80" s="309" t="s">
        <v>305</v>
      </c>
      <c r="O80" s="310"/>
      <c r="P80" s="311"/>
      <c r="Q80" s="312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1" t="s">
        <v>117</v>
      </c>
      <c r="B82" s="282">
        <v>124673.863</v>
      </c>
      <c r="C82" s="283">
        <v>527876.022</v>
      </c>
      <c r="D82" s="284">
        <v>152049.731</v>
      </c>
      <c r="E82" s="285" t="s">
        <v>117</v>
      </c>
      <c r="F82" s="286">
        <v>130768.683</v>
      </c>
      <c r="G82" s="287">
        <v>560764.66200000001</v>
      </c>
      <c r="H82" s="284">
        <v>135694.33100000001</v>
      </c>
      <c r="I82" s="125"/>
      <c r="J82" s="281" t="s">
        <v>117</v>
      </c>
      <c r="K82" s="282">
        <v>31914.504000000001</v>
      </c>
      <c r="L82" s="283">
        <v>134968.24</v>
      </c>
      <c r="M82" s="284">
        <v>70607.792000000001</v>
      </c>
      <c r="N82" s="285" t="s">
        <v>117</v>
      </c>
      <c r="O82" s="286">
        <v>29493.066999999999</v>
      </c>
      <c r="P82" s="287">
        <v>126486.15700000001</v>
      </c>
      <c r="Q82" s="284">
        <v>49092.171000000002</v>
      </c>
    </row>
    <row r="83" spans="1:17" ht="15.75" x14ac:dyDescent="0.25">
      <c r="A83" s="288" t="s">
        <v>205</v>
      </c>
      <c r="B83" s="289">
        <v>39224.133000000002</v>
      </c>
      <c r="C83" s="290">
        <v>166022.348</v>
      </c>
      <c r="D83" s="289">
        <v>38410.517</v>
      </c>
      <c r="E83" s="291" t="s">
        <v>205</v>
      </c>
      <c r="F83" s="292">
        <v>38012.091</v>
      </c>
      <c r="G83" s="293">
        <v>163078.87</v>
      </c>
      <c r="H83" s="294">
        <v>31905.11</v>
      </c>
      <c r="I83" s="125"/>
      <c r="J83" s="288" t="s">
        <v>77</v>
      </c>
      <c r="K83" s="289">
        <v>8071.7150000000001</v>
      </c>
      <c r="L83" s="290">
        <v>34111.091</v>
      </c>
      <c r="M83" s="289">
        <v>9647.4290000000001</v>
      </c>
      <c r="N83" s="291" t="s">
        <v>77</v>
      </c>
      <c r="O83" s="292">
        <v>6342.4709999999995</v>
      </c>
      <c r="P83" s="293">
        <v>27180.605</v>
      </c>
      <c r="Q83" s="294">
        <v>7533.9549999999999</v>
      </c>
    </row>
    <row r="84" spans="1:17" ht="15.75" x14ac:dyDescent="0.25">
      <c r="A84" s="295" t="s">
        <v>171</v>
      </c>
      <c r="B84" s="296">
        <v>15832.514999999999</v>
      </c>
      <c r="C84" s="297">
        <v>67267.865999999995</v>
      </c>
      <c r="D84" s="296">
        <v>22770.261999999999</v>
      </c>
      <c r="E84" s="298" t="s">
        <v>171</v>
      </c>
      <c r="F84" s="299">
        <v>13127.147000000001</v>
      </c>
      <c r="G84" s="300">
        <v>56184.923000000003</v>
      </c>
      <c r="H84" s="301">
        <v>15424.314</v>
      </c>
      <c r="I84" s="125"/>
      <c r="J84" s="295" t="s">
        <v>131</v>
      </c>
      <c r="K84" s="296">
        <v>4769.8990000000003</v>
      </c>
      <c r="L84" s="297">
        <v>20219.905999999999</v>
      </c>
      <c r="M84" s="296">
        <v>40230.127999999997</v>
      </c>
      <c r="N84" s="298" t="s">
        <v>205</v>
      </c>
      <c r="O84" s="299">
        <v>4819.902</v>
      </c>
      <c r="P84" s="300">
        <v>20651.316999999999</v>
      </c>
      <c r="Q84" s="301">
        <v>4467.6559999999999</v>
      </c>
    </row>
    <row r="85" spans="1:17" ht="15.75" x14ac:dyDescent="0.25">
      <c r="A85" s="295" t="s">
        <v>225</v>
      </c>
      <c r="B85" s="296">
        <v>9071.9220000000005</v>
      </c>
      <c r="C85" s="297">
        <v>38435.798000000003</v>
      </c>
      <c r="D85" s="296">
        <v>12027.8</v>
      </c>
      <c r="E85" s="298" t="s">
        <v>225</v>
      </c>
      <c r="F85" s="299">
        <v>11806.888000000001</v>
      </c>
      <c r="G85" s="300">
        <v>50629.661999999997</v>
      </c>
      <c r="H85" s="301">
        <v>13113.763999999999</v>
      </c>
      <c r="I85" s="125"/>
      <c r="J85" s="295" t="s">
        <v>205</v>
      </c>
      <c r="K85" s="296">
        <v>4034.9989999999998</v>
      </c>
      <c r="L85" s="297">
        <v>17093.226999999999</v>
      </c>
      <c r="M85" s="296">
        <v>2352.1439999999998</v>
      </c>
      <c r="N85" s="298" t="s">
        <v>134</v>
      </c>
      <c r="O85" s="299">
        <v>4030.1930000000002</v>
      </c>
      <c r="P85" s="300">
        <v>17315.333999999999</v>
      </c>
      <c r="Q85" s="301">
        <v>6152.9129999999996</v>
      </c>
    </row>
    <row r="86" spans="1:17" ht="15.75" x14ac:dyDescent="0.25">
      <c r="A86" s="295" t="s">
        <v>77</v>
      </c>
      <c r="B86" s="296">
        <v>7784.32</v>
      </c>
      <c r="C86" s="297">
        <v>32948.222000000002</v>
      </c>
      <c r="D86" s="296">
        <v>21366.831999999999</v>
      </c>
      <c r="E86" s="298" t="s">
        <v>77</v>
      </c>
      <c r="F86" s="299">
        <v>8329.8919999999998</v>
      </c>
      <c r="G86" s="300">
        <v>35727.936000000002</v>
      </c>
      <c r="H86" s="301">
        <v>19604.483</v>
      </c>
      <c r="I86" s="125"/>
      <c r="J86" s="295" t="s">
        <v>134</v>
      </c>
      <c r="K86" s="296">
        <v>2568.85</v>
      </c>
      <c r="L86" s="297">
        <v>10807.773999999999</v>
      </c>
      <c r="M86" s="296">
        <v>3955.788</v>
      </c>
      <c r="N86" s="298" t="s">
        <v>131</v>
      </c>
      <c r="O86" s="299">
        <v>3703.7269999999999</v>
      </c>
      <c r="P86" s="300">
        <v>15874.027</v>
      </c>
      <c r="Q86" s="301">
        <v>20737.951000000001</v>
      </c>
    </row>
    <row r="87" spans="1:17" ht="15.75" x14ac:dyDescent="0.25">
      <c r="A87" s="295" t="s">
        <v>242</v>
      </c>
      <c r="B87" s="296">
        <v>5019.3980000000001</v>
      </c>
      <c r="C87" s="297">
        <v>21232.542000000001</v>
      </c>
      <c r="D87" s="296">
        <v>6850</v>
      </c>
      <c r="E87" s="298" t="s">
        <v>242</v>
      </c>
      <c r="F87" s="299">
        <v>4577.2479999999996</v>
      </c>
      <c r="G87" s="300">
        <v>19619.914000000001</v>
      </c>
      <c r="H87" s="301">
        <v>5221</v>
      </c>
      <c r="I87" s="125"/>
      <c r="J87" s="295" t="s">
        <v>76</v>
      </c>
      <c r="K87" s="296">
        <v>2053.3229999999999</v>
      </c>
      <c r="L87" s="297">
        <v>8690.7350000000006</v>
      </c>
      <c r="M87" s="296">
        <v>1134.3040000000001</v>
      </c>
      <c r="N87" s="298" t="s">
        <v>136</v>
      </c>
      <c r="O87" s="299">
        <v>1931.0740000000001</v>
      </c>
      <c r="P87" s="300">
        <v>8281.1270000000004</v>
      </c>
      <c r="Q87" s="301">
        <v>1315.71</v>
      </c>
    </row>
    <row r="88" spans="1:17" ht="15.75" x14ac:dyDescent="0.25">
      <c r="A88" s="295" t="s">
        <v>136</v>
      </c>
      <c r="B88" s="296">
        <v>4388.7299999999996</v>
      </c>
      <c r="C88" s="297">
        <v>18561.221000000001</v>
      </c>
      <c r="D88" s="296">
        <v>1453.175</v>
      </c>
      <c r="E88" s="298" t="s">
        <v>130</v>
      </c>
      <c r="F88" s="299">
        <v>4008.297</v>
      </c>
      <c r="G88" s="300">
        <v>17181.476999999999</v>
      </c>
      <c r="H88" s="301">
        <v>2759.018</v>
      </c>
      <c r="I88" s="125"/>
      <c r="J88" s="295" t="s">
        <v>136</v>
      </c>
      <c r="K88" s="296">
        <v>1715.59</v>
      </c>
      <c r="L88" s="297">
        <v>7254.5320000000002</v>
      </c>
      <c r="M88" s="296">
        <v>184.29300000000001</v>
      </c>
      <c r="N88" s="298" t="s">
        <v>76</v>
      </c>
      <c r="O88" s="299">
        <v>1854.1320000000001</v>
      </c>
      <c r="P88" s="300">
        <v>7945.8469999999998</v>
      </c>
      <c r="Q88" s="301">
        <v>1246.248</v>
      </c>
    </row>
    <row r="89" spans="1:17" ht="15.75" x14ac:dyDescent="0.25">
      <c r="A89" s="295" t="s">
        <v>76</v>
      </c>
      <c r="B89" s="296">
        <v>4357.5389999999998</v>
      </c>
      <c r="C89" s="297">
        <v>18500.217000000001</v>
      </c>
      <c r="D89" s="296">
        <v>4153.78</v>
      </c>
      <c r="E89" s="298" t="s">
        <v>136</v>
      </c>
      <c r="F89" s="299">
        <v>3775.0189999999998</v>
      </c>
      <c r="G89" s="300">
        <v>16176.290999999999</v>
      </c>
      <c r="H89" s="301">
        <v>1177.3630000000001</v>
      </c>
      <c r="I89" s="125"/>
      <c r="J89" s="295" t="s">
        <v>147</v>
      </c>
      <c r="K89" s="296">
        <v>1618.059</v>
      </c>
      <c r="L89" s="297">
        <v>6845.9030000000002</v>
      </c>
      <c r="M89" s="296">
        <v>771.11199999999997</v>
      </c>
      <c r="N89" s="298" t="s">
        <v>128</v>
      </c>
      <c r="O89" s="299">
        <v>1669.8409999999999</v>
      </c>
      <c r="P89" s="300">
        <v>7177.7839999999997</v>
      </c>
      <c r="Q89" s="301">
        <v>2031.8140000000001</v>
      </c>
    </row>
    <row r="90" spans="1:17" ht="15.75" x14ac:dyDescent="0.25">
      <c r="A90" s="295" t="s">
        <v>130</v>
      </c>
      <c r="B90" s="296">
        <v>3471.1909999999998</v>
      </c>
      <c r="C90" s="297">
        <v>14657.62</v>
      </c>
      <c r="D90" s="296">
        <v>2615.9560000000001</v>
      </c>
      <c r="E90" s="298" t="s">
        <v>128</v>
      </c>
      <c r="F90" s="299">
        <v>3318.5940000000001</v>
      </c>
      <c r="G90" s="300">
        <v>14227.578</v>
      </c>
      <c r="H90" s="301">
        <v>2717.62</v>
      </c>
      <c r="I90" s="125"/>
      <c r="J90" s="295" t="s">
        <v>128</v>
      </c>
      <c r="K90" s="296">
        <v>1099.373</v>
      </c>
      <c r="L90" s="297">
        <v>4644.2120000000004</v>
      </c>
      <c r="M90" s="296">
        <v>1106.027</v>
      </c>
      <c r="N90" s="298" t="s">
        <v>244</v>
      </c>
      <c r="O90" s="299">
        <v>956.45100000000002</v>
      </c>
      <c r="P90" s="300">
        <v>4105.9040000000005</v>
      </c>
      <c r="Q90" s="301">
        <v>1460</v>
      </c>
    </row>
    <row r="91" spans="1:17" ht="15.75" x14ac:dyDescent="0.25">
      <c r="A91" s="295" t="s">
        <v>250</v>
      </c>
      <c r="B91" s="296">
        <v>2811.0819999999999</v>
      </c>
      <c r="C91" s="297">
        <v>11883.953</v>
      </c>
      <c r="D91" s="296">
        <v>4435.616</v>
      </c>
      <c r="E91" s="298" t="s">
        <v>149</v>
      </c>
      <c r="F91" s="299">
        <v>3224.4380000000001</v>
      </c>
      <c r="G91" s="300">
        <v>13843.893</v>
      </c>
      <c r="H91" s="301">
        <v>889.65</v>
      </c>
      <c r="I91" s="125"/>
      <c r="J91" s="295" t="s">
        <v>79</v>
      </c>
      <c r="K91" s="296">
        <v>1017.1</v>
      </c>
      <c r="L91" s="297">
        <v>4296.4170000000004</v>
      </c>
      <c r="M91" s="296">
        <v>1069.319</v>
      </c>
      <c r="N91" s="298" t="s">
        <v>147</v>
      </c>
      <c r="O91" s="299">
        <v>875.46900000000005</v>
      </c>
      <c r="P91" s="300">
        <v>3755.9609999999998</v>
      </c>
      <c r="Q91" s="301">
        <v>416.988</v>
      </c>
    </row>
    <row r="92" spans="1:17" ht="15.75" x14ac:dyDescent="0.25">
      <c r="A92" s="295" t="s">
        <v>128</v>
      </c>
      <c r="B92" s="296">
        <v>2740.1709999999998</v>
      </c>
      <c r="C92" s="297">
        <v>11569.695</v>
      </c>
      <c r="D92" s="296">
        <v>2795.62</v>
      </c>
      <c r="E92" s="298" t="s">
        <v>243</v>
      </c>
      <c r="F92" s="299">
        <v>2799.7049999999999</v>
      </c>
      <c r="G92" s="300">
        <v>11986.38</v>
      </c>
      <c r="H92" s="301">
        <v>3035.5</v>
      </c>
      <c r="I92" s="125"/>
      <c r="J92" s="295" t="s">
        <v>141</v>
      </c>
      <c r="K92" s="296">
        <v>715.29499999999996</v>
      </c>
      <c r="L92" s="297">
        <v>3022.7159999999999</v>
      </c>
      <c r="M92" s="296">
        <v>229.60900000000001</v>
      </c>
      <c r="N92" s="298" t="s">
        <v>138</v>
      </c>
      <c r="O92" s="299">
        <v>648.80100000000004</v>
      </c>
      <c r="P92" s="300">
        <v>2778.393</v>
      </c>
      <c r="Q92" s="301">
        <v>883.76700000000005</v>
      </c>
    </row>
    <row r="93" spans="1:17" ht="15.75" x14ac:dyDescent="0.25">
      <c r="A93" s="295" t="s">
        <v>141</v>
      </c>
      <c r="B93" s="296">
        <v>2312.2860000000001</v>
      </c>
      <c r="C93" s="297">
        <v>9780.0650000000005</v>
      </c>
      <c r="D93" s="296">
        <v>1669.3520000000001</v>
      </c>
      <c r="E93" s="298" t="s">
        <v>199</v>
      </c>
      <c r="F93" s="299">
        <v>2649.5129999999999</v>
      </c>
      <c r="G93" s="300">
        <v>11358.868</v>
      </c>
      <c r="H93" s="301">
        <v>3085.5</v>
      </c>
      <c r="I93" s="125"/>
      <c r="J93" s="295" t="s">
        <v>133</v>
      </c>
      <c r="K93" s="296">
        <v>680.86099999999999</v>
      </c>
      <c r="L93" s="297">
        <v>2877.0929999999998</v>
      </c>
      <c r="M93" s="296">
        <v>972.96400000000006</v>
      </c>
      <c r="N93" s="298" t="s">
        <v>132</v>
      </c>
      <c r="O93" s="299">
        <v>508.83800000000002</v>
      </c>
      <c r="P93" s="300">
        <v>2180.739</v>
      </c>
      <c r="Q93" s="301">
        <v>429.09</v>
      </c>
    </row>
    <row r="94" spans="1:17" ht="15.75" x14ac:dyDescent="0.25">
      <c r="A94" s="295" t="s">
        <v>243</v>
      </c>
      <c r="B94" s="296">
        <v>1901.8420000000001</v>
      </c>
      <c r="C94" s="297">
        <v>8051.3689999999997</v>
      </c>
      <c r="D94" s="296">
        <v>2434.4</v>
      </c>
      <c r="E94" s="298" t="s">
        <v>76</v>
      </c>
      <c r="F94" s="299">
        <v>2531.86</v>
      </c>
      <c r="G94" s="300">
        <v>10860.581</v>
      </c>
      <c r="H94" s="301">
        <v>2546.9450000000002</v>
      </c>
      <c r="I94" s="125"/>
      <c r="J94" s="295" t="s">
        <v>151</v>
      </c>
      <c r="K94" s="296">
        <v>660.94399999999996</v>
      </c>
      <c r="L94" s="297">
        <v>2787.2060000000001</v>
      </c>
      <c r="M94" s="296">
        <v>4012.0219999999999</v>
      </c>
      <c r="N94" s="298" t="s">
        <v>141</v>
      </c>
      <c r="O94" s="299">
        <v>444.60199999999998</v>
      </c>
      <c r="P94" s="300">
        <v>1913.6220000000001</v>
      </c>
      <c r="Q94" s="301">
        <v>152.41499999999999</v>
      </c>
    </row>
    <row r="95" spans="1:17" ht="15.75" x14ac:dyDescent="0.25">
      <c r="A95" s="295" t="s">
        <v>256</v>
      </c>
      <c r="B95" s="296">
        <v>1698.7159999999999</v>
      </c>
      <c r="C95" s="297">
        <v>7204.7719999999999</v>
      </c>
      <c r="D95" s="296">
        <v>2152</v>
      </c>
      <c r="E95" s="298" t="s">
        <v>141</v>
      </c>
      <c r="F95" s="299">
        <v>2146.5050000000001</v>
      </c>
      <c r="G95" s="300">
        <v>9200.1110000000008</v>
      </c>
      <c r="H95" s="301">
        <v>1826.558</v>
      </c>
      <c r="I95" s="125"/>
      <c r="J95" s="295" t="s">
        <v>138</v>
      </c>
      <c r="K95" s="296">
        <v>546.28599999999994</v>
      </c>
      <c r="L95" s="297">
        <v>2309.16</v>
      </c>
      <c r="M95" s="296">
        <v>739.44</v>
      </c>
      <c r="N95" s="298" t="s">
        <v>139</v>
      </c>
      <c r="O95" s="299">
        <v>342.09100000000001</v>
      </c>
      <c r="P95" s="300">
        <v>1470.325</v>
      </c>
      <c r="Q95" s="301">
        <v>265.363</v>
      </c>
    </row>
    <row r="96" spans="1:17" ht="15.75" x14ac:dyDescent="0.25">
      <c r="A96" s="295" t="s">
        <v>138</v>
      </c>
      <c r="B96" s="296">
        <v>1561.21</v>
      </c>
      <c r="C96" s="297">
        <v>6605.4409999999998</v>
      </c>
      <c r="D96" s="296">
        <v>2144.7130000000002</v>
      </c>
      <c r="E96" s="298" t="s">
        <v>250</v>
      </c>
      <c r="F96" s="299">
        <v>2109.2539999999999</v>
      </c>
      <c r="G96" s="300">
        <v>9052.1319999999996</v>
      </c>
      <c r="H96" s="301">
        <v>2284.0259999999998</v>
      </c>
      <c r="I96" s="125"/>
      <c r="J96" s="295" t="s">
        <v>129</v>
      </c>
      <c r="K96" s="296">
        <v>503.87299999999999</v>
      </c>
      <c r="L96" s="297">
        <v>2128.875</v>
      </c>
      <c r="M96" s="296">
        <v>358.17</v>
      </c>
      <c r="N96" s="298" t="s">
        <v>79</v>
      </c>
      <c r="O96" s="299">
        <v>316.05099999999999</v>
      </c>
      <c r="P96" s="300">
        <v>1355.212</v>
      </c>
      <c r="Q96" s="301">
        <v>891.93</v>
      </c>
    </row>
    <row r="97" spans="1:17" ht="15.75" x14ac:dyDescent="0.25">
      <c r="A97" s="295" t="s">
        <v>131</v>
      </c>
      <c r="B97" s="296">
        <v>1464.424</v>
      </c>
      <c r="C97" s="297">
        <v>6205.9830000000002</v>
      </c>
      <c r="D97" s="296">
        <v>1882.749</v>
      </c>
      <c r="E97" s="298" t="s">
        <v>256</v>
      </c>
      <c r="F97" s="299">
        <v>1800.412</v>
      </c>
      <c r="G97" s="300">
        <v>7719.4070000000002</v>
      </c>
      <c r="H97" s="301">
        <v>1910</v>
      </c>
      <c r="I97" s="125"/>
      <c r="J97" s="295" t="s">
        <v>244</v>
      </c>
      <c r="K97" s="296">
        <v>393.92700000000002</v>
      </c>
      <c r="L97" s="297">
        <v>1683.605</v>
      </c>
      <c r="M97" s="296">
        <v>719.9</v>
      </c>
      <c r="N97" s="298" t="s">
        <v>211</v>
      </c>
      <c r="O97" s="299">
        <v>272.99299999999999</v>
      </c>
      <c r="P97" s="300">
        <v>1170.51</v>
      </c>
      <c r="Q97" s="301">
        <v>400</v>
      </c>
    </row>
    <row r="98" spans="1:17" ht="16.5" thickBot="1" x14ac:dyDescent="0.3">
      <c r="A98" s="302" t="s">
        <v>149</v>
      </c>
      <c r="B98" s="303">
        <v>1404.94</v>
      </c>
      <c r="C98" s="304">
        <v>5969.7870000000003</v>
      </c>
      <c r="D98" s="303">
        <v>537.82600000000002</v>
      </c>
      <c r="E98" s="305" t="s">
        <v>257</v>
      </c>
      <c r="F98" s="306">
        <v>1724.7159999999999</v>
      </c>
      <c r="G98" s="307">
        <v>7402.7330000000002</v>
      </c>
      <c r="H98" s="308">
        <v>2053.9</v>
      </c>
      <c r="I98" s="125"/>
      <c r="J98" s="302" t="s">
        <v>139</v>
      </c>
      <c r="K98" s="303">
        <v>340.57100000000003</v>
      </c>
      <c r="L98" s="304">
        <v>1434.3820000000001</v>
      </c>
      <c r="M98" s="303">
        <v>267.90499999999997</v>
      </c>
      <c r="N98" s="305" t="s">
        <v>151</v>
      </c>
      <c r="O98" s="306">
        <v>219.22800000000001</v>
      </c>
      <c r="P98" s="307">
        <v>939.48900000000003</v>
      </c>
      <c r="Q98" s="308">
        <v>243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231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232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226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226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304</v>
      </c>
      <c r="B105" s="310"/>
      <c r="C105" s="311"/>
      <c r="D105" s="312"/>
      <c r="E105" s="309" t="s">
        <v>305</v>
      </c>
      <c r="F105" s="310"/>
      <c r="G105" s="311"/>
      <c r="H105" s="312"/>
      <c r="I105" s="125"/>
      <c r="J105" s="309" t="s">
        <v>304</v>
      </c>
      <c r="K105" s="310"/>
      <c r="L105" s="311"/>
      <c r="M105" s="312"/>
      <c r="N105" s="309" t="s">
        <v>305</v>
      </c>
      <c r="O105" s="310"/>
      <c r="P105" s="311"/>
      <c r="Q105" s="312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1" t="s">
        <v>117</v>
      </c>
      <c r="B107" s="282">
        <v>240244.75</v>
      </c>
      <c r="C107" s="283">
        <v>1015997.6090000001</v>
      </c>
      <c r="D107" s="284">
        <v>51201.356</v>
      </c>
      <c r="E107" s="285" t="s">
        <v>117</v>
      </c>
      <c r="F107" s="286">
        <v>174030.72399999999</v>
      </c>
      <c r="G107" s="287">
        <v>746096.11699999997</v>
      </c>
      <c r="H107" s="284">
        <v>42047.593000000001</v>
      </c>
      <c r="I107" s="125"/>
      <c r="J107" s="281" t="s">
        <v>117</v>
      </c>
      <c r="K107" s="282">
        <v>79830.918999999994</v>
      </c>
      <c r="L107" s="283">
        <v>338086.75799999997</v>
      </c>
      <c r="M107" s="284">
        <v>14810.200999999999</v>
      </c>
      <c r="N107" s="285" t="s">
        <v>117</v>
      </c>
      <c r="O107" s="286">
        <v>53958.716999999997</v>
      </c>
      <c r="P107" s="287">
        <v>231431.76699999999</v>
      </c>
      <c r="Q107" s="284">
        <v>10362.758</v>
      </c>
    </row>
    <row r="108" spans="1:17" ht="15.75" x14ac:dyDescent="0.25">
      <c r="A108" s="288" t="s">
        <v>205</v>
      </c>
      <c r="B108" s="289">
        <v>59573.58</v>
      </c>
      <c r="C108" s="290">
        <v>251212.247</v>
      </c>
      <c r="D108" s="289">
        <v>12805.607</v>
      </c>
      <c r="E108" s="291" t="s">
        <v>132</v>
      </c>
      <c r="F108" s="292">
        <v>28716.326000000001</v>
      </c>
      <c r="G108" s="293">
        <v>123187.694</v>
      </c>
      <c r="H108" s="294">
        <v>7174.1930000000002</v>
      </c>
      <c r="I108" s="125"/>
      <c r="J108" s="288" t="s">
        <v>205</v>
      </c>
      <c r="K108" s="289">
        <v>33906.764999999999</v>
      </c>
      <c r="L108" s="290">
        <v>143565.886</v>
      </c>
      <c r="M108" s="289">
        <v>6141.3850000000002</v>
      </c>
      <c r="N108" s="291" t="s">
        <v>205</v>
      </c>
      <c r="O108" s="292">
        <v>20723.958999999999</v>
      </c>
      <c r="P108" s="293">
        <v>88849.933999999994</v>
      </c>
      <c r="Q108" s="294">
        <v>3858.7730000000001</v>
      </c>
    </row>
    <row r="109" spans="1:17" ht="15.75" x14ac:dyDescent="0.25">
      <c r="A109" s="295" t="s">
        <v>77</v>
      </c>
      <c r="B109" s="296">
        <v>37839.258000000002</v>
      </c>
      <c r="C109" s="297">
        <v>160078.50200000001</v>
      </c>
      <c r="D109" s="296">
        <v>8495.5830000000005</v>
      </c>
      <c r="E109" s="298" t="s">
        <v>77</v>
      </c>
      <c r="F109" s="299">
        <v>24893.941999999999</v>
      </c>
      <c r="G109" s="300">
        <v>106683.773</v>
      </c>
      <c r="H109" s="301">
        <v>6028.0940000000001</v>
      </c>
      <c r="I109" s="125"/>
      <c r="J109" s="295" t="s">
        <v>77</v>
      </c>
      <c r="K109" s="296">
        <v>21976.169000000002</v>
      </c>
      <c r="L109" s="297">
        <v>93373.888000000006</v>
      </c>
      <c r="M109" s="296">
        <v>3969.3</v>
      </c>
      <c r="N109" s="298" t="s">
        <v>77</v>
      </c>
      <c r="O109" s="299">
        <v>17228.814999999999</v>
      </c>
      <c r="P109" s="300">
        <v>73859.591</v>
      </c>
      <c r="Q109" s="301">
        <v>3146.5050000000001</v>
      </c>
    </row>
    <row r="110" spans="1:17" ht="15.75" x14ac:dyDescent="0.25">
      <c r="A110" s="295" t="s">
        <v>132</v>
      </c>
      <c r="B110" s="296">
        <v>30589.141</v>
      </c>
      <c r="C110" s="297">
        <v>129631.99400000001</v>
      </c>
      <c r="D110" s="296">
        <v>6226.9579999999996</v>
      </c>
      <c r="E110" s="298" t="s">
        <v>205</v>
      </c>
      <c r="F110" s="299">
        <v>22129.73</v>
      </c>
      <c r="G110" s="300">
        <v>94875.087</v>
      </c>
      <c r="H110" s="301">
        <v>5324.1729999999998</v>
      </c>
      <c r="I110" s="125"/>
      <c r="J110" s="295" t="s">
        <v>134</v>
      </c>
      <c r="K110" s="296">
        <v>4708.9279999999999</v>
      </c>
      <c r="L110" s="297">
        <v>19861.325000000001</v>
      </c>
      <c r="M110" s="296">
        <v>808.91499999999996</v>
      </c>
      <c r="N110" s="298" t="s">
        <v>129</v>
      </c>
      <c r="O110" s="299">
        <v>2440.922</v>
      </c>
      <c r="P110" s="300">
        <v>10465.583000000001</v>
      </c>
      <c r="Q110" s="301">
        <v>618.97900000000004</v>
      </c>
    </row>
    <row r="111" spans="1:17" ht="15.75" x14ac:dyDescent="0.25">
      <c r="A111" s="295" t="s">
        <v>76</v>
      </c>
      <c r="B111" s="296">
        <v>26100.208999999999</v>
      </c>
      <c r="C111" s="297">
        <v>110507.22500000001</v>
      </c>
      <c r="D111" s="296">
        <v>5646.2370000000001</v>
      </c>
      <c r="E111" s="298" t="s">
        <v>79</v>
      </c>
      <c r="F111" s="299">
        <v>12883.626</v>
      </c>
      <c r="G111" s="300">
        <v>55239.841999999997</v>
      </c>
      <c r="H111" s="301">
        <v>3192.4870000000001</v>
      </c>
      <c r="I111" s="125"/>
      <c r="J111" s="295" t="s">
        <v>131</v>
      </c>
      <c r="K111" s="296">
        <v>3268.4580000000001</v>
      </c>
      <c r="L111" s="297">
        <v>13760.282999999999</v>
      </c>
      <c r="M111" s="296">
        <v>678.89700000000005</v>
      </c>
      <c r="N111" s="298" t="s">
        <v>134</v>
      </c>
      <c r="O111" s="299">
        <v>2429.6</v>
      </c>
      <c r="P111" s="300">
        <v>10461.39</v>
      </c>
      <c r="Q111" s="301">
        <v>457.14</v>
      </c>
    </row>
    <row r="112" spans="1:17" ht="15.75" x14ac:dyDescent="0.25">
      <c r="A112" s="295" t="s">
        <v>79</v>
      </c>
      <c r="B112" s="296">
        <v>13714.352000000001</v>
      </c>
      <c r="C112" s="297">
        <v>58196.006999999998</v>
      </c>
      <c r="D112" s="296">
        <v>2730.42</v>
      </c>
      <c r="E112" s="298" t="s">
        <v>141</v>
      </c>
      <c r="F112" s="299">
        <v>12787.064</v>
      </c>
      <c r="G112" s="300">
        <v>54861.839</v>
      </c>
      <c r="H112" s="301">
        <v>3184.5859999999998</v>
      </c>
      <c r="I112" s="125"/>
      <c r="J112" s="295" t="s">
        <v>140</v>
      </c>
      <c r="K112" s="296">
        <v>2929.8040000000001</v>
      </c>
      <c r="L112" s="297">
        <v>12344.727999999999</v>
      </c>
      <c r="M112" s="296">
        <v>525.52</v>
      </c>
      <c r="N112" s="298" t="s">
        <v>139</v>
      </c>
      <c r="O112" s="299">
        <v>2393.6419999999998</v>
      </c>
      <c r="P112" s="300">
        <v>10276.009</v>
      </c>
      <c r="Q112" s="301">
        <v>537.03300000000002</v>
      </c>
    </row>
    <row r="113" spans="1:17" ht="15.75" x14ac:dyDescent="0.25">
      <c r="A113" s="295" t="s">
        <v>141</v>
      </c>
      <c r="B113" s="296">
        <v>13133.912</v>
      </c>
      <c r="C113" s="297">
        <v>55467.874000000003</v>
      </c>
      <c r="D113" s="296">
        <v>2648.4290000000001</v>
      </c>
      <c r="E113" s="298" t="s">
        <v>76</v>
      </c>
      <c r="F113" s="299">
        <v>12713.079</v>
      </c>
      <c r="G113" s="300">
        <v>54547.6</v>
      </c>
      <c r="H113" s="301">
        <v>3141.4569999999999</v>
      </c>
      <c r="I113" s="125"/>
      <c r="J113" s="295" t="s">
        <v>128</v>
      </c>
      <c r="K113" s="296">
        <v>2416.4140000000002</v>
      </c>
      <c r="L113" s="297">
        <v>10149.522000000001</v>
      </c>
      <c r="M113" s="296">
        <v>534.46400000000006</v>
      </c>
      <c r="N113" s="298" t="s">
        <v>133</v>
      </c>
      <c r="O113" s="299">
        <v>1907.81</v>
      </c>
      <c r="P113" s="300">
        <v>8177.723</v>
      </c>
      <c r="Q113" s="301">
        <v>260.29000000000002</v>
      </c>
    </row>
    <row r="114" spans="1:17" ht="15.75" x14ac:dyDescent="0.25">
      <c r="A114" s="295" t="s">
        <v>134</v>
      </c>
      <c r="B114" s="296">
        <v>12713.844999999999</v>
      </c>
      <c r="C114" s="297">
        <v>53790.091999999997</v>
      </c>
      <c r="D114" s="296">
        <v>2852.4650000000001</v>
      </c>
      <c r="E114" s="298" t="s">
        <v>131</v>
      </c>
      <c r="F114" s="299">
        <v>10390.808999999999</v>
      </c>
      <c r="G114" s="300">
        <v>44563.332000000002</v>
      </c>
      <c r="H114" s="301">
        <v>2546.366</v>
      </c>
      <c r="I114" s="125"/>
      <c r="J114" s="295" t="s">
        <v>76</v>
      </c>
      <c r="K114" s="296">
        <v>1924.5530000000001</v>
      </c>
      <c r="L114" s="297">
        <v>8089.01</v>
      </c>
      <c r="M114" s="296">
        <v>341.66800000000001</v>
      </c>
      <c r="N114" s="298" t="s">
        <v>138</v>
      </c>
      <c r="O114" s="299">
        <v>1886.6489999999999</v>
      </c>
      <c r="P114" s="300">
        <v>8097.4059999999999</v>
      </c>
      <c r="Q114" s="301">
        <v>396.03199999999998</v>
      </c>
    </row>
    <row r="115" spans="1:17" ht="15.75" x14ac:dyDescent="0.25">
      <c r="A115" s="295" t="s">
        <v>131</v>
      </c>
      <c r="B115" s="296">
        <v>8274.9629999999997</v>
      </c>
      <c r="C115" s="297">
        <v>35090.237999999998</v>
      </c>
      <c r="D115" s="296">
        <v>1614.73</v>
      </c>
      <c r="E115" s="298" t="s">
        <v>194</v>
      </c>
      <c r="F115" s="299">
        <v>7125.9290000000001</v>
      </c>
      <c r="G115" s="300">
        <v>30514.84</v>
      </c>
      <c r="H115" s="301">
        <v>1637.963</v>
      </c>
      <c r="I115" s="125"/>
      <c r="J115" s="295" t="s">
        <v>129</v>
      </c>
      <c r="K115" s="296">
        <v>1876.2860000000001</v>
      </c>
      <c r="L115" s="297">
        <v>7941.3469999999998</v>
      </c>
      <c r="M115" s="296">
        <v>470.125</v>
      </c>
      <c r="N115" s="298" t="s">
        <v>140</v>
      </c>
      <c r="O115" s="299">
        <v>1671.518</v>
      </c>
      <c r="P115" s="300">
        <v>7177.8450000000003</v>
      </c>
      <c r="Q115" s="301">
        <v>375.04700000000003</v>
      </c>
    </row>
    <row r="116" spans="1:17" ht="15.75" x14ac:dyDescent="0.25">
      <c r="A116" s="295" t="s">
        <v>139</v>
      </c>
      <c r="B116" s="296">
        <v>6706.0140000000001</v>
      </c>
      <c r="C116" s="297">
        <v>28351.393</v>
      </c>
      <c r="D116" s="296">
        <v>1494.9849999999999</v>
      </c>
      <c r="E116" s="298" t="s">
        <v>151</v>
      </c>
      <c r="F116" s="299">
        <v>5964.5429999999997</v>
      </c>
      <c r="G116" s="300">
        <v>25588.353999999999</v>
      </c>
      <c r="H116" s="301">
        <v>1424.54</v>
      </c>
      <c r="I116" s="125"/>
      <c r="J116" s="295" t="s">
        <v>133</v>
      </c>
      <c r="K116" s="296">
        <v>1600.18</v>
      </c>
      <c r="L116" s="297">
        <v>6786.6540000000005</v>
      </c>
      <c r="M116" s="296">
        <v>241.20599999999999</v>
      </c>
      <c r="N116" s="298" t="s">
        <v>76</v>
      </c>
      <c r="O116" s="299">
        <v>989.89400000000001</v>
      </c>
      <c r="P116" s="300">
        <v>4249.0219999999999</v>
      </c>
      <c r="Q116" s="301">
        <v>194.74</v>
      </c>
    </row>
    <row r="117" spans="1:17" ht="15.75" x14ac:dyDescent="0.25">
      <c r="A117" s="295" t="s">
        <v>151</v>
      </c>
      <c r="B117" s="296">
        <v>5347.81</v>
      </c>
      <c r="C117" s="297">
        <v>22813.668000000001</v>
      </c>
      <c r="D117" s="296">
        <v>1045.492</v>
      </c>
      <c r="E117" s="298" t="s">
        <v>128</v>
      </c>
      <c r="F117" s="299">
        <v>5459.4030000000002</v>
      </c>
      <c r="G117" s="300">
        <v>23389.525000000001</v>
      </c>
      <c r="H117" s="301">
        <v>1195.806</v>
      </c>
      <c r="I117" s="125"/>
      <c r="J117" s="295" t="s">
        <v>138</v>
      </c>
      <c r="K117" s="296">
        <v>1189.652</v>
      </c>
      <c r="L117" s="297">
        <v>5053.87</v>
      </c>
      <c r="M117" s="296">
        <v>246.589</v>
      </c>
      <c r="N117" s="298" t="s">
        <v>211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128</v>
      </c>
      <c r="B118" s="296">
        <v>5156.366</v>
      </c>
      <c r="C118" s="297">
        <v>21812.240000000002</v>
      </c>
      <c r="D118" s="296">
        <v>989.92899999999997</v>
      </c>
      <c r="E118" s="298" t="s">
        <v>136</v>
      </c>
      <c r="F118" s="299">
        <v>4521.8220000000001</v>
      </c>
      <c r="G118" s="300">
        <v>19374.643</v>
      </c>
      <c r="H118" s="301">
        <v>1063.212</v>
      </c>
      <c r="I118" s="125"/>
      <c r="J118" s="295" t="s">
        <v>211</v>
      </c>
      <c r="K118" s="296">
        <v>996.32500000000005</v>
      </c>
      <c r="L118" s="297">
        <v>4277.4170000000004</v>
      </c>
      <c r="M118" s="296">
        <v>220</v>
      </c>
      <c r="N118" s="298" t="s">
        <v>128</v>
      </c>
      <c r="O118" s="299">
        <v>375.80099999999999</v>
      </c>
      <c r="P118" s="300">
        <v>1614.0820000000001</v>
      </c>
      <c r="Q118" s="301">
        <v>81.936000000000007</v>
      </c>
    </row>
    <row r="119" spans="1:17" ht="15.75" x14ac:dyDescent="0.25">
      <c r="A119" s="295" t="s">
        <v>194</v>
      </c>
      <c r="B119" s="296">
        <v>3878.4</v>
      </c>
      <c r="C119" s="297">
        <v>16366.596</v>
      </c>
      <c r="D119" s="296">
        <v>808</v>
      </c>
      <c r="E119" s="298" t="s">
        <v>139</v>
      </c>
      <c r="F119" s="299">
        <v>4432.0200000000004</v>
      </c>
      <c r="G119" s="300">
        <v>18996.661</v>
      </c>
      <c r="H119" s="301">
        <v>916.36099999999999</v>
      </c>
      <c r="I119" s="125"/>
      <c r="J119" s="295" t="s">
        <v>132</v>
      </c>
      <c r="K119" s="296">
        <v>879.97900000000004</v>
      </c>
      <c r="L119" s="297">
        <v>3708.395</v>
      </c>
      <c r="M119" s="296">
        <v>175.69200000000001</v>
      </c>
      <c r="N119" s="298" t="s">
        <v>149</v>
      </c>
      <c r="O119" s="299">
        <v>339.274</v>
      </c>
      <c r="P119" s="300">
        <v>1459.6</v>
      </c>
      <c r="Q119" s="301">
        <v>67.900000000000006</v>
      </c>
    </row>
    <row r="120" spans="1:17" ht="15.75" x14ac:dyDescent="0.25">
      <c r="A120" s="295" t="s">
        <v>136</v>
      </c>
      <c r="B120" s="296">
        <v>2864.828</v>
      </c>
      <c r="C120" s="297">
        <v>12102.313</v>
      </c>
      <c r="D120" s="296">
        <v>574.48699999999997</v>
      </c>
      <c r="E120" s="298" t="s">
        <v>198</v>
      </c>
      <c r="F120" s="299">
        <v>2915.8319999999999</v>
      </c>
      <c r="G120" s="300">
        <v>12509.902</v>
      </c>
      <c r="H120" s="301">
        <v>641.77499999999998</v>
      </c>
      <c r="I120" s="125"/>
      <c r="J120" s="295" t="s">
        <v>139</v>
      </c>
      <c r="K120" s="296">
        <v>573.45399999999995</v>
      </c>
      <c r="L120" s="297">
        <v>2434.9859999999999</v>
      </c>
      <c r="M120" s="296">
        <v>120.41</v>
      </c>
      <c r="N120" s="298" t="s">
        <v>131</v>
      </c>
      <c r="O120" s="299">
        <v>288.57900000000001</v>
      </c>
      <c r="P120" s="300">
        <v>1238.9449999999999</v>
      </c>
      <c r="Q120" s="301">
        <v>64.236000000000004</v>
      </c>
    </row>
    <row r="121" spans="1:17" ht="15.75" x14ac:dyDescent="0.25">
      <c r="A121" s="295" t="s">
        <v>137</v>
      </c>
      <c r="B121" s="296">
        <v>2759.971</v>
      </c>
      <c r="C121" s="297">
        <v>11666.036</v>
      </c>
      <c r="D121" s="296">
        <v>557.17399999999998</v>
      </c>
      <c r="E121" s="298" t="s">
        <v>135</v>
      </c>
      <c r="F121" s="299">
        <v>2911.067</v>
      </c>
      <c r="G121" s="300">
        <v>12413.476000000001</v>
      </c>
      <c r="H121" s="301">
        <v>588</v>
      </c>
      <c r="I121" s="125"/>
      <c r="J121" s="295" t="s">
        <v>149</v>
      </c>
      <c r="K121" s="296">
        <v>495.92700000000002</v>
      </c>
      <c r="L121" s="297">
        <v>2120.9749999999999</v>
      </c>
      <c r="M121" s="296">
        <v>85.025000000000006</v>
      </c>
      <c r="N121" s="298" t="s">
        <v>132</v>
      </c>
      <c r="O121" s="299">
        <v>185.655</v>
      </c>
      <c r="P121" s="300">
        <v>795.48299999999995</v>
      </c>
      <c r="Q121" s="301">
        <v>44.539000000000001</v>
      </c>
    </row>
    <row r="122" spans="1:17" ht="15.75" x14ac:dyDescent="0.25">
      <c r="A122" s="295" t="s">
        <v>198</v>
      </c>
      <c r="B122" s="296">
        <v>2268.4810000000002</v>
      </c>
      <c r="C122" s="297">
        <v>9596.9750000000004</v>
      </c>
      <c r="D122" s="296">
        <v>471.69299999999998</v>
      </c>
      <c r="E122" s="298" t="s">
        <v>137</v>
      </c>
      <c r="F122" s="299">
        <v>1982.7260000000001</v>
      </c>
      <c r="G122" s="300">
        <v>8510.5779999999995</v>
      </c>
      <c r="H122" s="301">
        <v>506.28300000000002</v>
      </c>
      <c r="I122" s="125"/>
      <c r="J122" s="295" t="s">
        <v>151</v>
      </c>
      <c r="K122" s="296">
        <v>318.18599999999998</v>
      </c>
      <c r="L122" s="297">
        <v>1343.518</v>
      </c>
      <c r="M122" s="296">
        <v>94.346000000000004</v>
      </c>
      <c r="N122" s="298" t="s">
        <v>79</v>
      </c>
      <c r="O122" s="299">
        <v>180.68899999999999</v>
      </c>
      <c r="P122" s="300">
        <v>775.08199999999999</v>
      </c>
      <c r="Q122" s="301">
        <v>31.702999999999999</v>
      </c>
    </row>
    <row r="123" spans="1:17" ht="16.5" thickBot="1" x14ac:dyDescent="0.3">
      <c r="A123" s="302" t="s">
        <v>138</v>
      </c>
      <c r="B123" s="303">
        <v>1899.808</v>
      </c>
      <c r="C123" s="304">
        <v>8032.0559999999996</v>
      </c>
      <c r="D123" s="303">
        <v>438.60199999999998</v>
      </c>
      <c r="E123" s="305" t="s">
        <v>258</v>
      </c>
      <c r="F123" s="306">
        <v>1785.585</v>
      </c>
      <c r="G123" s="307">
        <v>7635.1549999999997</v>
      </c>
      <c r="H123" s="308">
        <v>392.70600000000002</v>
      </c>
      <c r="I123" s="125"/>
      <c r="J123" s="302" t="s">
        <v>189</v>
      </c>
      <c r="K123" s="303">
        <v>271.23200000000003</v>
      </c>
      <c r="L123" s="304">
        <v>1157.431</v>
      </c>
      <c r="M123" s="303">
        <v>51</v>
      </c>
      <c r="N123" s="305" t="s">
        <v>198</v>
      </c>
      <c r="O123" s="306">
        <v>90.832999999999998</v>
      </c>
      <c r="P123" s="307">
        <v>387.19600000000003</v>
      </c>
      <c r="Q123" s="308">
        <v>17.783999999999999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233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234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226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226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304</v>
      </c>
      <c r="B131" s="310"/>
      <c r="C131" s="311"/>
      <c r="D131" s="312"/>
      <c r="E131" s="309" t="s">
        <v>305</v>
      </c>
      <c r="F131" s="310"/>
      <c r="G131" s="311"/>
      <c r="H131" s="312"/>
      <c r="I131" s="125"/>
      <c r="J131" s="309" t="s">
        <v>304</v>
      </c>
      <c r="K131" s="310"/>
      <c r="L131" s="311"/>
      <c r="M131" s="312"/>
      <c r="N131" s="309" t="s">
        <v>305</v>
      </c>
      <c r="O131" s="310"/>
      <c r="P131" s="311"/>
      <c r="Q131" s="312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1" t="s">
        <v>117</v>
      </c>
      <c r="B133" s="282">
        <v>528458.21799999999</v>
      </c>
      <c r="C133" s="283">
        <v>2236258.784</v>
      </c>
      <c r="D133" s="284">
        <v>177653.20199999999</v>
      </c>
      <c r="E133" s="285" t="s">
        <v>117</v>
      </c>
      <c r="F133" s="286">
        <v>531399.33100000001</v>
      </c>
      <c r="G133" s="287">
        <v>2278508.4810000001</v>
      </c>
      <c r="H133" s="284">
        <v>174501.065</v>
      </c>
      <c r="I133" s="125"/>
      <c r="J133" s="281" t="s">
        <v>117</v>
      </c>
      <c r="K133" s="282">
        <v>221242.64300000001</v>
      </c>
      <c r="L133" s="283">
        <v>936686.83400000003</v>
      </c>
      <c r="M133" s="284">
        <v>61861.201000000001</v>
      </c>
      <c r="N133" s="285" t="s">
        <v>117</v>
      </c>
      <c r="O133" s="286">
        <v>246760.326</v>
      </c>
      <c r="P133" s="287">
        <v>1058073.629</v>
      </c>
      <c r="Q133" s="284">
        <v>67962.725999999995</v>
      </c>
    </row>
    <row r="134" spans="1:17" ht="15.75" x14ac:dyDescent="0.25">
      <c r="A134" s="288" t="s">
        <v>77</v>
      </c>
      <c r="B134" s="289">
        <v>71206.304000000004</v>
      </c>
      <c r="C134" s="290">
        <v>301520.77899999998</v>
      </c>
      <c r="D134" s="289">
        <v>27360.263999999999</v>
      </c>
      <c r="E134" s="291" t="s">
        <v>77</v>
      </c>
      <c r="F134" s="292">
        <v>75324.054999999993</v>
      </c>
      <c r="G134" s="293">
        <v>323048.86900000001</v>
      </c>
      <c r="H134" s="294">
        <v>29958.18</v>
      </c>
      <c r="I134" s="125"/>
      <c r="J134" s="288" t="s">
        <v>77</v>
      </c>
      <c r="K134" s="289">
        <v>77525.088000000003</v>
      </c>
      <c r="L134" s="290">
        <v>328320.63699999999</v>
      </c>
      <c r="M134" s="289">
        <v>24182.952000000001</v>
      </c>
      <c r="N134" s="291" t="s">
        <v>77</v>
      </c>
      <c r="O134" s="292">
        <v>101307.981</v>
      </c>
      <c r="P134" s="293">
        <v>434451.71299999999</v>
      </c>
      <c r="Q134" s="294">
        <v>31083.401999999998</v>
      </c>
    </row>
    <row r="135" spans="1:17" ht="15.75" x14ac:dyDescent="0.25">
      <c r="A135" s="295" t="s">
        <v>132</v>
      </c>
      <c r="B135" s="296">
        <v>64121.127999999997</v>
      </c>
      <c r="C135" s="297">
        <v>271415.924</v>
      </c>
      <c r="D135" s="296">
        <v>20163.317999999999</v>
      </c>
      <c r="E135" s="298" t="s">
        <v>132</v>
      </c>
      <c r="F135" s="299">
        <v>65136.298999999999</v>
      </c>
      <c r="G135" s="300">
        <v>279232.49200000003</v>
      </c>
      <c r="H135" s="301">
        <v>20661.73</v>
      </c>
      <c r="I135" s="125"/>
      <c r="J135" s="295" t="s">
        <v>205</v>
      </c>
      <c r="K135" s="296">
        <v>26613.733</v>
      </c>
      <c r="L135" s="297">
        <v>112608.65700000001</v>
      </c>
      <c r="M135" s="296">
        <v>8711.2459999999992</v>
      </c>
      <c r="N135" s="298" t="s">
        <v>205</v>
      </c>
      <c r="O135" s="299">
        <v>33917.175000000003</v>
      </c>
      <c r="P135" s="300">
        <v>145405.18299999999</v>
      </c>
      <c r="Q135" s="301">
        <v>10406.653</v>
      </c>
    </row>
    <row r="136" spans="1:17" ht="15.75" x14ac:dyDescent="0.25">
      <c r="A136" s="295" t="s">
        <v>128</v>
      </c>
      <c r="B136" s="296">
        <v>46865.942000000003</v>
      </c>
      <c r="C136" s="297">
        <v>198627.89</v>
      </c>
      <c r="D136" s="296">
        <v>14873.169</v>
      </c>
      <c r="E136" s="298" t="s">
        <v>128</v>
      </c>
      <c r="F136" s="299">
        <v>53727.783000000003</v>
      </c>
      <c r="G136" s="300">
        <v>230295.916</v>
      </c>
      <c r="H136" s="301">
        <v>16160.707</v>
      </c>
      <c r="I136" s="125"/>
      <c r="J136" s="295" t="s">
        <v>128</v>
      </c>
      <c r="K136" s="296">
        <v>26342.401000000002</v>
      </c>
      <c r="L136" s="297">
        <v>111541.216</v>
      </c>
      <c r="M136" s="296">
        <v>5101.3540000000003</v>
      </c>
      <c r="N136" s="298" t="s">
        <v>128</v>
      </c>
      <c r="O136" s="299">
        <v>27890.558000000001</v>
      </c>
      <c r="P136" s="300">
        <v>119609.219</v>
      </c>
      <c r="Q136" s="301">
        <v>4874.8490000000002</v>
      </c>
    </row>
    <row r="137" spans="1:17" ht="15.75" x14ac:dyDescent="0.25">
      <c r="A137" s="295" t="s">
        <v>79</v>
      </c>
      <c r="B137" s="296">
        <v>32615.422999999999</v>
      </c>
      <c r="C137" s="297">
        <v>138046.342</v>
      </c>
      <c r="D137" s="296">
        <v>11135.464</v>
      </c>
      <c r="E137" s="298" t="s">
        <v>139</v>
      </c>
      <c r="F137" s="299">
        <v>33853.559000000001</v>
      </c>
      <c r="G137" s="300">
        <v>145201.09</v>
      </c>
      <c r="H137" s="301">
        <v>10397.562</v>
      </c>
      <c r="I137" s="125"/>
      <c r="J137" s="295" t="s">
        <v>132</v>
      </c>
      <c r="K137" s="296">
        <v>20572.847000000002</v>
      </c>
      <c r="L137" s="297">
        <v>87137.361000000004</v>
      </c>
      <c r="M137" s="296">
        <v>5351.991</v>
      </c>
      <c r="N137" s="298" t="s">
        <v>132</v>
      </c>
      <c r="O137" s="299">
        <v>15819.923000000001</v>
      </c>
      <c r="P137" s="300">
        <v>67817.353000000003</v>
      </c>
      <c r="Q137" s="301">
        <v>4150.1080000000002</v>
      </c>
    </row>
    <row r="138" spans="1:17" ht="15.75" x14ac:dyDescent="0.25">
      <c r="A138" s="295" t="s">
        <v>139</v>
      </c>
      <c r="B138" s="296">
        <v>32591.258000000002</v>
      </c>
      <c r="C138" s="297">
        <v>137999.886</v>
      </c>
      <c r="D138" s="296">
        <v>10367.58</v>
      </c>
      <c r="E138" s="298" t="s">
        <v>79</v>
      </c>
      <c r="F138" s="299">
        <v>33157.218999999997</v>
      </c>
      <c r="G138" s="300">
        <v>142164.443</v>
      </c>
      <c r="H138" s="301">
        <v>10745.201999999999</v>
      </c>
      <c r="I138" s="125"/>
      <c r="J138" s="295" t="s">
        <v>76</v>
      </c>
      <c r="K138" s="296">
        <v>18374.852999999999</v>
      </c>
      <c r="L138" s="297">
        <v>77751.915999999997</v>
      </c>
      <c r="M138" s="296">
        <v>5041.1809999999996</v>
      </c>
      <c r="N138" s="298" t="s">
        <v>138</v>
      </c>
      <c r="O138" s="299">
        <v>15062.986000000001</v>
      </c>
      <c r="P138" s="300">
        <v>64588.309000000001</v>
      </c>
      <c r="Q138" s="301">
        <v>4502.3010000000004</v>
      </c>
    </row>
    <row r="139" spans="1:17" ht="15.75" x14ac:dyDescent="0.25">
      <c r="A139" s="295" t="s">
        <v>135</v>
      </c>
      <c r="B139" s="296">
        <v>25412.99</v>
      </c>
      <c r="C139" s="297">
        <v>106912.353</v>
      </c>
      <c r="D139" s="296">
        <v>7337.6850000000004</v>
      </c>
      <c r="E139" s="298" t="s">
        <v>135</v>
      </c>
      <c r="F139" s="299">
        <v>24368.817999999999</v>
      </c>
      <c r="G139" s="300">
        <v>104528.80100000001</v>
      </c>
      <c r="H139" s="301">
        <v>7099.7269999999999</v>
      </c>
      <c r="I139" s="125"/>
      <c r="J139" s="295" t="s">
        <v>138</v>
      </c>
      <c r="K139" s="296">
        <v>15453.724</v>
      </c>
      <c r="L139" s="297">
        <v>65465.258000000002</v>
      </c>
      <c r="M139" s="296">
        <v>4478.5410000000002</v>
      </c>
      <c r="N139" s="298" t="s">
        <v>76</v>
      </c>
      <c r="O139" s="299">
        <v>14779.34</v>
      </c>
      <c r="P139" s="300">
        <v>63397.993999999999</v>
      </c>
      <c r="Q139" s="301">
        <v>3693.3670000000002</v>
      </c>
    </row>
    <row r="140" spans="1:17" ht="15.75" x14ac:dyDescent="0.25">
      <c r="A140" s="295" t="s">
        <v>136</v>
      </c>
      <c r="B140" s="296">
        <v>24612.055</v>
      </c>
      <c r="C140" s="297">
        <v>104202.69500000001</v>
      </c>
      <c r="D140" s="296">
        <v>8678.8040000000001</v>
      </c>
      <c r="E140" s="298" t="s">
        <v>141</v>
      </c>
      <c r="F140" s="299">
        <v>23129.785</v>
      </c>
      <c r="G140" s="300">
        <v>99154.203999999998</v>
      </c>
      <c r="H140" s="301">
        <v>9775.5429999999997</v>
      </c>
      <c r="I140" s="125"/>
      <c r="J140" s="295" t="s">
        <v>139</v>
      </c>
      <c r="K140" s="296">
        <v>5987.66</v>
      </c>
      <c r="L140" s="297">
        <v>25291.736000000001</v>
      </c>
      <c r="M140" s="296">
        <v>1572.9169999999999</v>
      </c>
      <c r="N140" s="298" t="s">
        <v>164</v>
      </c>
      <c r="O140" s="299">
        <v>5547.3090000000002</v>
      </c>
      <c r="P140" s="300">
        <v>23776.63</v>
      </c>
      <c r="Q140" s="301">
        <v>972.25800000000004</v>
      </c>
    </row>
    <row r="141" spans="1:17" ht="15.75" x14ac:dyDescent="0.25">
      <c r="A141" s="295" t="s">
        <v>141</v>
      </c>
      <c r="B141" s="296">
        <v>22042.819</v>
      </c>
      <c r="C141" s="297">
        <v>93238.692999999999</v>
      </c>
      <c r="D141" s="296">
        <v>9231.4120000000003</v>
      </c>
      <c r="E141" s="298" t="s">
        <v>136</v>
      </c>
      <c r="F141" s="299">
        <v>22417.200000000001</v>
      </c>
      <c r="G141" s="300">
        <v>96124.67</v>
      </c>
      <c r="H141" s="301">
        <v>7622.2830000000004</v>
      </c>
      <c r="I141" s="125"/>
      <c r="J141" s="295" t="s">
        <v>130</v>
      </c>
      <c r="K141" s="296">
        <v>5500.0559999999996</v>
      </c>
      <c r="L141" s="297">
        <v>23271.376</v>
      </c>
      <c r="M141" s="296">
        <v>972.15300000000002</v>
      </c>
      <c r="N141" s="298" t="s">
        <v>130</v>
      </c>
      <c r="O141" s="299">
        <v>5496.6109999999999</v>
      </c>
      <c r="P141" s="300">
        <v>23543.23</v>
      </c>
      <c r="Q141" s="301">
        <v>862.279</v>
      </c>
    </row>
    <row r="142" spans="1:17" ht="15.75" x14ac:dyDescent="0.25">
      <c r="A142" s="295" t="s">
        <v>205</v>
      </c>
      <c r="B142" s="296">
        <v>15037.17</v>
      </c>
      <c r="C142" s="297">
        <v>63511.120999999999</v>
      </c>
      <c r="D142" s="296">
        <v>5362.3050000000003</v>
      </c>
      <c r="E142" s="298" t="s">
        <v>211</v>
      </c>
      <c r="F142" s="299">
        <v>20791.04</v>
      </c>
      <c r="G142" s="300">
        <v>89106.501999999993</v>
      </c>
      <c r="H142" s="301">
        <v>5797.3519999999999</v>
      </c>
      <c r="I142" s="125"/>
      <c r="J142" s="295" t="s">
        <v>131</v>
      </c>
      <c r="K142" s="296">
        <v>4503.6639999999998</v>
      </c>
      <c r="L142" s="297">
        <v>19057.925999999999</v>
      </c>
      <c r="M142" s="296">
        <v>947.71699999999998</v>
      </c>
      <c r="N142" s="298" t="s">
        <v>131</v>
      </c>
      <c r="O142" s="299">
        <v>5045.3190000000004</v>
      </c>
      <c r="P142" s="300">
        <v>21607.432000000001</v>
      </c>
      <c r="Q142" s="301">
        <v>1194.4380000000001</v>
      </c>
    </row>
    <row r="143" spans="1:17" ht="15.75" x14ac:dyDescent="0.25">
      <c r="A143" s="295" t="s">
        <v>131</v>
      </c>
      <c r="B143" s="296">
        <v>15008.841</v>
      </c>
      <c r="C143" s="297">
        <v>63502.703999999998</v>
      </c>
      <c r="D143" s="296">
        <v>5290.5119999999997</v>
      </c>
      <c r="E143" s="298" t="s">
        <v>131</v>
      </c>
      <c r="F143" s="299">
        <v>16450.280999999999</v>
      </c>
      <c r="G143" s="300">
        <v>70558.792000000001</v>
      </c>
      <c r="H143" s="301">
        <v>5590.4530000000004</v>
      </c>
      <c r="I143" s="125"/>
      <c r="J143" s="295" t="s">
        <v>164</v>
      </c>
      <c r="K143" s="296">
        <v>4382.3999999999996</v>
      </c>
      <c r="L143" s="297">
        <v>18552.727999999999</v>
      </c>
      <c r="M143" s="296">
        <v>785.14400000000001</v>
      </c>
      <c r="N143" s="298" t="s">
        <v>139</v>
      </c>
      <c r="O143" s="299">
        <v>3853.931</v>
      </c>
      <c r="P143" s="300">
        <v>16536.205999999998</v>
      </c>
      <c r="Q143" s="301">
        <v>844.923</v>
      </c>
    </row>
    <row r="144" spans="1:17" ht="15.75" x14ac:dyDescent="0.25">
      <c r="A144" s="295" t="s">
        <v>142</v>
      </c>
      <c r="B144" s="296">
        <v>14336.300999999999</v>
      </c>
      <c r="C144" s="297">
        <v>60717.428</v>
      </c>
      <c r="D144" s="296">
        <v>4458.7190000000001</v>
      </c>
      <c r="E144" s="298" t="s">
        <v>130</v>
      </c>
      <c r="F144" s="299">
        <v>14182.388999999999</v>
      </c>
      <c r="G144" s="300">
        <v>60788.3</v>
      </c>
      <c r="H144" s="301">
        <v>4363.7370000000001</v>
      </c>
      <c r="I144" s="125"/>
      <c r="J144" s="295" t="s">
        <v>201</v>
      </c>
      <c r="K144" s="296">
        <v>2195.8339999999998</v>
      </c>
      <c r="L144" s="297">
        <v>9311.5560000000005</v>
      </c>
      <c r="M144" s="296">
        <v>305.63600000000002</v>
      </c>
      <c r="N144" s="298" t="s">
        <v>201</v>
      </c>
      <c r="O144" s="299">
        <v>3398.4650000000001</v>
      </c>
      <c r="P144" s="300">
        <v>14558.888000000001</v>
      </c>
      <c r="Q144" s="301">
        <v>470.31299999999999</v>
      </c>
    </row>
    <row r="145" spans="1:17" ht="15.75" x14ac:dyDescent="0.25">
      <c r="A145" s="295" t="s">
        <v>130</v>
      </c>
      <c r="B145" s="296">
        <v>13513.868</v>
      </c>
      <c r="C145" s="297">
        <v>57366.088000000003</v>
      </c>
      <c r="D145" s="296">
        <v>4332.9390000000003</v>
      </c>
      <c r="E145" s="298" t="s">
        <v>142</v>
      </c>
      <c r="F145" s="299">
        <v>11055.103999999999</v>
      </c>
      <c r="G145" s="300">
        <v>47392.4</v>
      </c>
      <c r="H145" s="301">
        <v>3295.3870000000002</v>
      </c>
      <c r="I145" s="125"/>
      <c r="J145" s="295" t="s">
        <v>151</v>
      </c>
      <c r="K145" s="296">
        <v>2152.0500000000002</v>
      </c>
      <c r="L145" s="297">
        <v>9096.1380000000008</v>
      </c>
      <c r="M145" s="296">
        <v>834.40700000000004</v>
      </c>
      <c r="N145" s="298" t="s">
        <v>189</v>
      </c>
      <c r="O145" s="299">
        <v>2324.64</v>
      </c>
      <c r="P145" s="300">
        <v>9961.2350000000006</v>
      </c>
      <c r="Q145" s="301">
        <v>713.44200000000001</v>
      </c>
    </row>
    <row r="146" spans="1:17" ht="15.75" x14ac:dyDescent="0.25">
      <c r="A146" s="295" t="s">
        <v>138</v>
      </c>
      <c r="B146" s="296">
        <v>12028.757</v>
      </c>
      <c r="C146" s="297">
        <v>50933.152000000002</v>
      </c>
      <c r="D146" s="296">
        <v>3814.84</v>
      </c>
      <c r="E146" s="298" t="s">
        <v>138</v>
      </c>
      <c r="F146" s="299">
        <v>10614.089</v>
      </c>
      <c r="G146" s="300">
        <v>45490.733</v>
      </c>
      <c r="H146" s="301">
        <v>3341.0250000000001</v>
      </c>
      <c r="I146" s="125"/>
      <c r="J146" s="295" t="s">
        <v>189</v>
      </c>
      <c r="K146" s="296">
        <v>1891.61</v>
      </c>
      <c r="L146" s="297">
        <v>8014.9859999999999</v>
      </c>
      <c r="M146" s="296">
        <v>620.07500000000005</v>
      </c>
      <c r="N146" s="298" t="s">
        <v>134</v>
      </c>
      <c r="O146" s="299">
        <v>2035.7829999999999</v>
      </c>
      <c r="P146" s="300">
        <v>8727.1180000000004</v>
      </c>
      <c r="Q146" s="301">
        <v>1128.462</v>
      </c>
    </row>
    <row r="147" spans="1:17" ht="15.75" x14ac:dyDescent="0.25">
      <c r="A147" s="295" t="s">
        <v>211</v>
      </c>
      <c r="B147" s="296">
        <v>11763.154</v>
      </c>
      <c r="C147" s="297">
        <v>49836.3</v>
      </c>
      <c r="D147" s="296">
        <v>3342.7489999999998</v>
      </c>
      <c r="E147" s="298" t="s">
        <v>137</v>
      </c>
      <c r="F147" s="299">
        <v>10219.757</v>
      </c>
      <c r="G147" s="300">
        <v>43816.213000000003</v>
      </c>
      <c r="H147" s="301">
        <v>3587.6149999999998</v>
      </c>
      <c r="I147" s="125"/>
      <c r="J147" s="295" t="s">
        <v>133</v>
      </c>
      <c r="K147" s="296">
        <v>1763.713</v>
      </c>
      <c r="L147" s="297">
        <v>7445.6509999999998</v>
      </c>
      <c r="M147" s="296">
        <v>726.75400000000002</v>
      </c>
      <c r="N147" s="298" t="s">
        <v>133</v>
      </c>
      <c r="O147" s="299">
        <v>1889.606</v>
      </c>
      <c r="P147" s="300">
        <v>8106.5389999999998</v>
      </c>
      <c r="Q147" s="301">
        <v>878.48800000000006</v>
      </c>
    </row>
    <row r="148" spans="1:17" ht="15.75" x14ac:dyDescent="0.25">
      <c r="A148" s="295" t="s">
        <v>137</v>
      </c>
      <c r="B148" s="296">
        <v>11020.618</v>
      </c>
      <c r="C148" s="297">
        <v>46660.33</v>
      </c>
      <c r="D148" s="296">
        <v>4115.5810000000001</v>
      </c>
      <c r="E148" s="298" t="s">
        <v>205</v>
      </c>
      <c r="F148" s="299">
        <v>9357.1569999999992</v>
      </c>
      <c r="G148" s="300">
        <v>40138.885000000002</v>
      </c>
      <c r="H148" s="301">
        <v>3153.92</v>
      </c>
      <c r="I148" s="125"/>
      <c r="J148" s="295" t="s">
        <v>129</v>
      </c>
      <c r="K148" s="296">
        <v>1704.211</v>
      </c>
      <c r="L148" s="297">
        <v>7217.4089999999997</v>
      </c>
      <c r="M148" s="296">
        <v>410.89299999999997</v>
      </c>
      <c r="N148" s="298" t="s">
        <v>79</v>
      </c>
      <c r="O148" s="299">
        <v>1581.16</v>
      </c>
      <c r="P148" s="300">
        <v>6781.1549999999997</v>
      </c>
      <c r="Q148" s="301">
        <v>495.57499999999999</v>
      </c>
    </row>
    <row r="149" spans="1:17" ht="16.5" thickBot="1" x14ac:dyDescent="0.3">
      <c r="A149" s="302" t="s">
        <v>202</v>
      </c>
      <c r="B149" s="303">
        <v>8829.0730000000003</v>
      </c>
      <c r="C149" s="304">
        <v>37375.142999999996</v>
      </c>
      <c r="D149" s="303">
        <v>2601.3240000000001</v>
      </c>
      <c r="E149" s="305" t="s">
        <v>151</v>
      </c>
      <c r="F149" s="306">
        <v>8876.9120000000003</v>
      </c>
      <c r="G149" s="307">
        <v>38052.993999999999</v>
      </c>
      <c r="H149" s="308">
        <v>2681.2060000000001</v>
      </c>
      <c r="I149" s="125"/>
      <c r="J149" s="302" t="s">
        <v>140</v>
      </c>
      <c r="K149" s="303">
        <v>1615.2360000000001</v>
      </c>
      <c r="L149" s="304">
        <v>6880.7820000000002</v>
      </c>
      <c r="M149" s="303">
        <v>664.57799999999997</v>
      </c>
      <c r="N149" s="305" t="s">
        <v>136</v>
      </c>
      <c r="O149" s="306">
        <v>1566.8720000000001</v>
      </c>
      <c r="P149" s="307">
        <v>6730.2389999999996</v>
      </c>
      <c r="Q149" s="308">
        <v>300.47399999999999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2" sqref="L4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8" t="s">
        <v>0</v>
      </c>
      <c r="D5" s="531" t="s">
        <v>168</v>
      </c>
      <c r="E5" s="513" t="s">
        <v>1</v>
      </c>
      <c r="F5" s="514"/>
      <c r="G5" s="51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9"/>
      <c r="D6" s="532"/>
      <c r="E6" s="516"/>
      <c r="F6" s="517"/>
      <c r="G6" s="51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9"/>
      <c r="D7" s="533"/>
      <c r="E7" s="179" t="s">
        <v>26</v>
      </c>
      <c r="F7" s="180"/>
      <c r="G7" s="100" t="s">
        <v>169</v>
      </c>
      <c r="H7" s="511" t="s">
        <v>26</v>
      </c>
      <c r="I7" s="512"/>
      <c r="J7" s="181" t="s">
        <v>169</v>
      </c>
      <c r="K7" s="511" t="s">
        <v>26</v>
      </c>
      <c r="L7" s="512"/>
      <c r="M7" s="181" t="s">
        <v>169</v>
      </c>
      <c r="N7" s="511" t="s">
        <v>26</v>
      </c>
      <c r="O7" s="512"/>
      <c r="P7" s="181" t="s">
        <v>169</v>
      </c>
      <c r="Q7" s="511" t="s">
        <v>26</v>
      </c>
      <c r="R7" s="512"/>
      <c r="S7" s="181" t="s">
        <v>169</v>
      </c>
    </row>
    <row r="8" spans="3:19" ht="15.75" customHeight="1" thickBot="1" x14ac:dyDescent="0.25">
      <c r="C8" s="530"/>
      <c r="D8" s="534"/>
      <c r="E8" s="12" t="s">
        <v>310</v>
      </c>
      <c r="F8" s="91" t="s">
        <v>297</v>
      </c>
      <c r="G8" s="14" t="s">
        <v>14</v>
      </c>
      <c r="H8" s="328" t="s">
        <v>310</v>
      </c>
      <c r="I8" s="329" t="s">
        <v>297</v>
      </c>
      <c r="J8" s="268" t="s">
        <v>14</v>
      </c>
      <c r="K8" s="328" t="s">
        <v>310</v>
      </c>
      <c r="L8" s="329" t="s">
        <v>297</v>
      </c>
      <c r="M8" s="14" t="s">
        <v>14</v>
      </c>
      <c r="N8" s="332" t="s">
        <v>310</v>
      </c>
      <c r="O8" s="329" t="s">
        <v>297</v>
      </c>
      <c r="P8" s="14" t="s">
        <v>14</v>
      </c>
      <c r="Q8" s="332" t="s">
        <v>310</v>
      </c>
      <c r="R8" s="329" t="s">
        <v>297</v>
      </c>
      <c r="S8" s="14" t="s">
        <v>14</v>
      </c>
    </row>
    <row r="9" spans="3:19" ht="24" customHeight="1" x14ac:dyDescent="0.2">
      <c r="C9" s="523" t="s">
        <v>38</v>
      </c>
      <c r="D9" s="182" t="s">
        <v>84</v>
      </c>
      <c r="E9" s="316">
        <v>1647.482</v>
      </c>
      <c r="F9" s="317">
        <v>1702.547</v>
      </c>
      <c r="G9" s="337">
        <v>-3.2342719466775396</v>
      </c>
      <c r="H9" s="316">
        <v>1666.192</v>
      </c>
      <c r="I9" s="317">
        <v>1712.19</v>
      </c>
      <c r="J9" s="344">
        <v>-2.6865009140340756</v>
      </c>
      <c r="K9" s="316">
        <v>1750.106</v>
      </c>
      <c r="L9" s="317">
        <v>1809.181</v>
      </c>
      <c r="M9" s="337">
        <v>-3.2652896531635056</v>
      </c>
      <c r="N9" s="333">
        <v>1632.451</v>
      </c>
      <c r="O9" s="317">
        <v>1773.1590000000001</v>
      </c>
      <c r="P9" s="337">
        <v>-7.9354417736931691</v>
      </c>
      <c r="Q9" s="333">
        <v>1528.0820000000001</v>
      </c>
      <c r="R9" s="317">
        <v>1561.1130000000001</v>
      </c>
      <c r="S9" s="337">
        <v>-2.1158622085652961</v>
      </c>
    </row>
    <row r="10" spans="3:19" ht="27" customHeight="1" x14ac:dyDescent="0.2">
      <c r="C10" s="524"/>
      <c r="D10" s="183" t="s">
        <v>223</v>
      </c>
      <c r="E10" s="318">
        <v>1846.5229999999999</v>
      </c>
      <c r="F10" s="319">
        <v>1868.29</v>
      </c>
      <c r="G10" s="338">
        <v>-1.1650760856184026</v>
      </c>
      <c r="H10" s="318">
        <v>1844.1489999999999</v>
      </c>
      <c r="I10" s="319">
        <v>1872.671</v>
      </c>
      <c r="J10" s="345">
        <v>-1.5230651833664408</v>
      </c>
      <c r="K10" s="318">
        <v>1854.4760000000001</v>
      </c>
      <c r="L10" s="319">
        <v>1856.425</v>
      </c>
      <c r="M10" s="338">
        <v>-0.10498673525727362</v>
      </c>
      <c r="N10" s="334">
        <v>1899.3330000000001</v>
      </c>
      <c r="O10" s="319">
        <v>1877.9079999999999</v>
      </c>
      <c r="P10" s="338">
        <v>1.1408972111519937</v>
      </c>
      <c r="Q10" s="334">
        <v>1827.058</v>
      </c>
      <c r="R10" s="319">
        <v>1851.925</v>
      </c>
      <c r="S10" s="338">
        <v>-1.3427649607840471</v>
      </c>
    </row>
    <row r="11" spans="3:19" ht="30" customHeight="1" thickBot="1" x14ac:dyDescent="0.25">
      <c r="C11" s="184" t="s">
        <v>145</v>
      </c>
      <c r="D11" s="185" t="s">
        <v>85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1823.4790003756568</v>
      </c>
      <c r="F12" s="323">
        <v>1837.3383593101851</v>
      </c>
      <c r="G12" s="340">
        <v>-0.75431718193330699</v>
      </c>
      <c r="H12" s="322">
        <v>1823.5082158198018</v>
      </c>
      <c r="I12" s="323">
        <v>1836.6527881150173</v>
      </c>
      <c r="J12" s="351">
        <v>-0.71568085052733343</v>
      </c>
      <c r="K12" s="322">
        <v>1849.6559795529865</v>
      </c>
      <c r="L12" s="323">
        <v>1853.5230151252244</v>
      </c>
      <c r="M12" s="340">
        <v>-0.20863164582699567</v>
      </c>
      <c r="N12" s="352">
        <v>1883.632036145056</v>
      </c>
      <c r="O12" s="323">
        <v>1875.0673555001385</v>
      </c>
      <c r="P12" s="340">
        <v>0.45676655933423527</v>
      </c>
      <c r="Q12" s="352">
        <v>1755.1216867105018</v>
      </c>
      <c r="R12" s="323">
        <v>1794.9619796888728</v>
      </c>
      <c r="S12" s="340">
        <v>-2.2195619422132116</v>
      </c>
    </row>
    <row r="13" spans="3:19" ht="20.25" customHeight="1" x14ac:dyDescent="0.2">
      <c r="C13" s="523" t="s">
        <v>28</v>
      </c>
      <c r="D13" s="182" t="s">
        <v>29</v>
      </c>
      <c r="E13" s="316">
        <v>1212.01</v>
      </c>
      <c r="F13" s="317">
        <v>1218.05</v>
      </c>
      <c r="G13" s="337">
        <v>-0.49587455358975119</v>
      </c>
      <c r="H13" s="316">
        <v>1200.0650000000001</v>
      </c>
      <c r="I13" s="317">
        <v>1217.951</v>
      </c>
      <c r="J13" s="344">
        <v>-1.468531985276909</v>
      </c>
      <c r="K13" s="316">
        <v>1287.482</v>
      </c>
      <c r="L13" s="317">
        <v>1288.4390000000001</v>
      </c>
      <c r="M13" s="337">
        <v>-7.427592614008946E-2</v>
      </c>
      <c r="N13" s="333" t="s">
        <v>95</v>
      </c>
      <c r="O13" s="317" t="s">
        <v>95</v>
      </c>
      <c r="P13" s="337" t="s">
        <v>221</v>
      </c>
      <c r="Q13" s="333" t="s">
        <v>95</v>
      </c>
      <c r="R13" s="317" t="s">
        <v>95</v>
      </c>
      <c r="S13" s="337" t="s">
        <v>221</v>
      </c>
    </row>
    <row r="14" spans="3:19" ht="20.25" customHeight="1" thickBot="1" x14ac:dyDescent="0.25">
      <c r="C14" s="524"/>
      <c r="D14" s="183" t="s">
        <v>30</v>
      </c>
      <c r="E14" s="320">
        <v>952.83600000000001</v>
      </c>
      <c r="F14" s="321">
        <v>951.11500000000001</v>
      </c>
      <c r="G14" s="339">
        <v>0.18094552183489943</v>
      </c>
      <c r="H14" s="320">
        <v>916.43899999999996</v>
      </c>
      <c r="I14" s="321">
        <v>917.76</v>
      </c>
      <c r="J14" s="349">
        <v>-0.14393741283124417</v>
      </c>
      <c r="K14" s="320">
        <v>956.21900000000005</v>
      </c>
      <c r="L14" s="321">
        <v>975.33699999999999</v>
      </c>
      <c r="M14" s="339">
        <v>-1.9601430069811705</v>
      </c>
      <c r="N14" s="350">
        <v>987.375</v>
      </c>
      <c r="O14" s="321">
        <v>938.66899999999998</v>
      </c>
      <c r="P14" s="339">
        <v>5.1888365334319149</v>
      </c>
      <c r="Q14" s="350">
        <v>958.22900000000004</v>
      </c>
      <c r="R14" s="321">
        <v>940.11400000000003</v>
      </c>
      <c r="S14" s="339">
        <v>1.9268939724331313</v>
      </c>
    </row>
    <row r="15" spans="3:19" ht="20.25" customHeight="1" thickBot="1" x14ac:dyDescent="0.25">
      <c r="C15" s="525"/>
      <c r="D15" s="187" t="s">
        <v>24</v>
      </c>
      <c r="E15" s="322">
        <v>1010.1628386059689</v>
      </c>
      <c r="F15" s="323">
        <v>1009.9182792088064</v>
      </c>
      <c r="G15" s="340">
        <v>2.4215761037025798E-2</v>
      </c>
      <c r="H15" s="322">
        <v>993.94051452022836</v>
      </c>
      <c r="I15" s="323">
        <v>1080.3104135566864</v>
      </c>
      <c r="J15" s="351">
        <v>-7.9949149756044644</v>
      </c>
      <c r="K15" s="322">
        <v>975.30635003079465</v>
      </c>
      <c r="L15" s="323">
        <v>987.0550413196321</v>
      </c>
      <c r="M15" s="340">
        <v>-1.1902772182927275</v>
      </c>
      <c r="N15" s="352">
        <v>1006.6712942261472</v>
      </c>
      <c r="O15" s="323">
        <v>979.73881833544567</v>
      </c>
      <c r="P15" s="340">
        <v>2.748944451997851</v>
      </c>
      <c r="Q15" s="352">
        <v>1161.0695799553143</v>
      </c>
      <c r="R15" s="323">
        <v>986.23074555087271</v>
      </c>
      <c r="S15" s="340">
        <v>17.727984570870685</v>
      </c>
    </row>
    <row r="16" spans="3:19" ht="18.75" customHeight="1" x14ac:dyDescent="0.2">
      <c r="C16" s="523" t="s">
        <v>31</v>
      </c>
      <c r="D16" s="188" t="s">
        <v>32</v>
      </c>
      <c r="E16" s="316" t="s">
        <v>311</v>
      </c>
      <c r="F16" s="317" t="s">
        <v>95</v>
      </c>
      <c r="G16" s="341" t="s">
        <v>221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95</v>
      </c>
      <c r="R16" s="317" t="s">
        <v>95</v>
      </c>
      <c r="S16" s="341" t="s">
        <v>221</v>
      </c>
    </row>
    <row r="17" spans="3:19" ht="18" customHeight="1" thickBot="1" x14ac:dyDescent="0.25">
      <c r="C17" s="524"/>
      <c r="D17" s="183" t="s">
        <v>33</v>
      </c>
      <c r="E17" s="324">
        <v>570.30100000000004</v>
      </c>
      <c r="F17" s="325">
        <v>573.44000000000005</v>
      </c>
      <c r="G17" s="342">
        <v>-0.54739815848214457</v>
      </c>
      <c r="H17" s="324" t="s">
        <v>95</v>
      </c>
      <c r="I17" s="325" t="s">
        <v>95</v>
      </c>
      <c r="J17" s="353" t="s">
        <v>221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95</v>
      </c>
      <c r="R17" s="325" t="s">
        <v>95</v>
      </c>
      <c r="S17" s="355" t="s">
        <v>221</v>
      </c>
    </row>
    <row r="18" spans="3:19" ht="18.75" customHeight="1" thickBot="1" x14ac:dyDescent="0.25">
      <c r="C18" s="525" t="s">
        <v>25</v>
      </c>
      <c r="D18" s="187" t="s">
        <v>24</v>
      </c>
      <c r="E18" s="322">
        <v>675.11262882096082</v>
      </c>
      <c r="F18" s="323">
        <v>652.96755425219953</v>
      </c>
      <c r="G18" s="340">
        <v>3.3914509878094288</v>
      </c>
      <c r="H18" s="322" t="s">
        <v>95</v>
      </c>
      <c r="I18" s="323" t="s">
        <v>95</v>
      </c>
      <c r="J18" s="351" t="s">
        <v>221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95</v>
      </c>
      <c r="R18" s="323" t="s">
        <v>95</v>
      </c>
      <c r="S18" s="356" t="s">
        <v>221</v>
      </c>
    </row>
    <row r="19" spans="3:19" ht="18.75" customHeight="1" x14ac:dyDescent="0.2">
      <c r="C19" s="526" t="s">
        <v>37</v>
      </c>
      <c r="D19" s="527"/>
      <c r="E19" s="316" t="s">
        <v>95</v>
      </c>
      <c r="F19" s="317" t="s">
        <v>95</v>
      </c>
      <c r="G19" s="341" t="s">
        <v>221</v>
      </c>
      <c r="H19" s="330" t="s">
        <v>95</v>
      </c>
      <c r="I19" s="331" t="s">
        <v>95</v>
      </c>
      <c r="J19" s="346" t="s">
        <v>221</v>
      </c>
      <c r="K19" s="330" t="s">
        <v>27</v>
      </c>
      <c r="L19" s="331" t="s">
        <v>221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9" t="s">
        <v>34</v>
      </c>
      <c r="D20" s="520"/>
      <c r="E20" s="318">
        <v>308.20600000000002</v>
      </c>
      <c r="F20" s="319">
        <v>314.71499999999997</v>
      </c>
      <c r="G20" s="338">
        <v>-2.0682204534261022</v>
      </c>
      <c r="H20" s="318">
        <v>314.44400000000002</v>
      </c>
      <c r="I20" s="319">
        <v>323.83300000000003</v>
      </c>
      <c r="J20" s="345">
        <v>-2.8993339159381559</v>
      </c>
      <c r="K20" s="318">
        <v>303.24200000000002</v>
      </c>
      <c r="L20" s="319">
        <v>308.14100000000002</v>
      </c>
      <c r="M20" s="338">
        <v>-1.5898565916252625</v>
      </c>
      <c r="N20" s="334">
        <v>274.29700000000003</v>
      </c>
      <c r="O20" s="319">
        <v>284.56799999999998</v>
      </c>
      <c r="P20" s="338">
        <v>-3.6093306345056217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9" t="s">
        <v>35</v>
      </c>
      <c r="D21" s="520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21" t="s">
        <v>36</v>
      </c>
      <c r="D22" s="522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7" sqref="K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309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35" t="s">
        <v>0</v>
      </c>
      <c r="C4" s="538" t="s">
        <v>40</v>
      </c>
      <c r="D4" s="541" t="s">
        <v>1</v>
      </c>
      <c r="E4" s="542"/>
      <c r="F4" s="54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6"/>
      <c r="C5" s="539"/>
      <c r="D5" s="544"/>
      <c r="E5" s="545"/>
      <c r="F5" s="54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6"/>
      <c r="C6" s="539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37"/>
      <c r="C7" s="540"/>
      <c r="D7" s="12" t="s">
        <v>310</v>
      </c>
      <c r="E7" s="91" t="s">
        <v>297</v>
      </c>
      <c r="F7" s="145" t="s">
        <v>14</v>
      </c>
      <c r="G7" s="12" t="s">
        <v>310</v>
      </c>
      <c r="H7" s="91" t="s">
        <v>297</v>
      </c>
      <c r="I7" s="269" t="s">
        <v>14</v>
      </c>
      <c r="J7" s="12" t="s">
        <v>310</v>
      </c>
      <c r="K7" s="91" t="s">
        <v>297</v>
      </c>
      <c r="L7" s="270" t="s">
        <v>14</v>
      </c>
      <c r="M7" s="12" t="s">
        <v>310</v>
      </c>
      <c r="N7" s="91" t="s">
        <v>297</v>
      </c>
      <c r="O7" s="145" t="s">
        <v>14</v>
      </c>
      <c r="P7" s="12" t="s">
        <v>310</v>
      </c>
      <c r="Q7" s="464" t="s">
        <v>297</v>
      </c>
      <c r="R7" s="463" t="s">
        <v>14</v>
      </c>
    </row>
    <row r="8" spans="2:18" ht="27" customHeight="1" x14ac:dyDescent="0.2">
      <c r="B8" s="549" t="s">
        <v>55</v>
      </c>
      <c r="C8" s="168" t="s">
        <v>153</v>
      </c>
      <c r="D8" s="367">
        <v>1348.5840000000001</v>
      </c>
      <c r="E8" s="368">
        <v>1338.4639999999999</v>
      </c>
      <c r="F8" s="337">
        <v>0.75609056351161619</v>
      </c>
      <c r="G8" s="367">
        <v>1365.357</v>
      </c>
      <c r="H8" s="377">
        <v>1340.124</v>
      </c>
      <c r="I8" s="359">
        <v>1.8828854643301627</v>
      </c>
      <c r="J8" s="367">
        <v>1376.123</v>
      </c>
      <c r="K8" s="368">
        <v>1387.058</v>
      </c>
      <c r="L8" s="344">
        <v>-0.78835924669335722</v>
      </c>
      <c r="M8" s="367" t="s">
        <v>27</v>
      </c>
      <c r="N8" s="377" t="s">
        <v>27</v>
      </c>
      <c r="O8" s="359" t="s">
        <v>27</v>
      </c>
      <c r="P8" s="367">
        <v>1219.8520000000001</v>
      </c>
      <c r="Q8" s="377">
        <v>1268.4100000000001</v>
      </c>
      <c r="R8" s="359">
        <v>-3.8282574246497574</v>
      </c>
    </row>
    <row r="9" spans="2:18" ht="23.25" customHeight="1" x14ac:dyDescent="0.2">
      <c r="B9" s="550"/>
      <c r="C9" s="169" t="s">
        <v>154</v>
      </c>
      <c r="D9" s="369">
        <v>1373.8879999999999</v>
      </c>
      <c r="E9" s="370">
        <v>1368.7380000000001</v>
      </c>
      <c r="F9" s="338">
        <v>0.37625900647164495</v>
      </c>
      <c r="G9" s="369">
        <v>1377.9079999999999</v>
      </c>
      <c r="H9" s="378">
        <v>1371.6030000000001</v>
      </c>
      <c r="I9" s="360">
        <v>0.45968111764117137</v>
      </c>
      <c r="J9" s="369">
        <v>1388.5630000000001</v>
      </c>
      <c r="K9" s="370">
        <v>1379.4860000000001</v>
      </c>
      <c r="L9" s="345">
        <v>0.65799870386506254</v>
      </c>
      <c r="M9" s="369">
        <v>1346.556</v>
      </c>
      <c r="N9" s="378">
        <v>1370.1030000000001</v>
      </c>
      <c r="O9" s="360">
        <v>-1.7186299132255038</v>
      </c>
      <c r="P9" s="369">
        <v>1262.1079999999999</v>
      </c>
      <c r="Q9" s="383">
        <v>1280.183</v>
      </c>
      <c r="R9" s="360">
        <v>-1.4119075163472758</v>
      </c>
    </row>
    <row r="10" spans="2:18" ht="27" customHeight="1" x14ac:dyDescent="0.2">
      <c r="B10" s="550"/>
      <c r="C10" s="169" t="s">
        <v>159</v>
      </c>
      <c r="D10" s="369">
        <v>1347.376</v>
      </c>
      <c r="E10" s="370">
        <v>1328.338</v>
      </c>
      <c r="F10" s="338">
        <v>1.4332195570705657</v>
      </c>
      <c r="G10" s="369" t="s">
        <v>95</v>
      </c>
      <c r="H10" s="378" t="s">
        <v>95</v>
      </c>
      <c r="I10" s="361" t="s">
        <v>221</v>
      </c>
      <c r="J10" s="381" t="s">
        <v>95</v>
      </c>
      <c r="K10" s="370" t="s">
        <v>95</v>
      </c>
      <c r="L10" s="364" t="s">
        <v>221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50"/>
      <c r="C11" s="169" t="s">
        <v>160</v>
      </c>
      <c r="D11" s="369">
        <v>1504.4290000000001</v>
      </c>
      <c r="E11" s="370">
        <v>1536.451</v>
      </c>
      <c r="F11" s="338">
        <v>-2.0841536762317792</v>
      </c>
      <c r="G11" s="369">
        <v>1554.8920000000001</v>
      </c>
      <c r="H11" s="378">
        <v>1604.787</v>
      </c>
      <c r="I11" s="360">
        <v>-3.1091353556577901</v>
      </c>
      <c r="J11" s="381" t="s">
        <v>95</v>
      </c>
      <c r="K11" s="370" t="s">
        <v>95</v>
      </c>
      <c r="L11" s="364" t="s">
        <v>221</v>
      </c>
      <c r="M11" s="369" t="s">
        <v>95</v>
      </c>
      <c r="N11" s="378" t="s">
        <v>95</v>
      </c>
      <c r="O11" s="361" t="s">
        <v>221</v>
      </c>
      <c r="P11" s="384" t="s">
        <v>95</v>
      </c>
      <c r="Q11" s="385" t="s">
        <v>95</v>
      </c>
      <c r="R11" s="361" t="s">
        <v>221</v>
      </c>
    </row>
    <row r="12" spans="2:18" ht="25.5" x14ac:dyDescent="0.2">
      <c r="B12" s="550"/>
      <c r="C12" s="169" t="s">
        <v>56</v>
      </c>
      <c r="D12" s="369">
        <v>1356.7429999999999</v>
      </c>
      <c r="E12" s="370">
        <v>1347.748</v>
      </c>
      <c r="F12" s="338">
        <v>0.66740963444203893</v>
      </c>
      <c r="G12" s="369">
        <v>1354.307</v>
      </c>
      <c r="H12" s="378">
        <v>1350.3589999999999</v>
      </c>
      <c r="I12" s="360">
        <v>0.29236669655995873</v>
      </c>
      <c r="J12" s="381" t="s">
        <v>95</v>
      </c>
      <c r="K12" s="370" t="s">
        <v>95</v>
      </c>
      <c r="L12" s="364" t="s">
        <v>221</v>
      </c>
      <c r="M12" s="369">
        <v>1395.46</v>
      </c>
      <c r="N12" s="378">
        <v>1290</v>
      </c>
      <c r="O12" s="360">
        <v>8.1751937984496141</v>
      </c>
      <c r="P12" s="369" t="s">
        <v>95</v>
      </c>
      <c r="Q12" s="378" t="s">
        <v>95</v>
      </c>
      <c r="R12" s="361" t="s">
        <v>221</v>
      </c>
    </row>
    <row r="13" spans="2:18" ht="23.25" customHeight="1" x14ac:dyDescent="0.2">
      <c r="B13" s="550"/>
      <c r="C13" s="169" t="s">
        <v>57</v>
      </c>
      <c r="D13" s="369" t="s">
        <v>95</v>
      </c>
      <c r="E13" s="370" t="s">
        <v>27</v>
      </c>
      <c r="F13" s="357" t="s">
        <v>27</v>
      </c>
      <c r="G13" s="369" t="s">
        <v>95</v>
      </c>
      <c r="H13" s="378" t="s">
        <v>27</v>
      </c>
      <c r="I13" s="361" t="s">
        <v>27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51"/>
      <c r="C14" s="235" t="s">
        <v>58</v>
      </c>
      <c r="D14" s="371" t="s">
        <v>95</v>
      </c>
      <c r="E14" s="372" t="s">
        <v>95</v>
      </c>
      <c r="F14" s="358" t="s">
        <v>221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95</v>
      </c>
      <c r="N14" s="379" t="s">
        <v>95</v>
      </c>
      <c r="O14" s="362" t="s">
        <v>221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52" t="s">
        <v>59</v>
      </c>
      <c r="C15" s="553"/>
      <c r="D15" s="367">
        <v>1471.7829999999999</v>
      </c>
      <c r="E15" s="368">
        <v>1467.0429999999999</v>
      </c>
      <c r="F15" s="337">
        <v>0.32309891393776524</v>
      </c>
      <c r="G15" s="369">
        <v>1478.0930000000001</v>
      </c>
      <c r="H15" s="378">
        <v>1478.1320000000001</v>
      </c>
      <c r="I15" s="361">
        <v>-2.6384653062099506E-3</v>
      </c>
      <c r="J15" s="367">
        <v>1510.6679999999999</v>
      </c>
      <c r="K15" s="368">
        <v>1473.5650000000001</v>
      </c>
      <c r="L15" s="344">
        <v>2.5179072521402066</v>
      </c>
      <c r="M15" s="367">
        <v>1370.731</v>
      </c>
      <c r="N15" s="377">
        <v>1330.6110000000001</v>
      </c>
      <c r="O15" s="359">
        <v>3.0151561951614623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4" t="s">
        <v>60</v>
      </c>
      <c r="C16" s="555"/>
      <c r="D16" s="369">
        <v>1109.241</v>
      </c>
      <c r="E16" s="370">
        <v>1118.7070000000001</v>
      </c>
      <c r="F16" s="338">
        <v>-0.84615542764996732</v>
      </c>
      <c r="G16" s="369" t="s">
        <v>95</v>
      </c>
      <c r="H16" s="378" t="s">
        <v>95</v>
      </c>
      <c r="I16" s="361" t="s">
        <v>221</v>
      </c>
      <c r="J16" s="381" t="s">
        <v>95</v>
      </c>
      <c r="K16" s="370" t="s">
        <v>95</v>
      </c>
      <c r="L16" s="364" t="s">
        <v>221</v>
      </c>
      <c r="M16" s="369" t="s">
        <v>95</v>
      </c>
      <c r="N16" s="378" t="s">
        <v>95</v>
      </c>
      <c r="O16" s="361" t="s">
        <v>221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6" t="s">
        <v>61</v>
      </c>
      <c r="C17" s="557"/>
      <c r="D17" s="373">
        <v>1960.49</v>
      </c>
      <c r="E17" s="374">
        <v>2011.299</v>
      </c>
      <c r="F17" s="343">
        <v>-2.5261783553812722</v>
      </c>
      <c r="G17" s="373">
        <v>1819.5989999999999</v>
      </c>
      <c r="H17" s="379">
        <v>1819.4780000000001</v>
      </c>
      <c r="I17" s="362">
        <v>6.6502590303299742E-3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2083.9090000000001</v>
      </c>
      <c r="Q17" s="379">
        <v>2199.8380000000002</v>
      </c>
      <c r="R17" s="366">
        <v>-5.2698880553931726</v>
      </c>
    </row>
    <row r="18" spans="2:18" ht="15.75" customHeight="1" x14ac:dyDescent="0.2">
      <c r="B18" s="547" t="s">
        <v>62</v>
      </c>
      <c r="C18" s="236" t="s">
        <v>53</v>
      </c>
      <c r="D18" s="375">
        <v>928.83900000000006</v>
      </c>
      <c r="E18" s="376">
        <v>899.13099999999997</v>
      </c>
      <c r="F18" s="348">
        <v>3.3040791608786799</v>
      </c>
      <c r="G18" s="375">
        <v>977.31299999999999</v>
      </c>
      <c r="H18" s="380">
        <v>977.23900000000003</v>
      </c>
      <c r="I18" s="363">
        <v>7.5723543575272204E-3</v>
      </c>
      <c r="J18" s="375">
        <v>1018.213</v>
      </c>
      <c r="K18" s="376">
        <v>972.96500000000003</v>
      </c>
      <c r="L18" s="346">
        <v>4.6505269973739995</v>
      </c>
      <c r="M18" s="375">
        <v>989.73599999999999</v>
      </c>
      <c r="N18" s="380">
        <v>958.28499999999997</v>
      </c>
      <c r="O18" s="363">
        <v>3.2820090056715925</v>
      </c>
      <c r="P18" s="375">
        <v>796.90800000000002</v>
      </c>
      <c r="Q18" s="380">
        <v>787.9</v>
      </c>
      <c r="R18" s="363">
        <v>1.1432922959766516</v>
      </c>
    </row>
    <row r="19" spans="2:18" ht="37.5" customHeight="1" thickBot="1" x14ac:dyDescent="0.25">
      <c r="B19" s="548"/>
      <c r="C19" s="170" t="s">
        <v>63</v>
      </c>
      <c r="D19" s="373">
        <v>673.01300000000003</v>
      </c>
      <c r="E19" s="374">
        <v>663.11500000000001</v>
      </c>
      <c r="F19" s="343">
        <v>1.492652104084514</v>
      </c>
      <c r="G19" s="373" t="s">
        <v>95</v>
      </c>
      <c r="H19" s="379" t="s">
        <v>95</v>
      </c>
      <c r="I19" s="362" t="s">
        <v>221</v>
      </c>
      <c r="J19" s="382" t="s">
        <v>95</v>
      </c>
      <c r="K19" s="374" t="s">
        <v>95</v>
      </c>
      <c r="L19" s="365" t="s">
        <v>221</v>
      </c>
      <c r="M19" s="373" t="s">
        <v>95</v>
      </c>
      <c r="N19" s="379" t="s">
        <v>95</v>
      </c>
      <c r="O19" s="362" t="s">
        <v>221</v>
      </c>
      <c r="P19" s="373" t="s">
        <v>95</v>
      </c>
      <c r="Q19" s="379" t="s">
        <v>95</v>
      </c>
      <c r="R19" s="362" t="s">
        <v>221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17" sqref="Z1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310</v>
      </c>
      <c r="F9" s="91" t="s">
        <v>297</v>
      </c>
      <c r="G9" s="13" t="s">
        <v>14</v>
      </c>
      <c r="H9" s="12" t="s">
        <v>310</v>
      </c>
      <c r="I9" s="91" t="s">
        <v>297</v>
      </c>
      <c r="J9" s="13" t="s">
        <v>14</v>
      </c>
      <c r="K9" s="12" t="s">
        <v>310</v>
      </c>
      <c r="L9" s="91" t="s">
        <v>297</v>
      </c>
      <c r="M9" s="13" t="s">
        <v>14</v>
      </c>
      <c r="N9" s="12" t="s">
        <v>310</v>
      </c>
      <c r="O9" s="91" t="s">
        <v>297</v>
      </c>
      <c r="P9" s="13" t="s">
        <v>14</v>
      </c>
      <c r="Q9" s="12" t="s">
        <v>310</v>
      </c>
      <c r="R9" s="91" t="s">
        <v>297</v>
      </c>
      <c r="S9" s="14" t="s">
        <v>14</v>
      </c>
    </row>
    <row r="10" spans="3:19" ht="17.25" customHeight="1" x14ac:dyDescent="0.2">
      <c r="C10" s="523" t="s">
        <v>83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8"/>
      <c r="D11" s="172" t="s">
        <v>44</v>
      </c>
      <c r="E11" s="318" t="s">
        <v>95</v>
      </c>
      <c r="F11" s="319" t="s">
        <v>95</v>
      </c>
      <c r="G11" s="387" t="s">
        <v>221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95</v>
      </c>
      <c r="R11" s="319" t="s">
        <v>95</v>
      </c>
      <c r="S11" s="395" t="s">
        <v>221</v>
      </c>
    </row>
    <row r="12" spans="3:19" ht="15" customHeight="1" x14ac:dyDescent="0.2">
      <c r="C12" s="558"/>
      <c r="D12" s="172" t="s">
        <v>45</v>
      </c>
      <c r="E12" s="318">
        <v>177.5</v>
      </c>
      <c r="F12" s="319">
        <v>174.982</v>
      </c>
      <c r="G12" s="387">
        <v>1.4390051548159244</v>
      </c>
      <c r="H12" s="318">
        <v>179.10300000000001</v>
      </c>
      <c r="I12" s="319">
        <v>176.20400000000001</v>
      </c>
      <c r="J12" s="387">
        <v>1.6452520941635838</v>
      </c>
      <c r="K12" s="318">
        <v>179.642</v>
      </c>
      <c r="L12" s="319">
        <v>180.00299999999999</v>
      </c>
      <c r="M12" s="387">
        <v>-0.20055221301866635</v>
      </c>
      <c r="N12" s="318">
        <v>173.74</v>
      </c>
      <c r="O12" s="319">
        <v>172.30699999999999</v>
      </c>
      <c r="P12" s="387">
        <v>0.83165512718579115</v>
      </c>
      <c r="Q12" s="318">
        <v>168.56100000000001</v>
      </c>
      <c r="R12" s="319">
        <v>166.71799999999999</v>
      </c>
      <c r="S12" s="395">
        <v>1.1054595184683225</v>
      </c>
    </row>
    <row r="13" spans="3:19" ht="15" customHeight="1" x14ac:dyDescent="0.2">
      <c r="C13" s="558"/>
      <c r="D13" s="173" t="s">
        <v>46</v>
      </c>
      <c r="E13" s="318">
        <v>186.37700000000001</v>
      </c>
      <c r="F13" s="319">
        <v>183.364</v>
      </c>
      <c r="G13" s="387">
        <v>1.6431796863070205</v>
      </c>
      <c r="H13" s="318">
        <v>185.92599999999999</v>
      </c>
      <c r="I13" s="319">
        <v>182.739</v>
      </c>
      <c r="J13" s="387">
        <v>1.7440174237573718</v>
      </c>
      <c r="K13" s="318">
        <v>199.578</v>
      </c>
      <c r="L13" s="319">
        <v>202.18199999999999</v>
      </c>
      <c r="M13" s="387">
        <v>-1.2879484820607101</v>
      </c>
      <c r="N13" s="318" t="s">
        <v>95</v>
      </c>
      <c r="O13" s="319" t="s">
        <v>95</v>
      </c>
      <c r="P13" s="387" t="s">
        <v>221</v>
      </c>
      <c r="Q13" s="318">
        <v>166.625</v>
      </c>
      <c r="R13" s="319">
        <v>164.10499999999999</v>
      </c>
      <c r="S13" s="395">
        <v>1.5356022059047625</v>
      </c>
    </row>
    <row r="14" spans="3:19" ht="15" customHeight="1" thickBot="1" x14ac:dyDescent="0.25">
      <c r="C14" s="558"/>
      <c r="D14" s="174" t="s">
        <v>47</v>
      </c>
      <c r="E14" s="320">
        <v>291.52800000000002</v>
      </c>
      <c r="F14" s="321">
        <v>293.56299999999999</v>
      </c>
      <c r="G14" s="388">
        <v>-0.69320725023247765</v>
      </c>
      <c r="H14" s="320" t="s">
        <v>95</v>
      </c>
      <c r="I14" s="321" t="s">
        <v>95</v>
      </c>
      <c r="J14" s="392" t="s">
        <v>221</v>
      </c>
      <c r="K14" s="320" t="s">
        <v>27</v>
      </c>
      <c r="L14" s="321" t="s">
        <v>27</v>
      </c>
      <c r="M14" s="388" t="s">
        <v>27</v>
      </c>
      <c r="N14" s="320" t="s">
        <v>95</v>
      </c>
      <c r="O14" s="321" t="s">
        <v>95</v>
      </c>
      <c r="P14" s="392" t="s">
        <v>221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9"/>
      <c r="D15" s="175" t="s">
        <v>24</v>
      </c>
      <c r="E15" s="405">
        <v>182.88875118465086</v>
      </c>
      <c r="F15" s="406">
        <v>180.32555850338485</v>
      </c>
      <c r="G15" s="389">
        <v>1.4214250617268376</v>
      </c>
      <c r="H15" s="405">
        <v>183.96322106757682</v>
      </c>
      <c r="I15" s="406">
        <v>181.05678077277506</v>
      </c>
      <c r="J15" s="389">
        <v>1.6052645376752446</v>
      </c>
      <c r="K15" s="405">
        <v>187.36537155945493</v>
      </c>
      <c r="L15" s="406">
        <v>188.82722258105269</v>
      </c>
      <c r="M15" s="389">
        <v>-0.77417387261006698</v>
      </c>
      <c r="N15" s="405">
        <v>177.15537988847288</v>
      </c>
      <c r="O15" s="406">
        <v>175.77423514215505</v>
      </c>
      <c r="P15" s="389">
        <v>0.78574925682415708</v>
      </c>
      <c r="Q15" s="405">
        <v>171.66617926495849</v>
      </c>
      <c r="R15" s="406">
        <v>169.49516339841392</v>
      </c>
      <c r="S15" s="397">
        <v>1.2808718685626403</v>
      </c>
    </row>
    <row r="16" spans="3:19" ht="15.75" customHeight="1" x14ac:dyDescent="0.2">
      <c r="C16" s="523" t="s">
        <v>25</v>
      </c>
      <c r="D16" s="171" t="s">
        <v>43</v>
      </c>
      <c r="E16" s="403">
        <v>168.303</v>
      </c>
      <c r="F16" s="404">
        <v>166.387</v>
      </c>
      <c r="G16" s="386">
        <v>1.1515322711509894</v>
      </c>
      <c r="H16" s="403">
        <v>167.983</v>
      </c>
      <c r="I16" s="404">
        <v>165.21600000000001</v>
      </c>
      <c r="J16" s="386">
        <v>1.6747772612821978</v>
      </c>
      <c r="K16" s="403">
        <v>169.309</v>
      </c>
      <c r="L16" s="404">
        <v>171.19900000000001</v>
      </c>
      <c r="M16" s="386">
        <v>-1.1039784110888584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61"/>
      <c r="D17" s="176" t="s">
        <v>44</v>
      </c>
      <c r="E17" s="318">
        <v>194.38200000000001</v>
      </c>
      <c r="F17" s="319">
        <v>184.667</v>
      </c>
      <c r="G17" s="387">
        <v>5.2608208288432712</v>
      </c>
      <c r="H17" s="318">
        <v>197.74600000000001</v>
      </c>
      <c r="I17" s="319">
        <v>185.053</v>
      </c>
      <c r="J17" s="387">
        <v>6.8591160370272366</v>
      </c>
      <c r="K17" s="318">
        <v>183.22499999999999</v>
      </c>
      <c r="L17" s="319">
        <v>182.767</v>
      </c>
      <c r="M17" s="387">
        <v>0.25059228416508367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61"/>
      <c r="D18" s="176" t="s">
        <v>45</v>
      </c>
      <c r="E18" s="318">
        <v>187.12899999999999</v>
      </c>
      <c r="F18" s="319">
        <v>187.95</v>
      </c>
      <c r="G18" s="387">
        <v>-0.43681830274008937</v>
      </c>
      <c r="H18" s="318">
        <v>194.833</v>
      </c>
      <c r="I18" s="319">
        <v>194.88800000000001</v>
      </c>
      <c r="J18" s="387">
        <v>-2.8221337383526342E-2</v>
      </c>
      <c r="K18" s="318">
        <v>169.85599999999999</v>
      </c>
      <c r="L18" s="319">
        <v>167.44399999999999</v>
      </c>
      <c r="M18" s="387">
        <v>1.4404815938463047</v>
      </c>
      <c r="N18" s="318" t="s">
        <v>95</v>
      </c>
      <c r="O18" s="319" t="s">
        <v>95</v>
      </c>
      <c r="P18" s="393" t="s">
        <v>221</v>
      </c>
      <c r="Q18" s="318" t="s">
        <v>95</v>
      </c>
      <c r="R18" s="319" t="s">
        <v>95</v>
      </c>
      <c r="S18" s="398" t="s">
        <v>221</v>
      </c>
    </row>
    <row r="19" spans="3:19" ht="15" customHeight="1" x14ac:dyDescent="0.2">
      <c r="C19" s="561"/>
      <c r="D19" s="176" t="s">
        <v>46</v>
      </c>
      <c r="E19" s="318">
        <v>197.126</v>
      </c>
      <c r="F19" s="319">
        <v>199.351</v>
      </c>
      <c r="G19" s="387">
        <v>-1.1161218152906152</v>
      </c>
      <c r="H19" s="318">
        <v>198.31100000000001</v>
      </c>
      <c r="I19" s="319">
        <v>202.048</v>
      </c>
      <c r="J19" s="387">
        <v>-1.8495605004751319</v>
      </c>
      <c r="K19" s="318">
        <v>191.75200000000001</v>
      </c>
      <c r="L19" s="319">
        <v>189.471</v>
      </c>
      <c r="M19" s="387">
        <v>1.2038781660517999</v>
      </c>
      <c r="N19" s="318" t="s">
        <v>27</v>
      </c>
      <c r="O19" s="319" t="s">
        <v>27</v>
      </c>
      <c r="P19" s="387" t="s">
        <v>27</v>
      </c>
      <c r="Q19" s="318" t="s">
        <v>95</v>
      </c>
      <c r="R19" s="319" t="s">
        <v>95</v>
      </c>
      <c r="S19" s="395" t="s">
        <v>221</v>
      </c>
    </row>
    <row r="20" spans="3:19" ht="15" customHeight="1" thickBot="1" x14ac:dyDescent="0.25">
      <c r="C20" s="561"/>
      <c r="D20" s="176" t="s">
        <v>47</v>
      </c>
      <c r="E20" s="320">
        <v>207.61699999999999</v>
      </c>
      <c r="F20" s="321">
        <v>203.691</v>
      </c>
      <c r="G20" s="388">
        <v>1.9274292924085932</v>
      </c>
      <c r="H20" s="320">
        <v>207.90799999999999</v>
      </c>
      <c r="I20" s="321">
        <v>203.99100000000001</v>
      </c>
      <c r="J20" s="388">
        <v>1.9201827531606652</v>
      </c>
      <c r="K20" s="320">
        <v>199.04300000000001</v>
      </c>
      <c r="L20" s="321">
        <v>201.42500000000001</v>
      </c>
      <c r="M20" s="388">
        <v>-1.1825741591162988</v>
      </c>
      <c r="N20" s="320" t="s">
        <v>95</v>
      </c>
      <c r="O20" s="321" t="s">
        <v>95</v>
      </c>
      <c r="P20" s="392" t="s">
        <v>221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62"/>
      <c r="D21" s="175" t="s">
        <v>24</v>
      </c>
      <c r="E21" s="405">
        <v>194.40355958978932</v>
      </c>
      <c r="F21" s="406">
        <v>194.27350580665563</v>
      </c>
      <c r="G21" s="389">
        <v>6.6943653790404872E-2</v>
      </c>
      <c r="H21" s="405">
        <v>197.21465157793588</v>
      </c>
      <c r="I21" s="406">
        <v>196.93226988033499</v>
      </c>
      <c r="J21" s="389">
        <v>0.14339026192735455</v>
      </c>
      <c r="K21" s="405">
        <v>184.31364471278056</v>
      </c>
      <c r="L21" s="406">
        <v>184.34289585540253</v>
      </c>
      <c r="M21" s="389">
        <v>-1.5867789472569466E-2</v>
      </c>
      <c r="N21" s="405" t="s">
        <v>95</v>
      </c>
      <c r="O21" s="406" t="s">
        <v>95</v>
      </c>
      <c r="P21" s="389" t="s">
        <v>221</v>
      </c>
      <c r="Q21" s="405" t="s">
        <v>95</v>
      </c>
      <c r="R21" s="406" t="s">
        <v>95</v>
      </c>
      <c r="S21" s="397" t="s">
        <v>221</v>
      </c>
    </row>
    <row r="22" spans="3:19" ht="15.75" customHeight="1" x14ac:dyDescent="0.2">
      <c r="C22" s="523" t="s">
        <v>48</v>
      </c>
      <c r="D22" s="177" t="s">
        <v>43</v>
      </c>
      <c r="E22" s="403">
        <v>250.68700000000001</v>
      </c>
      <c r="F22" s="404">
        <v>249.75</v>
      </c>
      <c r="G22" s="386">
        <v>0.3751751751751799</v>
      </c>
      <c r="H22" s="403" t="s">
        <v>95</v>
      </c>
      <c r="I22" s="404" t="s">
        <v>95</v>
      </c>
      <c r="J22" s="386" t="s">
        <v>221</v>
      </c>
      <c r="K22" s="403">
        <v>280</v>
      </c>
      <c r="L22" s="404">
        <v>281.98500000000001</v>
      </c>
      <c r="M22" s="386">
        <v>-0.70393815273862559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61"/>
      <c r="D23" s="176" t="s">
        <v>44</v>
      </c>
      <c r="E23" s="320">
        <v>450.15699999999998</v>
      </c>
      <c r="F23" s="321">
        <v>477.62700000000001</v>
      </c>
      <c r="G23" s="388">
        <v>-5.7513499027483848</v>
      </c>
      <c r="H23" s="320" t="s">
        <v>95</v>
      </c>
      <c r="I23" s="321" t="s">
        <v>95</v>
      </c>
      <c r="J23" s="392" t="s">
        <v>221</v>
      </c>
      <c r="K23" s="320" t="s">
        <v>95</v>
      </c>
      <c r="L23" s="321" t="s">
        <v>95</v>
      </c>
      <c r="M23" s="392" t="s">
        <v>221</v>
      </c>
      <c r="N23" s="320">
        <v>296.03100000000001</v>
      </c>
      <c r="O23" s="321">
        <v>286.41000000000003</v>
      </c>
      <c r="P23" s="388">
        <v>3.3591704200272265</v>
      </c>
      <c r="Q23" s="318" t="s">
        <v>95</v>
      </c>
      <c r="R23" s="319" t="s">
        <v>95</v>
      </c>
      <c r="S23" s="398" t="s">
        <v>221</v>
      </c>
    </row>
    <row r="24" spans="3:19" ht="15" customHeight="1" x14ac:dyDescent="0.2">
      <c r="C24" s="561"/>
      <c r="D24" s="176" t="s">
        <v>45</v>
      </c>
      <c r="E24" s="320">
        <v>350.31200000000001</v>
      </c>
      <c r="F24" s="321">
        <v>347.82400000000001</v>
      </c>
      <c r="G24" s="388">
        <v>0.71530429182575084</v>
      </c>
      <c r="H24" s="320">
        <v>364.52100000000002</v>
      </c>
      <c r="I24" s="321">
        <v>367.17500000000001</v>
      </c>
      <c r="J24" s="388">
        <v>-0.72281609586709228</v>
      </c>
      <c r="K24" s="320" t="s">
        <v>95</v>
      </c>
      <c r="L24" s="321" t="s">
        <v>95</v>
      </c>
      <c r="M24" s="392" t="s">
        <v>221</v>
      </c>
      <c r="N24" s="320">
        <v>335.84699999999998</v>
      </c>
      <c r="O24" s="321">
        <v>331.62</v>
      </c>
      <c r="P24" s="388">
        <v>1.2746517097883043</v>
      </c>
      <c r="Q24" s="318" t="s">
        <v>95</v>
      </c>
      <c r="R24" s="319" t="s">
        <v>95</v>
      </c>
      <c r="S24" s="395" t="s">
        <v>221</v>
      </c>
    </row>
    <row r="25" spans="3:19" ht="15" customHeight="1" x14ac:dyDescent="0.2">
      <c r="C25" s="561"/>
      <c r="D25" s="176" t="s">
        <v>46</v>
      </c>
      <c r="E25" s="320">
        <v>510.983</v>
      </c>
      <c r="F25" s="321">
        <v>499.875</v>
      </c>
      <c r="G25" s="388">
        <v>2.2221555388847221</v>
      </c>
      <c r="H25" s="320" t="s">
        <v>27</v>
      </c>
      <c r="I25" s="321" t="s">
        <v>27</v>
      </c>
      <c r="J25" s="388" t="s">
        <v>27</v>
      </c>
      <c r="K25" s="320" t="s">
        <v>95</v>
      </c>
      <c r="L25" s="321" t="s">
        <v>95</v>
      </c>
      <c r="M25" s="392" t="s">
        <v>221</v>
      </c>
      <c r="N25" s="320" t="s">
        <v>27</v>
      </c>
      <c r="O25" s="321" t="s">
        <v>27</v>
      </c>
      <c r="P25" s="388" t="s">
        <v>27</v>
      </c>
      <c r="Q25" s="318" t="s">
        <v>95</v>
      </c>
      <c r="R25" s="319" t="s">
        <v>95</v>
      </c>
      <c r="S25" s="398" t="s">
        <v>221</v>
      </c>
    </row>
    <row r="26" spans="3:19" ht="15" customHeight="1" thickBot="1" x14ac:dyDescent="0.25">
      <c r="C26" s="561"/>
      <c r="D26" s="176" t="s">
        <v>47</v>
      </c>
      <c r="E26" s="320">
        <v>401.02600000000001</v>
      </c>
      <c r="F26" s="321">
        <v>401.65199999999999</v>
      </c>
      <c r="G26" s="388">
        <v>-0.15585631342554659</v>
      </c>
      <c r="H26" s="320" t="s">
        <v>95</v>
      </c>
      <c r="I26" s="321" t="s">
        <v>95</v>
      </c>
      <c r="J26" s="388" t="s">
        <v>221</v>
      </c>
      <c r="K26" s="320" t="s">
        <v>95</v>
      </c>
      <c r="L26" s="321" t="s">
        <v>95</v>
      </c>
      <c r="M26" s="392" t="s">
        <v>221</v>
      </c>
      <c r="N26" s="320">
        <v>388.62200000000001</v>
      </c>
      <c r="O26" s="321">
        <v>390.02499999999998</v>
      </c>
      <c r="P26" s="388">
        <v>-0.35972053073519983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60"/>
      <c r="D27" s="175" t="s">
        <v>24</v>
      </c>
      <c r="E27" s="405">
        <v>421.35057862004226</v>
      </c>
      <c r="F27" s="406">
        <v>409.39946046223082</v>
      </c>
      <c r="G27" s="389">
        <v>2.9191826839043888</v>
      </c>
      <c r="H27" s="405">
        <v>369.63327566244664</v>
      </c>
      <c r="I27" s="406">
        <v>368.86314041914022</v>
      </c>
      <c r="J27" s="389">
        <v>0.20878617539050018</v>
      </c>
      <c r="K27" s="405">
        <v>431.82112454361584</v>
      </c>
      <c r="L27" s="406">
        <v>440.29959436383865</v>
      </c>
      <c r="M27" s="389">
        <v>-1.9256138158548213</v>
      </c>
      <c r="N27" s="405">
        <v>340.96745326404277</v>
      </c>
      <c r="O27" s="406">
        <v>338.22045838751626</v>
      </c>
      <c r="P27" s="389">
        <v>0.81219063140738323</v>
      </c>
      <c r="Q27" s="405">
        <v>509.55159862418509</v>
      </c>
      <c r="R27" s="406">
        <v>497.12258494337107</v>
      </c>
      <c r="S27" s="397">
        <v>2.5001909101011481</v>
      </c>
    </row>
    <row r="28" spans="3:19" ht="15.75" customHeight="1" x14ac:dyDescent="0.2">
      <c r="C28" s="523" t="s">
        <v>49</v>
      </c>
      <c r="D28" s="177" t="s">
        <v>43</v>
      </c>
      <c r="E28" s="403">
        <v>353.83499999999998</v>
      </c>
      <c r="F28" s="404">
        <v>363.464</v>
      </c>
      <c r="G28" s="386">
        <v>-2.6492307353685698</v>
      </c>
      <c r="H28" s="403">
        <v>353.83499999999998</v>
      </c>
      <c r="I28" s="404">
        <v>363.464</v>
      </c>
      <c r="J28" s="386">
        <v>-2.6492307353685698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61"/>
      <c r="D29" s="176" t="s">
        <v>44</v>
      </c>
      <c r="E29" s="320">
        <v>267.55700000000002</v>
      </c>
      <c r="F29" s="321">
        <v>265.84399999999999</v>
      </c>
      <c r="G29" s="388">
        <v>0.6443628594213231</v>
      </c>
      <c r="H29" s="320">
        <v>239.654</v>
      </c>
      <c r="I29" s="321">
        <v>238.74</v>
      </c>
      <c r="J29" s="388">
        <v>0.38284326045069417</v>
      </c>
      <c r="K29" s="320">
        <v>272.79300000000001</v>
      </c>
      <c r="L29" s="321">
        <v>271.11399999999998</v>
      </c>
      <c r="M29" s="388">
        <v>0.61929667962555623</v>
      </c>
      <c r="N29" s="320">
        <v>315.86799999999999</v>
      </c>
      <c r="O29" s="321">
        <v>309.86</v>
      </c>
      <c r="P29" s="388">
        <v>1.9389401665268127</v>
      </c>
      <c r="Q29" s="320">
        <v>308.24700000000001</v>
      </c>
      <c r="R29" s="321">
        <v>301.72699999999998</v>
      </c>
      <c r="S29" s="396">
        <v>2.1608937880932233</v>
      </c>
    </row>
    <row r="30" spans="3:19" ht="15" customHeight="1" x14ac:dyDescent="0.2">
      <c r="C30" s="561"/>
      <c r="D30" s="176" t="s">
        <v>45</v>
      </c>
      <c r="E30" s="320">
        <v>273.63799999999998</v>
      </c>
      <c r="F30" s="321">
        <v>273.37400000000002</v>
      </c>
      <c r="G30" s="388">
        <v>9.65709979734551E-2</v>
      </c>
      <c r="H30" s="320">
        <v>359.97500000000002</v>
      </c>
      <c r="I30" s="321">
        <v>364.10500000000002</v>
      </c>
      <c r="J30" s="388">
        <v>-1.1342881861001621</v>
      </c>
      <c r="K30" s="320">
        <v>222.27799999999999</v>
      </c>
      <c r="L30" s="321">
        <v>229.08</v>
      </c>
      <c r="M30" s="388">
        <v>-2.9692683778592723</v>
      </c>
      <c r="N30" s="320">
        <v>274.32100000000003</v>
      </c>
      <c r="O30" s="321">
        <v>273.072</v>
      </c>
      <c r="P30" s="388">
        <v>0.45738852756782961</v>
      </c>
      <c r="Q30" s="320">
        <v>332.10399999999998</v>
      </c>
      <c r="R30" s="321">
        <v>339.702</v>
      </c>
      <c r="S30" s="396">
        <v>-2.2366662545407485</v>
      </c>
    </row>
    <row r="31" spans="3:19" ht="15" customHeight="1" x14ac:dyDescent="0.2">
      <c r="C31" s="561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61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60"/>
      <c r="D33" s="175" t="s">
        <v>24</v>
      </c>
      <c r="E33" s="405">
        <v>272.32589570779407</v>
      </c>
      <c r="F33" s="406">
        <v>271.41729867434117</v>
      </c>
      <c r="G33" s="389">
        <v>0.33476017847450568</v>
      </c>
      <c r="H33" s="405">
        <v>268.02961966580438</v>
      </c>
      <c r="I33" s="406">
        <v>267.86342746180469</v>
      </c>
      <c r="J33" s="389">
        <v>6.2043633792964521E-2</v>
      </c>
      <c r="K33" s="405">
        <v>258.27584874770383</v>
      </c>
      <c r="L33" s="406">
        <v>260.38808904206093</v>
      </c>
      <c r="M33" s="389">
        <v>-0.81118929138724905</v>
      </c>
      <c r="N33" s="405">
        <v>277.23571617615244</v>
      </c>
      <c r="O33" s="406">
        <v>275.68035842075579</v>
      </c>
      <c r="P33" s="389">
        <v>0.56418881791454467</v>
      </c>
      <c r="Q33" s="405">
        <v>318.38508023032631</v>
      </c>
      <c r="R33" s="406">
        <v>318.48533739045757</v>
      </c>
      <c r="S33" s="397">
        <v>-3.1479364467052462E-2</v>
      </c>
    </row>
    <row r="34" spans="3:19" ht="15.75" customHeight="1" x14ac:dyDescent="0.2">
      <c r="C34" s="523" t="s">
        <v>50</v>
      </c>
      <c r="D34" s="178" t="s">
        <v>51</v>
      </c>
      <c r="E34" s="316">
        <v>591.26300000000003</v>
      </c>
      <c r="F34" s="317">
        <v>592.65800000000002</v>
      </c>
      <c r="G34" s="390">
        <v>-0.23538026990270638</v>
      </c>
      <c r="H34" s="316">
        <v>596.68399999999997</v>
      </c>
      <c r="I34" s="317">
        <v>614.005</v>
      </c>
      <c r="J34" s="390">
        <v>-2.8209867997817653</v>
      </c>
      <c r="K34" s="316">
        <v>539.03700000000003</v>
      </c>
      <c r="L34" s="317">
        <v>536.38699999999994</v>
      </c>
      <c r="M34" s="390">
        <v>0.494046276289338</v>
      </c>
      <c r="N34" s="316">
        <v>681.86400000000003</v>
      </c>
      <c r="O34" s="317">
        <v>653.77200000000005</v>
      </c>
      <c r="P34" s="390">
        <v>4.2969108496540054</v>
      </c>
      <c r="Q34" s="316">
        <v>586.36800000000005</v>
      </c>
      <c r="R34" s="317">
        <v>546.17399999999998</v>
      </c>
      <c r="S34" s="401">
        <v>7.3591932241373765</v>
      </c>
    </row>
    <row r="35" spans="3:19" ht="15.75" customHeight="1" thickBot="1" x14ac:dyDescent="0.25">
      <c r="C35" s="524"/>
      <c r="D35" s="171" t="s">
        <v>52</v>
      </c>
      <c r="E35" s="324">
        <v>963.48299999999995</v>
      </c>
      <c r="F35" s="325">
        <v>944.65800000000002</v>
      </c>
      <c r="G35" s="391">
        <v>1.9927846903323669</v>
      </c>
      <c r="H35" s="324">
        <v>961.3</v>
      </c>
      <c r="I35" s="325">
        <v>944.64099999999996</v>
      </c>
      <c r="J35" s="391">
        <v>1.7635270965372023</v>
      </c>
      <c r="K35" s="324">
        <v>921.13199999999995</v>
      </c>
      <c r="L35" s="325">
        <v>919.51099999999997</v>
      </c>
      <c r="M35" s="391">
        <v>0.17628935379783175</v>
      </c>
      <c r="N35" s="324">
        <v>630.20399999999995</v>
      </c>
      <c r="O35" s="325">
        <v>636.96199999999999</v>
      </c>
      <c r="P35" s="391">
        <v>-1.0609738100546089</v>
      </c>
      <c r="Q35" s="324">
        <v>1085.5429999999999</v>
      </c>
      <c r="R35" s="325">
        <v>1068.7629999999999</v>
      </c>
      <c r="S35" s="402">
        <v>1.5700393819771057</v>
      </c>
    </row>
    <row r="36" spans="3:19" ht="15" customHeight="1" thickBot="1" x14ac:dyDescent="0.25">
      <c r="C36" s="560"/>
      <c r="D36" s="175" t="s">
        <v>24</v>
      </c>
      <c r="E36" s="405">
        <v>684.4122139865699</v>
      </c>
      <c r="F36" s="406">
        <v>681.69032668762691</v>
      </c>
      <c r="G36" s="389">
        <v>0.39928501144629669</v>
      </c>
      <c r="H36" s="405">
        <v>664.48704102547742</v>
      </c>
      <c r="I36" s="406">
        <v>684.09798342851138</v>
      </c>
      <c r="J36" s="389">
        <v>-2.866686187956482</v>
      </c>
      <c r="K36" s="405">
        <v>670.08856250804035</v>
      </c>
      <c r="L36" s="406">
        <v>660.94393653103998</v>
      </c>
      <c r="M36" s="389">
        <v>1.383570598286427</v>
      </c>
      <c r="N36" s="405">
        <v>666.28876076752044</v>
      </c>
      <c r="O36" s="406">
        <v>648.58590353078603</v>
      </c>
      <c r="P36" s="389">
        <v>2.7294545164122774</v>
      </c>
      <c r="Q36" s="405">
        <v>751.02333902423629</v>
      </c>
      <c r="R36" s="406">
        <v>702.96530940612604</v>
      </c>
      <c r="S36" s="397">
        <v>6.836472436841909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0" sqref="K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68" t="s">
        <v>0</v>
      </c>
      <c r="G4" s="569"/>
      <c r="H4" s="239" t="s">
        <v>1</v>
      </c>
      <c r="I4" s="240"/>
      <c r="J4" s="241"/>
    </row>
    <row r="5" spans="2:15" ht="18.75" customHeight="1" x14ac:dyDescent="0.3">
      <c r="B5" s="221"/>
      <c r="F5" s="564"/>
      <c r="G5" s="570"/>
      <c r="H5" s="242" t="s">
        <v>26</v>
      </c>
      <c r="I5" s="242"/>
      <c r="J5" s="573" t="s">
        <v>195</v>
      </c>
    </row>
    <row r="6" spans="2:15" ht="24.75" customHeight="1" x14ac:dyDescent="0.2">
      <c r="F6" s="571"/>
      <c r="G6" s="572"/>
      <c r="H6" s="250" t="s">
        <v>290</v>
      </c>
      <c r="I6" s="250" t="s">
        <v>260</v>
      </c>
      <c r="J6" s="574"/>
    </row>
    <row r="7" spans="2:15" ht="48" customHeight="1" thickBot="1" x14ac:dyDescent="0.25">
      <c r="F7" s="575" t="s">
        <v>197</v>
      </c>
      <c r="G7" s="576"/>
      <c r="H7" s="426">
        <v>130.74</v>
      </c>
      <c r="I7" s="426">
        <v>131.048</v>
      </c>
      <c r="J7" s="343">
        <v>-0.23502838654538238</v>
      </c>
    </row>
    <row r="8" spans="2:15" ht="15.75" customHeight="1" thickBot="1" x14ac:dyDescent="0.25"/>
    <row r="9" spans="2:15" ht="15" customHeight="1" thickBot="1" x14ac:dyDescent="0.25">
      <c r="B9" s="563" t="s">
        <v>0</v>
      </c>
      <c r="C9" s="51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4"/>
      <c r="C10" s="56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4"/>
      <c r="C11" s="565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516"/>
      <c r="C12" s="518"/>
      <c r="D12" s="205" t="s">
        <v>290</v>
      </c>
      <c r="E12" s="503" t="s">
        <v>260</v>
      </c>
      <c r="F12" s="206" t="s">
        <v>14</v>
      </c>
      <c r="G12" s="205" t="s">
        <v>290</v>
      </c>
      <c r="H12" s="503" t="s">
        <v>260</v>
      </c>
      <c r="I12" s="206" t="s">
        <v>14</v>
      </c>
      <c r="J12" s="205" t="s">
        <v>290</v>
      </c>
      <c r="K12" s="503" t="s">
        <v>260</v>
      </c>
      <c r="L12" s="206" t="s">
        <v>14</v>
      </c>
      <c r="M12" s="205" t="s">
        <v>290</v>
      </c>
      <c r="N12" s="205" t="s">
        <v>260</v>
      </c>
      <c r="O12" s="207" t="s">
        <v>14</v>
      </c>
    </row>
    <row r="13" spans="2:15" ht="36" customHeight="1" thickBot="1" x14ac:dyDescent="0.25">
      <c r="B13" s="566" t="s">
        <v>200</v>
      </c>
      <c r="C13" s="567"/>
      <c r="D13" s="427">
        <v>133.86000000000001</v>
      </c>
      <c r="E13" s="428">
        <v>133.80000000000001</v>
      </c>
      <c r="F13" s="502">
        <v>4.4843049327355958E-2</v>
      </c>
      <c r="G13" s="428">
        <v>123.83</v>
      </c>
      <c r="H13" s="428">
        <v>124.24</v>
      </c>
      <c r="I13" s="502">
        <v>-0.33000643915002947</v>
      </c>
      <c r="J13" s="428">
        <v>129.13</v>
      </c>
      <c r="K13" s="428">
        <v>130.547</v>
      </c>
      <c r="L13" s="502">
        <v>-1.0854328326196709</v>
      </c>
      <c r="M13" s="428">
        <v>127.76</v>
      </c>
      <c r="N13" s="428">
        <v>128.79</v>
      </c>
      <c r="O13" s="409">
        <v>-0.79975153350414396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77" t="s">
        <v>291</v>
      </c>
      <c r="K18" s="577" t="s">
        <v>292</v>
      </c>
      <c r="L18" s="577" t="s">
        <v>293</v>
      </c>
      <c r="M18" s="81" t="s">
        <v>259</v>
      </c>
      <c r="N18" s="82"/>
    </row>
    <row r="19" spans="9:14" ht="19.5" customHeight="1" thickBot="1" x14ac:dyDescent="0.25">
      <c r="I19" s="83"/>
      <c r="J19" s="578"/>
      <c r="K19" s="578"/>
      <c r="L19" s="578"/>
      <c r="M19" s="84" t="s">
        <v>245</v>
      </c>
      <c r="N19" s="85" t="s">
        <v>215</v>
      </c>
    </row>
    <row r="20" spans="9:14" ht="52.5" customHeight="1" thickBot="1" x14ac:dyDescent="0.3">
      <c r="I20" s="86" t="s">
        <v>143</v>
      </c>
      <c r="J20" s="504">
        <v>130.74</v>
      </c>
      <c r="K20" s="505">
        <v>131.63</v>
      </c>
      <c r="L20" s="506">
        <v>138.97</v>
      </c>
      <c r="M20" s="410">
        <v>-0.67613765858845731</v>
      </c>
      <c r="N20" s="411">
        <v>-5.9221414693818737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3" sqref="L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79" t="s">
        <v>86</v>
      </c>
      <c r="C5" s="582" t="s">
        <v>1</v>
      </c>
      <c r="D5" s="583"/>
      <c r="E5" s="583"/>
      <c r="F5" s="583"/>
      <c r="G5" s="583"/>
      <c r="H5" s="584"/>
    </row>
    <row r="6" spans="1:8" ht="13.5" customHeight="1" thickBot="1" x14ac:dyDescent="0.25">
      <c r="B6" s="580"/>
      <c r="C6" s="585"/>
      <c r="D6" s="586"/>
      <c r="E6" s="586"/>
      <c r="F6" s="586"/>
      <c r="G6" s="586"/>
      <c r="H6" s="587"/>
    </row>
    <row r="7" spans="1:8" ht="23.25" customHeight="1" thickBot="1" x14ac:dyDescent="0.25">
      <c r="B7" s="580"/>
      <c r="C7" s="588" t="s">
        <v>87</v>
      </c>
      <c r="D7" s="589"/>
      <c r="E7" s="252" t="s">
        <v>214</v>
      </c>
      <c r="F7" s="24" t="s">
        <v>88</v>
      </c>
      <c r="G7" s="271"/>
      <c r="H7" s="264" t="s">
        <v>214</v>
      </c>
    </row>
    <row r="8" spans="1:8" ht="15.75" thickBot="1" x14ac:dyDescent="0.25">
      <c r="B8" s="581"/>
      <c r="C8" s="94">
        <v>43751</v>
      </c>
      <c r="D8" s="460">
        <v>43744</v>
      </c>
      <c r="E8" s="52" t="s">
        <v>14</v>
      </c>
      <c r="F8" s="94">
        <v>43751</v>
      </c>
      <c r="G8" s="467">
        <v>43744</v>
      </c>
      <c r="H8" s="207" t="s">
        <v>14</v>
      </c>
    </row>
    <row r="9" spans="1:8" ht="27.75" customHeight="1" thickBot="1" x14ac:dyDescent="0.25">
      <c r="B9" s="216" t="s">
        <v>89</v>
      </c>
      <c r="C9" s="412">
        <v>1647.48</v>
      </c>
      <c r="D9" s="414">
        <v>1702.55</v>
      </c>
      <c r="E9" s="413">
        <v>-3.234559924818651</v>
      </c>
      <c r="F9" s="412">
        <v>381.14936146585228</v>
      </c>
      <c r="G9" s="414">
        <v>390.6741196609438</v>
      </c>
      <c r="H9" s="468">
        <v>-2.438031524421894</v>
      </c>
    </row>
    <row r="10" spans="1:8" ht="33.75" customHeight="1" thickBot="1" x14ac:dyDescent="0.25">
      <c r="B10" s="216" t="s">
        <v>158</v>
      </c>
      <c r="C10" s="415">
        <v>1846.52</v>
      </c>
      <c r="D10" s="461">
        <v>1868.29</v>
      </c>
      <c r="E10" s="413">
        <v>-1.1652366602615216</v>
      </c>
      <c r="F10" s="412">
        <v>427.19785304460487</v>
      </c>
      <c r="G10" s="414">
        <v>428.70550117256153</v>
      </c>
      <c r="H10" s="468">
        <v>-0.35167454670701825</v>
      </c>
    </row>
    <row r="11" spans="1:8" ht="28.5" customHeight="1" thickBot="1" x14ac:dyDescent="0.25">
      <c r="B11" s="155" t="s">
        <v>90</v>
      </c>
      <c r="C11" s="416">
        <v>952.84</v>
      </c>
      <c r="D11" s="462">
        <v>951.12</v>
      </c>
      <c r="E11" s="413">
        <v>0.18083943140718597</v>
      </c>
      <c r="F11" s="412">
        <v>220.44234684434574</v>
      </c>
      <c r="G11" s="414">
        <v>218.24790384535953</v>
      </c>
      <c r="H11" s="468">
        <v>1.0054818215074752</v>
      </c>
    </row>
    <row r="12" spans="1:8" ht="22.5" customHeight="1" thickBot="1" x14ac:dyDescent="0.25">
      <c r="B12" s="155" t="s">
        <v>91</v>
      </c>
      <c r="C12" s="416">
        <v>1212.01</v>
      </c>
      <c r="D12" s="462">
        <v>1218.05</v>
      </c>
      <c r="E12" s="413">
        <v>-0.49587455358975119</v>
      </c>
      <c r="F12" s="412">
        <v>280.40209143068665</v>
      </c>
      <c r="G12" s="414">
        <v>279.49875859916745</v>
      </c>
      <c r="H12" s="468">
        <v>0.32319743960462038</v>
      </c>
    </row>
    <row r="13" spans="1:8" ht="23.25" customHeight="1" thickBot="1" x14ac:dyDescent="0.25">
      <c r="B13" s="53" t="s">
        <v>92</v>
      </c>
      <c r="C13" s="412">
        <v>1348.58</v>
      </c>
      <c r="D13" s="414">
        <v>1338.46</v>
      </c>
      <c r="E13" s="417">
        <v>0.75609282309519077</v>
      </c>
      <c r="F13" s="412">
        <v>311.99796409402182</v>
      </c>
      <c r="G13" s="414">
        <v>307.12853202630572</v>
      </c>
      <c r="H13" s="469">
        <v>1.5854704333686052</v>
      </c>
    </row>
    <row r="14" spans="1:8" ht="34.5" customHeight="1" thickBot="1" x14ac:dyDescent="0.25">
      <c r="B14" s="509" t="s">
        <v>93</v>
      </c>
      <c r="C14" s="415">
        <v>1373.83</v>
      </c>
      <c r="D14" s="461">
        <v>1368.74</v>
      </c>
      <c r="E14" s="418">
        <v>0.37187486301269179</v>
      </c>
      <c r="F14" s="412">
        <v>317.83962613362945</v>
      </c>
      <c r="G14" s="414">
        <v>314.07670526252986</v>
      </c>
      <c r="H14" s="470">
        <v>1.1980897685341714</v>
      </c>
    </row>
    <row r="15" spans="1:8" ht="30.75" customHeight="1" thickBot="1" x14ac:dyDescent="0.25">
      <c r="B15" s="590" t="s">
        <v>94</v>
      </c>
      <c r="C15" s="591"/>
      <c r="D15" s="591"/>
      <c r="E15" s="592"/>
      <c r="F15" s="237" t="s">
        <v>312</v>
      </c>
      <c r="G15" s="237" t="s">
        <v>298</v>
      </c>
      <c r="H15" s="253" t="s">
        <v>252</v>
      </c>
    </row>
    <row r="16" spans="1:8" ht="15.75" thickBot="1" x14ac:dyDescent="0.25">
      <c r="B16" s="593"/>
      <c r="C16" s="594"/>
      <c r="D16" s="594"/>
      <c r="E16" s="595"/>
      <c r="F16" s="238">
        <v>4.3224</v>
      </c>
      <c r="G16" s="238">
        <v>4.3579800000000004</v>
      </c>
      <c r="H16" s="156">
        <v>-0.81643330166729511</v>
      </c>
    </row>
    <row r="19" spans="2:4" ht="14.25" x14ac:dyDescent="0.2">
      <c r="B19" s="45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1" sqref="R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96" t="s">
        <v>86</v>
      </c>
      <c r="C6" s="598" t="s">
        <v>174</v>
      </c>
      <c r="D6" s="599"/>
      <c r="E6" s="599"/>
      <c r="F6" s="599"/>
      <c r="G6" s="599"/>
      <c r="H6" s="599"/>
      <c r="I6" s="598" t="s">
        <v>175</v>
      </c>
      <c r="J6" s="599"/>
      <c r="K6" s="599"/>
      <c r="L6" s="599"/>
      <c r="M6" s="600"/>
    </row>
    <row r="7" spans="2:13" ht="16.5" customHeight="1" thickBot="1" x14ac:dyDescent="0.25">
      <c r="B7" s="597"/>
      <c r="C7" s="210" t="s">
        <v>236</v>
      </c>
      <c r="D7" s="211" t="s">
        <v>253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254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510" t="s">
        <v>294</v>
      </c>
      <c r="C8" s="217">
        <v>130.74</v>
      </c>
      <c r="D8" s="218"/>
      <c r="E8" s="218">
        <v>131.048</v>
      </c>
      <c r="F8" s="219">
        <v>139.47</v>
      </c>
      <c r="G8" s="218">
        <v>131.63</v>
      </c>
      <c r="H8" s="220">
        <v>138.97</v>
      </c>
      <c r="I8" s="429"/>
      <c r="J8" s="430">
        <v>99.764971613454605</v>
      </c>
      <c r="K8" s="431">
        <v>93.740589374058942</v>
      </c>
      <c r="L8" s="430">
        <v>99.323862341411541</v>
      </c>
      <c r="M8" s="430">
        <v>94.077858530618116</v>
      </c>
    </row>
    <row r="9" spans="2:13" ht="30" customHeight="1" thickBot="1" x14ac:dyDescent="0.25">
      <c r="B9" s="510" t="s">
        <v>183</v>
      </c>
      <c r="C9" s="419">
        <v>952.84</v>
      </c>
      <c r="D9" s="420">
        <v>951.12</v>
      </c>
      <c r="E9" s="421">
        <v>908.66</v>
      </c>
      <c r="F9" s="422">
        <v>635.96</v>
      </c>
      <c r="G9" s="420">
        <v>630.19000000000005</v>
      </c>
      <c r="H9" s="423">
        <v>700.52</v>
      </c>
      <c r="I9" s="432">
        <v>100.18083943140718</v>
      </c>
      <c r="J9" s="430">
        <v>104.86210463759822</v>
      </c>
      <c r="K9" s="431">
        <v>149.82703314673878</v>
      </c>
      <c r="L9" s="430">
        <v>151.19884479284025</v>
      </c>
      <c r="M9" s="430">
        <v>136.01895734597156</v>
      </c>
    </row>
    <row r="10" spans="2:13" ht="30" customHeight="1" thickBot="1" x14ac:dyDescent="0.25">
      <c r="B10" s="510" t="s">
        <v>184</v>
      </c>
      <c r="C10" s="419">
        <v>1212.01</v>
      </c>
      <c r="D10" s="420">
        <v>1218.05</v>
      </c>
      <c r="E10" s="421">
        <v>1194.6400000000001</v>
      </c>
      <c r="F10" s="422">
        <v>1145.1500000000001</v>
      </c>
      <c r="G10" s="420">
        <v>1175.54</v>
      </c>
      <c r="H10" s="423">
        <v>1356.71</v>
      </c>
      <c r="I10" s="432">
        <v>99.504125446410256</v>
      </c>
      <c r="J10" s="430">
        <v>101.45399450880599</v>
      </c>
      <c r="K10" s="431">
        <v>105.83853643627472</v>
      </c>
      <c r="L10" s="430">
        <v>103.10240400156525</v>
      </c>
      <c r="M10" s="430">
        <v>89.334493001452046</v>
      </c>
    </row>
    <row r="11" spans="2:13" ht="30" customHeight="1" thickBot="1" x14ac:dyDescent="0.25">
      <c r="B11" s="510" t="s">
        <v>185</v>
      </c>
      <c r="C11" s="419">
        <v>1647.48</v>
      </c>
      <c r="D11" s="420">
        <v>1702.55</v>
      </c>
      <c r="E11" s="421">
        <v>1588.07</v>
      </c>
      <c r="F11" s="422">
        <v>1795.12</v>
      </c>
      <c r="G11" s="420">
        <v>2117.37</v>
      </c>
      <c r="H11" s="423">
        <v>2394</v>
      </c>
      <c r="I11" s="432">
        <v>96.765440075181345</v>
      </c>
      <c r="J11" s="430">
        <v>103.74101897271531</v>
      </c>
      <c r="K11" s="431">
        <v>91.775480190739344</v>
      </c>
      <c r="L11" s="430">
        <v>77.807846526587227</v>
      </c>
      <c r="M11" s="430">
        <v>68.817042606516296</v>
      </c>
    </row>
    <row r="12" spans="2:13" ht="30" customHeight="1" thickBot="1" x14ac:dyDescent="0.25">
      <c r="B12" s="510" t="s">
        <v>186</v>
      </c>
      <c r="C12" s="419">
        <v>1846.52</v>
      </c>
      <c r="D12" s="420">
        <v>1868.29</v>
      </c>
      <c r="E12" s="421">
        <v>1759.7</v>
      </c>
      <c r="F12" s="422">
        <v>2048.9</v>
      </c>
      <c r="G12" s="420">
        <v>2307.6999999999998</v>
      </c>
      <c r="H12" s="423">
        <v>2704.64</v>
      </c>
      <c r="I12" s="432">
        <v>98.834763339738473</v>
      </c>
      <c r="J12" s="430">
        <v>104.93379553332954</v>
      </c>
      <c r="K12" s="431">
        <v>90.122504758650976</v>
      </c>
      <c r="L12" s="430">
        <v>80.015599948000187</v>
      </c>
      <c r="M12" s="430">
        <v>68.272302413629916</v>
      </c>
    </row>
    <row r="13" spans="2:13" ht="30" customHeight="1" thickBot="1" x14ac:dyDescent="0.25">
      <c r="B13" s="510" t="s">
        <v>92</v>
      </c>
      <c r="C13" s="424">
        <v>1348.58</v>
      </c>
      <c r="D13" s="465">
        <v>1338.46</v>
      </c>
      <c r="E13" s="421">
        <v>1265.8</v>
      </c>
      <c r="F13" s="422">
        <v>1311.33</v>
      </c>
      <c r="G13" s="420">
        <v>1320.67</v>
      </c>
      <c r="H13" s="423">
        <v>1450.57</v>
      </c>
      <c r="I13" s="432">
        <v>100.7560928230952</v>
      </c>
      <c r="J13" s="430">
        <v>106.53973771527887</v>
      </c>
      <c r="K13" s="431">
        <v>102.84062745456903</v>
      </c>
      <c r="L13" s="430">
        <v>102.11332126874994</v>
      </c>
      <c r="M13" s="430">
        <v>92.96897081836795</v>
      </c>
    </row>
    <row r="14" spans="2:13" ht="30" customHeight="1" thickBot="1" x14ac:dyDescent="0.25">
      <c r="B14" s="510" t="s">
        <v>93</v>
      </c>
      <c r="C14" s="425">
        <v>1373.83</v>
      </c>
      <c r="D14" s="466">
        <v>1368.74</v>
      </c>
      <c r="E14" s="421">
        <v>1348.74</v>
      </c>
      <c r="F14" s="422">
        <v>1320.36</v>
      </c>
      <c r="G14" s="420">
        <v>1344.24</v>
      </c>
      <c r="H14" s="423">
        <v>1502.65</v>
      </c>
      <c r="I14" s="432">
        <v>100.37187486301269</v>
      </c>
      <c r="J14" s="430">
        <v>101.86025475629106</v>
      </c>
      <c r="K14" s="431">
        <v>104.04965312490533</v>
      </c>
      <c r="L14" s="430">
        <v>102.20124382550735</v>
      </c>
      <c r="M14" s="430">
        <v>91.427145376501514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28" sqref="V2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237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V25" sqref="V25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1" t="s">
        <v>261</v>
      </c>
    </row>
    <row r="5" spans="3:15" ht="15.75" x14ac:dyDescent="0.25">
      <c r="C5" s="472" t="s">
        <v>262</v>
      </c>
    </row>
    <row r="6" spans="3:15" ht="15.75" x14ac:dyDescent="0.25">
      <c r="C6" s="472" t="s">
        <v>219</v>
      </c>
    </row>
    <row r="7" spans="3:15" ht="18.75" x14ac:dyDescent="0.3">
      <c r="C7" s="473" t="s">
        <v>289</v>
      </c>
    </row>
    <row r="8" spans="3:15" ht="18.75" x14ac:dyDescent="0.3">
      <c r="C8" s="473" t="s">
        <v>263</v>
      </c>
    </row>
    <row r="9" spans="3:15" ht="15" x14ac:dyDescent="0.25">
      <c r="C9" s="474"/>
    </row>
    <row r="10" spans="3:15" ht="15" x14ac:dyDescent="0.25">
      <c r="C10" s="475" t="s">
        <v>264</v>
      </c>
    </row>
    <row r="12" spans="3:15" ht="15" x14ac:dyDescent="0.25">
      <c r="C12" s="476" t="s">
        <v>295</v>
      </c>
    </row>
    <row r="13" spans="3:15" ht="16.5" thickBot="1" x14ac:dyDescent="0.3">
      <c r="E13" s="477" t="s">
        <v>265</v>
      </c>
      <c r="G13" s="478"/>
      <c r="H13" s="479"/>
    </row>
    <row r="14" spans="3:15" ht="13.5" thickBot="1" x14ac:dyDescent="0.25">
      <c r="C14" s="498" t="s">
        <v>266</v>
      </c>
      <c r="D14" s="499" t="s">
        <v>267</v>
      </c>
      <c r="E14" s="500" t="s">
        <v>268</v>
      </c>
      <c r="F14" s="500" t="s">
        <v>269</v>
      </c>
      <c r="G14" s="500" t="s">
        <v>270</v>
      </c>
      <c r="H14" s="500" t="s">
        <v>271</v>
      </c>
      <c r="I14" s="500" t="s">
        <v>272</v>
      </c>
      <c r="J14" s="500" t="s">
        <v>273</v>
      </c>
      <c r="K14" s="500" t="s">
        <v>274</v>
      </c>
      <c r="L14" s="500" t="s">
        <v>275</v>
      </c>
      <c r="M14" s="500" t="s">
        <v>276</v>
      </c>
      <c r="N14" s="500" t="s">
        <v>277</v>
      </c>
      <c r="O14" s="501" t="s">
        <v>278</v>
      </c>
    </row>
    <row r="15" spans="3:15" ht="15" x14ac:dyDescent="0.25">
      <c r="C15" s="480" t="s">
        <v>279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3:15" ht="15.75" x14ac:dyDescent="0.25">
      <c r="C16" s="483" t="s">
        <v>280</v>
      </c>
      <c r="D16" s="484">
        <v>410.55031969879741</v>
      </c>
      <c r="E16" s="485">
        <v>405.92528932823404</v>
      </c>
      <c r="F16" s="485">
        <v>415.06587182503171</v>
      </c>
      <c r="G16" s="485">
        <v>415.78302153853031</v>
      </c>
      <c r="H16" s="485">
        <v>418.52051394641336</v>
      </c>
      <c r="I16" s="485">
        <v>420.92412497491244</v>
      </c>
      <c r="J16" s="485">
        <v>422.19084679763165</v>
      </c>
      <c r="K16" s="485">
        <v>425.93323237306373</v>
      </c>
      <c r="L16" s="485">
        <v>435.7515632080013</v>
      </c>
      <c r="M16" s="485">
        <v>429.60671679837998</v>
      </c>
      <c r="N16" s="485">
        <v>433.91962032017744</v>
      </c>
      <c r="O16" s="486">
        <v>445.27368131830997</v>
      </c>
    </row>
    <row r="17" spans="3:15" ht="15.75" x14ac:dyDescent="0.25">
      <c r="C17" s="483" t="s">
        <v>281</v>
      </c>
      <c r="D17" s="484">
        <v>430.47673989241491</v>
      </c>
      <c r="E17" s="485">
        <v>434.31869010571103</v>
      </c>
      <c r="F17" s="485">
        <v>424.76270764279673</v>
      </c>
      <c r="G17" s="485">
        <v>442.42112445636445</v>
      </c>
      <c r="H17" s="485">
        <v>438.71382021325684</v>
      </c>
      <c r="I17" s="485">
        <v>440.11127284111825</v>
      </c>
      <c r="J17" s="485">
        <v>443.65889578942466</v>
      </c>
      <c r="K17" s="485">
        <v>454.58917507394762</v>
      </c>
      <c r="L17" s="485">
        <v>438.99378313760712</v>
      </c>
      <c r="M17" s="485">
        <v>441.27738992724386</v>
      </c>
      <c r="N17" s="485">
        <v>438.65388942660439</v>
      </c>
      <c r="O17" s="486">
        <v>432.96931457738259</v>
      </c>
    </row>
    <row r="18" spans="3:15" ht="16.5" thickBot="1" x14ac:dyDescent="0.3">
      <c r="C18" s="487" t="s">
        <v>282</v>
      </c>
      <c r="D18" s="488">
        <v>420.13210152512676</v>
      </c>
      <c r="E18" s="489">
        <v>425.96761396416781</v>
      </c>
      <c r="F18" s="489">
        <v>426.30105521121209</v>
      </c>
      <c r="G18" s="489">
        <v>430.27096185971311</v>
      </c>
      <c r="H18" s="489">
        <v>439.25979933305257</v>
      </c>
      <c r="I18" s="489">
        <v>429.11427739320129</v>
      </c>
      <c r="J18" s="489">
        <v>439.39069368261534</v>
      </c>
      <c r="K18" s="489">
        <v>447.05</v>
      </c>
      <c r="L18" s="490">
        <v>423.88</v>
      </c>
      <c r="M18" s="489" t="s">
        <v>27</v>
      </c>
      <c r="N18" s="489" t="s">
        <v>27</v>
      </c>
      <c r="O18" s="491" t="s">
        <v>27</v>
      </c>
    </row>
    <row r="19" spans="3:15" ht="15.75" x14ac:dyDescent="0.25">
      <c r="C19" s="492" t="s">
        <v>283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3:15" ht="15.75" x14ac:dyDescent="0.25">
      <c r="C20" s="483" t="s">
        <v>280</v>
      </c>
      <c r="D20" s="484">
        <v>264.22742766883761</v>
      </c>
      <c r="E20" s="485">
        <v>261.62567290497998</v>
      </c>
      <c r="F20" s="485">
        <v>261.28898624261666</v>
      </c>
      <c r="G20" s="485">
        <v>265.38613274501455</v>
      </c>
      <c r="H20" s="485">
        <v>265.71767956715814</v>
      </c>
      <c r="I20" s="485">
        <v>265.33812232275858</v>
      </c>
      <c r="J20" s="485">
        <v>266.42231622832736</v>
      </c>
      <c r="K20" s="485">
        <v>263.11677423325443</v>
      </c>
      <c r="L20" s="485">
        <v>264.59488373323165</v>
      </c>
      <c r="M20" s="485">
        <v>266.93771630917144</v>
      </c>
      <c r="N20" s="485">
        <v>269.68730506228809</v>
      </c>
      <c r="O20" s="486">
        <v>268.29357100115919</v>
      </c>
    </row>
    <row r="21" spans="3:15" ht="15.75" x14ac:dyDescent="0.25">
      <c r="C21" s="483" t="s">
        <v>281</v>
      </c>
      <c r="D21" s="484">
        <v>268.85859894219772</v>
      </c>
      <c r="E21" s="485">
        <v>270.3032014665207</v>
      </c>
      <c r="F21" s="485">
        <v>269.71744215436058</v>
      </c>
      <c r="G21" s="485">
        <v>270.19519274180578</v>
      </c>
      <c r="H21" s="485">
        <v>267.62641594088478</v>
      </c>
      <c r="I21" s="485">
        <v>266.47931675608049</v>
      </c>
      <c r="J21" s="485">
        <v>267.46056337523163</v>
      </c>
      <c r="K21" s="485">
        <v>269.23633277556166</v>
      </c>
      <c r="L21" s="485">
        <v>270.87046599314772</v>
      </c>
      <c r="M21" s="485">
        <v>272.08234522250251</v>
      </c>
      <c r="N21" s="485">
        <v>276.03606759499712</v>
      </c>
      <c r="O21" s="486">
        <v>274.17552913068732</v>
      </c>
    </row>
    <row r="22" spans="3:15" ht="16.5" thickBot="1" x14ac:dyDescent="0.3">
      <c r="C22" s="483" t="s">
        <v>282</v>
      </c>
      <c r="D22" s="484">
        <v>275.78930697349125</v>
      </c>
      <c r="E22" s="485">
        <v>274.1046753603286</v>
      </c>
      <c r="F22" s="485">
        <v>279.53787847007874</v>
      </c>
      <c r="G22" s="485">
        <v>277.14036033174909</v>
      </c>
      <c r="H22" s="485">
        <v>275.2848814044396</v>
      </c>
      <c r="I22" s="485">
        <v>275.38057847125026</v>
      </c>
      <c r="J22" s="485">
        <v>272.13539581574298</v>
      </c>
      <c r="K22" s="485">
        <v>279.41000000000003</v>
      </c>
      <c r="L22" s="485">
        <v>272.36</v>
      </c>
      <c r="M22" s="485" t="s">
        <v>27</v>
      </c>
      <c r="N22" s="485" t="s">
        <v>27</v>
      </c>
      <c r="O22" s="486" t="s">
        <v>27</v>
      </c>
    </row>
    <row r="23" spans="3:15" ht="15.75" x14ac:dyDescent="0.25">
      <c r="C23" s="492" t="s">
        <v>284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</row>
    <row r="24" spans="3:15" ht="15.75" x14ac:dyDescent="0.25">
      <c r="C24" s="483" t="s">
        <v>280</v>
      </c>
      <c r="D24" s="484">
        <v>193.30284025213072</v>
      </c>
      <c r="E24" s="485">
        <v>191.2687581090714</v>
      </c>
      <c r="F24" s="485">
        <v>191.31561937634595</v>
      </c>
      <c r="G24" s="485">
        <v>191.49550049668539</v>
      </c>
      <c r="H24" s="485">
        <v>191.57102023627996</v>
      </c>
      <c r="I24" s="485">
        <v>192.43881971648969</v>
      </c>
      <c r="J24" s="485">
        <v>193.8248127220584</v>
      </c>
      <c r="K24" s="485">
        <v>193.56522855967538</v>
      </c>
      <c r="L24" s="485">
        <v>196.58869687496284</v>
      </c>
      <c r="M24" s="485">
        <v>199.76489920472477</v>
      </c>
      <c r="N24" s="485">
        <v>198.3893113076804</v>
      </c>
      <c r="O24" s="486">
        <v>197.67041596404326</v>
      </c>
    </row>
    <row r="25" spans="3:15" ht="15.75" x14ac:dyDescent="0.25">
      <c r="C25" s="483" t="s">
        <v>281</v>
      </c>
      <c r="D25" s="484">
        <v>193.75098783518038</v>
      </c>
      <c r="E25" s="485">
        <v>191.19468977405847</v>
      </c>
      <c r="F25" s="485">
        <v>190.60503492712346</v>
      </c>
      <c r="G25" s="485">
        <v>189.42223428075786</v>
      </c>
      <c r="H25" s="485">
        <v>185.25437800957252</v>
      </c>
      <c r="I25" s="485">
        <v>185.66839797997162</v>
      </c>
      <c r="J25" s="485">
        <v>185.57986872090791</v>
      </c>
      <c r="K25" s="485">
        <v>185.31188244297863</v>
      </c>
      <c r="L25" s="485">
        <v>188.25464393272142</v>
      </c>
      <c r="M25" s="485">
        <v>190.17470442587663</v>
      </c>
      <c r="N25" s="485">
        <v>189.17402883303177</v>
      </c>
      <c r="O25" s="486">
        <v>188.60104796424042</v>
      </c>
    </row>
    <row r="26" spans="3:15" ht="16.5" thickBot="1" x14ac:dyDescent="0.3">
      <c r="C26" s="483" t="s">
        <v>282</v>
      </c>
      <c r="D26" s="484">
        <v>188.51265670531021</v>
      </c>
      <c r="E26" s="485">
        <v>188.9030714067259</v>
      </c>
      <c r="F26" s="485">
        <v>188.55538851404037</v>
      </c>
      <c r="G26" s="485">
        <v>187.90929469010396</v>
      </c>
      <c r="H26" s="485">
        <v>189.52578250042413</v>
      </c>
      <c r="I26" s="485">
        <v>188.95285758845154</v>
      </c>
      <c r="J26" s="485">
        <v>189.88146101817767</v>
      </c>
      <c r="K26" s="485">
        <v>189.91</v>
      </c>
      <c r="L26" s="485">
        <v>191.32</v>
      </c>
      <c r="M26" s="485" t="s">
        <v>27</v>
      </c>
      <c r="N26" s="485" t="s">
        <v>27</v>
      </c>
      <c r="O26" s="486" t="s">
        <v>27</v>
      </c>
    </row>
    <row r="27" spans="3:15" ht="15.75" x14ac:dyDescent="0.25">
      <c r="C27" s="492" t="s">
        <v>285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4"/>
    </row>
    <row r="28" spans="3:15" ht="15.75" x14ac:dyDescent="0.25">
      <c r="C28" s="483" t="s">
        <v>280</v>
      </c>
      <c r="D28" s="484">
        <v>620.52584524708288</v>
      </c>
      <c r="E28" s="485">
        <v>610.98846942632053</v>
      </c>
      <c r="F28" s="485">
        <v>613.48284188853813</v>
      </c>
      <c r="G28" s="485">
        <v>613.72476430462393</v>
      </c>
      <c r="H28" s="485">
        <v>606.72034722305284</v>
      </c>
      <c r="I28" s="485">
        <v>601.6106220020215</v>
      </c>
      <c r="J28" s="485">
        <v>617.94396754570255</v>
      </c>
      <c r="K28" s="485">
        <v>637.27880462292717</v>
      </c>
      <c r="L28" s="485">
        <v>678.50605906520252</v>
      </c>
      <c r="M28" s="485">
        <v>691.78485236566894</v>
      </c>
      <c r="N28" s="485">
        <v>699.93533272826176</v>
      </c>
      <c r="O28" s="486">
        <v>707.76936754012718</v>
      </c>
    </row>
    <row r="29" spans="3:15" ht="15.75" x14ac:dyDescent="0.25">
      <c r="C29" s="483" t="s">
        <v>281</v>
      </c>
      <c r="D29" s="484">
        <v>693.59473269323564</v>
      </c>
      <c r="E29" s="485">
        <v>675.99452876056159</v>
      </c>
      <c r="F29" s="485">
        <v>692.84041344814841</v>
      </c>
      <c r="G29" s="485">
        <v>686.21997775755028</v>
      </c>
      <c r="H29" s="485">
        <v>674.8464758009153</v>
      </c>
      <c r="I29" s="485">
        <v>675.83558814176456</v>
      </c>
      <c r="J29" s="485">
        <v>670.36666604428126</v>
      </c>
      <c r="K29" s="485">
        <v>679.13478468613857</v>
      </c>
      <c r="L29" s="485">
        <v>679.48913195885189</v>
      </c>
      <c r="M29" s="485">
        <v>683.30685175304302</v>
      </c>
      <c r="N29" s="485">
        <v>694.81644019086241</v>
      </c>
      <c r="O29" s="486">
        <v>698.72596905238629</v>
      </c>
    </row>
    <row r="30" spans="3:15" ht="16.5" thickBot="1" x14ac:dyDescent="0.3">
      <c r="C30" s="487" t="s">
        <v>282</v>
      </c>
      <c r="D30" s="488">
        <v>672.166966006964</v>
      </c>
      <c r="E30" s="489">
        <v>664.31951179811972</v>
      </c>
      <c r="F30" s="489">
        <v>668.69821690266849</v>
      </c>
      <c r="G30" s="489">
        <v>683.29560596332999</v>
      </c>
      <c r="H30" s="489">
        <v>675.44964853925399</v>
      </c>
      <c r="I30" s="489">
        <v>661.87817139602919</v>
      </c>
      <c r="J30" s="489">
        <v>677.09800581977072</v>
      </c>
      <c r="K30" s="489">
        <v>683.9</v>
      </c>
      <c r="L30" s="489">
        <v>683.06</v>
      </c>
      <c r="M30" s="489" t="s">
        <v>27</v>
      </c>
      <c r="N30" s="489" t="s">
        <v>27</v>
      </c>
      <c r="O30" s="491" t="s">
        <v>27</v>
      </c>
    </row>
    <row r="31" spans="3:15" ht="15.75" x14ac:dyDescent="0.25">
      <c r="C31" s="492" t="s">
        <v>286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4"/>
    </row>
    <row r="32" spans="3:15" ht="15.75" x14ac:dyDescent="0.25">
      <c r="C32" s="483" t="s">
        <v>280</v>
      </c>
      <c r="D32" s="484">
        <v>1926.1421840678215</v>
      </c>
      <c r="E32" s="485">
        <v>1773.7868616139083</v>
      </c>
      <c r="F32" s="485">
        <v>1808.8957992992707</v>
      </c>
      <c r="G32" s="485">
        <v>1844.6568611737403</v>
      </c>
      <c r="H32" s="485">
        <v>1922.2571546908466</v>
      </c>
      <c r="I32" s="485">
        <v>2078.5897925711802</v>
      </c>
      <c r="J32" s="485">
        <v>2325.7723170645709</v>
      </c>
      <c r="K32" s="485">
        <v>2537.6579416257568</v>
      </c>
      <c r="L32" s="485">
        <v>2703.9535927296647</v>
      </c>
      <c r="M32" s="485">
        <v>2585.3186243813607</v>
      </c>
      <c r="N32" s="485">
        <v>2366.8805661333772</v>
      </c>
      <c r="O32" s="486">
        <v>2262.8675436432918</v>
      </c>
    </row>
    <row r="33" spans="3:15" ht="15.75" x14ac:dyDescent="0.25">
      <c r="C33" s="483" t="s">
        <v>281</v>
      </c>
      <c r="D33" s="484">
        <v>1873.2002679661653</v>
      </c>
      <c r="E33" s="485">
        <v>1893.8193326719352</v>
      </c>
      <c r="F33" s="485">
        <v>2057.5096533110031</v>
      </c>
      <c r="G33" s="485">
        <v>2090.6877083454083</v>
      </c>
      <c r="H33" s="485">
        <v>2302.9194307484054</v>
      </c>
      <c r="I33" s="485">
        <v>2520.0592002636727</v>
      </c>
      <c r="J33" s="485">
        <v>2428.1960288736755</v>
      </c>
      <c r="K33" s="485">
        <v>2411.222343978005</v>
      </c>
      <c r="L33" s="485">
        <v>2458.9426482206609</v>
      </c>
      <c r="M33" s="485">
        <v>2271.8586469632287</v>
      </c>
      <c r="N33" s="485">
        <v>2164.5188294690201</v>
      </c>
      <c r="O33" s="486">
        <v>2144.3544219826263</v>
      </c>
    </row>
    <row r="34" spans="3:15" ht="16.5" thickBot="1" x14ac:dyDescent="0.3">
      <c r="C34" s="487" t="s">
        <v>282</v>
      </c>
      <c r="D34" s="488">
        <v>2017.0063645368093</v>
      </c>
      <c r="E34" s="489">
        <v>1948.9945487324933</v>
      </c>
      <c r="F34" s="489">
        <v>1864.3118390555649</v>
      </c>
      <c r="G34" s="489">
        <v>1858.8882047137197</v>
      </c>
      <c r="H34" s="489">
        <v>1845.0357399097443</v>
      </c>
      <c r="I34" s="489">
        <v>1739.4288046926354</v>
      </c>
      <c r="J34" s="489">
        <v>1705.2552965441059</v>
      </c>
      <c r="K34" s="489">
        <v>1658.81</v>
      </c>
      <c r="L34" s="489">
        <v>1789.98</v>
      </c>
      <c r="M34" s="489" t="s">
        <v>27</v>
      </c>
      <c r="N34" s="489" t="s">
        <v>27</v>
      </c>
      <c r="O34" s="491" t="s">
        <v>27</v>
      </c>
    </row>
    <row r="35" spans="3:15" ht="15.75" x14ac:dyDescent="0.25">
      <c r="C35" s="492" t="s">
        <v>287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4"/>
    </row>
    <row r="36" spans="3:15" ht="15.75" x14ac:dyDescent="0.25">
      <c r="C36" s="483" t="s">
        <v>280</v>
      </c>
      <c r="D36" s="484">
        <v>1452.5251642694029</v>
      </c>
      <c r="E36" s="485">
        <v>1376.6544964519305</v>
      </c>
      <c r="F36" s="485">
        <v>1342.4452040065605</v>
      </c>
      <c r="G36" s="485">
        <v>1321.3071438891709</v>
      </c>
      <c r="H36" s="485">
        <v>1332.4732010931732</v>
      </c>
      <c r="I36" s="485">
        <v>1416.8343946849866</v>
      </c>
      <c r="J36" s="485">
        <v>1429.7900427036757</v>
      </c>
      <c r="K36" s="485">
        <v>1455.3007570329535</v>
      </c>
      <c r="L36" s="485">
        <v>1460.934465025194</v>
      </c>
      <c r="M36" s="485">
        <v>1477.8137838684058</v>
      </c>
      <c r="N36" s="485">
        <v>1411.6336555187961</v>
      </c>
      <c r="O36" s="486">
        <v>1359.7079885396727</v>
      </c>
    </row>
    <row r="37" spans="3:15" ht="15.75" x14ac:dyDescent="0.25">
      <c r="C37" s="483" t="s">
        <v>281</v>
      </c>
      <c r="D37" s="484">
        <v>1247.7930053069374</v>
      </c>
      <c r="E37" s="485">
        <v>1219.5883260832732</v>
      </c>
      <c r="F37" s="485">
        <v>1221.3431610182636</v>
      </c>
      <c r="G37" s="485">
        <v>1183.3869429217527</v>
      </c>
      <c r="H37" s="485">
        <v>1198.2849917896754</v>
      </c>
      <c r="I37" s="485">
        <v>1239.5740232840269</v>
      </c>
      <c r="J37" s="485">
        <v>1271.60648473885</v>
      </c>
      <c r="K37" s="485">
        <v>1283.813012150076</v>
      </c>
      <c r="L37" s="485">
        <v>1311.0179147942529</v>
      </c>
      <c r="M37" s="485">
        <v>1341.4216259397981</v>
      </c>
      <c r="N37" s="485">
        <v>1329.2819200190711</v>
      </c>
      <c r="O37" s="486">
        <v>1328.1587453006657</v>
      </c>
    </row>
    <row r="38" spans="3:15" ht="16.5" thickBot="1" x14ac:dyDescent="0.3">
      <c r="C38" s="487" t="s">
        <v>282</v>
      </c>
      <c r="D38" s="488">
        <v>1344.3309050466173</v>
      </c>
      <c r="E38" s="489">
        <v>1317.692895014957</v>
      </c>
      <c r="F38" s="489">
        <v>1323.903921956658</v>
      </c>
      <c r="G38" s="489">
        <v>1309.8906834494144</v>
      </c>
      <c r="H38" s="489">
        <v>1289.6288116279882</v>
      </c>
      <c r="I38" s="489">
        <v>1304.6791289590351</v>
      </c>
      <c r="J38" s="489">
        <v>1294.5048403940486</v>
      </c>
      <c r="K38" s="489">
        <v>1307.96</v>
      </c>
      <c r="L38" s="489">
        <v>1349.14</v>
      </c>
      <c r="M38" s="489" t="s">
        <v>27</v>
      </c>
      <c r="N38" s="489" t="s">
        <v>27</v>
      </c>
      <c r="O38" s="491" t="s">
        <v>27</v>
      </c>
    </row>
    <row r="39" spans="3:15" ht="15.75" x14ac:dyDescent="0.25">
      <c r="C39" s="495" t="s">
        <v>288</v>
      </c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4"/>
    </row>
    <row r="40" spans="3:15" ht="15.75" x14ac:dyDescent="0.25">
      <c r="C40" s="496" t="s">
        <v>280</v>
      </c>
      <c r="D40" s="485">
        <v>1462.9299066481419</v>
      </c>
      <c r="E40" s="485">
        <v>1397.9329390309356</v>
      </c>
      <c r="F40" s="485">
        <v>1352.4593399176847</v>
      </c>
      <c r="G40" s="485">
        <v>1324.3285390454434</v>
      </c>
      <c r="H40" s="485">
        <v>1346.8945966895908</v>
      </c>
      <c r="I40" s="485">
        <v>1422.0022440548378</v>
      </c>
      <c r="J40" s="485">
        <v>1439.7446104090284</v>
      </c>
      <c r="K40" s="485">
        <v>1469.5305118007066</v>
      </c>
      <c r="L40" s="485">
        <v>1464.5198361234318</v>
      </c>
      <c r="M40" s="485">
        <v>1456.1117051037911</v>
      </c>
      <c r="N40" s="485">
        <v>1435.8943068806354</v>
      </c>
      <c r="O40" s="486">
        <v>1347.9728359574115</v>
      </c>
    </row>
    <row r="41" spans="3:15" ht="15.75" x14ac:dyDescent="0.25">
      <c r="C41" s="496" t="s">
        <v>281</v>
      </c>
      <c r="D41" s="485">
        <v>1217.2306317725502</v>
      </c>
      <c r="E41" s="485">
        <v>1219.9225640939258</v>
      </c>
      <c r="F41" s="485">
        <v>1228.6060793307527</v>
      </c>
      <c r="G41" s="485">
        <v>1190.0364269225856</v>
      </c>
      <c r="H41" s="485">
        <v>1216.8533835665212</v>
      </c>
      <c r="I41" s="485">
        <v>1268.6557166616051</v>
      </c>
      <c r="J41" s="485">
        <v>1280.8972883133727</v>
      </c>
      <c r="K41" s="485">
        <v>1270.5273567969125</v>
      </c>
      <c r="L41" s="485">
        <v>1318.4848992078084</v>
      </c>
      <c r="M41" s="485">
        <v>1326.2464158541839</v>
      </c>
      <c r="N41" s="485">
        <v>1338.5909965628271</v>
      </c>
      <c r="O41" s="486">
        <v>1331.7075587041454</v>
      </c>
    </row>
    <row r="42" spans="3:15" ht="16.5" thickBot="1" x14ac:dyDescent="0.3">
      <c r="C42" s="497" t="s">
        <v>282</v>
      </c>
      <c r="D42" s="489">
        <v>1324.8807237906556</v>
      </c>
      <c r="E42" s="489">
        <v>1306.1704820536852</v>
      </c>
      <c r="F42" s="489">
        <v>1289.846128057527</v>
      </c>
      <c r="G42" s="489">
        <v>1271.913502123914</v>
      </c>
      <c r="H42" s="489">
        <v>1265.3591520232299</v>
      </c>
      <c r="I42" s="489">
        <v>1264.5344761789461</v>
      </c>
      <c r="J42" s="489">
        <v>1256.1351766957246</v>
      </c>
      <c r="K42" s="489">
        <v>1279.8800000000001</v>
      </c>
      <c r="L42" s="489">
        <v>1283.6500000000001</v>
      </c>
      <c r="M42" s="489" t="s">
        <v>27</v>
      </c>
      <c r="N42" s="489" t="s">
        <v>27</v>
      </c>
      <c r="O42" s="49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2019-10-17T10:17:07Z</dcterms:modified>
</cp:coreProperties>
</file>