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1" i="1" l="1"/>
  <c r="J26" i="1" l="1"/>
  <c r="J23" i="1" l="1"/>
  <c r="J22" i="1"/>
  <c r="J21" i="1"/>
  <c r="J20" i="1"/>
  <c r="D15" i="1" l="1"/>
  <c r="D19" i="1" l="1"/>
  <c r="G32" i="1" l="1"/>
  <c r="G23" i="1" l="1"/>
  <c r="G25" i="1" l="1"/>
  <c r="G27" i="1" l="1"/>
  <c r="G21" i="1" l="1"/>
  <c r="G14" i="1"/>
  <c r="G29" i="1" l="1"/>
  <c r="G24" i="1"/>
  <c r="G20" i="1"/>
  <c r="G19" i="1"/>
  <c r="G17" i="1" l="1"/>
  <c r="G22" i="1"/>
  <c r="J19" i="1" l="1"/>
  <c r="J24" i="1" l="1"/>
  <c r="G15" i="1" l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<sst xmlns="http://schemas.openxmlformats.org/spreadsheetml/2006/main" count="156" uniqueCount="39">
  <si>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</si>
  <si>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</si>
  <si>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</si>
  <si>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</si>
  <si>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</si>
  <si>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</si>
  <si>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</si>
  <si>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</si>
  <si>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</si>
  <si>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</si>
  <si>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</si>
  <si>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</si>
  <si>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</si>
  <si>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</si>
  <si>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</si>
  <si>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</si>
  <si>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</si>
  <si>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</si>
  <si>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</si>
  <si>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</si>
  <si>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</si>
  <si>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</si>
  <si>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</si>
  <si>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</si>
  <si>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</si>
  <si>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</si>
  <si>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</si>
  <si>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</si>
  <si>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</si>
  <si>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</si>
  <si>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</si>
  <si>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</si>
  <si>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</si>
  <si>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</si>
  <si>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</si>
  <si>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22 tydzień</t>
  </si>
  <si>
    <t>31.05 - 06.06.2021 r</t>
  </si>
  <si>
    <t>31.05 - 06.06.2021r. cena w zł/kg (szt*)</t>
  </si>
  <si>
    <t>24.05 - 30.05.2021r.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</si>
</sst>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9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2" xfId="0" applyNumberFormat="1" applyFont="1" applyFill="1" applyBorder="1" applyAlignment="1">
      <alignment horizontal="right"/>
    </xf>
    <xf numFmtId="164" fontId="12" fillId="6" borderId="12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4" xfId="0" applyNumberFormat="1" applyFont="1" applyFill="1" applyBorder="1" applyAlignment="1">
      <alignment horizontal="right"/>
    </xf>
    <xf numFmtId="164" fontId="14" fillId="6" borderId="12" xfId="0" applyNumberFormat="1" applyFont="1" applyFill="1" applyBorder="1" applyAlignment="1">
      <alignment horizontal="right"/>
    </xf>
    <xf numFmtId="164" fontId="15" fillId="6" borderId="12" xfId="0" applyNumberFormat="1" applyFont="1" applyFill="1" applyBorder="1" applyAlignment="1">
      <alignment horizontal="right"/>
    </xf>
    <xf numFmtId="2" fontId="12" fillId="5" borderId="23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2" fontId="12" fillId="5" borderId="17" xfId="0" applyNumberFormat="1" applyFont="1" applyFill="1" applyBorder="1" applyAlignment="1">
      <alignment horizontal="right"/>
    </xf>
    <xf numFmtId="2" fontId="12" fillId="5" borderId="17" xfId="0" applyNumberFormat="1" applyFont="1" applyFill="1" applyBorder="1"/>
    <xf numFmtId="0" fontId="11" fillId="6" borderId="26" xfId="0" applyFont="1" applyFill="1" applyBorder="1" applyAlignment="1">
      <alignment horizontal="center" vertical="center" wrapText="1"/>
    </xf>
    <xf numFmtId="164" fontId="15" fillId="6" borderId="23" xfId="0" applyNumberFormat="1" applyFont="1" applyFill="1" applyBorder="1" applyAlignment="1">
      <alignment horizontal="right"/>
    </xf>
    <xf numFmtId="2" fontId="12" fillId="5" borderId="21" xfId="0" applyNumberFormat="1" applyFont="1" applyFill="1" applyBorder="1" applyAlignment="1">
      <alignment horizontal="right"/>
    </xf>
    <xf numFmtId="164" fontId="18" fillId="6" borderId="12" xfId="0" applyNumberFormat="1" applyFont="1" applyFill="1" applyBorder="1" applyAlignment="1">
      <alignment horizontal="right"/>
    </xf>
    <xf numFmtId="2" fontId="12" fillId="5" borderId="18" xfId="0" applyNumberFormat="1" applyFont="1" applyFill="1" applyBorder="1" applyAlignment="1">
      <alignment horizontal="right"/>
    </xf>
    <xf numFmtId="164" fontId="15" fillId="6" borderId="27" xfId="0" applyNumberFormat="1" applyFont="1" applyFill="1" applyBorder="1" applyAlignment="1">
      <alignment horizontal="right"/>
    </xf>
    <xf numFmtId="2" fontId="12" fillId="5" borderId="13" xfId="0" applyNumberFormat="1" applyFont="1" applyFill="1" applyBorder="1" applyAlignment="1">
      <alignment horizontal="right"/>
    </xf>
    <xf numFmtId="2" fontId="12" fillId="5" borderId="23" xfId="0" quotePrefix="1" applyNumberFormat="1" applyFont="1" applyFill="1" applyBorder="1" applyAlignment="1">
      <alignment horizontal="right"/>
    </xf>
    <xf numFmtId="2" fontId="12" fillId="5" borderId="13" xfId="0" quotePrefix="1" applyNumberFormat="1" applyFont="1" applyFill="1" applyBorder="1" applyAlignment="1">
      <alignment horizontal="right"/>
    </xf>
    <xf numFmtId="2" fontId="12" fillId="5" borderId="28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4" fontId="9" fillId="4" borderId="15" xfId="0" applyNumberFormat="1" applyFont="1" applyFill="1" applyBorder="1" applyAlignment="1" applyProtection="1">
      <alignment horizontal="center" vertical="center"/>
      <protection hidden="1"/>
    </xf>
    <xf numFmtId="14" fontId="9" fillId="4" borderId="19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85">
    <dxf>
      <font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2" zoomScaleNormal="100" workbookViewId="0">
      <selection activeCell="O10" sqref="O1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5" ht="26.25" x14ac:dyDescent="0.2">
      <c r="A2" s="2" t="s">
        <v>35</v>
      </c>
      <c r="B2" s="41" t="s">
        <v>1</v>
      </c>
      <c r="C2" s="41"/>
      <c r="D2" s="41"/>
      <c r="E2" s="41"/>
      <c r="F2" s="41"/>
      <c r="G2" s="41"/>
      <c r="H2" s="41"/>
      <c r="I2" s="41"/>
      <c r="J2" s="41"/>
    </row>
    <row r="3" spans="1:15" ht="26.25" x14ac:dyDescent="0.4">
      <c r="A3" s="3" t="s">
        <v>36</v>
      </c>
      <c r="B3" s="42" t="s">
        <v>2</v>
      </c>
      <c r="C3" s="42"/>
      <c r="D3" s="42"/>
      <c r="E3" s="42"/>
      <c r="F3" s="42"/>
      <c r="G3" s="42"/>
      <c r="H3" s="42"/>
      <c r="I3" s="42"/>
      <c r="J3" s="42"/>
    </row>
    <row r="4" spans="1:15" ht="33" x14ac:dyDescent="0.2">
      <c r="A4" s="4"/>
      <c r="B4" s="43" t="s">
        <v>27</v>
      </c>
      <c r="C4" s="43"/>
      <c r="D4" s="43"/>
      <c r="E4" s="43"/>
      <c r="F4" s="43"/>
      <c r="G4" s="43"/>
      <c r="H4" s="43"/>
      <c r="I4" s="43"/>
      <c r="J4" s="43"/>
    </row>
    <row r="5" spans="1:15" ht="33" x14ac:dyDescent="0.2">
      <c r="A5" s="4"/>
      <c r="B5" s="44" t="s">
        <v>26</v>
      </c>
      <c r="C5" s="43"/>
      <c r="D5" s="43"/>
      <c r="E5" s="43"/>
      <c r="F5" s="43"/>
      <c r="G5" s="43"/>
      <c r="H5" s="43"/>
      <c r="I5" s="43"/>
      <c r="J5" s="43"/>
    </row>
    <row r="6" spans="1:15" ht="12" customHeight="1" thickBot="1" x14ac:dyDescent="0.25">
      <c r="A6" s="5"/>
      <c r="B6" s="38"/>
      <c r="C6" s="39"/>
      <c r="D6" s="39"/>
      <c r="E6" s="39"/>
      <c r="F6" s="39"/>
      <c r="G6" s="39"/>
      <c r="H6" s="39"/>
      <c r="I6" s="39"/>
      <c r="J6" s="39"/>
    </row>
    <row r="7" spans="1:15" ht="32.25" customHeight="1" thickBot="1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55"/>
    </row>
    <row r="8" spans="1:15" ht="13.5" thickBot="1" x14ac:dyDescent="0.25">
      <c r="A8" s="51"/>
      <c r="B8" s="52"/>
      <c r="C8" s="52"/>
      <c r="D8" s="52"/>
      <c r="E8" s="52"/>
      <c r="F8" s="52"/>
      <c r="G8" s="52"/>
      <c r="H8" s="52"/>
      <c r="I8" s="53"/>
      <c r="J8" s="53"/>
    </row>
    <row r="9" spans="1:15" ht="27" customHeight="1" thickBot="1" x14ac:dyDescent="0.25">
      <c r="A9" s="9" t="s">
        <v>4</v>
      </c>
      <c r="B9" s="48" t="s">
        <v>5</v>
      </c>
      <c r="C9" s="49"/>
      <c r="D9" s="50"/>
      <c r="E9" s="45" t="s">
        <v>34</v>
      </c>
      <c r="F9" s="46"/>
      <c r="G9" s="47"/>
      <c r="H9" s="45" t="s">
        <v>6</v>
      </c>
      <c r="I9" s="46"/>
      <c r="J9" s="47"/>
    </row>
    <row r="10" spans="1:15" ht="48" x14ac:dyDescent="0.2">
      <c r="A10" s="10"/>
      <c r="B10" s="13" t="s">
        <v>37</v>
      </c>
      <c r="C10" s="25" t="s">
        <v>38</v>
      </c>
      <c r="D10" s="28" t="s">
        <v>16</v>
      </c>
      <c r="E10" s="13" t="s">
        <v>37</v>
      </c>
      <c r="F10" s="25" t="s">
        <v>38</v>
      </c>
      <c r="G10" s="28" t="s">
        <v>16</v>
      </c>
      <c r="H10" s="13" t="s">
        <v>37</v>
      </c>
      <c r="I10" s="25" t="s">
        <v>38</v>
      </c>
      <c r="J10" s="28" t="s">
        <v>16</v>
      </c>
      <c r="K10" s="6"/>
    </row>
    <row r="11" spans="1:15" ht="18" customHeight="1" x14ac:dyDescent="0.25">
      <c r="A11" s="11" t="s">
        <v>7</v>
      </c>
      <c r="B11" s="15">
        <v>0.9</v>
      </c>
      <c r="C11" s="26">
        <v>0.9</v>
      </c>
      <c r="D11" s="16">
        <f t="shared" ref="D11" si="0">((B11-C11)/C11)*100</f>
        <v>0</v>
      </c>
      <c r="E11" s="15" t="s">
        <v>30</v>
      </c>
      <c r="F11" s="26" t="s">
        <v>30</v>
      </c>
      <c r="G11" s="16" t="s">
        <v>30</v>
      </c>
      <c r="H11" s="15" t="s">
        <v>30</v>
      </c>
      <c r="I11" s="15" t="s">
        <v>30</v>
      </c>
      <c r="J11" s="17" t="s">
        <v>30</v>
      </c>
      <c r="K11" s="6"/>
    </row>
    <row r="12" spans="1:15" ht="25.5" customHeight="1" x14ac:dyDescent="0.25">
      <c r="A12" s="11" t="s">
        <v>8</v>
      </c>
      <c r="B12" s="15"/>
      <c r="C12" s="26"/>
      <c r="D12" s="16" t="s">
        <v>30</v>
      </c>
      <c r="E12" s="15" t="s">
        <v>30</v>
      </c>
      <c r="F12" s="26" t="s">
        <v>30</v>
      </c>
      <c r="G12" s="16" t="s">
        <v>30</v>
      </c>
      <c r="H12" s="15" t="s">
        <v>30</v>
      </c>
      <c r="I12" s="15" t="s">
        <v>30</v>
      </c>
      <c r="J12" s="17" t="s">
        <v>30</v>
      </c>
      <c r="K12" s="6"/>
      <c r="L12" s="14"/>
    </row>
    <row r="13" spans="1:15" ht="18" customHeight="1" x14ac:dyDescent="0.25">
      <c r="A13" s="11" t="s">
        <v>9</v>
      </c>
      <c r="B13" s="15">
        <v>0.5</v>
      </c>
      <c r="C13" s="26" t="s">
        <v>30</v>
      </c>
      <c r="D13" s="16" t="s">
        <v>30</v>
      </c>
      <c r="E13" s="15" t="s">
        <v>30</v>
      </c>
      <c r="F13" s="26" t="s">
        <v>30</v>
      </c>
      <c r="G13" s="16" t="s">
        <v>30</v>
      </c>
      <c r="H13" s="15" t="s">
        <v>30</v>
      </c>
      <c r="I13" s="15" t="s">
        <v>30</v>
      </c>
      <c r="J13" s="17" t="s">
        <v>30</v>
      </c>
      <c r="K13" s="6"/>
      <c r="O13" s="8"/>
    </row>
    <row r="14" spans="1:15" ht="18" customHeight="1" x14ac:dyDescent="0.25">
      <c r="A14" s="11" t="s">
        <v>10</v>
      </c>
      <c r="B14" s="15" t="s">
        <v>30</v>
      </c>
      <c r="C14" s="26" t="s">
        <v>30</v>
      </c>
      <c r="D14" s="16" t="s">
        <v>30</v>
      </c>
      <c r="E14" s="15">
        <v>1.1000000000000001</v>
      </c>
      <c r="F14" s="26">
        <v>1.1499999999999999</v>
      </c>
      <c r="G14" s="19">
        <f t="shared" ref="G14" si="1">((E14-F14)/F14)*100</f>
        <v>-4.3478260869565064</v>
      </c>
      <c r="H14" s="15" t="s">
        <v>30</v>
      </c>
      <c r="I14" s="15" t="s">
        <v>30</v>
      </c>
      <c r="J14" s="17" t="s">
        <v>30</v>
      </c>
      <c r="K14" s="6"/>
      <c r="L14" s="14"/>
    </row>
    <row r="15" spans="1:15" ht="18" customHeight="1" x14ac:dyDescent="0.25">
      <c r="A15" s="11" t="s">
        <v>33</v>
      </c>
      <c r="B15" s="15">
        <v>4.5</v>
      </c>
      <c r="C15" s="26">
        <v>4.5</v>
      </c>
      <c r="D15" s="16">
        <f t="shared" ref="D15:D19" si="2">((B15-C15)/C15)*100</f>
        <v>0</v>
      </c>
      <c r="E15" s="15" t="s">
        <v>30</v>
      </c>
      <c r="F15" s="26" t="s">
        <v>30</v>
      </c>
      <c r="G15" s="19" t="str">
        <f t="shared" ref="G15" si="3">G13</f>
        <v>--</v>
      </c>
      <c r="H15" s="15" t="s">
        <v>30</v>
      </c>
      <c r="I15" s="15" t="s">
        <v>30</v>
      </c>
      <c r="J15" s="17" t="s">
        <v>30</v>
      </c>
      <c r="K15" s="6"/>
      <c r="L15" s="14"/>
    </row>
    <row r="16" spans="1:15" ht="18" customHeight="1" x14ac:dyDescent="0.25">
      <c r="A16" s="11" t="s">
        <v>11</v>
      </c>
      <c r="B16" s="15" t="s">
        <v>30</v>
      </c>
      <c r="C16" s="26" t="s">
        <v>30</v>
      </c>
      <c r="D16" s="16" t="s">
        <v>30</v>
      </c>
      <c r="E16" s="15" t="s">
        <v>30</v>
      </c>
      <c r="F16" s="26" t="s">
        <v>30</v>
      </c>
      <c r="G16" s="16"/>
      <c r="H16" s="15" t="s">
        <v>30</v>
      </c>
      <c r="I16" s="15" t="s">
        <v>30</v>
      </c>
      <c r="J16" s="20" t="s">
        <v>30</v>
      </c>
      <c r="K16" s="6"/>
      <c r="L16" s="14"/>
    </row>
    <row r="17" spans="1:15" ht="18" customHeight="1" x14ac:dyDescent="0.25">
      <c r="A17" s="11" t="s">
        <v>31</v>
      </c>
      <c r="B17" s="15" t="s">
        <v>30</v>
      </c>
      <c r="C17" s="26">
        <v>5.5</v>
      </c>
      <c r="D17" s="16" t="s">
        <v>30</v>
      </c>
      <c r="E17" s="15">
        <v>4.25</v>
      </c>
      <c r="F17" s="26">
        <v>4.25</v>
      </c>
      <c r="G17" s="16">
        <f t="shared" ref="G17:G21" si="4">((E17-F17)/F17)*100</f>
        <v>0</v>
      </c>
      <c r="H17" s="15" t="s">
        <v>30</v>
      </c>
      <c r="I17" s="15" t="s">
        <v>30</v>
      </c>
      <c r="J17" s="17" t="s">
        <v>30</v>
      </c>
      <c r="L17" s="14"/>
      <c r="O17" s="8"/>
    </row>
    <row r="18" spans="1:15" ht="18" customHeight="1" x14ac:dyDescent="0.25">
      <c r="A18" s="11" t="s">
        <v>17</v>
      </c>
      <c r="B18" s="15" t="s">
        <v>30</v>
      </c>
      <c r="C18" s="26" t="s">
        <v>30</v>
      </c>
      <c r="D18" s="16" t="s">
        <v>30</v>
      </c>
      <c r="E18" s="15" t="s">
        <v>30</v>
      </c>
      <c r="F18" s="26" t="s">
        <v>30</v>
      </c>
      <c r="G18" s="19" t="s">
        <v>30</v>
      </c>
      <c r="H18" s="15" t="s">
        <v>30</v>
      </c>
      <c r="I18" s="15" t="s">
        <v>30</v>
      </c>
      <c r="J18" s="17" t="s">
        <v>30</v>
      </c>
      <c r="K18" s="6"/>
      <c r="L18" s="14"/>
      <c r="O18" s="7"/>
    </row>
    <row r="19" spans="1:15" ht="18" customHeight="1" x14ac:dyDescent="0.25">
      <c r="A19" s="11" t="s">
        <v>12</v>
      </c>
      <c r="B19" s="15">
        <v>1.48</v>
      </c>
      <c r="C19" s="26">
        <v>1.3</v>
      </c>
      <c r="D19" s="19">
        <f t="shared" si="2"/>
        <v>13.846153846153841</v>
      </c>
      <c r="E19" s="15">
        <v>1.25</v>
      </c>
      <c r="F19" s="26">
        <v>1.25</v>
      </c>
      <c r="G19" s="19">
        <f t="shared" si="4"/>
        <v>0</v>
      </c>
      <c r="H19" s="15">
        <v>1.6228411794825455</v>
      </c>
      <c r="I19" s="18">
        <v>1.2</v>
      </c>
      <c r="J19" s="31">
        <f t="shared" ref="J19:J23" si="5">((H19-I19)/I19)*100</f>
        <v>35.236764956878794</v>
      </c>
      <c r="L19" s="14"/>
      <c r="O19" s="7"/>
    </row>
    <row r="20" spans="1:15" ht="18" customHeight="1" x14ac:dyDescent="0.25">
      <c r="A20" s="11" t="s">
        <v>13</v>
      </c>
      <c r="B20" s="15">
        <v>1.6</v>
      </c>
      <c r="C20" s="27">
        <v>1.6</v>
      </c>
      <c r="D20" s="31">
        <f>((B20-C20)/C20)*100</f>
        <v>0</v>
      </c>
      <c r="E20" s="15">
        <v>1.3</v>
      </c>
      <c r="F20" s="26">
        <v>1.3</v>
      </c>
      <c r="G20" s="19">
        <f t="shared" si="4"/>
        <v>0</v>
      </c>
      <c r="H20" s="18">
        <v>2.0506703530468791</v>
      </c>
      <c r="I20" s="18">
        <v>2.0913509415172911</v>
      </c>
      <c r="J20" s="31">
        <f t="shared" si="5"/>
        <v>-1.9451823059834199</v>
      </c>
      <c r="L20" s="14"/>
      <c r="O20" s="7"/>
    </row>
    <row r="21" spans="1:15" ht="18" customHeight="1" x14ac:dyDescent="0.25">
      <c r="A21" s="11" t="s">
        <v>18</v>
      </c>
      <c r="B21" s="15" t="s">
        <v>30</v>
      </c>
      <c r="C21" s="26" t="s">
        <v>30</v>
      </c>
      <c r="D21" s="29" t="s">
        <v>30</v>
      </c>
      <c r="E21" s="15">
        <v>4.5</v>
      </c>
      <c r="F21" s="26">
        <v>4.5</v>
      </c>
      <c r="G21" s="19">
        <f t="shared" si="4"/>
        <v>0</v>
      </c>
      <c r="H21" s="18">
        <v>8.8867200181455885</v>
      </c>
      <c r="I21" s="18">
        <v>9</v>
      </c>
      <c r="J21" s="31">
        <f t="shared" si="5"/>
        <v>-1.2586664650490162</v>
      </c>
      <c r="L21" s="14"/>
      <c r="N21" s="7"/>
    </row>
    <row r="22" spans="1:15" ht="18" customHeight="1" x14ac:dyDescent="0.25">
      <c r="A22" s="11" t="s">
        <v>19</v>
      </c>
      <c r="B22" s="15" t="s">
        <v>30</v>
      </c>
      <c r="C22" s="26" t="s">
        <v>30</v>
      </c>
      <c r="D22" s="29" t="s">
        <v>30</v>
      </c>
      <c r="E22" s="15">
        <v>4.75</v>
      </c>
      <c r="F22" s="26">
        <v>4.45</v>
      </c>
      <c r="G22" s="19">
        <f t="shared" ref="G22:G25" si="6">((E22-F22)/F22)*100</f>
        <v>6.7415730337078612</v>
      </c>
      <c r="H22" s="15">
        <v>3.3012516079349825</v>
      </c>
      <c r="I22" s="15">
        <v>2.7532854691595383</v>
      </c>
      <c r="J22" s="31">
        <f t="shared" si="5"/>
        <v>19.9022638557968</v>
      </c>
      <c r="L22" s="14"/>
      <c r="M22" s="14"/>
      <c r="N22" s="14"/>
      <c r="O22" s="7"/>
    </row>
    <row r="23" spans="1:15" ht="18" customHeight="1" x14ac:dyDescent="0.25">
      <c r="A23" s="11" t="s">
        <v>20</v>
      </c>
      <c r="B23" s="35" t="s">
        <v>30</v>
      </c>
      <c r="C23" s="26" t="s">
        <v>30</v>
      </c>
      <c r="D23" s="29" t="s">
        <v>30</v>
      </c>
      <c r="E23" s="15">
        <v>3.35</v>
      </c>
      <c r="F23" s="26">
        <v>5.25</v>
      </c>
      <c r="G23" s="19">
        <f t="shared" si="6"/>
        <v>-36.19047619047619</v>
      </c>
      <c r="H23" s="15">
        <v>2.7933003665419016</v>
      </c>
      <c r="I23" s="15">
        <v>2.6157597998306974</v>
      </c>
      <c r="J23" s="31">
        <f t="shared" si="5"/>
        <v>6.7873421222657893</v>
      </c>
      <c r="O23" s="7"/>
    </row>
    <row r="24" spans="1:15" ht="18" customHeight="1" x14ac:dyDescent="0.25">
      <c r="A24" s="11" t="s">
        <v>29</v>
      </c>
      <c r="B24" s="15" t="s">
        <v>30</v>
      </c>
      <c r="C24" s="26" t="s">
        <v>30</v>
      </c>
      <c r="D24" s="29" t="s">
        <v>30</v>
      </c>
      <c r="E24" s="15">
        <v>1.9</v>
      </c>
      <c r="F24" s="26">
        <v>1.9</v>
      </c>
      <c r="G24" s="19">
        <f t="shared" si="6"/>
        <v>0</v>
      </c>
      <c r="H24" s="18">
        <v>2.6574965264620438</v>
      </c>
      <c r="I24" s="18">
        <v>2.8000000000000003</v>
      </c>
      <c r="J24" s="16">
        <f t="shared" ref="J24" si="7">((H24-I24)/I24)*100</f>
        <v>-5.0894097692127298</v>
      </c>
    </row>
    <row r="25" spans="1:15" ht="18" customHeight="1" x14ac:dyDescent="0.25">
      <c r="A25" s="11" t="s">
        <v>21</v>
      </c>
      <c r="B25" s="15" t="s">
        <v>30</v>
      </c>
      <c r="C25" s="26" t="s">
        <v>30</v>
      </c>
      <c r="D25" s="29" t="s">
        <v>30</v>
      </c>
      <c r="E25" s="15">
        <v>1.75</v>
      </c>
      <c r="F25" s="26">
        <v>2.12</v>
      </c>
      <c r="G25" s="19">
        <f t="shared" si="6"/>
        <v>-17.452830188679251</v>
      </c>
      <c r="H25" s="36" t="s">
        <v>30</v>
      </c>
      <c r="I25" s="15" t="s">
        <v>30</v>
      </c>
      <c r="J25" s="16" t="s">
        <v>30</v>
      </c>
    </row>
    <row r="26" spans="1:15" ht="18" customHeight="1" x14ac:dyDescent="0.25">
      <c r="A26" s="11" t="s">
        <v>22</v>
      </c>
      <c r="B26" s="15" t="s">
        <v>30</v>
      </c>
      <c r="C26" s="26" t="s">
        <v>30</v>
      </c>
      <c r="D26" s="21" t="s">
        <v>30</v>
      </c>
      <c r="E26" s="15" t="s">
        <v>30</v>
      </c>
      <c r="F26" s="26" t="s">
        <v>30</v>
      </c>
      <c r="G26" s="19" t="s">
        <v>30</v>
      </c>
      <c r="H26" s="22">
        <v>12</v>
      </c>
      <c r="I26" s="15">
        <v>18</v>
      </c>
      <c r="J26" s="31">
        <f t="shared" ref="J26" si="8">((H26-I26)/I26)*100</f>
        <v>-33.333333333333329</v>
      </c>
    </row>
    <row r="27" spans="1:15" ht="18" customHeight="1" x14ac:dyDescent="0.25">
      <c r="A27" s="11" t="s">
        <v>14</v>
      </c>
      <c r="B27" s="15" t="s">
        <v>30</v>
      </c>
      <c r="C27" s="26" t="s">
        <v>30</v>
      </c>
      <c r="D27" s="21" t="s">
        <v>30</v>
      </c>
      <c r="E27" s="15">
        <v>0.65</v>
      </c>
      <c r="F27" s="26">
        <v>0.65</v>
      </c>
      <c r="G27" s="19">
        <f t="shared" ref="G27:G32" si="9">((E27-F27)/F27)*100</f>
        <v>0</v>
      </c>
      <c r="H27" s="18">
        <v>2.02</v>
      </c>
      <c r="I27" s="18">
        <v>1.3068693693693694</v>
      </c>
      <c r="J27" s="31">
        <f t="shared" ref="J27:J29" si="10">((H27-I27)/I27)*100</f>
        <v>54.567858681602758</v>
      </c>
    </row>
    <row r="28" spans="1:15" ht="18" customHeight="1" x14ac:dyDescent="0.25">
      <c r="A28" s="11" t="s">
        <v>23</v>
      </c>
      <c r="B28" s="15" t="s">
        <v>30</v>
      </c>
      <c r="C28" s="26" t="s">
        <v>30</v>
      </c>
      <c r="D28" s="21" t="s">
        <v>30</v>
      </c>
      <c r="E28" s="15">
        <v>4.75</v>
      </c>
      <c r="F28" s="26">
        <v>5</v>
      </c>
      <c r="G28" s="19" t="s">
        <v>30</v>
      </c>
      <c r="H28" s="22" t="s">
        <v>30</v>
      </c>
      <c r="I28" s="15" t="s">
        <v>30</v>
      </c>
      <c r="J28" s="31" t="s">
        <v>30</v>
      </c>
    </row>
    <row r="29" spans="1:15" ht="18" customHeight="1" x14ac:dyDescent="0.25">
      <c r="A29" s="11" t="s">
        <v>24</v>
      </c>
      <c r="B29" s="15" t="s">
        <v>30</v>
      </c>
      <c r="C29" s="26" t="s">
        <v>30</v>
      </c>
      <c r="D29" s="21" t="s">
        <v>30</v>
      </c>
      <c r="E29" s="15">
        <v>1.5</v>
      </c>
      <c r="F29" s="26">
        <v>1.5</v>
      </c>
      <c r="G29" s="19">
        <f t="shared" si="9"/>
        <v>0</v>
      </c>
      <c r="H29" s="15">
        <v>1.3</v>
      </c>
      <c r="I29" s="18">
        <v>1.6933673469387753</v>
      </c>
      <c r="J29" s="31">
        <f t="shared" si="10"/>
        <v>-23.229888520638735</v>
      </c>
    </row>
    <row r="30" spans="1:15" ht="18" customHeight="1" x14ac:dyDescent="0.25">
      <c r="A30" s="11" t="s">
        <v>25</v>
      </c>
      <c r="B30" s="15" t="s">
        <v>30</v>
      </c>
      <c r="C30" s="26" t="s">
        <v>30</v>
      </c>
      <c r="D30" s="21" t="s">
        <v>30</v>
      </c>
      <c r="E30" s="15" t="s">
        <v>30</v>
      </c>
      <c r="F30" s="15" t="s">
        <v>30</v>
      </c>
      <c r="G30" s="21" t="s">
        <v>30</v>
      </c>
      <c r="H30" s="34" t="s">
        <v>30</v>
      </c>
      <c r="I30" s="15" t="s">
        <v>30</v>
      </c>
      <c r="J30" s="21" t="s">
        <v>30</v>
      </c>
    </row>
    <row r="31" spans="1:15" ht="18" customHeight="1" x14ac:dyDescent="0.25">
      <c r="A31" s="11" t="s">
        <v>28</v>
      </c>
      <c r="B31" s="15" t="s">
        <v>30</v>
      </c>
      <c r="C31" s="26" t="s">
        <v>30</v>
      </c>
      <c r="D31" s="21" t="s">
        <v>30</v>
      </c>
      <c r="E31" s="15" t="s">
        <v>30</v>
      </c>
      <c r="F31" s="15" t="s">
        <v>30</v>
      </c>
      <c r="G31" s="21" t="s">
        <v>30</v>
      </c>
      <c r="H31" s="34" t="s">
        <v>30</v>
      </c>
      <c r="I31" s="15" t="s">
        <v>30</v>
      </c>
      <c r="J31" s="21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6.75</v>
      </c>
      <c r="F32" s="37">
        <v>6.75</v>
      </c>
      <c r="G32" s="33">
        <f t="shared" si="9"/>
        <v>0</v>
      </c>
      <c r="H32" s="30">
        <v>5.3478885515069727</v>
      </c>
      <c r="I32" s="24">
        <v>5.7366468889615341</v>
      </c>
      <c r="J32" s="23">
        <f t="shared" ref="J32" si="11">((H32-I32)/I32)*100</f>
        <v>-6.7767520814748208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84" priority="233" operator="greaterThan">
      <formula>0</formula>
    </cfRule>
    <cfRule type="cellIs" dxfId="83" priority="266" operator="equal">
      <formula>0</formula>
    </cfRule>
  </conditionalFormatting>
  <conditionalFormatting sqref="J13:J15">
    <cfRule type="cellIs" dxfId="82" priority="213" operator="equal">
      <formula>0</formula>
    </cfRule>
    <cfRule type="cellIs" dxfId="81" priority="214" operator="lessThan">
      <formula>0</formula>
    </cfRule>
    <cfRule type="cellIs" dxfId="80" priority="215" operator="greaterThan">
      <formula>0</formula>
    </cfRule>
  </conditionalFormatting>
  <conditionalFormatting sqref="J12">
    <cfRule type="cellIs" dxfId="79" priority="210" operator="equal">
      <formula>0</formula>
    </cfRule>
    <cfRule type="cellIs" dxfId="78" priority="211" operator="lessThan">
      <formula>0</formula>
    </cfRule>
    <cfRule type="cellIs" dxfId="77" priority="212" operator="greaterThan">
      <formula>0</formula>
    </cfRule>
  </conditionalFormatting>
  <conditionalFormatting sqref="J16">
    <cfRule type="cellIs" dxfId="76" priority="207" operator="equal">
      <formula>0</formula>
    </cfRule>
    <cfRule type="cellIs" dxfId="75" priority="208" operator="lessThan">
      <formula>0</formula>
    </cfRule>
    <cfRule type="cellIs" dxfId="74" priority="209" operator="greaterThan">
      <formula>0</formula>
    </cfRule>
  </conditionalFormatting>
  <conditionalFormatting sqref="J11">
    <cfRule type="cellIs" dxfId="73" priority="204" operator="equal">
      <formula>0</formula>
    </cfRule>
    <cfRule type="cellIs" dxfId="72" priority="205" operator="lessThan">
      <formula>0</formula>
    </cfRule>
    <cfRule type="cellIs" dxfId="71" priority="206" operator="greaterThan">
      <formula>0</formula>
    </cfRule>
  </conditionalFormatting>
  <conditionalFormatting sqref="J17:J18 J30:J31">
    <cfRule type="cellIs" dxfId="70" priority="201" operator="equal">
      <formula>0</formula>
    </cfRule>
    <cfRule type="cellIs" dxfId="69" priority="202" operator="lessThan">
      <formula>0</formula>
    </cfRule>
    <cfRule type="cellIs" dxfId="68" priority="203" operator="greaterThan">
      <formula>0</formula>
    </cfRule>
  </conditionalFormatting>
  <conditionalFormatting sqref="G11:G29">
    <cfRule type="cellIs" dxfId="67" priority="112" operator="greaterThan">
      <formula>0</formula>
    </cfRule>
    <cfRule type="cellIs" dxfId="66" priority="113" operator="equal">
      <formula>0</formula>
    </cfRule>
  </conditionalFormatting>
  <conditionalFormatting sqref="D21:D29">
    <cfRule type="cellIs" dxfId="65" priority="103" operator="greaterThan">
      <formula>0</formula>
    </cfRule>
    <cfRule type="cellIs" dxfId="64" priority="104" operator="equal">
      <formula>0</formula>
    </cfRule>
  </conditionalFormatting>
  <conditionalFormatting sqref="D21:D29">
    <cfRule type="cellIs" dxfId="63" priority="88" operator="equal">
      <formula>0</formula>
    </cfRule>
    <cfRule type="cellIs" dxfId="62" priority="89" operator="lessThan">
      <formula>0</formula>
    </cfRule>
    <cfRule type="cellIs" dxfId="61" priority="90" operator="greaterThan">
      <formula>0</formula>
    </cfRule>
  </conditionalFormatting>
  <conditionalFormatting sqref="D23">
    <cfRule type="cellIs" dxfId="60" priority="85" operator="equal">
      <formula>0</formula>
    </cfRule>
    <cfRule type="cellIs" dxfId="59" priority="86" operator="lessThan">
      <formula>0</formula>
    </cfRule>
    <cfRule type="cellIs" dxfId="58" priority="87" operator="greaterThan">
      <formula>0</formula>
    </cfRule>
  </conditionalFormatting>
  <conditionalFormatting sqref="D23">
    <cfRule type="cellIs" dxfId="57" priority="82" operator="equal">
      <formula>0</formula>
    </cfRule>
    <cfRule type="cellIs" dxfId="56" priority="83" operator="lessThan">
      <formula>0</formula>
    </cfRule>
    <cfRule type="cellIs" dxfId="55" priority="84" operator="greaterThan">
      <formula>0</formula>
    </cfRule>
  </conditionalFormatting>
  <conditionalFormatting sqref="D28">
    <cfRule type="cellIs" dxfId="54" priority="79" operator="equal">
      <formula>0</formula>
    </cfRule>
    <cfRule type="cellIs" dxfId="53" priority="80" operator="lessThan">
      <formula>0</formula>
    </cfRule>
    <cfRule type="cellIs" dxfId="52" priority="81" operator="greaterThan">
      <formula>0</formula>
    </cfRule>
  </conditionalFormatting>
  <conditionalFormatting sqref="D28">
    <cfRule type="cellIs" dxfId="51" priority="76" operator="equal">
      <formula>0</formula>
    </cfRule>
    <cfRule type="cellIs" dxfId="50" priority="77" operator="lessThan">
      <formula>0</formula>
    </cfRule>
    <cfRule type="cellIs" dxfId="49" priority="78" operator="greaterThan">
      <formula>0</formula>
    </cfRule>
  </conditionalFormatting>
  <conditionalFormatting sqref="D28">
    <cfRule type="cellIs" dxfId="48" priority="73" operator="equal">
      <formula>0</formula>
    </cfRule>
    <cfRule type="cellIs" dxfId="47" priority="74" operator="lessThan">
      <formula>0</formula>
    </cfRule>
    <cfRule type="cellIs" dxfId="46" priority="75" operator="greaterThan">
      <formula>0</formula>
    </cfRule>
  </conditionalFormatting>
  <conditionalFormatting sqref="D28">
    <cfRule type="cellIs" dxfId="45" priority="70" operator="equal">
      <formula>0</formula>
    </cfRule>
    <cfRule type="cellIs" dxfId="44" priority="71" operator="lessThan">
      <formula>0</formula>
    </cfRule>
    <cfRule type="cellIs" dxfId="43" priority="72" operator="greaterThan">
      <formula>0</formula>
    </cfRule>
  </conditionalFormatting>
  <conditionalFormatting sqref="J27:J29">
    <cfRule type="cellIs" dxfId="42" priority="64" operator="greaterThan">
      <formula>0</formula>
    </cfRule>
    <cfRule type="cellIs" dxfId="41" priority="65" operator="equal">
      <formula>0</formula>
    </cfRule>
  </conditionalFormatting>
  <conditionalFormatting sqref="J32">
    <cfRule type="cellIs" dxfId="40" priority="62" operator="greaterThan">
      <formula>0</formula>
    </cfRule>
    <cfRule type="cellIs" dxfId="39" priority="63" operator="equal">
      <formula>0</formula>
    </cfRule>
  </conditionalFormatting>
  <conditionalFormatting sqref="J24:J26">
    <cfRule type="cellIs" dxfId="38" priority="60" operator="greaterThan">
      <formula>0</formula>
    </cfRule>
    <cfRule type="cellIs" dxfId="37" priority="61" operator="equal">
      <formula>0</formula>
    </cfRule>
  </conditionalFormatting>
  <conditionalFormatting sqref="D20">
    <cfRule type="cellIs" dxfId="36" priority="56" operator="greaterThan">
      <formula>0</formula>
    </cfRule>
    <cfRule type="cellIs" dxfId="35" priority="57" operator="equal">
      <formula>0</formula>
    </cfRule>
  </conditionalFormatting>
  <conditionalFormatting sqref="J23">
    <cfRule type="cellIs" dxfId="34" priority="41" operator="greaterThan">
      <formula>0</formula>
    </cfRule>
    <cfRule type="cellIs" dxfId="33" priority="42" operator="equal">
      <formula>0</formula>
    </cfRule>
  </conditionalFormatting>
  <conditionalFormatting sqref="J19:J23">
    <cfRule type="cellIs" dxfId="32" priority="37" operator="greaterThan">
      <formula>0</formula>
    </cfRule>
    <cfRule type="cellIs" dxfId="31" priority="38" operator="equal">
      <formula>0</formula>
    </cfRule>
  </conditionalFormatting>
  <conditionalFormatting sqref="J19:J28">
    <cfRule type="cellIs" dxfId="30" priority="36" operator="lessThan">
      <formula>0</formula>
    </cfRule>
  </conditionalFormatting>
  <conditionalFormatting sqref="J19:J32">
    <cfRule type="cellIs" dxfId="29" priority="35" operator="greaterThan">
      <formula>0</formula>
    </cfRule>
  </conditionalFormatting>
  <conditionalFormatting sqref="D19">
    <cfRule type="cellIs" dxfId="28" priority="33" operator="greaterThan">
      <formula>0</formula>
    </cfRule>
    <cfRule type="cellIs" dxfId="27" priority="34" operator="equal">
      <formula>0</formula>
    </cfRule>
  </conditionalFormatting>
  <conditionalFormatting sqref="D30:D32">
    <cfRule type="cellIs" dxfId="26" priority="29" operator="greaterThan">
      <formula>0</formula>
    </cfRule>
    <cfRule type="cellIs" dxfId="25" priority="30" operator="equal">
      <formula>0</formula>
    </cfRule>
  </conditionalFormatting>
  <conditionalFormatting sqref="D30:D32">
    <cfRule type="cellIs" dxfId="24" priority="26" operator="equal">
      <formula>0</formula>
    </cfRule>
    <cfRule type="cellIs" dxfId="23" priority="27" operator="lessThan">
      <formula>0</formula>
    </cfRule>
    <cfRule type="cellIs" dxfId="22" priority="28" operator="greaterThan">
      <formula>0</formula>
    </cfRule>
  </conditionalFormatting>
  <conditionalFormatting sqref="D31">
    <cfRule type="cellIs" dxfId="21" priority="23" operator="equal">
      <formula>0</formula>
    </cfRule>
    <cfRule type="cellIs" dxfId="20" priority="24" operator="lessThan">
      <formula>0</formula>
    </cfRule>
    <cfRule type="cellIs" dxfId="19" priority="25" operator="greaterThan">
      <formula>0</formula>
    </cfRule>
  </conditionalFormatting>
  <conditionalFormatting sqref="D31">
    <cfRule type="cellIs" dxfId="18" priority="20" operator="equal">
      <formula>0</formula>
    </cfRule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D31">
    <cfRule type="cellIs" dxfId="15" priority="17" operator="equal">
      <formula>0</formula>
    </cfRule>
    <cfRule type="cellIs" dxfId="14" priority="18" operator="lessThan">
      <formula>0</formula>
    </cfRule>
    <cfRule type="cellIs" dxfId="13" priority="19" operator="greaterThan">
      <formula>0</formula>
    </cfRule>
  </conditionalFormatting>
  <conditionalFormatting sqref="D31">
    <cfRule type="cellIs" dxfId="12" priority="14" operator="equal">
      <formula>0</formula>
    </cfRule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D13:D18">
    <cfRule type="cellIs" dxfId="9" priority="12" operator="greaterThan">
      <formula>0</formula>
    </cfRule>
    <cfRule type="cellIs" dxfId="8" priority="13" operator="equal">
      <formula>0</formula>
    </cfRule>
  </conditionalFormatting>
  <conditionalFormatting sqref="D11:D12">
    <cfRule type="cellIs" dxfId="7" priority="10" operator="greaterThan">
      <formula>0</formula>
    </cfRule>
    <cfRule type="cellIs" dxfId="6" priority="11" operator="equal">
      <formula>0</formula>
    </cfRule>
  </conditionalFormatting>
  <conditionalFormatting sqref="G30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G30:G32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G30: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2021-06-10T12:25:55Z</dcterms:modified>
</cp:coreProperties>
</file>