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zyna.woznica\Desktop\Pliki pracy\KATARZYNA WOŹNICA\3. ZAM PUBLICZNE\2024 Zam publ\9. USŁUGI LEŚNE 2025\1 załaczniki do SWZ BO\form. ofert\"/>
    </mc:Choice>
  </mc:AlternateContent>
  <bookViews>
    <workbookView xWindow="0" yWindow="0" windowWidth="18090" windowHeight="7950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64" i="1" l="1"/>
  <c r="I63" i="1"/>
  <c r="I62" i="1"/>
  <c r="I61" i="1"/>
  <c r="K61" i="1" s="1"/>
  <c r="L61" i="1" s="1"/>
  <c r="I60" i="1"/>
  <c r="K60" i="1" s="1"/>
  <c r="L60" i="1" s="1"/>
  <c r="I59" i="1"/>
  <c r="I58" i="1"/>
  <c r="I57" i="1"/>
  <c r="K57" i="1" s="1"/>
  <c r="L57" i="1" s="1"/>
  <c r="I56" i="1"/>
  <c r="K56" i="1" s="1"/>
  <c r="L56" i="1" s="1"/>
  <c r="I55" i="1"/>
  <c r="I54" i="1"/>
  <c r="I53" i="1"/>
  <c r="K53" i="1" s="1"/>
  <c r="L53" i="1" s="1"/>
  <c r="I52" i="1"/>
  <c r="K52" i="1" s="1"/>
  <c r="L52" i="1" s="1"/>
  <c r="I51" i="1"/>
  <c r="I50" i="1"/>
  <c r="I47" i="1"/>
  <c r="K47" i="1" s="1"/>
  <c r="L47" i="1" s="1"/>
  <c r="I42" i="1"/>
  <c r="K42" i="1" s="1"/>
  <c r="L42" i="1" s="1"/>
  <c r="I37" i="1"/>
  <c r="I32" i="1"/>
  <c r="K64" i="1" l="1"/>
  <c r="L64" i="1" s="1"/>
  <c r="K37" i="1"/>
  <c r="L37" i="1" s="1"/>
  <c r="K55" i="1"/>
  <c r="L55" i="1" s="1"/>
  <c r="K63" i="1"/>
  <c r="L63" i="1" s="1"/>
  <c r="K50" i="1"/>
  <c r="L50" i="1" s="1"/>
  <c r="K58" i="1"/>
  <c r="L58" i="1" s="1"/>
  <c r="K51" i="1"/>
  <c r="L51" i="1" s="1"/>
  <c r="K59" i="1"/>
  <c r="L59" i="1" s="1"/>
  <c r="K32" i="1"/>
  <c r="L32" i="1" s="1"/>
  <c r="K54" i="1"/>
  <c r="L54" i="1" s="1"/>
  <c r="K62" i="1"/>
  <c r="L62" i="1" s="1"/>
  <c r="F66" i="1"/>
  <c r="F67" i="1" l="1"/>
  <c r="B26" i="1" s="1"/>
</calcChain>
</file>

<file path=xl/sharedStrings.xml><?xml version="1.0" encoding="utf-8"?>
<sst xmlns="http://schemas.openxmlformats.org/spreadsheetml/2006/main" count="163" uniqueCount="94">
  <si>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</si>
  <si>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</si>
  <si>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</si>
  <si>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</si>
  <si>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</si>
  <si>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</si>
  <si>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</si>
  <si>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</si>
  <si>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</si>
  <si>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</si>
  <si>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</si>
  <si>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</si>
  <si>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</si>
  <si>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</si>
  <si>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</si>
  <si>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</si>
  <si>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</si>
  <si>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</si>
  <si>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</si>
  <si>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</si>
  <si>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</si>
  <si>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</si>
  <si>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</si>
  <si>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</si>
  <si>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</si>
  <si>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</si>
  <si>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</si>
  <si>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</si>
  <si>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</si>
  <si>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>100</t>
  </si>
  <si>
    <t>KOP-ROW</t>
  </si>
  <si>
    <t>Wykopy ziemne o różnych przekrojach</t>
  </si>
  <si>
    <t>127</t>
  </si>
  <si>
    <t>CW-W</t>
  </si>
  <si>
    <t>Czyszczenia wczesne</t>
  </si>
  <si>
    <t>HA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</si>
  <si>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</si>
  <si>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</si>
  <si>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</si>
  <si>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</si>
  <si>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</si>
  <si>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</si>
  <si>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</si>
  <si>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</si>
  <si>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</si>
  <si>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</si>
  <si>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</si>
  <si>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</si>
  <si>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</si>
  <si>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</si>
  <si>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</si>
  <si>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</si>
  <si>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</si>
  <si>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</si>
  <si>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</si>
  <si>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</si>
  <si>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</si>
  <si>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</si>
  <si>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</si>
  <si>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</si>
  <si>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</si>
  <si>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</si>
  <si>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</si>
  <si>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</si>
  <si>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</si>
  <si>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</si>
  <si>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</si>
  <si>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</si>
  <si>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</si>
  <si>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</si>
  <si>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</si>
  <si>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</si>
  <si>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</si>
  <si>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</si>
  <si>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Sucha</t>
  </si>
  <si>
    <t xml:space="preserve">34-200 Sucha Beskidzka; Zamkowa 7 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</si>
  <si>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</si>
  <si>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</si>
  <si>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</si>
  <si>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</si>
  <si>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</si>
  <si>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</si>
  <si>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</si>
  <si>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(podpis)</t>
  </si>
  <si>
    <t>Odpowiadając na ogłoszenie o przetargu nieograniczonym na „Wykonywanie usług z zakresu gospodarki leśnej na terenie Nadleśnictwa Sucha w roku 2025''  składamy niniejszym ofertę na pakiet Pakiet 12 WEŁCZA tego zamówienia: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</si>
  <si>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</si>
  <si>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</si>
  <si>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</si>
  <si>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</si>
  <si>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Uzasadnienie zastrzeżenia ww. informacji jako tajemnicy przedsiębiorstwa zostało załączone do naszej oferty. </t>
  </si>
  <si>
    <t xml:space="preserve">9.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</si>
  <si>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10.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</si>
  <si>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11.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</si>
  <si>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12.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</si>
</sst>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9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3"/>
  <sheetViews>
    <sheetView tabSelected="1" topLeftCell="A86" workbookViewId="0">
      <selection activeCell="B99" sqref="B99:N99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68</v>
      </c>
      <c r="J2" s="38"/>
      <c r="K2" s="38"/>
      <c r="L2" s="38"/>
      <c r="M2" s="38"/>
      <c r="N2" s="38"/>
      <c r="O2" s="38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19"/>
      <c r="C4" s="19"/>
      <c r="D4" s="19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19"/>
      <c r="C6" s="19"/>
      <c r="D6" s="19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19"/>
      <c r="C8" s="19"/>
      <c r="D8" s="19"/>
    </row>
    <row r="9" spans="2:15" s="1" customFormat="1" ht="4.3499999999999996" customHeight="1" x14ac:dyDescent="0.2"/>
    <row r="10" spans="2:15" s="1" customFormat="1" ht="6.95" customHeight="1" x14ac:dyDescent="0.2">
      <c r="B10" s="24" t="s">
        <v>69</v>
      </c>
      <c r="C10" s="24"/>
      <c r="D10" s="24"/>
    </row>
    <row r="11" spans="2:15" s="1" customFormat="1" ht="12.2" customHeight="1" x14ac:dyDescent="0.2">
      <c r="B11" s="24"/>
      <c r="C11" s="24"/>
      <c r="D11" s="24"/>
      <c r="G11" s="21" t="s">
        <v>70</v>
      </c>
      <c r="H11" s="21"/>
      <c r="I11" s="21"/>
      <c r="J11" s="21"/>
      <c r="K11" s="21"/>
      <c r="L11" s="21"/>
      <c r="M11" s="21"/>
      <c r="N11" s="21"/>
    </row>
    <row r="12" spans="2:15" s="1" customFormat="1" ht="7.9" customHeight="1" x14ac:dyDescent="0.2">
      <c r="G12" s="21"/>
      <c r="H12" s="21"/>
      <c r="I12" s="21"/>
      <c r="J12" s="21"/>
      <c r="K12" s="21"/>
      <c r="L12" s="21"/>
      <c r="M12" s="21"/>
      <c r="N12" s="21"/>
    </row>
    <row r="13" spans="2:15" s="1" customFormat="1" ht="20.25" customHeight="1" x14ac:dyDescent="0.2"/>
    <row r="14" spans="2:15" s="1" customFormat="1" ht="24" customHeight="1" x14ac:dyDescent="0.2">
      <c r="E14" s="27" t="s">
        <v>71</v>
      </c>
      <c r="F14" s="27"/>
      <c r="G14" s="27"/>
    </row>
    <row r="15" spans="2:15" s="1" customFormat="1" ht="43.15" customHeight="1" x14ac:dyDescent="0.2"/>
    <row r="16" spans="2:15" s="1" customFormat="1" ht="20.85" customHeight="1" x14ac:dyDescent="0.2">
      <c r="B16" s="17" t="s">
        <v>72</v>
      </c>
      <c r="C16" s="17"/>
      <c r="D16" s="17"/>
      <c r="E16" s="17"/>
      <c r="F16" s="17"/>
      <c r="G16" s="17"/>
      <c r="H16" s="17"/>
      <c r="I16" s="17"/>
    </row>
    <row r="17" spans="2:13" s="1" customFormat="1" ht="2.65" customHeight="1" x14ac:dyDescent="0.2"/>
    <row r="18" spans="2:13" s="1" customFormat="1" ht="20.85" customHeight="1" x14ac:dyDescent="0.2">
      <c r="B18" s="17" t="s">
        <v>73</v>
      </c>
      <c r="C18" s="17"/>
      <c r="D18" s="17"/>
      <c r="E18" s="17"/>
      <c r="F18" s="17"/>
      <c r="G18" s="17"/>
      <c r="H18" s="17"/>
      <c r="I18" s="17"/>
    </row>
    <row r="19" spans="2:13" s="1" customFormat="1" ht="2.65" customHeight="1" x14ac:dyDescent="0.2"/>
    <row r="20" spans="2:13" s="1" customFormat="1" ht="20.85" customHeight="1" x14ac:dyDescent="0.2">
      <c r="B20" s="17" t="s">
        <v>74</v>
      </c>
      <c r="C20" s="17"/>
      <c r="D20" s="17"/>
      <c r="E20" s="17"/>
      <c r="F20" s="17"/>
      <c r="G20" s="17"/>
      <c r="H20" s="17"/>
      <c r="I20" s="17"/>
    </row>
    <row r="21" spans="2:13" s="1" customFormat="1" ht="2.65" customHeight="1" x14ac:dyDescent="0.2"/>
    <row r="22" spans="2:13" s="1" customFormat="1" ht="20.85" customHeight="1" x14ac:dyDescent="0.2">
      <c r="B22" s="17" t="s">
        <v>75</v>
      </c>
      <c r="C22" s="17"/>
      <c r="D22" s="17"/>
      <c r="E22" s="17"/>
      <c r="F22" s="17"/>
      <c r="G22" s="17"/>
      <c r="H22" s="17"/>
      <c r="I22" s="17"/>
    </row>
    <row r="23" spans="2:13" s="1" customFormat="1" ht="34.700000000000003" customHeight="1" x14ac:dyDescent="0.2"/>
    <row r="24" spans="2:13" s="1" customFormat="1" ht="50.1" customHeight="1" x14ac:dyDescent="0.2">
      <c r="B24" s="14" t="s">
        <v>84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15" t="str">
        <f xml:space="preserve"> "1.  Za wykonanie przedmiotu zamówienia w tym Pakiecie oferujemy następujące wynagrodzenie brutto: " &amp; TEXT(F67,"#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76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9" t="s">
        <v>10</v>
      </c>
      <c r="M31" s="3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1953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2">
        <f>ROUND(I32+ K32,2)</f>
        <v>0</v>
      </c>
      <c r="M32" s="23"/>
    </row>
    <row r="33" spans="2:13" s="1" customFormat="1" ht="3.2" customHeight="1" x14ac:dyDescent="0.2"/>
    <row r="34" spans="2:13" s="1" customFormat="1" ht="18.2" customHeight="1" x14ac:dyDescent="0.2">
      <c r="B34" s="17" t="s">
        <v>77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9" t="s">
        <v>10</v>
      </c>
      <c r="M36" s="3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697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2">
        <f>ROUND(I37+ K37,2)</f>
        <v>0</v>
      </c>
      <c r="M37" s="23"/>
    </row>
    <row r="38" spans="2:13" s="1" customFormat="1" ht="3.2" customHeight="1" x14ac:dyDescent="0.2"/>
    <row r="39" spans="2:13" s="1" customFormat="1" ht="18.2" customHeight="1" x14ac:dyDescent="0.2">
      <c r="B39" s="17" t="s">
        <v>78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9" t="s">
        <v>10</v>
      </c>
      <c r="M41" s="3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2">
        <f>ROUND(I42+ K42,2)</f>
        <v>0</v>
      </c>
      <c r="M42" s="23"/>
    </row>
    <row r="43" spans="2:13" s="1" customFormat="1" ht="3.2" customHeight="1" x14ac:dyDescent="0.2"/>
    <row r="44" spans="2:13" s="1" customFormat="1" ht="18.2" customHeight="1" x14ac:dyDescent="0.2">
      <c r="B44" s="17" t="s">
        <v>79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9" t="s">
        <v>10</v>
      </c>
      <c r="M46" s="3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569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2">
        <f>ROUND(I47+ K47,2)</f>
        <v>0</v>
      </c>
      <c r="M47" s="23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9" t="s">
        <v>10</v>
      </c>
      <c r="M49" s="39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500</v>
      </c>
      <c r="H50" s="10">
        <v>0</v>
      </c>
      <c r="I50" s="9">
        <f t="shared" ref="I50:I64" si="0">ROUND(G50* H50,2)</f>
        <v>0</v>
      </c>
      <c r="J50" s="5">
        <v>8</v>
      </c>
      <c r="K50" s="9">
        <f t="shared" ref="K50:K64" si="1">ROUND(I50* J50/100,2)</f>
        <v>0</v>
      </c>
      <c r="L50" s="22">
        <f t="shared" ref="L50:L64" si="2">ROUND(I50+ K50,2)</f>
        <v>0</v>
      </c>
      <c r="M50" s="23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266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2">
        <f t="shared" si="2"/>
        <v>0</v>
      </c>
      <c r="M51" s="23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240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2">
        <f t="shared" si="2"/>
        <v>0</v>
      </c>
      <c r="M52" s="23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54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2">
        <f t="shared" si="2"/>
        <v>0</v>
      </c>
      <c r="M53" s="23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14</v>
      </c>
      <c r="G54" s="8">
        <v>11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2">
        <f t="shared" si="2"/>
        <v>0</v>
      </c>
      <c r="M54" s="23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1.2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2">
        <f t="shared" si="2"/>
        <v>0</v>
      </c>
      <c r="M55" s="23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7.33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2">
        <f t="shared" si="2"/>
        <v>0</v>
      </c>
      <c r="M56" s="23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3.9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2">
        <f t="shared" si="2"/>
        <v>0</v>
      </c>
      <c r="M57" s="23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70</v>
      </c>
      <c r="H58" s="10">
        <v>0</v>
      </c>
      <c r="I58" s="9">
        <f t="shared" si="0"/>
        <v>0</v>
      </c>
      <c r="J58" s="5">
        <v>23</v>
      </c>
      <c r="K58" s="9">
        <f t="shared" si="1"/>
        <v>0</v>
      </c>
      <c r="L58" s="22">
        <f t="shared" si="2"/>
        <v>0</v>
      </c>
      <c r="M58" s="23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35</v>
      </c>
      <c r="G59" s="8">
        <v>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2">
        <f t="shared" si="2"/>
        <v>0</v>
      </c>
      <c r="M59" s="23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45</v>
      </c>
      <c r="G60" s="8">
        <v>128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2">
        <f t="shared" si="2"/>
        <v>0</v>
      </c>
      <c r="M60" s="23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51</v>
      </c>
      <c r="F61" s="6" t="s">
        <v>45</v>
      </c>
      <c r="G61" s="8">
        <v>64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22">
        <f t="shared" si="2"/>
        <v>0</v>
      </c>
      <c r="M61" s="23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45</v>
      </c>
      <c r="G62" s="8">
        <v>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2">
        <f t="shared" si="2"/>
        <v>0</v>
      </c>
      <c r="M62" s="23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45</v>
      </c>
      <c r="G63" s="8">
        <v>86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2">
        <f t="shared" si="2"/>
        <v>0</v>
      </c>
      <c r="M63" s="23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59</v>
      </c>
      <c r="F64" s="6" t="s">
        <v>45</v>
      </c>
      <c r="G64" s="8">
        <v>24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22">
        <f t="shared" si="2"/>
        <v>0</v>
      </c>
      <c r="M64" s="23"/>
    </row>
    <row r="65" spans="2:14" s="1" customFormat="1" ht="55.9" customHeight="1" x14ac:dyDescent="0.2"/>
    <row r="66" spans="2:14" s="1" customFormat="1" ht="21.4" customHeight="1" x14ac:dyDescent="0.2">
      <c r="B66" s="20" t="s">
        <v>62</v>
      </c>
      <c r="C66" s="20"/>
      <c r="D66" s="20"/>
      <c r="E66" s="20"/>
      <c r="F66" s="28">
        <f>ROUND(I32+I37+I42+I47+I50+I51+I52+I53+I54+I55+I56+I57+I58+I59+I60+I61+I62+I63+I64,2)</f>
        <v>0</v>
      </c>
      <c r="G66" s="29"/>
      <c r="H66" s="29"/>
      <c r="I66" s="29"/>
      <c r="J66" s="29"/>
      <c r="K66" s="29"/>
      <c r="L66" s="29"/>
      <c r="M66" s="30"/>
    </row>
    <row r="67" spans="2:14" s="1" customFormat="1" ht="21.4" customHeight="1" x14ac:dyDescent="0.2">
      <c r="B67" s="20" t="s">
        <v>63</v>
      </c>
      <c r="C67" s="20"/>
      <c r="D67" s="20"/>
      <c r="E67" s="20"/>
      <c r="F67" s="31">
        <f>ROUND(L32+L37+L42+L47+L50+L51+L52+L53+L54+L55+L56+L57+L58+L59+L60+L61+L62+L63+L64,2)</f>
        <v>0</v>
      </c>
      <c r="G67" s="32"/>
      <c r="H67" s="32"/>
      <c r="I67" s="32"/>
      <c r="J67" s="32"/>
      <c r="K67" s="32"/>
      <c r="L67" s="32"/>
      <c r="M67" s="33"/>
    </row>
    <row r="68" spans="2:14" s="1" customFormat="1" ht="11.1" customHeight="1" x14ac:dyDescent="0.2"/>
    <row r="69" spans="2:14" s="1" customFormat="1" ht="80.099999999999994" customHeight="1" x14ac:dyDescent="0.2">
      <c r="B69" s="13" t="s">
        <v>80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</row>
    <row r="70" spans="2:14" s="1" customFormat="1" ht="2.65" customHeight="1" x14ac:dyDescent="0.2"/>
    <row r="71" spans="2:14" s="1" customFormat="1" ht="110.1" customHeight="1" x14ac:dyDescent="0.2">
      <c r="B71" s="13" t="s">
        <v>81</v>
      </c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</row>
    <row r="72" spans="2:14" s="1" customFormat="1" ht="5.25" customHeight="1" x14ac:dyDescent="0.2"/>
    <row r="73" spans="2:14" s="1" customFormat="1" ht="110.1" customHeight="1" x14ac:dyDescent="0.2">
      <c r="B73" s="16" t="s">
        <v>88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2:14" s="1" customFormat="1" ht="5.25" customHeight="1" x14ac:dyDescent="0.2"/>
    <row r="75" spans="2:14" s="1" customFormat="1" ht="37.9" customHeight="1" x14ac:dyDescent="0.2">
      <c r="B75" s="18" t="s">
        <v>64</v>
      </c>
      <c r="C75" s="18"/>
      <c r="D75" s="18"/>
      <c r="E75" s="18"/>
      <c r="F75" s="34" t="s">
        <v>65</v>
      </c>
      <c r="G75" s="34"/>
      <c r="H75" s="34"/>
      <c r="I75" s="34"/>
      <c r="J75" s="34"/>
      <c r="K75" s="34"/>
      <c r="L75" s="34"/>
    </row>
    <row r="76" spans="2:14" s="1" customFormat="1" ht="28.7" customHeight="1" x14ac:dyDescent="0.2"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</row>
    <row r="77" spans="2:14" s="1" customFormat="1" ht="28.7" customHeight="1" x14ac:dyDescent="0.2"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</row>
    <row r="78" spans="2:14" s="1" customFormat="1" ht="28.7" customHeight="1" x14ac:dyDescent="0.2"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</row>
    <row r="79" spans="2:14" s="1" customFormat="1" ht="2.65" customHeight="1" x14ac:dyDescent="0.2"/>
    <row r="80" spans="2:14" s="1" customFormat="1" ht="128.25" customHeight="1" x14ac:dyDescent="0.2">
      <c r="B80" s="13" t="s">
        <v>87</v>
      </c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</row>
    <row r="81" spans="2:14" s="1" customFormat="1" ht="2.65" customHeight="1" x14ac:dyDescent="0.2"/>
    <row r="82" spans="2:14" s="1" customFormat="1" ht="36.950000000000003" customHeight="1" x14ac:dyDescent="0.2">
      <c r="B82" s="26" t="s">
        <v>82</v>
      </c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</row>
    <row r="83" spans="2:14" s="1" customFormat="1" ht="2.65" customHeight="1" x14ac:dyDescent="0.2"/>
    <row r="84" spans="2:14" s="1" customFormat="1" ht="37.9" customHeight="1" x14ac:dyDescent="0.2">
      <c r="B84" s="18" t="s">
        <v>66</v>
      </c>
      <c r="C84" s="18"/>
      <c r="D84" s="18"/>
      <c r="E84" s="18"/>
      <c r="F84" s="35" t="s">
        <v>67</v>
      </c>
      <c r="G84" s="35"/>
      <c r="H84" s="35"/>
      <c r="I84" s="35"/>
      <c r="J84" s="35"/>
      <c r="K84" s="35"/>
      <c r="L84" s="35"/>
    </row>
    <row r="85" spans="2:14" s="1" customFormat="1" ht="28.7" customHeight="1" x14ac:dyDescent="0.2"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</row>
    <row r="86" spans="2:14" s="1" customFormat="1" ht="28.7" customHeight="1" x14ac:dyDescent="0.2">
      <c r="B86" s="25"/>
      <c r="C86" s="25"/>
      <c r="D86" s="25"/>
      <c r="E86" s="25"/>
      <c r="F86" s="25"/>
      <c r="G86" s="25"/>
      <c r="H86" s="25"/>
      <c r="I86" s="25"/>
      <c r="J86" s="25"/>
      <c r="K86" s="25"/>
      <c r="L86" s="25"/>
    </row>
    <row r="87" spans="2:14" s="1" customFormat="1" ht="28.7" customHeight="1" x14ac:dyDescent="0.2">
      <c r="B87" s="25"/>
      <c r="C87" s="25"/>
      <c r="D87" s="25"/>
      <c r="E87" s="25"/>
      <c r="F87" s="25"/>
      <c r="G87" s="25"/>
      <c r="H87" s="25"/>
      <c r="I87" s="25"/>
      <c r="J87" s="25"/>
      <c r="K87" s="25"/>
      <c r="L87" s="25"/>
    </row>
    <row r="88" spans="2:14" s="1" customFormat="1" ht="2.65" customHeight="1" x14ac:dyDescent="0.2"/>
    <row r="89" spans="2:14" s="1" customFormat="1" ht="108.75" customHeight="1" x14ac:dyDescent="0.2">
      <c r="B89" s="13" t="s">
        <v>85</v>
      </c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</row>
    <row r="90" spans="2:14" s="1" customFormat="1" ht="2.65" customHeight="1" x14ac:dyDescent="0.2"/>
    <row r="91" spans="2:14" s="1" customFormat="1" ht="24.75" customHeight="1" x14ac:dyDescent="0.2">
      <c r="B91" s="13" t="s">
        <v>89</v>
      </c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</row>
    <row r="92" spans="2:14" s="1" customFormat="1" ht="2.65" customHeight="1" x14ac:dyDescent="0.2"/>
    <row r="93" spans="2:14" s="1" customFormat="1" ht="60" customHeight="1" x14ac:dyDescent="0.2">
      <c r="B93" s="16" t="s">
        <v>90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</row>
    <row r="94" spans="2:14" s="1" customFormat="1" ht="2.65" customHeight="1" x14ac:dyDescent="0.2"/>
    <row r="95" spans="2:14" s="1" customFormat="1" ht="48" customHeight="1" x14ac:dyDescent="0.2">
      <c r="B95" s="16" t="s">
        <v>91</v>
      </c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</row>
    <row r="96" spans="2:14" s="1" customFormat="1" ht="2.65" customHeight="1" x14ac:dyDescent="0.2"/>
    <row r="97" spans="2:14" s="1" customFormat="1" ht="125.1" customHeight="1" x14ac:dyDescent="0.2">
      <c r="B97" s="13" t="s">
        <v>92</v>
      </c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</row>
    <row r="98" spans="2:14" s="1" customFormat="1" ht="2.65" customHeight="1" x14ac:dyDescent="0.2"/>
    <row r="99" spans="2:14" s="1" customFormat="1" ht="84.95" customHeight="1" x14ac:dyDescent="0.2">
      <c r="B99" s="13" t="s">
        <v>93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</row>
    <row r="100" spans="2:14" s="1" customFormat="1" ht="55.5" customHeight="1" x14ac:dyDescent="0.2"/>
    <row r="101" spans="2:14" s="1" customFormat="1" ht="17.649999999999999" customHeight="1" x14ac:dyDescent="0.2">
      <c r="I101" s="37" t="s">
        <v>83</v>
      </c>
      <c r="J101" s="37"/>
    </row>
    <row r="102" spans="2:14" s="1" customFormat="1" ht="17.649999999999999" customHeight="1" x14ac:dyDescent="0.2">
      <c r="I102" s="11"/>
      <c r="J102" s="11"/>
    </row>
    <row r="103" spans="2:14" s="1" customFormat="1" ht="81.599999999999994" customHeight="1" x14ac:dyDescent="0.2">
      <c r="B103" s="36" t="s">
        <v>86</v>
      </c>
      <c r="C103" s="36"/>
      <c r="D103" s="36"/>
      <c r="E103" s="36"/>
      <c r="F103" s="36"/>
      <c r="G103" s="36"/>
      <c r="H103" s="36"/>
      <c r="I103" s="36"/>
      <c r="J103" s="36"/>
      <c r="K103" s="36"/>
    </row>
  </sheetData>
  <mergeCells count="77">
    <mergeCell ref="B103:K103"/>
    <mergeCell ref="I101:J10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B95:N95"/>
    <mergeCell ref="B97:N97"/>
    <mergeCell ref="E14:G14"/>
    <mergeCell ref="F66:M66"/>
    <mergeCell ref="F67:M67"/>
    <mergeCell ref="F75:L75"/>
    <mergeCell ref="F76:L76"/>
    <mergeCell ref="F77:L77"/>
    <mergeCell ref="F78:L78"/>
    <mergeCell ref="F84:L84"/>
    <mergeCell ref="F85:L85"/>
    <mergeCell ref="F86:L86"/>
    <mergeCell ref="F87:L87"/>
    <mergeCell ref="L55:M55"/>
    <mergeCell ref="B86:E86"/>
    <mergeCell ref="B87:E87"/>
    <mergeCell ref="B89:N89"/>
    <mergeCell ref="B91:N91"/>
    <mergeCell ref="B93:N93"/>
    <mergeCell ref="B80:N80"/>
    <mergeCell ref="B82:N82"/>
    <mergeCell ref="B84:E84"/>
    <mergeCell ref="B85:E85"/>
    <mergeCell ref="B76:E76"/>
    <mergeCell ref="B77:E77"/>
    <mergeCell ref="B78:E78"/>
    <mergeCell ref="B8:D8"/>
    <mergeCell ref="B18:I18"/>
    <mergeCell ref="B20:I20"/>
    <mergeCell ref="B22:I22"/>
    <mergeCell ref="B44:K44"/>
    <mergeCell ref="B66:E66"/>
    <mergeCell ref="B67:E67"/>
    <mergeCell ref="G11:N12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B10:D11"/>
    <mergeCell ref="L54:M54"/>
    <mergeCell ref="B3:E3"/>
    <mergeCell ref="B5:E5"/>
    <mergeCell ref="B7:E7"/>
    <mergeCell ref="B99:N99"/>
    <mergeCell ref="B24:L24"/>
    <mergeCell ref="B26:L26"/>
    <mergeCell ref="B29:K29"/>
    <mergeCell ref="B34:K34"/>
    <mergeCell ref="B39:K39"/>
    <mergeCell ref="B69:N69"/>
    <mergeCell ref="B71:N71"/>
    <mergeCell ref="B73:N73"/>
    <mergeCell ref="B75:E75"/>
    <mergeCell ref="B16:I16"/>
    <mergeCell ref="B4:D4"/>
    <mergeCell ref="B6:D6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Woźnica</cp:lastModifiedBy>
  <cp:lastPrinted>2024-11-05T07:11:20Z</cp:lastPrinted>
  <dcterms:created xsi:type="dcterms:W3CDTF">2024-10-17T12:50:57Z</dcterms:created>
  <dcterms:modified xsi:type="dcterms:W3CDTF">2024-11-05T07:11:23Z</dcterms:modified>
</cp:coreProperties>
</file>