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92" yWindow="2292" windowWidth="21600" windowHeight="11388"/>
  </bookViews>
  <sheets>
    <sheet name="Zał. 1 do SWZ" sheetId="2" r:id="rId1"/>
  </sheets>
  <calcPr calcId="145621"/>
</workbook>
</file>

<file path=xl/calcChain.xml><?xml version="1.0" encoding="utf-8"?>
<calcChain xmlns="http://schemas.openxmlformats.org/spreadsheetml/2006/main">
  <c r="B26" i="2" l="1"/>
  <c r="F98" i="2"/>
  <c r="F97" i="2"/>
  <c r="L95" i="2"/>
  <c r="K95" i="2"/>
  <c r="I95" i="2"/>
  <c r="L94" i="2"/>
  <c r="K94" i="2"/>
  <c r="I94" i="2"/>
  <c r="L93" i="2"/>
  <c r="K93" i="2"/>
  <c r="I93" i="2"/>
  <c r="L92" i="2"/>
  <c r="K92" i="2"/>
  <c r="I92" i="2"/>
  <c r="L91" i="2"/>
  <c r="K91" i="2"/>
  <c r="I91" i="2"/>
  <c r="L90" i="2"/>
  <c r="K90" i="2"/>
  <c r="I90" i="2"/>
  <c r="L89" i="2"/>
  <c r="K89" i="2"/>
  <c r="I89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3" i="2"/>
  <c r="K53" i="2"/>
  <c r="I53" i="2"/>
  <c r="L48" i="2"/>
  <c r="K48" i="2"/>
  <c r="I48" i="2"/>
  <c r="L43" i="2"/>
  <c r="K43" i="2"/>
  <c r="I43" i="2"/>
  <c r="L38" i="2"/>
  <c r="K38" i="2"/>
  <c r="I38" i="2"/>
  <c r="L33" i="2"/>
  <c r="K33" i="2"/>
  <c r="I33" i="2"/>
  <c r="L32" i="2"/>
  <c r="K32" i="2"/>
  <c r="I32" i="2"/>
</calcChain>
</file>

<file path=xl/sharedStrings.xml><?xml version="1.0" encoding="utf-8"?>
<sst xmlns="http://schemas.openxmlformats.org/spreadsheetml/2006/main" count="286" uniqueCount="182">
  <si>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</si>
  <si>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</si>
  <si>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</si>
  <si>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</si>
  <si>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</si>
  <si>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</si>
  <si>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</si>
  <si>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</si>
  <si>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</si>
  <si>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</si>
  <si>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</si>
  <si>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</si>
  <si>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</si>
  <si>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</si>
  <si>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</si>
  <si>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</si>
  <si>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</si>
  <si>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</si>
  <si>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</si>
  <si>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</si>
  <si>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</si>
  <si>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</si>
  <si>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</si>
  <si>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</si>
  <si>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</si>
  <si>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</si>
  <si>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</si>
  <si>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</si>
  <si>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</si>
  <si>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</si>
  <si>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</si>
  <si>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</si>
  <si>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</si>
  <si>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</si>
  <si>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</si>
  <si>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</si>
  <si>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</si>
  <si>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</si>
  <si>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</si>
  <si>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</si>
  <si>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</si>
  <si>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</si>
  <si>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</si>
  <si>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</si>
  <si>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</si>
  <si>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</si>
  <si>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</si>
  <si>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</si>
  <si>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</si>
  <si>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</si>
  <si>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</si>
  <si>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</si>
  <si>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</si>
  <si>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</si>
  <si>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</si>
  <si>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</si>
  <si>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</si>
  <si>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</si>
  <si>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</si>
  <si>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</si>
  <si>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</si>
  <si>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</si>
  <si>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</si>
  <si>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</si>
  <si>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</si>
  <si>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</si>
  <si>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</si>
  <si>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</si>
  <si>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</si>
  <si>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</si>
  <si>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</si>
  <si>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</si>
  <si>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</si>
  <si>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</si>
  <si>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</si>
  <si>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</si>
  <si>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</si>
  <si>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</si>
  <si>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</si>
  <si>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</si>
  <si>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</si>
  <si>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</si>
  <si>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</si>
  <si>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</si>
  <si>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</si>
  <si>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</si>
  <si>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</si>
  <si>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</si>
  <si>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</si>
  <si>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</si>
  <si>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</si>
  <si>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</si>
  <si>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</si>
  <si>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</si>
  <si>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</si>
  <si>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</si>
  <si>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</si>
  <si>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</si>
  <si>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</si>
  <si>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</si>
  <si>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</si>
  <si>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</si>
  <si>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</si>
  <si>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</si>
  <si>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</si>
  <si>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</si>
  <si>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</si>
  <si>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</si>
  <si>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</si>
  <si>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</si>
  <si>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</si>
  <si>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</si>
  <si>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</si>
  <si>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</si>
  <si>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</si>
  <si>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</si>
  <si>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</si>
  <si>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</si>
  <si>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</si>
  <si>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</si>
  <si>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</si>
  <si>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</si>
  <si>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</si>
  <si>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</si>
  <si>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388</t>
  </si>
  <si>
    <t>ZB-NASDB</t>
  </si>
  <si>
    <t>Zbiór nasion dęba</t>
  </si>
  <si>
    <t>KG</t>
  </si>
  <si>
    <t>389</t>
  </si>
  <si>
    <t>ZB-NASBK</t>
  </si>
  <si>
    <t>Zbiór nasion buka</t>
  </si>
  <si>
    <t>394</t>
  </si>
  <si>
    <t>ZB-NASP</t>
  </si>
  <si>
    <t>Zbiór nasion pozostałych gatunków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</si>
  <si>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</si>
  <si>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</si>
  <si>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</si>
  <si>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</si>
  <si>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</si>
  <si>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</si>
  <si>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403</t>
  </si>
  <si>
    <t>GODZ MH8</t>
  </si>
  <si>
    <t>Prace wykonywane innym sprzętem mechaniczny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</si>
  <si>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</si>
  <si>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</si>
  <si>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</si>
  <si>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</si>
  <si>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</si>
  <si>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</si>
  <si>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</si>
  <si>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</si>
  <si>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</si>
  <si>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</si>
  <si>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</si>
  <si>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</si>
  <si>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</si>
  <si>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</si>
  <si>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</si>
  <si>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</si>
  <si>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</si>
  <si>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</si>
  <si>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</si>
  <si>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</si>
  <si>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</si>
  <si>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</si>
  <si>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Tułowice w roku 2024''  składamy niniejszym ofertę na pakiet 1 L: 01,12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</si>
  <si>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</si>
  <si>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</si>
  <si>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</si>
  <si>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</si>
  <si>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</si>
  <si>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</si>
  <si>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</si>
  <si>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</si>
  <si>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</si>
  <si>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</si>
  <si>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</si>
  <si>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</si>
  <si>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</si>
  <si>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Pakiet 1 L: 01,12</t>
  </si>
  <si>
    <t>ZG.270.19.2023</t>
  </si>
  <si>
    <t>Znak spr.: ZG.270.19.2023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</si>
</sst>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7"/>
  <sheetViews>
    <sheetView tabSelected="1" zoomScaleNormal="100" workbookViewId="0">
      <selection activeCell="L10" sqref="L10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164</v>
      </c>
      <c r="J2" s="14"/>
      <c r="K2" s="14"/>
      <c r="L2" s="14"/>
      <c r="M2" s="14"/>
      <c r="N2" s="14"/>
      <c r="O2" s="14"/>
    </row>
    <row r="3" spans="2:15" s="1" customFormat="1" ht="28.65" customHeight="1" x14ac:dyDescent="0.2">
      <c r="B3" s="17"/>
      <c r="C3" s="17"/>
      <c r="D3" s="17"/>
      <c r="E3" s="17"/>
      <c r="K3" s="39" t="s">
        <v>179</v>
      </c>
      <c r="L3" s="40"/>
      <c r="M3" s="40"/>
    </row>
    <row r="4" spans="2:15" s="1" customFormat="1" ht="2.7" customHeight="1" x14ac:dyDescent="0.2">
      <c r="B4" s="16"/>
      <c r="C4" s="16"/>
      <c r="D4" s="16"/>
      <c r="K4" s="1" t="s">
        <v>180</v>
      </c>
    </row>
    <row r="5" spans="2:15" s="1" customFormat="1" ht="28.65" customHeight="1" x14ac:dyDescent="0.2">
      <c r="B5" s="17"/>
      <c r="C5" s="17"/>
      <c r="D5" s="17"/>
      <c r="E5" s="17"/>
      <c r="K5" s="1" t="s">
        <v>181</v>
      </c>
    </row>
    <row r="6" spans="2:15" s="1" customFormat="1" ht="2.7" customHeight="1" x14ac:dyDescent="0.2">
      <c r="B6" s="16"/>
      <c r="C6" s="16"/>
      <c r="D6" s="16"/>
    </row>
    <row r="7" spans="2:15" s="1" customFormat="1" ht="28.65" customHeight="1" x14ac:dyDescent="0.2">
      <c r="B7" s="17"/>
      <c r="C7" s="17"/>
      <c r="D7" s="17"/>
      <c r="E7" s="1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" customHeight="1" x14ac:dyDescent="0.2">
      <c r="B10" s="38" t="s">
        <v>148</v>
      </c>
      <c r="C10" s="38"/>
      <c r="D10" s="38"/>
    </row>
    <row r="11" spans="2:15" s="1" customFormat="1" ht="12.15" customHeight="1" x14ac:dyDescent="0.2">
      <c r="B11" s="38"/>
      <c r="C11" s="38"/>
      <c r="D11" s="38"/>
      <c r="G11" s="26" t="s">
        <v>149</v>
      </c>
      <c r="H11" s="26"/>
      <c r="I11" s="26"/>
      <c r="J11" s="26"/>
      <c r="K11" s="26"/>
      <c r="L11" s="26"/>
      <c r="M11" s="26"/>
      <c r="N11" s="26"/>
    </row>
    <row r="12" spans="2:15" s="1" customFormat="1" ht="7.95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19" t="s">
        <v>178</v>
      </c>
      <c r="F14" s="19"/>
      <c r="G14" s="19"/>
    </row>
    <row r="15" spans="2:15" s="1" customFormat="1" ht="43.2" customHeight="1" x14ac:dyDescent="0.2"/>
    <row r="16" spans="2:15" s="1" customFormat="1" ht="20.85" customHeight="1" x14ac:dyDescent="0.2">
      <c r="B16" s="13" t="s">
        <v>150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85" customHeight="1" x14ac:dyDescent="0.2">
      <c r="B18" s="13" t="s">
        <v>151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85" customHeight="1" x14ac:dyDescent="0.2">
      <c r="B20" s="13" t="s">
        <v>152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85" customHeight="1" x14ac:dyDescent="0.2">
      <c r="B22" s="13" t="s">
        <v>153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30" t="s">
        <v>165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7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154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6393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1">
        <f>ROUND(I33+ K33,2)</f>
        <v>0</v>
      </c>
      <c r="M33" s="12"/>
    </row>
    <row r="34" spans="2:13" s="1" customFormat="1" ht="3.15" customHeight="1" x14ac:dyDescent="0.2"/>
    <row r="35" spans="2:13" s="1" customFormat="1" ht="18.149999999999999" customHeight="1" x14ac:dyDescent="0.2">
      <c r="B35" s="13" t="s">
        <v>155</v>
      </c>
      <c r="C35" s="13"/>
      <c r="D35" s="13"/>
      <c r="E35" s="13"/>
      <c r="F35" s="13"/>
      <c r="G35" s="13"/>
      <c r="H35" s="13"/>
      <c r="I35" s="13"/>
      <c r="J35" s="13"/>
      <c r="K35" s="13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5" t="s">
        <v>10</v>
      </c>
      <c r="M37" s="15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4103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3.15" customHeight="1" x14ac:dyDescent="0.2"/>
    <row r="40" spans="2:13" s="1" customFormat="1" ht="18.149999999999999" customHeight="1" x14ac:dyDescent="0.2">
      <c r="B40" s="13" t="s">
        <v>156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5" t="s">
        <v>10</v>
      </c>
      <c r="M42" s="15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4766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1">
        <f>ROUND(I43+ K43,2)</f>
        <v>0</v>
      </c>
      <c r="M43" s="12"/>
    </row>
    <row r="44" spans="2:13" s="1" customFormat="1" ht="3.15" customHeight="1" x14ac:dyDescent="0.2"/>
    <row r="45" spans="2:13" s="1" customFormat="1" ht="18.149999999999999" customHeight="1" x14ac:dyDescent="0.2">
      <c r="B45" s="13" t="s">
        <v>157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5" t="s">
        <v>10</v>
      </c>
      <c r="M47" s="15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1204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1">
        <f>ROUND(I48+ K48,2)</f>
        <v>0</v>
      </c>
      <c r="M48" s="12"/>
    </row>
    <row r="49" spans="2:13" s="1" customFormat="1" ht="3.15" customHeight="1" x14ac:dyDescent="0.2"/>
    <row r="50" spans="2:13" s="1" customFormat="1" ht="18.149999999999999" customHeight="1" x14ac:dyDescent="0.2">
      <c r="B50" s="13" t="s">
        <v>158</v>
      </c>
      <c r="C50" s="13"/>
      <c r="D50" s="13"/>
      <c r="E50" s="13"/>
      <c r="F50" s="13"/>
      <c r="G50" s="13"/>
      <c r="H50" s="13"/>
      <c r="I50" s="13"/>
      <c r="J50" s="13"/>
      <c r="K50" s="13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5" t="s">
        <v>10</v>
      </c>
      <c r="M52" s="15"/>
    </row>
    <row r="53" spans="2:13" s="1" customFormat="1" ht="19.649999999999999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4356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1">
        <f>ROUND(I53+ K53,2)</f>
        <v>0</v>
      </c>
      <c r="M53" s="12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5" t="s">
        <v>10</v>
      </c>
      <c r="M55" s="15"/>
    </row>
    <row r="56" spans="2:13" s="1" customFormat="1" ht="28.6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18.52</v>
      </c>
      <c r="H56" s="10">
        <v>0</v>
      </c>
      <c r="I56" s="9">
        <f t="shared" ref="I56:I95" si="0">ROUND(G56* H56,2)</f>
        <v>0</v>
      </c>
      <c r="J56" s="5">
        <v>8</v>
      </c>
      <c r="K56" s="9">
        <f t="shared" ref="K56:K95" si="1">ROUND(I56* J56/100,2)</f>
        <v>0</v>
      </c>
      <c r="L56" s="11">
        <f t="shared" ref="L56:L95" si="2">ROUND(I56+ K56,2)</f>
        <v>0</v>
      </c>
      <c r="M56" s="12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8.8699999999999992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31.53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8.4700000000000006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15.34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14</v>
      </c>
      <c r="G61" s="8">
        <v>21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6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21.92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6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67.650000000000006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41</v>
      </c>
      <c r="G64" s="8">
        <v>36.299999999999997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41</v>
      </c>
      <c r="G65" s="8">
        <v>63.88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34</v>
      </c>
      <c r="G66" s="8">
        <v>11.1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34</v>
      </c>
      <c r="G67" s="8">
        <v>58.26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65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34</v>
      </c>
      <c r="G68" s="8">
        <v>8.8000000000000007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34</v>
      </c>
      <c r="G69" s="8">
        <v>196.58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65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34</v>
      </c>
      <c r="G70" s="8">
        <v>5.6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34</v>
      </c>
      <c r="G71" s="8">
        <v>281.14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65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16.96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6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79.42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28.65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33.43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42.07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8">
        <v>23.25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28.65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21</v>
      </c>
      <c r="G77" s="8">
        <v>8.4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9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30.7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94</v>
      </c>
      <c r="G80" s="8">
        <v>5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1">
        <f t="shared" si="2"/>
        <v>0</v>
      </c>
      <c r="M80" s="12"/>
    </row>
    <row r="81" spans="2:13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94</v>
      </c>
      <c r="G81" s="8">
        <v>27.19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1">
        <f t="shared" si="2"/>
        <v>0</v>
      </c>
      <c r="M81" s="12"/>
    </row>
    <row r="82" spans="2:13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131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1">
        <f t="shared" si="2"/>
        <v>0</v>
      </c>
      <c r="M82" s="12"/>
    </row>
    <row r="83" spans="2:13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50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28.65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108</v>
      </c>
      <c r="G84" s="8">
        <v>50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90</v>
      </c>
      <c r="G85" s="8">
        <v>100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21</v>
      </c>
      <c r="G86" s="8">
        <v>13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41</v>
      </c>
      <c r="G87" s="8">
        <v>0.2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3" s="1" customFormat="1" ht="28.65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104</v>
      </c>
      <c r="G88" s="8">
        <v>12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3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127</v>
      </c>
      <c r="G89" s="8">
        <v>300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3" s="1" customFormat="1" ht="19.649999999999999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127</v>
      </c>
      <c r="G90" s="8">
        <v>50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1">
        <f t="shared" si="2"/>
        <v>0</v>
      </c>
      <c r="M90" s="12"/>
    </row>
    <row r="91" spans="2:13" s="1" customFormat="1" ht="19.649999999999999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127</v>
      </c>
      <c r="G91" s="8">
        <v>45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1">
        <f t="shared" si="2"/>
        <v>0</v>
      </c>
      <c r="M91" s="12"/>
    </row>
    <row r="92" spans="2:13" s="1" customFormat="1" ht="19.649999999999999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104</v>
      </c>
      <c r="G92" s="8">
        <v>1614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1">
        <f t="shared" si="2"/>
        <v>0</v>
      </c>
      <c r="M92" s="12"/>
    </row>
    <row r="93" spans="2:13" s="1" customFormat="1" ht="19.649999999999999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104</v>
      </c>
      <c r="G93" s="8">
        <v>75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1">
        <f t="shared" si="2"/>
        <v>0</v>
      </c>
      <c r="M93" s="12"/>
    </row>
    <row r="94" spans="2:13" s="1" customFormat="1" ht="19.649999999999999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104</v>
      </c>
      <c r="G94" s="8">
        <v>398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1">
        <f t="shared" si="2"/>
        <v>0</v>
      </c>
      <c r="M94" s="12"/>
    </row>
    <row r="95" spans="2:13" s="1" customFormat="1" ht="19.649999999999999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41</v>
      </c>
      <c r="G95" s="8">
        <v>480</v>
      </c>
      <c r="H95" s="10">
        <v>0</v>
      </c>
      <c r="I95" s="9">
        <f t="shared" si="0"/>
        <v>0</v>
      </c>
      <c r="J95" s="5">
        <v>23</v>
      </c>
      <c r="K95" s="9">
        <f t="shared" si="1"/>
        <v>0</v>
      </c>
      <c r="L95" s="11">
        <f t="shared" si="2"/>
        <v>0</v>
      </c>
      <c r="M95" s="12"/>
    </row>
    <row r="96" spans="2:13" s="1" customFormat="1" ht="55.95" customHeight="1" x14ac:dyDescent="0.2"/>
    <row r="97" spans="2:14" s="1" customFormat="1" ht="21.45" customHeight="1" x14ac:dyDescent="0.2">
      <c r="B97" s="18" t="s">
        <v>146</v>
      </c>
      <c r="C97" s="18"/>
      <c r="D97" s="18"/>
      <c r="E97" s="18"/>
      <c r="F97" s="20">
        <f>ROUND(I32+I33+I38+I43+I48+I53+I56+I57+I58+I59+I60+I61+I62+I63+I64+I65+I66+I67+I68+I69+I70+I71+I72+I73+I74+I75+I76+I77+I78+I79+I80+I81+I82+I83+I84+I85+I86+I87+I88+I89+I90+I91+I92+I93+I94+I95,2)</f>
        <v>0</v>
      </c>
      <c r="G97" s="21"/>
      <c r="H97" s="21"/>
      <c r="I97" s="21"/>
      <c r="J97" s="21"/>
      <c r="K97" s="21"/>
      <c r="L97" s="21"/>
      <c r="M97" s="22"/>
    </row>
    <row r="98" spans="2:14" s="1" customFormat="1" ht="21.45" customHeight="1" x14ac:dyDescent="0.2">
      <c r="B98" s="18" t="s">
        <v>147</v>
      </c>
      <c r="C98" s="18"/>
      <c r="D98" s="18"/>
      <c r="E98" s="18"/>
      <c r="F98" s="23">
        <f>ROUND(L32+L33+L38+L43+L48+L53+L56+L57+L58+L59+L60+L61+L62+L63+L64+L65+L66+L67+L68+L69+L70+L71+L72+L73+L74+L75+L76+L77+L78+L79+L80+L81+L82+L83+L84+L85+L86+L87+L88+L89+L90+L91+L92+L93+L94+L95,2)</f>
        <v>0</v>
      </c>
      <c r="G98" s="24"/>
      <c r="H98" s="24"/>
      <c r="I98" s="24"/>
      <c r="J98" s="24"/>
      <c r="K98" s="24"/>
      <c r="L98" s="24"/>
      <c r="M98" s="25"/>
    </row>
    <row r="99" spans="2:14" s="1" customFormat="1" ht="11.1" customHeight="1" x14ac:dyDescent="0.2"/>
    <row r="100" spans="2:14" s="1" customFormat="1" ht="80.099999999999994" customHeight="1" x14ac:dyDescent="0.2">
      <c r="B100" s="28" t="s">
        <v>166</v>
      </c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</row>
    <row r="101" spans="2:14" s="1" customFormat="1" ht="2.7" customHeight="1" x14ac:dyDescent="0.2"/>
    <row r="102" spans="2:14" s="1" customFormat="1" ht="110.1" customHeight="1" x14ac:dyDescent="0.2">
      <c r="B102" s="28" t="s">
        <v>167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</row>
    <row r="103" spans="2:14" s="1" customFormat="1" ht="5.25" customHeight="1" x14ac:dyDescent="0.2"/>
    <row r="104" spans="2:14" s="1" customFormat="1" ht="110.1" customHeight="1" x14ac:dyDescent="0.2">
      <c r="B104" s="27" t="s">
        <v>168</v>
      </c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</row>
    <row r="105" spans="2:14" s="1" customFormat="1" ht="5.25" customHeight="1" x14ac:dyDescent="0.2"/>
    <row r="106" spans="2:14" s="1" customFormat="1" ht="37.950000000000003" customHeight="1" x14ac:dyDescent="0.2">
      <c r="B106" s="37" t="s">
        <v>160</v>
      </c>
      <c r="C106" s="37"/>
      <c r="D106" s="37"/>
      <c r="E106" s="37"/>
      <c r="F106" s="32" t="s">
        <v>161</v>
      </c>
      <c r="G106" s="32"/>
      <c r="H106" s="32"/>
      <c r="I106" s="32"/>
      <c r="J106" s="32"/>
      <c r="K106" s="32"/>
      <c r="L106" s="32"/>
    </row>
    <row r="107" spans="2:14" s="1" customFormat="1" ht="28.65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65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65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65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.7" customHeight="1" x14ac:dyDescent="0.2"/>
    <row r="112" spans="2:14" s="1" customFormat="1" ht="203.1" customHeight="1" x14ac:dyDescent="0.2">
      <c r="B112" s="28" t="s">
        <v>169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</row>
    <row r="113" spans="2:14" s="1" customFormat="1" ht="2.7" customHeight="1" x14ac:dyDescent="0.2"/>
    <row r="114" spans="2:14" s="1" customFormat="1" ht="36.9" customHeight="1" x14ac:dyDescent="0.2">
      <c r="B114" s="36" t="s">
        <v>170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7" customHeight="1" x14ac:dyDescent="0.2"/>
    <row r="116" spans="2:14" s="1" customFormat="1" ht="37.950000000000003" customHeight="1" x14ac:dyDescent="0.2">
      <c r="B116" s="37" t="s">
        <v>162</v>
      </c>
      <c r="C116" s="37"/>
      <c r="D116" s="37"/>
      <c r="E116" s="37"/>
      <c r="F116" s="34" t="s">
        <v>163</v>
      </c>
      <c r="G116" s="34"/>
      <c r="H116" s="34"/>
      <c r="I116" s="34"/>
      <c r="J116" s="34"/>
      <c r="K116" s="34"/>
      <c r="L116" s="34"/>
    </row>
    <row r="117" spans="2:14" s="1" customFormat="1" ht="28.65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8.65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8.65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2:14" s="1" customFormat="1" ht="28.65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.7" customHeight="1" x14ac:dyDescent="0.2"/>
    <row r="122" spans="2:14" s="1" customFormat="1" ht="159.9" customHeight="1" x14ac:dyDescent="0.2">
      <c r="B122" s="28" t="s">
        <v>171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2:14" s="1" customFormat="1" ht="2.7" customHeight="1" x14ac:dyDescent="0.2"/>
    <row r="124" spans="2:14" s="1" customFormat="1" ht="54.9" customHeight="1" x14ac:dyDescent="0.2">
      <c r="B124" s="28" t="s">
        <v>172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2:14" s="1" customFormat="1" ht="2.7" customHeight="1" x14ac:dyDescent="0.2"/>
    <row r="126" spans="2:14" s="1" customFormat="1" ht="60" customHeight="1" x14ac:dyDescent="0.2">
      <c r="B126" s="27" t="s">
        <v>173</v>
      </c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</row>
    <row r="127" spans="2:14" s="1" customFormat="1" ht="2.7" customHeight="1" x14ac:dyDescent="0.2"/>
    <row r="128" spans="2:14" s="1" customFormat="1" ht="48" customHeight="1" x14ac:dyDescent="0.2">
      <c r="B128" s="27" t="s">
        <v>174</v>
      </c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2:14" s="1" customFormat="1" ht="2.7" customHeight="1" x14ac:dyDescent="0.2"/>
    <row r="130" spans="2:14" s="1" customFormat="1" ht="125.1" customHeight="1" x14ac:dyDescent="0.2">
      <c r="B130" s="28" t="s">
        <v>175</v>
      </c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</row>
    <row r="131" spans="2:14" s="1" customFormat="1" ht="2.7" customHeight="1" x14ac:dyDescent="0.2"/>
    <row r="132" spans="2:14" s="1" customFormat="1" ht="84.9" customHeight="1" x14ac:dyDescent="0.2">
      <c r="B132" s="28" t="s">
        <v>176</v>
      </c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</row>
    <row r="133" spans="2:14" s="1" customFormat="1" ht="86.85" customHeight="1" x14ac:dyDescent="0.2"/>
    <row r="134" spans="2:14" s="1" customFormat="1" ht="17.7" customHeight="1" x14ac:dyDescent="0.2">
      <c r="I134" s="35" t="s">
        <v>159</v>
      </c>
      <c r="J134" s="35"/>
    </row>
    <row r="135" spans="2:14" s="1" customFormat="1" ht="145.19999999999999" customHeight="1" x14ac:dyDescent="0.2"/>
    <row r="136" spans="2:14" s="1" customFormat="1" ht="81.599999999999994" customHeight="1" x14ac:dyDescent="0.2">
      <c r="B136" s="29" t="s">
        <v>177</v>
      </c>
      <c r="C136" s="29"/>
      <c r="D136" s="29"/>
      <c r="E136" s="29"/>
      <c r="F136" s="29"/>
      <c r="G136" s="29"/>
      <c r="H136" s="29"/>
      <c r="I136" s="29"/>
      <c r="J136" s="29"/>
    </row>
    <row r="137" spans="2:14" s="1" customFormat="1" ht="28.65" customHeight="1" x14ac:dyDescent="0.2"/>
  </sheetData>
  <mergeCells count="111">
    <mergeCell ref="B118:E118"/>
    <mergeCell ref="B119:E119"/>
    <mergeCell ref="B120:E120"/>
    <mergeCell ref="B122:N122"/>
    <mergeCell ref="B124:N124"/>
    <mergeCell ref="B10:D11"/>
    <mergeCell ref="B100:N100"/>
    <mergeCell ref="B102:N102"/>
    <mergeCell ref="B104:N104"/>
    <mergeCell ref="B106:E106"/>
    <mergeCell ref="B107:E107"/>
    <mergeCell ref="B108:E108"/>
    <mergeCell ref="B109:E109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6:N126"/>
    <mergeCell ref="B128:N128"/>
    <mergeCell ref="B130:N130"/>
    <mergeCell ref="B132:N132"/>
    <mergeCell ref="B136:J136"/>
    <mergeCell ref="B24:L24"/>
    <mergeCell ref="B26:L26"/>
    <mergeCell ref="B29:K29"/>
    <mergeCell ref="B35:K35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B112:N112"/>
    <mergeCell ref="B114:N114"/>
    <mergeCell ref="B116:E116"/>
    <mergeCell ref="B117:E117"/>
    <mergeCell ref="B97:E97"/>
    <mergeCell ref="B98:E98"/>
    <mergeCell ref="E14:G14"/>
    <mergeCell ref="F97:M97"/>
    <mergeCell ref="F98:M98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74:M74"/>
    <mergeCell ref="L75:M75"/>
    <mergeCell ref="L76:M76"/>
    <mergeCell ref="L77:M77"/>
    <mergeCell ref="L78:M78"/>
    <mergeCell ref="L94:M94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B40:K40"/>
    <mergeCell ref="B45:K45"/>
    <mergeCell ref="B6:D6"/>
    <mergeCell ref="B8:D8"/>
    <mergeCell ref="B3:E3"/>
    <mergeCell ref="B5:E5"/>
    <mergeCell ref="B7:E7"/>
    <mergeCell ref="B4:D4"/>
    <mergeCell ref="K3:M3"/>
    <mergeCell ref="L95:M95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50:K50"/>
    <mergeCell ref="L88:M88"/>
    <mergeCell ref="L89:M89"/>
    <mergeCell ref="L90:M90"/>
    <mergeCell ref="L91:M91"/>
    <mergeCell ref="L92:M92"/>
    <mergeCell ref="L93:M93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SWZ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Zmorawski</cp:lastModifiedBy>
  <dcterms:created xsi:type="dcterms:W3CDTF">2023-10-18T05:42:57Z</dcterms:created>
  <dcterms:modified xsi:type="dcterms:W3CDTF">2023-10-18T19:37:46Z</dcterms:modified>
</cp:coreProperties>
</file>