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_16_2020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<sst xmlns="http://schemas.openxmlformats.org/spreadsheetml/2006/main" count="1703" uniqueCount="316">
  <si>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</si>
  <si>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</si>
  <si>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</si>
  <si>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</si>
  <si>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</si>
  <si>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</si>
  <si>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</si>
  <si>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</si>
  <si>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</si>
  <si>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</si>
  <si>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</si>
  <si>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</si>
  <si>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</si>
  <si>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</si>
  <si>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</si>
  <si>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</si>
  <si>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</si>
  <si>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</si>
  <si>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</si>
  <si>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</si>
  <si>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</si>
  <si>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</si>
  <si>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</si>
  <si>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</si>
  <si>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</si>
  <si>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</si>
  <si>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</si>
  <si>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</si>
  <si>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</si>
  <si>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</si>
  <si>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</si>
  <si>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</si>
  <si>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</si>
  <si>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</si>
  <si>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</si>
  <si>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</si>
  <si>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</si>
  <si>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</si>
  <si>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</si>
  <si>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</si>
  <si>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</si>
  <si>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</si>
  <si>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</si>
  <si>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</si>
  <si>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</si>
  <si>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</si>
  <si>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</si>
  <si>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</si>
  <si>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</si>
  <si>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</si>
  <si>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</si>
  <si>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</si>
  <si>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</si>
  <si>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</si>
  <si>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</si>
  <si>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</si>
  <si>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</si>
  <si>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</si>
  <si>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</si>
  <si>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</si>
  <si>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</si>
  <si>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</si>
  <si>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</si>
  <si>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</si>
  <si>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</si>
  <si>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</si>
  <si>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</si>
  <si>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</si>
  <si>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</si>
  <si>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</si>
  <si>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</si>
  <si>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</si>
  <si>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</si>
  <si>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</si>
  <si>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</si>
  <si>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</si>
  <si>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</si>
  <si>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</si>
  <si>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</si>
  <si>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</si>
  <si>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</si>
  <si>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</si>
  <si>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</si>
  <si>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</si>
  <si>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</si>
  <si>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</si>
  <si>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</si>
  <si>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</si>
  <si>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</si>
  <si>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</si>
  <si>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</si>
  <si>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</si>
  <si>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</si>
  <si>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</si>
  <si>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</si>
  <si>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</si>
  <si>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</si>
  <si>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</si>
  <si>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</si>
  <si>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</si>
  <si>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</si>
  <si>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</si>
  <si>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</si>
  <si>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</si>
  <si>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</si>
  <si>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</si>
  <si>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</si>
  <si>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</si>
  <si>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</si>
  <si>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</si>
  <si>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</si>
  <si>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</si>
  <si>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</si>
  <si>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</si>
  <si>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</si>
  <si>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</si>
  <si>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</si>
  <si>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</si>
  <si>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</si>
  <si>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</si>
  <si>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</si>
  <si>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</si>
  <si>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</si>
  <si>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</si>
  <si>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</si>
  <si>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</si>
  <si>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</si>
  <si>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</si>
  <si>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</si>
  <si>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</si>
  <si>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</si>
  <si>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</si>
  <si>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</si>
  <si>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</si>
  <si>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</si>
  <si>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</si>
  <si>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</si>
  <si>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</si>
  <si>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</si>
  <si>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</si>
  <si>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</si>
  <si>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</si>
  <si>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</si>
  <si>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</si>
  <si>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</si>
  <si>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</si>
  <si>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</si>
  <si>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</si>
  <si>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</si>
  <si>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</si>
  <si>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</si>
  <si>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</si>
  <si>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</si>
  <si>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</si>
  <si>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</si>
  <si>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</si>
  <si>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</si>
  <si>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</si>
  <si>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</si>
  <si>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</si>
  <si>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</si>
  <si>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</si>
  <si>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</si>
  <si>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</si>
  <si>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</si>
  <si>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</si>
  <si>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</si>
  <si>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</si>
  <si>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</si>
  <si>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</si>
  <si>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</si>
  <si>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</si>
  <si>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</si>
  <si>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</si>
  <si>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</si>
  <si>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</si>
  <si>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</si>
  <si>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</si>
  <si>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</si>
  <si>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</si>
  <si>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</si>
  <si>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</si>
  <si>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</si>
  <si>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</si>
  <si>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</si>
  <si>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</si>
  <si>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</si>
  <si>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</si>
  <si>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</si>
  <si>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</si>
  <si>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</si>
  <si>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</si>
  <si>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</si>
  <si>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</si>
  <si>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</si>
  <si>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</si>
  <si>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</si>
  <si>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</si>
  <si>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</si>
  <si>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</si>
  <si>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</si>
  <si>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</si>
  <si>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</si>
  <si>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</si>
  <si>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</si>
  <si>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</si>
  <si>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</si>
  <si>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</si>
  <si>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</si>
  <si>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</si>
  <si>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</si>
  <si>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</si>
  <si>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</si>
  <si>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</si>
  <si>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</si>
  <si>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</si>
  <si>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</si>
  <si>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</si>
  <si>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</si>
  <si>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</si>
  <si>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</si>
  <si>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</si>
  <si>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</si>
  <si>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</si>
  <si>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</si>
  <si>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</si>
  <si>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</si>
  <si>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</si>
  <si>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</si>
  <si>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</si>
  <si>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</si>
  <si>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</si>
  <si>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</si>
  <si>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</si>
  <si>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</si>
  <si>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</si>
  <si>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</si>
  <si>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</si>
  <si>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</si>
  <si>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</si>
  <si>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</si>
  <si>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</si>
  <si>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</si>
  <si>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</si>
  <si>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</si>
  <si>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</si>
  <si>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</si>
  <si>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</si>
  <si>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</si>
  <si>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</si>
  <si>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</si>
  <si>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</si>
  <si>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</si>
  <si>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</si>
  <si>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</si>
  <si>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</si>
  <si>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</si>
  <si>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</si>
  <si>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</si>
  <si>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</si>
  <si>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</si>
  <si>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</si>
  <si>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</si>
  <si>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</si>
  <si>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</si>
  <si>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</si>
  <si>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</si>
  <si>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</si>
  <si>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</si>
  <si>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</si>
  <si>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</si>
  <si>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</si>
  <si>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</si>
  <si>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</si>
  <si>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</si>
  <si>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</si>
  <si>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</si>
  <si>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</si>
  <si>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styczeń</t>
  </si>
  <si>
    <t>Zjedn.Emiraty Arabskie</t>
  </si>
  <si>
    <t>Niger</t>
  </si>
  <si>
    <t>Mołdowa</t>
  </si>
  <si>
    <t>Singapur</t>
  </si>
  <si>
    <t>Maroko</t>
  </si>
  <si>
    <t>Ghana</t>
  </si>
  <si>
    <t>luty</t>
  </si>
  <si>
    <t>luty 2020</t>
  </si>
  <si>
    <t>luty 2019</t>
  </si>
  <si>
    <t>luty 2018</t>
  </si>
  <si>
    <r>
      <t>Mleko surowe</t>
    </r>
    <r>
      <rPr>
        <b/>
        <sz val="11"/>
        <rFont val="Times New Roman"/>
        <family val="1"/>
        <charset val="238"/>
      </rPr>
      <t xml:space="preserve"> skup     luty 20</t>
    </r>
  </si>
  <si>
    <t>UE bez UK</t>
  </si>
  <si>
    <t>OKRES: I.2017 - III.2020   (ceny bez VAT)</t>
  </si>
  <si>
    <t>Wydział Informacji Rynkowej</t>
  </si>
  <si>
    <t>Ministerstwo Rolnictwa i Rozwoju Wsi, Departament Przetwórstwa i Rynków Rolnych.</t>
  </si>
  <si>
    <t>Departament Przetwórstwa i Rynków Rolnych.</t>
  </si>
  <si>
    <t>12.04.2020</t>
  </si>
  <si>
    <t>1EUR=4,5507</t>
  </si>
  <si>
    <t>NR 16/2020</t>
  </si>
  <si>
    <t>Notowania z okresu: 13-19.04.2020r.</t>
  </si>
  <si>
    <t>I-II 2019r.*</t>
  </si>
  <si>
    <t>I-II 2020r.*</t>
  </si>
  <si>
    <t>Handel zagraniczny produktami mlecznymi w okresie I - II  2020r. - dane wstępne</t>
  </si>
  <si>
    <t>Katar</t>
  </si>
  <si>
    <t>I - II 2019r</t>
  </si>
  <si>
    <t>I - II 2020r</t>
  </si>
  <si>
    <t>Wietnam</t>
  </si>
  <si>
    <t>Nigeria</t>
  </si>
  <si>
    <t>Afganistan</t>
  </si>
  <si>
    <t>23 kwietnia 2020r.</t>
  </si>
  <si>
    <t>Ceny sprzedaży NETTO (bez VAT) wybranych produktów mleczarskich za okres: 13-19.04.2020r.</t>
  </si>
  <si>
    <t>19.04.2020</t>
  </si>
  <si>
    <t>1EUR=4,5332</t>
  </si>
  <si>
    <t>aktualna   13.04-19.04</t>
  </si>
  <si>
    <t>I-20</t>
  </si>
  <si>
    <t>II-2020</t>
  </si>
  <si>
    <t>II-2019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</si>
</sst>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3" fontId="8" fillId="29" borderId="25" xfId="0" applyNumberFormat="1" applyFont="1" applyFill="1" applyBorder="1" applyAlignment="1">
      <alignment horizontal="right" vertical="center" wrapText="1"/>
    </xf>
    <xf numFmtId="3" fontId="8" fillId="29" borderId="28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Cena sprzedaży netto (bez VAT) mleka odtłuszczonego w</a:t>
            </a:r>
            <a:r>
              <a:rPr lang="pl-PL" baseline="0"/>
              <a:t> </a:t>
            </a:r>
            <a:r>
              <a:rPr lang="pl-PL"/>
              <a:t>proszku w €/100kg</a:t>
            </a:r>
          </a:p>
        </c:rich>
      </c:tx>
      <c:layout>
        <c:manualLayout>
          <c:xMode val="edge"/>
          <c:yMode val="edge"/>
          <c:x val="0.1611573162729658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50424270427378"/>
          <c:y val="0.13245033112582782"/>
          <c:w val="0.85124052819171314"/>
          <c:h val="0.60596026490066224"/>
        </c:manualLayout>
      </c:layout>
      <c:lineChart>
        <c:grouping val="standard"/>
        <c:varyColors val="0"/>
        <c:ser>
          <c:idx val="0"/>
          <c:order val="0"/>
          <c:tx>
            <c:strRef>
              <c:f>'[1] liniowy OMP'!$A$3</c:f>
              <c:strCache>
                <c:ptCount val="1"/>
                <c:pt idx="0">
                  <c:v>Francja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283963471508209E-2"/>
                  <c:y val="-2.6132346039526515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2E-498B-BCC3-B453AF963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2E-498B-BCC3-B453AF9633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2E-498B-BCC3-B453AF963342}"/>
                </c:ext>
              </c:extLst>
            </c:dLbl>
            <c:dLbl>
              <c:idx val="3"/>
              <c:layout>
                <c:manualLayout>
                  <c:x val="-4.7176416997462146E-2"/>
                  <c:y val="1.5445933496723546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2E-498B-BCC3-B453AF963342}"/>
                </c:ext>
              </c:extLst>
            </c:dLbl>
            <c:dLbl>
              <c:idx val="4"/>
              <c:layout>
                <c:manualLayout>
                  <c:x val="-1.9972668705667988E-2"/>
                  <c:y val="-1.3058351149814882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E-498B-BCC3-B453AF9633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E-498B-BCC3-B453AF96334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2E-498B-BCC3-B453AF963342}"/>
                </c:ext>
              </c:extLst>
            </c:dLbl>
            <c:dLbl>
              <c:idx val="7"/>
              <c:layout>
                <c:manualLayout>
                  <c:x val="5.1651807986810554E-3"/>
                  <c:y val="3.2198988371486596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2E-498B-BCC3-B453AF96334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2E-498B-BCC3-B453AF963342}"/>
                </c:ext>
              </c:extLst>
            </c:dLbl>
            <c:dLbl>
              <c:idx val="9"/>
              <c:layout>
                <c:manualLayout>
                  <c:x val="-1.0330795427431075E-2"/>
                  <c:y val="-2.3178807947019868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2E-498B-BCC3-B453AF963342}"/>
                </c:ext>
              </c:extLst>
            </c:dLbl>
            <c:dLbl>
              <c:idx val="10"/>
              <c:layout>
                <c:manualLayout>
                  <c:x val="6.705483549931246E-2"/>
                  <c:y val="1.6556291390728478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2E-498B-BCC3-B453AF96334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 liniowy OMP'!$FJ$2:$FR$2</c:f>
              <c:strCache>
                <c:ptCount val="9"/>
                <c:pt idx="0">
                  <c:v>9-tydz.</c:v>
                </c:pt>
                <c:pt idx="1">
                  <c:v>10-tydz.</c:v>
                </c:pt>
                <c:pt idx="2">
                  <c:v>11-tydz.</c:v>
                </c:pt>
                <c:pt idx="3">
                  <c:v>12-tydz.</c:v>
                </c:pt>
                <c:pt idx="4">
                  <c:v>13-tydz.</c:v>
                </c:pt>
                <c:pt idx="5">
                  <c:v>14-tydz.</c:v>
                </c:pt>
                <c:pt idx="6">
                  <c:v>15-tydz.</c:v>
                </c:pt>
                <c:pt idx="7">
                  <c:v>16-tydz.</c:v>
                </c:pt>
                <c:pt idx="8">
                  <c:v>17-tydz.</c:v>
                </c:pt>
              </c:strCache>
            </c:strRef>
          </c:cat>
          <c:val>
            <c:numRef>
              <c:f>'[1] liniowy OMP'!$FJ$3:$FR$3</c:f>
              <c:numCache>
                <c:formatCode>General</c:formatCode>
                <c:ptCount val="9"/>
                <c:pt idx="0">
                  <c:v>257.10000000000002</c:v>
                </c:pt>
                <c:pt idx="1">
                  <c:v>250.9</c:v>
                </c:pt>
                <c:pt idx="2">
                  <c:v>245.8</c:v>
                </c:pt>
                <c:pt idx="3">
                  <c:v>226.6</c:v>
                </c:pt>
                <c:pt idx="4">
                  <c:v>216.3</c:v>
                </c:pt>
                <c:pt idx="5">
                  <c:v>213.2</c:v>
                </c:pt>
                <c:pt idx="6">
                  <c:v>187.8</c:v>
                </c:pt>
                <c:pt idx="7">
                  <c:v>186.9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D82E-498B-BCC3-B453AF963342}"/>
            </c:ext>
          </c:extLst>
        </c:ser>
        <c:ser>
          <c:idx val="1"/>
          <c:order val="1"/>
          <c:tx>
            <c:strRef>
              <c:f>'[1] liniowy OMP'!$A$4</c:f>
              <c:strCache>
                <c:ptCount val="1"/>
                <c:pt idx="0">
                  <c:v>Niemcy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2E-498B-BCC3-B453AF963342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82E-498B-BCC3-B453AF963342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82E-498B-BCC3-B453AF963342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82E-498B-BCC3-B453AF9633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2E-498B-BCC3-B453AF963342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82E-498B-BCC3-B453AF963342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82E-498B-BCC3-B453AF963342}"/>
                </c:ext>
              </c:extLst>
            </c:dLbl>
            <c:dLbl>
              <c:idx val="7"/>
              <c:layout>
                <c:manualLayout>
                  <c:x val="2.7548209366391185E-3"/>
                  <c:y val="-4.4150110375275132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2E-498B-BCC3-B453AF963342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82E-498B-BCC3-B453AF963342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82E-498B-BCC3-B453AF96334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 liniowy OMP'!$FJ$2:$FR$2</c:f>
              <c:strCache>
                <c:ptCount val="9"/>
                <c:pt idx="0">
                  <c:v>9-tydz.</c:v>
                </c:pt>
                <c:pt idx="1">
                  <c:v>10-tydz.</c:v>
                </c:pt>
                <c:pt idx="2">
                  <c:v>11-tydz.</c:v>
                </c:pt>
                <c:pt idx="3">
                  <c:v>12-tydz.</c:v>
                </c:pt>
                <c:pt idx="4">
                  <c:v>13-tydz.</c:v>
                </c:pt>
                <c:pt idx="5">
                  <c:v>14-tydz.</c:v>
                </c:pt>
                <c:pt idx="6">
                  <c:v>15-tydz.</c:v>
                </c:pt>
                <c:pt idx="7">
                  <c:v>16-tydz.</c:v>
                </c:pt>
                <c:pt idx="8">
                  <c:v>17-tydz.</c:v>
                </c:pt>
              </c:strCache>
            </c:strRef>
          </c:cat>
          <c:val>
            <c:numRef>
              <c:f>'[1] liniowy OMP'!$FJ$4:$FR$4</c:f>
              <c:numCache>
                <c:formatCode>General</c:formatCode>
                <c:ptCount val="9"/>
                <c:pt idx="0">
                  <c:v>252</c:v>
                </c:pt>
                <c:pt idx="1">
                  <c:v>243</c:v>
                </c:pt>
                <c:pt idx="2">
                  <c:v>235</c:v>
                </c:pt>
                <c:pt idx="3">
                  <c:v>224.5</c:v>
                </c:pt>
                <c:pt idx="4">
                  <c:v>210</c:v>
                </c:pt>
                <c:pt idx="5">
                  <c:v>196.5</c:v>
                </c:pt>
                <c:pt idx="6">
                  <c:v>193</c:v>
                </c:pt>
                <c:pt idx="7">
                  <c:v>193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6-D82E-498B-BCC3-B453AF963342}"/>
            </c:ext>
          </c:extLst>
        </c:ser>
        <c:ser>
          <c:idx val="2"/>
          <c:order val="2"/>
          <c:tx>
            <c:strRef>
              <c:f>'[1] liniowy OMP'!$A$5</c:f>
              <c:strCache>
                <c:ptCount val="1"/>
                <c:pt idx="0">
                  <c:v>Polska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82E-498B-BCC3-B453AF963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82E-498B-BCC3-B453AF963342}"/>
                </c:ext>
              </c:extLst>
            </c:dLbl>
            <c:dLbl>
              <c:idx val="2"/>
              <c:layout>
                <c:manualLayout>
                  <c:x val="-3.2624021170907354E-2"/>
                  <c:y val="-2.858702264865898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82E-498B-BCC3-B453AF963342}"/>
                </c:ext>
              </c:extLst>
            </c:dLbl>
            <c:dLbl>
              <c:idx val="3"/>
              <c:layout>
                <c:manualLayout>
                  <c:x val="5.9434719420403031E-3"/>
                  <c:y val="-5.9492099911352181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82E-498B-BCC3-B453AF963342}"/>
                </c:ext>
              </c:extLst>
            </c:dLbl>
            <c:dLbl>
              <c:idx val="4"/>
              <c:layout>
                <c:manualLayout>
                  <c:x val="-1.8849916487711865E-2"/>
                  <c:y val="-4.1832055761241806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82E-498B-BCC3-B453AF963342}"/>
                </c:ext>
              </c:extLst>
            </c:dLbl>
            <c:dLbl>
              <c:idx val="5"/>
              <c:layout>
                <c:manualLayout>
                  <c:x val="-2.4359558360990002E-2"/>
                  <c:y val="-4.183205576124176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82E-498B-BCC3-B453AF963342}"/>
                </c:ext>
              </c:extLst>
            </c:dLbl>
            <c:dLbl>
              <c:idx val="6"/>
              <c:layout>
                <c:manualLayout>
                  <c:x val="-2.1604737424350779E-2"/>
                  <c:y val="-2.858702264865898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82E-498B-BCC3-B453AF963342}"/>
                </c:ext>
              </c:extLst>
            </c:dLbl>
            <c:dLbl>
              <c:idx val="7"/>
              <c:layout>
                <c:manualLayout>
                  <c:x val="4.3383006876196488E-4"/>
                  <c:y val="1.534233717474049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82E-498B-BCC3-B453AF963342}"/>
                </c:ext>
              </c:extLst>
            </c:dLbl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D82E-498B-BCC3-B453AF96334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 liniowy OMP'!$FJ$2:$FR$2</c:f>
              <c:strCache>
                <c:ptCount val="9"/>
                <c:pt idx="0">
                  <c:v>9-tydz.</c:v>
                </c:pt>
                <c:pt idx="1">
                  <c:v>10-tydz.</c:v>
                </c:pt>
                <c:pt idx="2">
                  <c:v>11-tydz.</c:v>
                </c:pt>
                <c:pt idx="3">
                  <c:v>12-tydz.</c:v>
                </c:pt>
                <c:pt idx="4">
                  <c:v>13-tydz.</c:v>
                </c:pt>
                <c:pt idx="5">
                  <c:v>14-tydz.</c:v>
                </c:pt>
                <c:pt idx="6">
                  <c:v>15-tydz.</c:v>
                </c:pt>
                <c:pt idx="7">
                  <c:v>16-tydz.</c:v>
                </c:pt>
                <c:pt idx="8">
                  <c:v>17-tydz.</c:v>
                </c:pt>
              </c:strCache>
            </c:strRef>
          </c:cat>
          <c:val>
            <c:numRef>
              <c:f>'[1] liniowy OMP'!$FJ$5:$FR$5</c:f>
              <c:numCache>
                <c:formatCode>General</c:formatCode>
                <c:ptCount val="9"/>
                <c:pt idx="0">
                  <c:v>253</c:v>
                </c:pt>
                <c:pt idx="1">
                  <c:v>259</c:v>
                </c:pt>
                <c:pt idx="2">
                  <c:v>249</c:v>
                </c:pt>
                <c:pt idx="3">
                  <c:v>234</c:v>
                </c:pt>
                <c:pt idx="4">
                  <c:v>228</c:v>
                </c:pt>
                <c:pt idx="5">
                  <c:v>217.9</c:v>
                </c:pt>
                <c:pt idx="6">
                  <c:v>197</c:v>
                </c:pt>
                <c:pt idx="7">
                  <c:v>179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0-D82E-498B-BCC3-B453AF963342}"/>
            </c:ext>
          </c:extLst>
        </c:ser>
        <c:ser>
          <c:idx val="3"/>
          <c:order val="3"/>
          <c:tx>
            <c:strRef>
              <c:f>'[1] liniowy OMP'!$A$6</c:f>
              <c:strCache>
                <c:ptCount val="1"/>
                <c:pt idx="0">
                  <c:v>Niderlandy</c:v>
                </c:pt>
              </c:strCache>
            </c:strRef>
          </c:tx>
          <c:dLbls>
            <c:dLbl>
              <c:idx val="7"/>
              <c:layout>
                <c:manualLayout>
                  <c:x val="-9.4358039955739234E-4"/>
                  <c:y val="8.9402235316611914E-3"/>
                </c:manualLayout>
              </c:layout>
              <c:numFmt formatCode="0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82E-498B-BCC3-B453AF96334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 liniowy OMP'!$FJ$2:$FR$2</c:f>
              <c:strCache>
                <c:ptCount val="9"/>
                <c:pt idx="0">
                  <c:v>9-tydz.</c:v>
                </c:pt>
                <c:pt idx="1">
                  <c:v>10-tydz.</c:v>
                </c:pt>
                <c:pt idx="2">
                  <c:v>11-tydz.</c:v>
                </c:pt>
                <c:pt idx="3">
                  <c:v>12-tydz.</c:v>
                </c:pt>
                <c:pt idx="4">
                  <c:v>13-tydz.</c:v>
                </c:pt>
                <c:pt idx="5">
                  <c:v>14-tydz.</c:v>
                </c:pt>
                <c:pt idx="6">
                  <c:v>15-tydz.</c:v>
                </c:pt>
                <c:pt idx="7">
                  <c:v>16-tydz.</c:v>
                </c:pt>
                <c:pt idx="8">
                  <c:v>17-tydz.</c:v>
                </c:pt>
              </c:strCache>
            </c:strRef>
          </c:cat>
          <c:val>
            <c:numRef>
              <c:f>'[1] liniowy OMP'!$FJ$6:$FR$6</c:f>
              <c:numCache>
                <c:formatCode>General</c:formatCode>
                <c:ptCount val="9"/>
                <c:pt idx="0">
                  <c:v>246</c:v>
                </c:pt>
                <c:pt idx="1">
                  <c:v>237</c:v>
                </c:pt>
                <c:pt idx="2">
                  <c:v>223</c:v>
                </c:pt>
                <c:pt idx="3">
                  <c:v>213</c:v>
                </c:pt>
                <c:pt idx="4">
                  <c:v>202</c:v>
                </c:pt>
                <c:pt idx="5">
                  <c:v>185</c:v>
                </c:pt>
                <c:pt idx="6">
                  <c:v>185</c:v>
                </c:pt>
                <c:pt idx="7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D82E-498B-BCC3-B453AF963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93320"/>
        <c:axId val="1"/>
      </c:lineChart>
      <c:catAx>
        <c:axId val="558493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okres</a:t>
                </a:r>
              </a:p>
            </c:rich>
          </c:tx>
          <c:layout>
            <c:manualLayout>
              <c:xMode val="edge"/>
              <c:yMode val="edge"/>
              <c:x val="0.91942235526344329"/>
              <c:y val="0.8841059602649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1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0"/>
          <c:min val="1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1.0330578512396695E-2"/>
              <c:y val="2.31788079470198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8493320"/>
        <c:crosses val="autoZero"/>
        <c:crossBetween val="midCat"/>
        <c:majorUnit val="10"/>
        <c:minorUnit val="1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2005162577818"/>
          <c:y val="0.88741721854304634"/>
          <c:w val="0.63113012732912521"/>
          <c:h val="8.60927152317880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sx="20000" sy="20000" algn="ctr" rotWithShape="0">
            <a:srgbClr val="000000">
              <a:alpha val="43137"/>
            </a:srgbClr>
          </a:outerShdw>
        </a:effectLst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6.png"/><Relationship Id="rId7" Type="http://schemas.openxmlformats.org/officeDocument/2006/relationships/image" Target="../media/image19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chart" Target="../charts/chart1.xml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9</xdr:col>
      <xdr:colOff>351742</xdr:colOff>
      <xdr:row>52</xdr:row>
      <xdr:rowOff>12700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48400"/>
          <a:ext cx="7412942" cy="447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9</xdr:col>
      <xdr:colOff>473536</xdr:colOff>
      <xdr:row>48</xdr:row>
      <xdr:rowOff>11906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6191250"/>
          <a:ext cx="8307849" cy="4179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11905</xdr:colOff>
      <xdr:row>27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49" y="4000499"/>
          <a:ext cx="4893469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11905</xdr:colOff>
      <xdr:row>46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49" y="7334250"/>
          <a:ext cx="4893469" cy="28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309562</xdr:colOff>
      <xdr:row>11</xdr:row>
      <xdr:rowOff>119063</xdr:rowOff>
    </xdr:from>
    <xdr:to>
      <xdr:col>23</xdr:col>
      <xdr:colOff>226768</xdr:colOff>
      <xdr:row>48</xdr:row>
      <xdr:rowOff>35719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1937" y="2250282"/>
          <a:ext cx="13240300" cy="6084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0</xdr:row>
      <xdr:rowOff>152400</xdr:rowOff>
    </xdr:from>
    <xdr:to>
      <xdr:col>15</xdr:col>
      <xdr:colOff>416094</xdr:colOff>
      <xdr:row>20</xdr:row>
      <xdr:rowOff>47516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76775" y="1524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21</xdr:row>
      <xdr:rowOff>19050</xdr:rowOff>
    </xdr:from>
    <xdr:to>
      <xdr:col>7</xdr:col>
      <xdr:colOff>132908</xdr:colOff>
      <xdr:row>33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075" y="3419475"/>
          <a:ext cx="3800033" cy="2066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152400</xdr:colOff>
      <xdr:row>49</xdr:row>
      <xdr:rowOff>19051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" y="5667376"/>
          <a:ext cx="3810000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21</xdr:row>
      <xdr:rowOff>9525</xdr:rowOff>
    </xdr:from>
    <xdr:to>
      <xdr:col>13</xdr:col>
      <xdr:colOff>590550</xdr:colOff>
      <xdr:row>34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67275" y="3409950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28576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144000" y="3400426"/>
          <a:ext cx="3651821" cy="21336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16</xdr:col>
      <xdr:colOff>311398</xdr:colOff>
      <xdr:row>73</xdr:row>
      <xdr:rowOff>9525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7200" y="8743950"/>
          <a:ext cx="5797798" cy="3086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62</xdr:row>
      <xdr:rowOff>161924</xdr:rowOff>
    </xdr:from>
    <xdr:to>
      <xdr:col>9</xdr:col>
      <xdr:colOff>195460</xdr:colOff>
      <xdr:row>82</xdr:row>
      <xdr:rowOff>152399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9126" y="10363199"/>
          <a:ext cx="5062734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213854</xdr:colOff>
      <xdr:row>83</xdr:row>
      <xdr:rowOff>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0" y="10363200"/>
          <a:ext cx="5700254" cy="32575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05334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9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7</xdr:col>
      <xdr:colOff>0</xdr:colOff>
      <xdr:row>46</xdr:row>
      <xdr:rowOff>76200</xdr:rowOff>
    </xdr:to>
    <xdr:graphicFrame macro="">
      <xdr:nvGraphicFramePr>
        <xdr:cNvPr id="1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276225</xdr:colOff>
      <xdr:row>46</xdr:row>
      <xdr:rowOff>88204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2422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9525</xdr:colOff>
      <xdr:row>61</xdr:row>
      <xdr:rowOff>66675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67125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276225</xdr:colOff>
      <xdr:row>61</xdr:row>
      <xdr:rowOff>66675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72400"/>
          <a:ext cx="3324225" cy="2333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blicz_MLEKO2004\Maslo%20kraje%20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16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/>
      <sheetData sheetId="1"/>
      <sheetData sheetId="2">
        <row r="2">
          <cell r="GA2" t="str">
            <v>II</v>
          </cell>
        </row>
      </sheetData>
      <sheetData sheetId="3"/>
      <sheetData sheetId="4">
        <row r="2">
          <cell r="FJ2" t="str">
            <v>9-tydz.</v>
          </cell>
          <cell r="FK2" t="str">
            <v>10-tydz.</v>
          </cell>
          <cell r="FL2" t="str">
            <v>11-tydz.</v>
          </cell>
          <cell r="FM2" t="str">
            <v>12-tydz.</v>
          </cell>
          <cell r="FN2" t="str">
            <v>13-tydz.</v>
          </cell>
          <cell r="FO2" t="str">
            <v>14-tydz.</v>
          </cell>
          <cell r="FP2" t="str">
            <v>15-tydz.</v>
          </cell>
          <cell r="FQ2" t="str">
            <v>16-tydz.</v>
          </cell>
          <cell r="FR2" t="str">
            <v>17-tydz.</v>
          </cell>
        </row>
        <row r="3">
          <cell r="A3" t="str">
            <v>Francja</v>
          </cell>
          <cell r="FJ3">
            <v>257.10000000000002</v>
          </cell>
          <cell r="FK3">
            <v>250.9</v>
          </cell>
          <cell r="FL3">
            <v>245.8</v>
          </cell>
          <cell r="FM3">
            <v>226.6</v>
          </cell>
          <cell r="FN3">
            <v>216.3</v>
          </cell>
          <cell r="FO3">
            <v>213.2</v>
          </cell>
          <cell r="FP3">
            <v>187.8</v>
          </cell>
          <cell r="FQ3">
            <v>186.9</v>
          </cell>
        </row>
        <row r="4">
          <cell r="A4" t="str">
            <v>Niemcy</v>
          </cell>
          <cell r="FJ4">
            <v>252</v>
          </cell>
          <cell r="FK4">
            <v>243</v>
          </cell>
          <cell r="FL4">
            <v>235</v>
          </cell>
          <cell r="FM4">
            <v>224.5</v>
          </cell>
          <cell r="FN4">
            <v>210</v>
          </cell>
          <cell r="FO4">
            <v>196.5</v>
          </cell>
          <cell r="FP4">
            <v>193</v>
          </cell>
          <cell r="FQ4">
            <v>193</v>
          </cell>
        </row>
        <row r="5">
          <cell r="A5" t="str">
            <v>Polska</v>
          </cell>
          <cell r="FJ5">
            <v>253</v>
          </cell>
          <cell r="FK5">
            <v>259</v>
          </cell>
          <cell r="FL5">
            <v>249</v>
          </cell>
          <cell r="FM5">
            <v>234</v>
          </cell>
          <cell r="FN5">
            <v>228</v>
          </cell>
          <cell r="FO5">
            <v>217.9</v>
          </cell>
          <cell r="FP5">
            <v>197</v>
          </cell>
          <cell r="FQ5">
            <v>179</v>
          </cell>
        </row>
        <row r="6">
          <cell r="A6" t="str">
            <v>Niderlandy</v>
          </cell>
          <cell r="FJ6">
            <v>246</v>
          </cell>
          <cell r="FK6">
            <v>237</v>
          </cell>
          <cell r="FL6">
            <v>223</v>
          </cell>
          <cell r="FM6">
            <v>213</v>
          </cell>
          <cell r="FN6">
            <v>202</v>
          </cell>
          <cell r="FO6">
            <v>185</v>
          </cell>
          <cell r="FP6">
            <v>185</v>
          </cell>
          <cell r="FQ6">
            <v>188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P25" sqref="P25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294</v>
      </c>
      <c r="C3" s="130"/>
    </row>
    <row r="4" spans="2:5" x14ac:dyDescent="0.2">
      <c r="B4" s="235" t="s">
        <v>292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297</v>
      </c>
      <c r="D9" s="1" t="s">
        <v>22</v>
      </c>
    </row>
    <row r="10" spans="2:5" x14ac:dyDescent="0.2">
      <c r="B10" s="1" t="s">
        <v>308</v>
      </c>
    </row>
    <row r="11" spans="2:5" x14ac:dyDescent="0.2">
      <c r="B11" s="1"/>
    </row>
    <row r="12" spans="2:5" x14ac:dyDescent="0.2">
      <c r="B12" s="37" t="s">
        <v>298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293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260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6" sqref="U6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6" ht="13.5" thickBot="1" x14ac:dyDescent="0.25">
      <c r="BF1" s="88"/>
    </row>
    <row r="3" spans="2:196" x14ac:dyDescent="0.2">
      <c r="B3" s="30" t="s">
        <v>81</v>
      </c>
    </row>
    <row r="5" spans="2:196" x14ac:dyDescent="0.2">
      <c r="B5" t="s">
        <v>115</v>
      </c>
    </row>
    <row r="6" spans="2:196" x14ac:dyDescent="0.2">
      <c r="K6" s="334"/>
      <c r="BL6" s="89"/>
      <c r="BZ6" s="41"/>
    </row>
    <row r="7" spans="2:196" ht="13.5" thickBot="1" x14ac:dyDescent="0.25"/>
    <row r="8" spans="2:196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313</v>
      </c>
      <c r="GN8" s="20" t="s">
        <v>65</v>
      </c>
    </row>
    <row r="9" spans="2:196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</row>
    <row r="10" spans="2:196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</row>
    <row r="11" spans="2:196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</row>
    <row r="12" spans="2:196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</row>
    <row r="13" spans="2:196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</row>
    <row r="14" spans="2:196" ht="13.5" thickBot="1" x14ac:dyDescent="0.25"/>
    <row r="15" spans="2:196" ht="13.5" thickBot="1" x14ac:dyDescent="0.25">
      <c r="B15" s="40"/>
      <c r="C15" t="s">
        <v>94</v>
      </c>
      <c r="CF15" s="88"/>
      <c r="CG15" s="88" t="s">
        <v>314</v>
      </c>
      <c r="CH15" s="212" t="s">
        <v>315</v>
      </c>
    </row>
    <row r="16" spans="2:196" x14ac:dyDescent="0.2">
      <c r="CF16" s="213" t="s">
        <v>189</v>
      </c>
      <c r="CG16" s="213">
        <v>58.52</v>
      </c>
      <c r="CH16" s="214">
        <v>58.16</v>
      </c>
    </row>
    <row r="17" spans="3:86" x14ac:dyDescent="0.2">
      <c r="Z17" s="41"/>
      <c r="CF17" s="215" t="s">
        <v>191</v>
      </c>
      <c r="CG17" s="215">
        <v>49.06</v>
      </c>
      <c r="CH17" s="216">
        <v>46.95</v>
      </c>
    </row>
    <row r="18" spans="3:86" x14ac:dyDescent="0.2">
      <c r="CF18" s="215" t="s">
        <v>156</v>
      </c>
      <c r="CG18" s="215">
        <v>38.85</v>
      </c>
      <c r="CH18" s="216">
        <v>38.880000000000003</v>
      </c>
    </row>
    <row r="19" spans="3:86" x14ac:dyDescent="0.2">
      <c r="CF19" s="215" t="s">
        <v>137</v>
      </c>
      <c r="CG19" s="215">
        <v>38.65</v>
      </c>
      <c r="CH19" s="216">
        <v>37.96</v>
      </c>
    </row>
    <row r="20" spans="3:86" x14ac:dyDescent="0.2">
      <c r="CF20" s="215" t="s">
        <v>125</v>
      </c>
      <c r="CG20" s="215">
        <v>37.51</v>
      </c>
      <c r="CH20" s="216">
        <v>39.65</v>
      </c>
    </row>
    <row r="21" spans="3:86" x14ac:dyDescent="0.2">
      <c r="CF21" s="215" t="s">
        <v>130</v>
      </c>
      <c r="CG21" s="215">
        <v>37.29</v>
      </c>
      <c r="CH21" s="216">
        <v>38.020000000000003</v>
      </c>
    </row>
    <row r="22" spans="3:86" x14ac:dyDescent="0.2">
      <c r="CF22" s="215" t="s">
        <v>76</v>
      </c>
      <c r="CG22" s="215">
        <v>36.86</v>
      </c>
      <c r="CH22" s="216">
        <v>35.909999999999997</v>
      </c>
    </row>
    <row r="23" spans="3:86" x14ac:dyDescent="0.2">
      <c r="CF23" s="215" t="s">
        <v>266</v>
      </c>
      <c r="CG23" s="215">
        <v>36.25</v>
      </c>
      <c r="CH23" s="216">
        <v>36.5</v>
      </c>
    </row>
    <row r="24" spans="3:86" x14ac:dyDescent="0.2">
      <c r="CF24" s="215" t="s">
        <v>126</v>
      </c>
      <c r="CG24" s="215">
        <v>35.450000000000003</v>
      </c>
      <c r="CH24" s="216">
        <v>34.380000000000003</v>
      </c>
    </row>
    <row r="25" spans="3:86" x14ac:dyDescent="0.2">
      <c r="CF25" s="215" t="s">
        <v>135</v>
      </c>
      <c r="CG25" s="215">
        <v>35.07</v>
      </c>
      <c r="CH25" s="216">
        <v>34.17</v>
      </c>
    </row>
    <row r="26" spans="3:86" x14ac:dyDescent="0.2">
      <c r="CF26" s="215" t="s">
        <v>145</v>
      </c>
      <c r="CG26" s="215">
        <v>34.9</v>
      </c>
      <c r="CH26" s="216">
        <v>35.17</v>
      </c>
    </row>
    <row r="27" spans="3:86" x14ac:dyDescent="0.2">
      <c r="CF27" s="215" t="s">
        <v>77</v>
      </c>
      <c r="CG27" s="215">
        <v>34.81</v>
      </c>
      <c r="CH27" s="216">
        <v>35.22</v>
      </c>
    </row>
    <row r="28" spans="3:86" x14ac:dyDescent="0.2">
      <c r="CF28" s="215" t="s">
        <v>192</v>
      </c>
      <c r="CG28" s="215">
        <v>34.49</v>
      </c>
      <c r="CH28" s="216">
        <v>34.159999999999997</v>
      </c>
    </row>
    <row r="29" spans="3:86" x14ac:dyDescent="0.2">
      <c r="CF29" s="215" t="s">
        <v>80</v>
      </c>
      <c r="CG29" s="215">
        <v>34.479999999999997</v>
      </c>
      <c r="CH29" s="216">
        <v>34.17</v>
      </c>
    </row>
    <row r="30" spans="3:86" x14ac:dyDescent="0.2">
      <c r="CF30" s="215" t="s">
        <v>186</v>
      </c>
      <c r="CG30" s="215">
        <v>34.01</v>
      </c>
      <c r="CH30" s="216">
        <v>33.700000000000003</v>
      </c>
    </row>
    <row r="31" spans="3:86" x14ac:dyDescent="0.2">
      <c r="CF31" s="215" t="s">
        <v>131</v>
      </c>
      <c r="CG31" s="215">
        <v>33.82</v>
      </c>
      <c r="CH31" s="216">
        <v>33.71</v>
      </c>
    </row>
    <row r="32" spans="3:86" ht="14.25" x14ac:dyDescent="0.2">
      <c r="C32" s="30" t="s">
        <v>262</v>
      </c>
      <c r="CF32" s="215" t="s">
        <v>79</v>
      </c>
      <c r="CG32" s="215">
        <v>33.28</v>
      </c>
      <c r="CH32" s="216">
        <v>33.03</v>
      </c>
    </row>
    <row r="33" spans="84:86" x14ac:dyDescent="0.2">
      <c r="CF33" s="215" t="s">
        <v>194</v>
      </c>
      <c r="CG33" s="215">
        <v>33.06</v>
      </c>
      <c r="CH33" s="216">
        <v>32.520000000000003</v>
      </c>
    </row>
    <row r="34" spans="84:86" x14ac:dyDescent="0.2">
      <c r="CF34" s="377" t="s">
        <v>193</v>
      </c>
      <c r="CG34" s="377">
        <v>32.97</v>
      </c>
      <c r="CH34" s="378">
        <v>32.18</v>
      </c>
    </row>
    <row r="35" spans="84:86" x14ac:dyDescent="0.2">
      <c r="CF35" s="377" t="s">
        <v>138</v>
      </c>
      <c r="CG35" s="377">
        <v>32.85</v>
      </c>
      <c r="CH35" s="378">
        <v>31.37</v>
      </c>
    </row>
    <row r="36" spans="84:86" x14ac:dyDescent="0.2">
      <c r="CF36" s="377" t="s">
        <v>127</v>
      </c>
      <c r="CG36" s="377">
        <v>32.619999999999997</v>
      </c>
      <c r="CH36" s="378">
        <v>32.04</v>
      </c>
    </row>
    <row r="37" spans="84:86" x14ac:dyDescent="0.2">
      <c r="CF37" s="344" t="s">
        <v>78</v>
      </c>
      <c r="CG37" s="344">
        <v>32.54</v>
      </c>
      <c r="CH37" s="217">
        <v>32.229999999999997</v>
      </c>
    </row>
    <row r="38" spans="84:86" x14ac:dyDescent="0.2">
      <c r="CF38" s="377" t="s">
        <v>134</v>
      </c>
      <c r="CG38" s="377">
        <v>32</v>
      </c>
      <c r="CH38" s="378">
        <v>30.93</v>
      </c>
    </row>
    <row r="39" spans="84:86" x14ac:dyDescent="0.2">
      <c r="CF39" s="215" t="s">
        <v>195</v>
      </c>
      <c r="CG39" s="215">
        <v>31.99</v>
      </c>
      <c r="CH39" s="216">
        <v>31.43</v>
      </c>
    </row>
    <row r="40" spans="84:86" x14ac:dyDescent="0.2">
      <c r="CF40" s="215" t="s">
        <v>178</v>
      </c>
      <c r="CG40" s="215">
        <v>31.44</v>
      </c>
      <c r="CH40" s="216">
        <v>32.03</v>
      </c>
    </row>
    <row r="41" spans="84:86" x14ac:dyDescent="0.2">
      <c r="CF41" s="215" t="s">
        <v>147</v>
      </c>
      <c r="CG41" s="215">
        <v>31.14</v>
      </c>
      <c r="CH41" s="216">
        <v>30.66</v>
      </c>
    </row>
    <row r="42" spans="84:86" x14ac:dyDescent="0.2">
      <c r="CF42" s="215" t="s">
        <v>128</v>
      </c>
      <c r="CG42" s="215">
        <v>30.65</v>
      </c>
      <c r="CH42" s="216">
        <v>30.3</v>
      </c>
    </row>
    <row r="43" spans="84:86" ht="13.5" thickBot="1" x14ac:dyDescent="0.25">
      <c r="CF43" s="215" t="s">
        <v>143</v>
      </c>
      <c r="CG43" s="215">
        <v>30.41</v>
      </c>
      <c r="CH43" s="216">
        <v>31.71</v>
      </c>
    </row>
    <row r="44" spans="84:86" ht="13.5" thickBot="1" x14ac:dyDescent="0.25">
      <c r="CF44" s="88" t="s">
        <v>196</v>
      </c>
      <c r="CG44" s="88">
        <v>35.01</v>
      </c>
      <c r="CH44" s="212">
        <v>34.94</v>
      </c>
    </row>
    <row r="45" spans="84:86" ht="13.5" thickBot="1" x14ac:dyDescent="0.25">
      <c r="CF45" s="88" t="s">
        <v>290</v>
      </c>
      <c r="CG45" s="333">
        <v>35.22</v>
      </c>
      <c r="CH45" s="88">
        <v>35.200000000000003</v>
      </c>
    </row>
    <row r="46" spans="84:86" ht="13.5" thickBot="1" x14ac:dyDescent="0.25"/>
    <row r="47" spans="84:86" ht="13.5" thickBot="1" x14ac:dyDescent="0.25">
      <c r="CF47" s="88"/>
      <c r="CG47" s="333" t="s">
        <v>276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266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6" t="s">
        <v>194</v>
      </c>
      <c r="CG64" s="378">
        <v>32.08</v>
      </c>
      <c r="CH64" s="378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1" t="s">
        <v>199</v>
      </c>
      <c r="C84" s="582"/>
      <c r="D84" s="582"/>
      <c r="E84" s="582"/>
      <c r="F84" s="582"/>
      <c r="G84" s="582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33" sqref="U33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301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299</v>
      </c>
      <c r="E9" s="133" t="s">
        <v>300</v>
      </c>
      <c r="F9" s="132" t="s">
        <v>299</v>
      </c>
      <c r="G9" s="133" t="s">
        <v>300</v>
      </c>
      <c r="H9" s="135" t="s">
        <v>299</v>
      </c>
      <c r="I9" s="136" t="s">
        <v>300</v>
      </c>
      <c r="J9" s="144" t="s">
        <v>299</v>
      </c>
      <c r="K9" s="74" t="s">
        <v>300</v>
      </c>
      <c r="L9" s="94" t="s">
        <v>299</v>
      </c>
      <c r="M9" s="74" t="s">
        <v>300</v>
      </c>
      <c r="N9" s="73" t="s">
        <v>299</v>
      </c>
      <c r="O9" s="75" t="s">
        <v>300</v>
      </c>
      <c r="P9" s="144" t="s">
        <v>299</v>
      </c>
      <c r="Q9" s="74" t="s">
        <v>300</v>
      </c>
      <c r="R9" s="95" t="s">
        <v>299</v>
      </c>
      <c r="S9" s="76" t="s">
        <v>300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348494.83100000001</v>
      </c>
      <c r="E10" s="134">
        <f t="shared" si="0"/>
        <v>356809.353</v>
      </c>
      <c r="F10" s="137">
        <f>SUM(F11:F16)</f>
        <v>1493522.0219999999</v>
      </c>
      <c r="G10" s="138">
        <f>SUM(G11:G16)</f>
        <v>1516504.81</v>
      </c>
      <c r="H10" s="141">
        <f t="shared" si="0"/>
        <v>258209.508</v>
      </c>
      <c r="I10" s="145">
        <f t="shared" si="0"/>
        <v>271850.83400000003</v>
      </c>
      <c r="J10" s="143">
        <f t="shared" si="0"/>
        <v>155700.04399999999</v>
      </c>
      <c r="K10" s="123">
        <f t="shared" si="0"/>
        <v>160053.38500000001</v>
      </c>
      <c r="L10" s="124">
        <f t="shared" si="0"/>
        <v>667264.9</v>
      </c>
      <c r="M10" s="123">
        <f t="shared" si="0"/>
        <v>680354.07200000004</v>
      </c>
      <c r="N10" s="125">
        <f t="shared" si="0"/>
        <v>95433.482000000004</v>
      </c>
      <c r="O10" s="147">
        <f t="shared" si="0"/>
        <v>90554.85</v>
      </c>
      <c r="P10" s="143">
        <f t="shared" ref="P10:Q10" si="1">SUM(P11:P16)</f>
        <v>192794.78700000001</v>
      </c>
      <c r="Q10" s="117">
        <f t="shared" si="1"/>
        <v>196755.96799999999</v>
      </c>
      <c r="R10" s="116">
        <f>SUM(R11:R16)</f>
        <v>826257.12199999997</v>
      </c>
      <c r="S10" s="117">
        <f>SUM(S11:S16)</f>
        <v>836150.7379999999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64596.642</v>
      </c>
      <c r="E11" s="162">
        <v>69125.986000000004</v>
      </c>
      <c r="F11" s="96">
        <v>276838.30099999998</v>
      </c>
      <c r="G11" s="52">
        <v>293851.23599999998</v>
      </c>
      <c r="H11" s="161">
        <v>119558.83</v>
      </c>
      <c r="I11" s="163">
        <v>138569.49600000001</v>
      </c>
      <c r="J11" s="161">
        <v>26070.713</v>
      </c>
      <c r="K11" s="162">
        <v>23009.644</v>
      </c>
      <c r="L11" s="96">
        <v>111724.859</v>
      </c>
      <c r="M11" s="52">
        <v>97835.043000000005</v>
      </c>
      <c r="N11" s="161">
        <v>32857.578999999998</v>
      </c>
      <c r="O11" s="163">
        <v>26363.495999999999</v>
      </c>
      <c r="P11" s="164">
        <v>38525.929000000004</v>
      </c>
      <c r="Q11" s="165">
        <v>46116.342000000004</v>
      </c>
      <c r="R11" s="97">
        <f t="shared" ref="R11:S16" si="2">F11-L11</f>
        <v>165113.44199999998</v>
      </c>
      <c r="S11" s="98">
        <f t="shared" si="2"/>
        <v>196016.19299999997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52928.252</v>
      </c>
      <c r="E12" s="162">
        <v>57569.18</v>
      </c>
      <c r="F12" s="96">
        <v>226831.71</v>
      </c>
      <c r="G12" s="52">
        <v>244446.84599999999</v>
      </c>
      <c r="H12" s="161">
        <v>31946.955999999998</v>
      </c>
      <c r="I12" s="163">
        <v>23882.236000000001</v>
      </c>
      <c r="J12" s="161">
        <v>28151.484</v>
      </c>
      <c r="K12" s="162">
        <v>37980.800000000003</v>
      </c>
      <c r="L12" s="96">
        <v>120644.519</v>
      </c>
      <c r="M12" s="52">
        <v>161425.22700000001</v>
      </c>
      <c r="N12" s="161">
        <v>16299.333000000001</v>
      </c>
      <c r="O12" s="163">
        <v>19368.115000000002</v>
      </c>
      <c r="P12" s="164">
        <v>24776.768</v>
      </c>
      <c r="Q12" s="165">
        <v>19588.379999999997</v>
      </c>
      <c r="R12" s="97">
        <f t="shared" si="2"/>
        <v>106187.19099999999</v>
      </c>
      <c r="S12" s="98">
        <f t="shared" si="2"/>
        <v>83021.618999999977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22274.108</v>
      </c>
      <c r="E13" s="162">
        <v>19707.266</v>
      </c>
      <c r="F13" s="96">
        <v>95458.247000000003</v>
      </c>
      <c r="G13" s="52">
        <v>83770.145000000004</v>
      </c>
      <c r="H13" s="161">
        <v>18418.3</v>
      </c>
      <c r="I13" s="163">
        <v>21768.47</v>
      </c>
      <c r="J13" s="161">
        <v>14793.879000000001</v>
      </c>
      <c r="K13" s="162">
        <v>12758.210999999999</v>
      </c>
      <c r="L13" s="96">
        <v>63401.415000000001</v>
      </c>
      <c r="M13" s="52">
        <v>54212.944000000003</v>
      </c>
      <c r="N13" s="161">
        <v>13243.477999999999</v>
      </c>
      <c r="O13" s="163">
        <v>9791.6769999999997</v>
      </c>
      <c r="P13" s="164">
        <v>7480.2289999999994</v>
      </c>
      <c r="Q13" s="165">
        <v>6949.0550000000003</v>
      </c>
      <c r="R13" s="97">
        <f t="shared" si="2"/>
        <v>32056.832000000002</v>
      </c>
      <c r="S13" s="98">
        <f t="shared" si="2"/>
        <v>29557.201000000001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35101.576999999997</v>
      </c>
      <c r="E14" s="162">
        <v>35414.408000000003</v>
      </c>
      <c r="F14" s="96">
        <v>150431.93100000001</v>
      </c>
      <c r="G14" s="52">
        <v>150512.46900000001</v>
      </c>
      <c r="H14" s="161">
        <v>35608.718999999997</v>
      </c>
      <c r="I14" s="163">
        <v>34837.671999999999</v>
      </c>
      <c r="J14" s="161">
        <v>7007.6679999999997</v>
      </c>
      <c r="K14" s="162">
        <v>9344.4789999999994</v>
      </c>
      <c r="L14" s="96">
        <v>30033.219000000001</v>
      </c>
      <c r="M14" s="52">
        <v>39723.923999999999</v>
      </c>
      <c r="N14" s="161">
        <v>12425.192999999999</v>
      </c>
      <c r="O14" s="163">
        <v>15721.312</v>
      </c>
      <c r="P14" s="164">
        <v>28093.909</v>
      </c>
      <c r="Q14" s="165">
        <v>26069.929000000004</v>
      </c>
      <c r="R14" s="97">
        <f t="shared" si="2"/>
        <v>120398.71200000001</v>
      </c>
      <c r="S14" s="98">
        <f t="shared" si="2"/>
        <v>110788.54500000001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45439.658000000003</v>
      </c>
      <c r="E15" s="162">
        <v>39945.64</v>
      </c>
      <c r="F15" s="96">
        <v>194735.68799999999</v>
      </c>
      <c r="G15" s="52">
        <v>169814.886</v>
      </c>
      <c r="H15" s="161">
        <v>10460.396000000001</v>
      </c>
      <c r="I15" s="163">
        <v>10828.272000000001</v>
      </c>
      <c r="J15" s="161">
        <v>18563.758999999998</v>
      </c>
      <c r="K15" s="162">
        <v>9942.6749999999993</v>
      </c>
      <c r="L15" s="96">
        <v>79555.956999999995</v>
      </c>
      <c r="M15" s="52">
        <v>42275.139000000003</v>
      </c>
      <c r="N15" s="161">
        <v>3532.1779999999999</v>
      </c>
      <c r="O15" s="163">
        <v>2095.4389999999999</v>
      </c>
      <c r="P15" s="164">
        <v>26875.899000000005</v>
      </c>
      <c r="Q15" s="165">
        <v>30002.965</v>
      </c>
      <c r="R15" s="97">
        <f t="shared" si="2"/>
        <v>115179.731</v>
      </c>
      <c r="S15" s="98">
        <f t="shared" si="2"/>
        <v>127539.747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128154.594</v>
      </c>
      <c r="E16" s="170">
        <v>135046.87299999999</v>
      </c>
      <c r="F16" s="99">
        <v>549226.14500000002</v>
      </c>
      <c r="G16" s="54">
        <v>574109.228</v>
      </c>
      <c r="H16" s="169">
        <v>42216.307000000001</v>
      </c>
      <c r="I16" s="171">
        <v>41964.688000000002</v>
      </c>
      <c r="J16" s="169">
        <v>61112.540999999997</v>
      </c>
      <c r="K16" s="170">
        <v>67017.576000000001</v>
      </c>
      <c r="L16" s="99">
        <v>261904.93100000001</v>
      </c>
      <c r="M16" s="54">
        <v>284881.79499999998</v>
      </c>
      <c r="N16" s="169">
        <v>17075.721000000001</v>
      </c>
      <c r="O16" s="171">
        <v>17214.811000000002</v>
      </c>
      <c r="P16" s="172">
        <v>67042.053</v>
      </c>
      <c r="Q16" s="173">
        <v>68029.296999999991</v>
      </c>
      <c r="R16" s="100">
        <f t="shared" si="2"/>
        <v>287321.21400000004</v>
      </c>
      <c r="S16" s="101">
        <f t="shared" si="2"/>
        <v>289227.43300000002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267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299</v>
      </c>
      <c r="E21" s="133" t="s">
        <v>300</v>
      </c>
      <c r="F21" s="132" t="s">
        <v>299</v>
      </c>
      <c r="G21" s="133" t="s">
        <v>300</v>
      </c>
      <c r="H21" s="135" t="s">
        <v>299</v>
      </c>
      <c r="I21" s="136" t="s">
        <v>300</v>
      </c>
      <c r="J21" s="144" t="s">
        <v>299</v>
      </c>
      <c r="K21" s="74" t="s">
        <v>300</v>
      </c>
      <c r="L21" s="94" t="s">
        <v>299</v>
      </c>
      <c r="M21" s="74" t="s">
        <v>300</v>
      </c>
      <c r="N21" s="73" t="s">
        <v>299</v>
      </c>
      <c r="O21" s="75" t="s">
        <v>300</v>
      </c>
      <c r="P21" s="142" t="s">
        <v>299</v>
      </c>
      <c r="Q21" s="133" t="s">
        <v>300</v>
      </c>
      <c r="R21" s="242" t="s">
        <v>299</v>
      </c>
      <c r="S21" s="243" t="s">
        <v>300</v>
      </c>
    </row>
    <row r="22" spans="1:19" ht="15.75" x14ac:dyDescent="0.25">
      <c r="A22" s="196"/>
      <c r="B22" s="202" t="s">
        <v>102</v>
      </c>
      <c r="C22" s="146"/>
      <c r="D22" s="143">
        <f t="shared" ref="D22:S22" si="3">SUM(D23:D28)</f>
        <v>30406.38</v>
      </c>
      <c r="E22" s="123">
        <f t="shared" si="3"/>
        <v>19544.518000000004</v>
      </c>
      <c r="F22" s="124">
        <f t="shared" si="3"/>
        <v>130311.46299999999</v>
      </c>
      <c r="G22" s="123">
        <f t="shared" si="3"/>
        <v>83017.543999999994</v>
      </c>
      <c r="H22" s="125">
        <f t="shared" si="3"/>
        <v>17066.909</v>
      </c>
      <c r="I22" s="147">
        <f t="shared" si="3"/>
        <v>11058.877999999999</v>
      </c>
      <c r="J22" s="143">
        <f t="shared" si="3"/>
        <v>25370.383999999998</v>
      </c>
      <c r="K22" s="123">
        <f t="shared" si="3"/>
        <v>14377.278</v>
      </c>
      <c r="L22" s="124">
        <f>SUM(L23:L28)</f>
        <v>108727.628</v>
      </c>
      <c r="M22" s="123">
        <f>SUM(M23:M28)</f>
        <v>61103.934999999998</v>
      </c>
      <c r="N22" s="125">
        <f t="shared" si="3"/>
        <v>8261.4419999999991</v>
      </c>
      <c r="O22" s="134">
        <f t="shared" si="3"/>
        <v>5924.982</v>
      </c>
      <c r="P22" s="244">
        <f t="shared" si="3"/>
        <v>5035.996000000001</v>
      </c>
      <c r="Q22" s="245">
        <f t="shared" si="3"/>
        <v>5167.2399999999989</v>
      </c>
      <c r="R22" s="339">
        <f t="shared" si="3"/>
        <v>21583.834999999992</v>
      </c>
      <c r="S22" s="245">
        <f t="shared" si="3"/>
        <v>21913.608999999997</v>
      </c>
    </row>
    <row r="23" spans="1:19" x14ac:dyDescent="0.2">
      <c r="A23" s="196"/>
      <c r="B23" s="203" t="s">
        <v>103</v>
      </c>
      <c r="C23" s="160" t="s">
        <v>161</v>
      </c>
      <c r="D23" s="161">
        <v>318.86500000000001</v>
      </c>
      <c r="E23" s="162">
        <v>369.02199999999999</v>
      </c>
      <c r="F23" s="51">
        <v>1366.6590000000001</v>
      </c>
      <c r="G23" s="52">
        <v>1567.136</v>
      </c>
      <c r="H23" s="161">
        <v>338.21800000000002</v>
      </c>
      <c r="I23" s="163">
        <v>393.77499999999998</v>
      </c>
      <c r="J23" s="121">
        <v>710.22500000000002</v>
      </c>
      <c r="K23" s="52">
        <v>1132.28</v>
      </c>
      <c r="L23" s="96">
        <v>3043.6350000000002</v>
      </c>
      <c r="M23" s="52">
        <v>4822.2730000000001</v>
      </c>
      <c r="N23" s="51">
        <v>606.49900000000002</v>
      </c>
      <c r="O23" s="228">
        <v>836.08399999999995</v>
      </c>
      <c r="P23" s="335">
        <f t="shared" ref="P23:P28" si="4">D23-J23</f>
        <v>-391.36</v>
      </c>
      <c r="Q23" s="336">
        <f t="shared" ref="Q23:Q28" si="5">E23-K23</f>
        <v>-763.25800000000004</v>
      </c>
      <c r="R23" s="340">
        <f t="shared" ref="R23:S28" si="6">F23-L23</f>
        <v>-1676.9760000000001</v>
      </c>
      <c r="S23" s="341">
        <f t="shared" si="6"/>
        <v>-3255.1370000000002</v>
      </c>
    </row>
    <row r="24" spans="1:19" x14ac:dyDescent="0.2">
      <c r="A24" s="196"/>
      <c r="B24" s="203" t="s">
        <v>104</v>
      </c>
      <c r="C24" s="160" t="s">
        <v>105</v>
      </c>
      <c r="D24" s="161">
        <v>4538.152</v>
      </c>
      <c r="E24" s="162">
        <v>1865.7950000000001</v>
      </c>
      <c r="F24" s="51">
        <v>19447.852999999999</v>
      </c>
      <c r="G24" s="52">
        <v>7919.0630000000001</v>
      </c>
      <c r="H24" s="161">
        <v>2364.3780000000002</v>
      </c>
      <c r="I24" s="163">
        <v>775.08600000000001</v>
      </c>
      <c r="J24" s="121">
        <v>4247.2269999999999</v>
      </c>
      <c r="K24" s="52">
        <v>1985.2329999999999</v>
      </c>
      <c r="L24" s="96">
        <v>18201.846000000001</v>
      </c>
      <c r="M24" s="52">
        <v>8445.4380000000001</v>
      </c>
      <c r="N24" s="51">
        <v>1890.692</v>
      </c>
      <c r="O24" s="228">
        <v>720.07100000000003</v>
      </c>
      <c r="P24" s="335">
        <f t="shared" si="4"/>
        <v>290.92500000000018</v>
      </c>
      <c r="Q24" s="336">
        <f t="shared" si="5"/>
        <v>-119.43799999999987</v>
      </c>
      <c r="R24" s="340">
        <f t="shared" si="6"/>
        <v>1246.0069999999978</v>
      </c>
      <c r="S24" s="341">
        <f t="shared" si="6"/>
        <v>-526.375</v>
      </c>
    </row>
    <row r="25" spans="1:19" x14ac:dyDescent="0.2">
      <c r="A25" s="196"/>
      <c r="B25" s="203" t="s">
        <v>106</v>
      </c>
      <c r="C25" s="160" t="s">
        <v>107</v>
      </c>
      <c r="D25" s="161">
        <v>643.82299999999998</v>
      </c>
      <c r="E25" s="162">
        <v>563.5</v>
      </c>
      <c r="F25" s="51">
        <v>2759.2159999999999</v>
      </c>
      <c r="G25" s="52">
        <v>2395.4780000000001</v>
      </c>
      <c r="H25" s="161">
        <v>388.45400000000001</v>
      </c>
      <c r="I25" s="163">
        <v>371.92099999999999</v>
      </c>
      <c r="J25" s="121">
        <v>136.39599999999999</v>
      </c>
      <c r="K25" s="52">
        <v>269.94</v>
      </c>
      <c r="L25" s="96">
        <v>584.428</v>
      </c>
      <c r="M25" s="52">
        <v>1150.086</v>
      </c>
      <c r="N25" s="51">
        <v>61.628</v>
      </c>
      <c r="O25" s="228">
        <v>106.78400000000001</v>
      </c>
      <c r="P25" s="335">
        <f t="shared" si="4"/>
        <v>507.42700000000002</v>
      </c>
      <c r="Q25" s="336">
        <f t="shared" si="5"/>
        <v>293.56</v>
      </c>
      <c r="R25" s="340">
        <f t="shared" si="6"/>
        <v>2174.788</v>
      </c>
      <c r="S25" s="341">
        <f t="shared" si="6"/>
        <v>1245.3920000000001</v>
      </c>
    </row>
    <row r="26" spans="1:19" x14ac:dyDescent="0.2">
      <c r="A26" s="196"/>
      <c r="B26" s="203" t="s">
        <v>108</v>
      </c>
      <c r="C26" s="160" t="s">
        <v>109</v>
      </c>
      <c r="D26" s="161">
        <v>13092.734</v>
      </c>
      <c r="E26" s="162">
        <v>10701.904</v>
      </c>
      <c r="F26" s="51">
        <v>56111.133999999998</v>
      </c>
      <c r="G26" s="52">
        <v>45464.644</v>
      </c>
      <c r="H26" s="161">
        <v>11010.993</v>
      </c>
      <c r="I26" s="163">
        <v>7811.4560000000001</v>
      </c>
      <c r="J26" s="121">
        <v>933.65099999999995</v>
      </c>
      <c r="K26" s="52">
        <v>964.23800000000006</v>
      </c>
      <c r="L26" s="96">
        <v>4001.4340000000002</v>
      </c>
      <c r="M26" s="52">
        <v>4095.4760000000001</v>
      </c>
      <c r="N26" s="51">
        <v>777.423</v>
      </c>
      <c r="O26" s="228">
        <v>1461.173</v>
      </c>
      <c r="P26" s="335">
        <f t="shared" si="4"/>
        <v>12159.083000000001</v>
      </c>
      <c r="Q26" s="336">
        <f t="shared" si="5"/>
        <v>9737.6660000000011</v>
      </c>
      <c r="R26" s="340">
        <f t="shared" si="6"/>
        <v>52109.7</v>
      </c>
      <c r="S26" s="341">
        <f t="shared" si="6"/>
        <v>41369.167999999998</v>
      </c>
    </row>
    <row r="27" spans="1:19" x14ac:dyDescent="0.2">
      <c r="A27" s="196"/>
      <c r="B27" s="203" t="s">
        <v>110</v>
      </c>
      <c r="C27" s="160" t="s">
        <v>111</v>
      </c>
      <c r="D27" s="161">
        <v>8957.8259999999991</v>
      </c>
      <c r="E27" s="162">
        <v>4535.5959999999995</v>
      </c>
      <c r="F27" s="51">
        <v>38390.946000000004</v>
      </c>
      <c r="G27" s="52">
        <v>19256.689999999999</v>
      </c>
      <c r="H27" s="161">
        <v>2050.6410000000001</v>
      </c>
      <c r="I27" s="163">
        <v>1284.0450000000001</v>
      </c>
      <c r="J27" s="121">
        <v>9018.6209999999992</v>
      </c>
      <c r="K27" s="52">
        <v>599.04700000000003</v>
      </c>
      <c r="L27" s="96">
        <v>38650.911</v>
      </c>
      <c r="M27" s="52">
        <v>2548.3249999999998</v>
      </c>
      <c r="N27" s="51">
        <v>1653.7</v>
      </c>
      <c r="O27" s="228">
        <v>160.786</v>
      </c>
      <c r="P27" s="335">
        <f t="shared" si="4"/>
        <v>-60.795000000000073</v>
      </c>
      <c r="Q27" s="336">
        <f t="shared" si="5"/>
        <v>3936.5489999999995</v>
      </c>
      <c r="R27" s="340">
        <f t="shared" si="6"/>
        <v>-259.96499999999651</v>
      </c>
      <c r="S27" s="341">
        <f t="shared" si="6"/>
        <v>16708.364999999998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2854.98</v>
      </c>
      <c r="E28" s="170">
        <v>1508.701</v>
      </c>
      <c r="F28" s="53">
        <v>12235.655000000001</v>
      </c>
      <c r="G28" s="54">
        <v>6414.5330000000004</v>
      </c>
      <c r="H28" s="169">
        <v>914.22500000000002</v>
      </c>
      <c r="I28" s="171">
        <v>422.59500000000003</v>
      </c>
      <c r="J28" s="122">
        <v>10324.263999999999</v>
      </c>
      <c r="K28" s="54">
        <v>9426.5400000000009</v>
      </c>
      <c r="L28" s="99">
        <v>44245.374000000003</v>
      </c>
      <c r="M28" s="54">
        <v>40042.337</v>
      </c>
      <c r="N28" s="53">
        <v>3271.5</v>
      </c>
      <c r="O28" s="229">
        <v>2640.0839999999998</v>
      </c>
      <c r="P28" s="337">
        <f t="shared" si="4"/>
        <v>-7469.2839999999997</v>
      </c>
      <c r="Q28" s="338">
        <f t="shared" si="5"/>
        <v>-7917.8390000000009</v>
      </c>
      <c r="R28" s="342">
        <f t="shared" si="6"/>
        <v>-32009.719000000005</v>
      </c>
      <c r="S28" s="343">
        <f t="shared" si="6"/>
        <v>-33627.803999999996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299</v>
      </c>
      <c r="E33" s="133" t="s">
        <v>300</v>
      </c>
      <c r="F33" s="132" t="s">
        <v>299</v>
      </c>
      <c r="G33" s="133" t="s">
        <v>300</v>
      </c>
      <c r="H33" s="135" t="s">
        <v>299</v>
      </c>
      <c r="I33" s="136" t="s">
        <v>300</v>
      </c>
      <c r="J33" s="144" t="s">
        <v>299</v>
      </c>
      <c r="K33" s="74" t="s">
        <v>300</v>
      </c>
      <c r="L33" s="94" t="s">
        <v>299</v>
      </c>
      <c r="M33" s="74" t="s">
        <v>300</v>
      </c>
      <c r="N33" s="73" t="s">
        <v>299</v>
      </c>
      <c r="O33" s="75" t="s">
        <v>300</v>
      </c>
      <c r="P33" s="144" t="s">
        <v>299</v>
      </c>
      <c r="Q33" s="74" t="s">
        <v>300</v>
      </c>
      <c r="R33" s="95" t="s">
        <v>299</v>
      </c>
      <c r="S33" s="76" t="s">
        <v>300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7">SUM(D35:D40)</f>
        <v>73140.541999999987</v>
      </c>
      <c r="E34" s="123">
        <f t="shared" si="7"/>
        <v>65351.909</v>
      </c>
      <c r="F34" s="124">
        <f t="shared" si="7"/>
        <v>313455.88399999996</v>
      </c>
      <c r="G34" s="123">
        <f t="shared" si="7"/>
        <v>277760.85800000001</v>
      </c>
      <c r="H34" s="125">
        <f t="shared" si="7"/>
        <v>99269.245999999999</v>
      </c>
      <c r="I34" s="147">
        <f t="shared" si="7"/>
        <v>100126.88199999998</v>
      </c>
      <c r="J34" s="143">
        <f t="shared" si="7"/>
        <v>53241.725999999995</v>
      </c>
      <c r="K34" s="123">
        <f t="shared" si="7"/>
        <v>55599.652999999998</v>
      </c>
      <c r="L34" s="124">
        <f t="shared" si="7"/>
        <v>228172.74699999997</v>
      </c>
      <c r="M34" s="123">
        <f t="shared" si="7"/>
        <v>236333.68599999999</v>
      </c>
      <c r="N34" s="125">
        <f t="shared" si="7"/>
        <v>31757.831999999999</v>
      </c>
      <c r="O34" s="134">
        <f t="shared" si="7"/>
        <v>29396.785000000003</v>
      </c>
      <c r="P34" s="225">
        <f t="shared" ref="P34:Q34" si="8">SUM(P35:P40)</f>
        <v>19898.815999999992</v>
      </c>
      <c r="Q34" s="117">
        <f t="shared" si="8"/>
        <v>9752.2560000000012</v>
      </c>
      <c r="R34" s="116">
        <f t="shared" si="7"/>
        <v>85283.137000000002</v>
      </c>
      <c r="S34" s="117">
        <f t="shared" si="7"/>
        <v>41427.171999999991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40394.222999999998</v>
      </c>
      <c r="E35" s="162">
        <v>36729.870999999999</v>
      </c>
      <c r="F35" s="96">
        <v>173115.74799999999</v>
      </c>
      <c r="G35" s="52">
        <v>156100.87400000001</v>
      </c>
      <c r="H35" s="161">
        <v>79774.305999999997</v>
      </c>
      <c r="I35" s="163">
        <v>83164.884999999995</v>
      </c>
      <c r="J35" s="193">
        <v>6499.4629999999997</v>
      </c>
      <c r="K35" s="162">
        <v>5824.7569999999996</v>
      </c>
      <c r="L35" s="96">
        <v>27852.732</v>
      </c>
      <c r="M35" s="52">
        <v>24759.525000000001</v>
      </c>
      <c r="N35" s="161">
        <v>7981.6660000000002</v>
      </c>
      <c r="O35" s="223">
        <v>7079.4930000000004</v>
      </c>
      <c r="P35" s="226">
        <v>33894.759999999995</v>
      </c>
      <c r="Q35" s="165">
        <v>30905.114000000001</v>
      </c>
      <c r="R35" s="97">
        <f t="shared" ref="R35:R40" si="9">F35-L35</f>
        <v>145263.016</v>
      </c>
      <c r="S35" s="98">
        <f t="shared" ref="S35:S40" si="10">G35-M35</f>
        <v>131341.34900000002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6013.1530000000002</v>
      </c>
      <c r="E36" s="162">
        <v>5977.0450000000001</v>
      </c>
      <c r="F36" s="96">
        <v>25771.405999999999</v>
      </c>
      <c r="G36" s="52">
        <v>25389.987000000001</v>
      </c>
      <c r="H36" s="161">
        <v>4523.817</v>
      </c>
      <c r="I36" s="163">
        <v>3118.72</v>
      </c>
      <c r="J36" s="193">
        <v>9268.3690000000006</v>
      </c>
      <c r="K36" s="162">
        <v>13477.031000000001</v>
      </c>
      <c r="L36" s="96">
        <v>39720.258999999998</v>
      </c>
      <c r="M36" s="52">
        <v>57294.59</v>
      </c>
      <c r="N36" s="161">
        <v>6992.3220000000001</v>
      </c>
      <c r="O36" s="223">
        <v>8905.5400000000009</v>
      </c>
      <c r="P36" s="226">
        <v>-3255.2160000000003</v>
      </c>
      <c r="Q36" s="165">
        <v>-7499.9860000000008</v>
      </c>
      <c r="R36" s="97">
        <f t="shared" si="9"/>
        <v>-13948.852999999999</v>
      </c>
      <c r="S36" s="98">
        <f t="shared" si="10"/>
        <v>-31904.602999999996</v>
      </c>
    </row>
    <row r="37" spans="1:21" x14ac:dyDescent="0.2">
      <c r="A37" s="196"/>
      <c r="B37" s="203" t="s">
        <v>106</v>
      </c>
      <c r="C37" s="160" t="s">
        <v>107</v>
      </c>
      <c r="D37" s="161">
        <v>1262.4480000000001</v>
      </c>
      <c r="E37" s="162">
        <v>1487.326</v>
      </c>
      <c r="F37" s="96">
        <v>5410.5959999999995</v>
      </c>
      <c r="G37" s="52">
        <v>6323.7349999999997</v>
      </c>
      <c r="H37" s="161">
        <v>1306.068</v>
      </c>
      <c r="I37" s="163">
        <v>1338.2760000000001</v>
      </c>
      <c r="J37" s="193">
        <v>6974.683</v>
      </c>
      <c r="K37" s="162">
        <v>4572.1880000000001</v>
      </c>
      <c r="L37" s="96">
        <v>29891.076000000001</v>
      </c>
      <c r="M37" s="52">
        <v>19431.112000000001</v>
      </c>
      <c r="N37" s="161">
        <v>6314.6689999999999</v>
      </c>
      <c r="O37" s="223">
        <v>3221.0529999999999</v>
      </c>
      <c r="P37" s="226">
        <v>-5712.2349999999997</v>
      </c>
      <c r="Q37" s="165">
        <v>-3084.8620000000001</v>
      </c>
      <c r="R37" s="97">
        <f t="shared" si="9"/>
        <v>-24480.480000000003</v>
      </c>
      <c r="S37" s="98">
        <f t="shared" si="10"/>
        <v>-13107.377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2547.4450000000002</v>
      </c>
      <c r="E38" s="162">
        <v>2074.5709999999999</v>
      </c>
      <c r="F38" s="96">
        <v>10917.255999999999</v>
      </c>
      <c r="G38" s="52">
        <v>8814.7379999999994</v>
      </c>
      <c r="H38" s="161">
        <v>5230.5129999999999</v>
      </c>
      <c r="I38" s="163">
        <v>5149.491</v>
      </c>
      <c r="J38" s="193">
        <v>1855.557</v>
      </c>
      <c r="K38" s="162">
        <v>2286.924</v>
      </c>
      <c r="L38" s="96">
        <v>7952.9430000000002</v>
      </c>
      <c r="M38" s="52">
        <v>9715.1530000000002</v>
      </c>
      <c r="N38" s="161">
        <v>2264.174</v>
      </c>
      <c r="O38" s="223">
        <v>1799.09</v>
      </c>
      <c r="P38" s="226">
        <v>691.88800000000015</v>
      </c>
      <c r="Q38" s="165">
        <v>-212.35300000000007</v>
      </c>
      <c r="R38" s="97">
        <f t="shared" si="9"/>
        <v>2964.3129999999992</v>
      </c>
      <c r="S38" s="98">
        <f t="shared" si="10"/>
        <v>-900.41500000000087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4716.6019999999999</v>
      </c>
      <c r="E39" s="162">
        <v>2043.877</v>
      </c>
      <c r="F39" s="96">
        <v>20212.665000000001</v>
      </c>
      <c r="G39" s="52">
        <v>8684.4</v>
      </c>
      <c r="H39" s="161">
        <v>1145.7090000000001</v>
      </c>
      <c r="I39" s="163">
        <v>549.96199999999999</v>
      </c>
      <c r="J39" s="193">
        <v>4267.2449999999999</v>
      </c>
      <c r="K39" s="162">
        <v>3173.7069999999999</v>
      </c>
      <c r="L39" s="96">
        <v>18287.03</v>
      </c>
      <c r="M39" s="52">
        <v>13489.620999999999</v>
      </c>
      <c r="N39" s="161">
        <v>745.60199999999998</v>
      </c>
      <c r="O39" s="223">
        <v>668.947</v>
      </c>
      <c r="P39" s="226">
        <v>449.35699999999997</v>
      </c>
      <c r="Q39" s="165">
        <v>-1129.83</v>
      </c>
      <c r="R39" s="97">
        <f t="shared" si="9"/>
        <v>1925.635000000002</v>
      </c>
      <c r="S39" s="98">
        <f t="shared" si="10"/>
        <v>-4805.2209999999995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18206.670999999998</v>
      </c>
      <c r="E40" s="170">
        <v>17039.219000000001</v>
      </c>
      <c r="F40" s="99">
        <v>78028.213000000003</v>
      </c>
      <c r="G40" s="54">
        <v>72447.123999999996</v>
      </c>
      <c r="H40" s="169">
        <v>7288.8329999999996</v>
      </c>
      <c r="I40" s="171">
        <v>6805.5479999999998</v>
      </c>
      <c r="J40" s="194">
        <v>24376.409</v>
      </c>
      <c r="K40" s="170">
        <v>26265.045999999998</v>
      </c>
      <c r="L40" s="99">
        <v>104468.70699999999</v>
      </c>
      <c r="M40" s="54">
        <v>111643.685</v>
      </c>
      <c r="N40" s="169">
        <v>7459.3990000000003</v>
      </c>
      <c r="O40" s="224">
        <v>7722.6620000000003</v>
      </c>
      <c r="P40" s="227">
        <v>-6169.7380000000012</v>
      </c>
      <c r="Q40" s="173">
        <v>-9225.8269999999975</v>
      </c>
      <c r="R40" s="100">
        <f t="shared" si="9"/>
        <v>-26440.493999999992</v>
      </c>
      <c r="S40" s="101">
        <f t="shared" si="10"/>
        <v>-39196.561000000002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299</v>
      </c>
      <c r="E45" s="74" t="s">
        <v>300</v>
      </c>
      <c r="F45" s="94" t="s">
        <v>299</v>
      </c>
      <c r="G45" s="74" t="s">
        <v>300</v>
      </c>
      <c r="H45" s="73" t="s">
        <v>299</v>
      </c>
      <c r="I45" s="75" t="s">
        <v>300</v>
      </c>
      <c r="J45" s="144" t="s">
        <v>299</v>
      </c>
      <c r="K45" s="74" t="s">
        <v>300</v>
      </c>
      <c r="L45" s="94" t="s">
        <v>299</v>
      </c>
      <c r="M45" s="74" t="s">
        <v>300</v>
      </c>
      <c r="N45" s="73" t="s">
        <v>299</v>
      </c>
      <c r="O45" s="75" t="s">
        <v>300</v>
      </c>
      <c r="P45" s="144" t="s">
        <v>299</v>
      </c>
      <c r="Q45" s="74" t="s">
        <v>300</v>
      </c>
      <c r="R45" s="95" t="s">
        <v>299</v>
      </c>
      <c r="S45" s="76" t="s">
        <v>300</v>
      </c>
    </row>
    <row r="46" spans="1:21" ht="15.75" x14ac:dyDescent="0.25">
      <c r="A46" s="196"/>
      <c r="B46" s="174" t="s">
        <v>102</v>
      </c>
      <c r="C46" s="175"/>
      <c r="D46" s="143">
        <f t="shared" ref="D46:S46" si="11">SUM(D47:D52)</f>
        <v>262342.81099999999</v>
      </c>
      <c r="E46" s="123">
        <f t="shared" si="11"/>
        <v>230879.283</v>
      </c>
      <c r="F46" s="124">
        <f>(SUM(F47:F52))/1</f>
        <v>1124302.304</v>
      </c>
      <c r="G46" s="123">
        <f>(SUM(G47:G52))/1</f>
        <v>981405.45600000001</v>
      </c>
      <c r="H46" s="125">
        <f t="shared" si="11"/>
        <v>199061.88</v>
      </c>
      <c r="I46" s="147">
        <f t="shared" si="11"/>
        <v>190977.59</v>
      </c>
      <c r="J46" s="143">
        <f t="shared" si="11"/>
        <v>154519.53199999998</v>
      </c>
      <c r="K46" s="123">
        <f t="shared" si="11"/>
        <v>159555.889</v>
      </c>
      <c r="L46" s="124">
        <f>(SUM(L47:L52))/1</f>
        <v>662205.67700000003</v>
      </c>
      <c r="M46" s="123">
        <f>(SUM(M47:M52))/1</f>
        <v>678242.28600000008</v>
      </c>
      <c r="N46" s="125">
        <f t="shared" si="11"/>
        <v>94693.042999999991</v>
      </c>
      <c r="O46" s="134">
        <f t="shared" si="11"/>
        <v>90193.417000000001</v>
      </c>
      <c r="P46" s="225">
        <f t="shared" ref="P46:Q46" si="12">SUM(P47:P52)</f>
        <v>107823.27900000001</v>
      </c>
      <c r="Q46" s="117">
        <f t="shared" si="12"/>
        <v>71323.394</v>
      </c>
      <c r="R46" s="116">
        <f t="shared" si="11"/>
        <v>462096.62699999998</v>
      </c>
      <c r="S46" s="117">
        <f t="shared" si="11"/>
        <v>303163.17</v>
      </c>
    </row>
    <row r="47" spans="1:21" x14ac:dyDescent="0.2">
      <c r="A47" s="196"/>
      <c r="B47" s="195" t="s">
        <v>103</v>
      </c>
      <c r="C47" s="166" t="s">
        <v>161</v>
      </c>
      <c r="D47" s="121">
        <v>55385.675000000003</v>
      </c>
      <c r="E47" s="52">
        <v>51348.504999999997</v>
      </c>
      <c r="F47" s="96">
        <v>237362.35399999999</v>
      </c>
      <c r="G47" s="52">
        <v>218246.864</v>
      </c>
      <c r="H47" s="51">
        <v>102877.89200000001</v>
      </c>
      <c r="I47" s="148">
        <v>105285.466</v>
      </c>
      <c r="J47" s="121">
        <v>25761.234</v>
      </c>
      <c r="K47" s="52">
        <v>23009.644</v>
      </c>
      <c r="L47" s="96">
        <v>110398.58199999999</v>
      </c>
      <c r="M47" s="52">
        <v>97835.043000000005</v>
      </c>
      <c r="N47" s="51">
        <v>32689.098999999998</v>
      </c>
      <c r="O47" s="228">
        <v>26363.495999999999</v>
      </c>
      <c r="P47" s="230">
        <v>29624.441000000003</v>
      </c>
      <c r="Q47" s="119">
        <v>28338.860999999997</v>
      </c>
      <c r="R47" s="97">
        <f t="shared" ref="R47:S52" si="13">F47-L47</f>
        <v>126963.772</v>
      </c>
      <c r="S47" s="98">
        <f t="shared" si="13"/>
        <v>120411.821</v>
      </c>
    </row>
    <row r="48" spans="1:21" x14ac:dyDescent="0.2">
      <c r="A48" s="196"/>
      <c r="B48" s="200" t="s">
        <v>104</v>
      </c>
      <c r="C48" s="166" t="s">
        <v>105</v>
      </c>
      <c r="D48" s="121">
        <v>21601.934000000001</v>
      </c>
      <c r="E48" s="52">
        <v>17191.32</v>
      </c>
      <c r="F48" s="96">
        <v>92577.532999999996</v>
      </c>
      <c r="G48" s="52">
        <v>73059.807000000001</v>
      </c>
      <c r="H48" s="51">
        <v>13753.540999999999</v>
      </c>
      <c r="I48" s="148">
        <v>8201.6679999999997</v>
      </c>
      <c r="J48" s="121">
        <v>27982.376</v>
      </c>
      <c r="K48" s="52">
        <v>37973.292999999998</v>
      </c>
      <c r="L48" s="96">
        <v>119919.895</v>
      </c>
      <c r="M48" s="52">
        <v>161393.42000000001</v>
      </c>
      <c r="N48" s="51">
        <v>16184.603999999999</v>
      </c>
      <c r="O48" s="228">
        <v>19368.074000000001</v>
      </c>
      <c r="P48" s="230">
        <v>-6380.4419999999991</v>
      </c>
      <c r="Q48" s="119">
        <v>-20781.972999999998</v>
      </c>
      <c r="R48" s="97">
        <f t="shared" si="13"/>
        <v>-27342.362000000008</v>
      </c>
      <c r="S48" s="98">
        <f t="shared" si="13"/>
        <v>-88333.613000000012</v>
      </c>
    </row>
    <row r="49" spans="1:19" x14ac:dyDescent="0.2">
      <c r="A49" s="196"/>
      <c r="B49" s="200" t="s">
        <v>106</v>
      </c>
      <c r="C49" s="166" t="s">
        <v>107</v>
      </c>
      <c r="D49" s="121">
        <v>20209.612000000001</v>
      </c>
      <c r="E49" s="52">
        <v>17757.964</v>
      </c>
      <c r="F49" s="96">
        <v>86610.607999999993</v>
      </c>
      <c r="G49" s="52">
        <v>75481.663</v>
      </c>
      <c r="H49" s="51">
        <v>17017.055</v>
      </c>
      <c r="I49" s="148">
        <v>20519.457999999999</v>
      </c>
      <c r="J49" s="121">
        <v>14644.063</v>
      </c>
      <c r="K49" s="52">
        <v>12651.822</v>
      </c>
      <c r="L49" s="96">
        <v>62759.326999999997</v>
      </c>
      <c r="M49" s="52">
        <v>53760.862999999998</v>
      </c>
      <c r="N49" s="51">
        <v>13063.441999999999</v>
      </c>
      <c r="O49" s="228">
        <v>9678.2690000000002</v>
      </c>
      <c r="P49" s="230">
        <v>5565.5490000000009</v>
      </c>
      <c r="Q49" s="119">
        <v>5106.1419999999998</v>
      </c>
      <c r="R49" s="97">
        <f t="shared" si="13"/>
        <v>23851.280999999995</v>
      </c>
      <c r="S49" s="98">
        <f t="shared" si="13"/>
        <v>21720.800000000003</v>
      </c>
    </row>
    <row r="50" spans="1:19" x14ac:dyDescent="0.2">
      <c r="A50" s="196"/>
      <c r="B50" s="200" t="s">
        <v>108</v>
      </c>
      <c r="C50" s="166" t="s">
        <v>109</v>
      </c>
      <c r="D50" s="121">
        <v>23233.616000000002</v>
      </c>
      <c r="E50" s="52">
        <v>21602.991000000002</v>
      </c>
      <c r="F50" s="96">
        <v>99571.013999999996</v>
      </c>
      <c r="G50" s="52">
        <v>91805.892999999996</v>
      </c>
      <c r="H50" s="51">
        <v>21937.995999999999</v>
      </c>
      <c r="I50" s="148">
        <v>19121.017</v>
      </c>
      <c r="J50" s="121">
        <v>6871.6270000000004</v>
      </c>
      <c r="K50" s="52">
        <v>9212.0220000000008</v>
      </c>
      <c r="L50" s="96">
        <v>29450.084999999999</v>
      </c>
      <c r="M50" s="52">
        <v>39161.42</v>
      </c>
      <c r="N50" s="51">
        <v>12242.793</v>
      </c>
      <c r="O50" s="228">
        <v>15552.339</v>
      </c>
      <c r="P50" s="230">
        <v>16361.989000000001</v>
      </c>
      <c r="Q50" s="119">
        <v>12390.969000000001</v>
      </c>
      <c r="R50" s="97">
        <f t="shared" si="13"/>
        <v>70120.929000000004</v>
      </c>
      <c r="S50" s="98">
        <f t="shared" si="13"/>
        <v>52644.472999999998</v>
      </c>
    </row>
    <row r="51" spans="1:19" x14ac:dyDescent="0.2">
      <c r="A51" s="196"/>
      <c r="B51" s="200" t="s">
        <v>110</v>
      </c>
      <c r="C51" s="166" t="s">
        <v>111</v>
      </c>
      <c r="D51" s="121">
        <v>43420.624000000003</v>
      </c>
      <c r="E51" s="52">
        <v>28123.062000000002</v>
      </c>
      <c r="F51" s="96">
        <v>186082.217</v>
      </c>
      <c r="G51" s="52">
        <v>119562.46799999999</v>
      </c>
      <c r="H51" s="51">
        <v>10024.498</v>
      </c>
      <c r="I51" s="148">
        <v>7672.3059999999996</v>
      </c>
      <c r="J51" s="121">
        <v>18264.403999999999</v>
      </c>
      <c r="K51" s="52">
        <v>9942.6749999999993</v>
      </c>
      <c r="L51" s="96">
        <v>78273.020999999993</v>
      </c>
      <c r="M51" s="52">
        <v>42275.139000000003</v>
      </c>
      <c r="N51" s="51">
        <v>3452.1779999999999</v>
      </c>
      <c r="O51" s="228">
        <v>2095.4389999999999</v>
      </c>
      <c r="P51" s="230">
        <v>25156.220000000005</v>
      </c>
      <c r="Q51" s="119">
        <v>18180.387000000002</v>
      </c>
      <c r="R51" s="97">
        <f t="shared" si="13"/>
        <v>107809.19600000001</v>
      </c>
      <c r="S51" s="98">
        <f t="shared" si="13"/>
        <v>77287.328999999998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98491.35</v>
      </c>
      <c r="E52" s="54">
        <v>94855.441000000006</v>
      </c>
      <c r="F52" s="99">
        <v>422098.57799999998</v>
      </c>
      <c r="G52" s="54">
        <v>403248.761</v>
      </c>
      <c r="H52" s="53">
        <v>33450.898000000001</v>
      </c>
      <c r="I52" s="149">
        <v>30177.674999999999</v>
      </c>
      <c r="J52" s="122">
        <v>60995.828000000001</v>
      </c>
      <c r="K52" s="54">
        <v>66766.433000000005</v>
      </c>
      <c r="L52" s="99">
        <v>261404.76699999999</v>
      </c>
      <c r="M52" s="54">
        <v>283816.40100000001</v>
      </c>
      <c r="N52" s="53">
        <v>17060.927</v>
      </c>
      <c r="O52" s="229">
        <v>17135.8</v>
      </c>
      <c r="P52" s="231">
        <v>37495.522000000004</v>
      </c>
      <c r="Q52" s="120">
        <v>28089.008000000002</v>
      </c>
      <c r="R52" s="100">
        <f t="shared" si="13"/>
        <v>160693.81099999999</v>
      </c>
      <c r="S52" s="101">
        <f t="shared" si="13"/>
        <v>119432.35999999999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Z21" sqref="Z21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303</v>
      </c>
      <c r="C5" s="275"/>
      <c r="D5" s="276"/>
      <c r="E5" s="277"/>
      <c r="F5" s="274" t="s">
        <v>304</v>
      </c>
      <c r="G5" s="275"/>
      <c r="H5" s="276"/>
      <c r="I5" s="277"/>
      <c r="J5" s="110"/>
      <c r="K5" s="274" t="s">
        <v>303</v>
      </c>
      <c r="L5" s="275"/>
      <c r="M5" s="276"/>
      <c r="N5" s="277"/>
      <c r="O5" s="274" t="s">
        <v>304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64596.642</v>
      </c>
      <c r="D7" s="248">
        <v>276838.30099999998</v>
      </c>
      <c r="E7" s="249">
        <v>119558.83</v>
      </c>
      <c r="F7" s="250" t="s">
        <v>114</v>
      </c>
      <c r="G7" s="251">
        <v>69125.986000000004</v>
      </c>
      <c r="H7" s="252">
        <v>293851.23599999998</v>
      </c>
      <c r="I7" s="249">
        <v>138569.49600000001</v>
      </c>
      <c r="J7" s="110"/>
      <c r="K7" s="246" t="s">
        <v>114</v>
      </c>
      <c r="L7" s="247">
        <v>26070.713</v>
      </c>
      <c r="M7" s="248">
        <v>111724.859</v>
      </c>
      <c r="N7" s="249">
        <v>32857.578999999998</v>
      </c>
      <c r="O7" s="250" t="s">
        <v>114</v>
      </c>
      <c r="P7" s="251">
        <v>23009.644</v>
      </c>
      <c r="Q7" s="252">
        <v>97835.043000000005</v>
      </c>
      <c r="R7" s="249">
        <v>26363.495999999999</v>
      </c>
    </row>
    <row r="8" spans="2:18" ht="15.75" x14ac:dyDescent="0.25">
      <c r="B8" s="253" t="s">
        <v>77</v>
      </c>
      <c r="C8" s="254">
        <v>40394.222999999998</v>
      </c>
      <c r="D8" s="255">
        <v>173115.74799999999</v>
      </c>
      <c r="E8" s="254">
        <v>79774.305999999997</v>
      </c>
      <c r="F8" s="256" t="s">
        <v>77</v>
      </c>
      <c r="G8" s="257">
        <v>36729.870999999999</v>
      </c>
      <c r="H8" s="258">
        <v>156100.87400000001</v>
      </c>
      <c r="I8" s="259">
        <v>83164.884999999995</v>
      </c>
      <c r="J8" s="110"/>
      <c r="K8" s="253" t="s">
        <v>128</v>
      </c>
      <c r="L8" s="254">
        <v>13837.445</v>
      </c>
      <c r="M8" s="255">
        <v>59299.620999999999</v>
      </c>
      <c r="N8" s="254">
        <v>14821.579</v>
      </c>
      <c r="O8" s="256" t="s">
        <v>128</v>
      </c>
      <c r="P8" s="257">
        <v>12734.727000000001</v>
      </c>
      <c r="Q8" s="258">
        <v>54137.563000000002</v>
      </c>
      <c r="R8" s="259">
        <v>14486.259</v>
      </c>
    </row>
    <row r="9" spans="2:18" ht="15.75" x14ac:dyDescent="0.25">
      <c r="B9" s="260" t="s">
        <v>160</v>
      </c>
      <c r="C9" s="261">
        <v>6268.4049999999997</v>
      </c>
      <c r="D9" s="262">
        <v>26864.044999999998</v>
      </c>
      <c r="E9" s="261">
        <v>12289.24</v>
      </c>
      <c r="F9" s="263" t="s">
        <v>160</v>
      </c>
      <c r="G9" s="264">
        <v>9547.5149999999994</v>
      </c>
      <c r="H9" s="265">
        <v>40623.792000000001</v>
      </c>
      <c r="I9" s="266">
        <v>19336.237000000001</v>
      </c>
      <c r="J9" s="110"/>
      <c r="K9" s="260" t="s">
        <v>77</v>
      </c>
      <c r="L9" s="261">
        <v>6499.4629999999997</v>
      </c>
      <c r="M9" s="262">
        <v>27852.732</v>
      </c>
      <c r="N9" s="261">
        <v>7981.6660000000002</v>
      </c>
      <c r="O9" s="263" t="s">
        <v>77</v>
      </c>
      <c r="P9" s="264">
        <v>5824.7569999999996</v>
      </c>
      <c r="Q9" s="265">
        <v>24759.525000000001</v>
      </c>
      <c r="R9" s="266">
        <v>7079.4930000000004</v>
      </c>
    </row>
    <row r="10" spans="2:18" ht="15.75" x14ac:dyDescent="0.25">
      <c r="B10" s="260" t="s">
        <v>128</v>
      </c>
      <c r="C10" s="261">
        <v>2583.86</v>
      </c>
      <c r="D10" s="262">
        <v>11072.987999999999</v>
      </c>
      <c r="E10" s="261">
        <v>5558.4470000000001</v>
      </c>
      <c r="F10" s="263" t="s">
        <v>128</v>
      </c>
      <c r="G10" s="264">
        <v>2601.143</v>
      </c>
      <c r="H10" s="265">
        <v>11058.124</v>
      </c>
      <c r="I10" s="266">
        <v>5239.5050000000001</v>
      </c>
      <c r="J10" s="110"/>
      <c r="K10" s="260" t="s">
        <v>129</v>
      </c>
      <c r="L10" s="261">
        <v>2527.732</v>
      </c>
      <c r="M10" s="262">
        <v>10832.876</v>
      </c>
      <c r="N10" s="261">
        <v>6082.402</v>
      </c>
      <c r="O10" s="263" t="s">
        <v>266</v>
      </c>
      <c r="P10" s="264">
        <v>1132.28</v>
      </c>
      <c r="Q10" s="265">
        <v>4822.2730000000001</v>
      </c>
      <c r="R10" s="266">
        <v>836.08399999999995</v>
      </c>
    </row>
    <row r="11" spans="2:18" ht="15.75" x14ac:dyDescent="0.25">
      <c r="B11" s="260" t="s">
        <v>136</v>
      </c>
      <c r="C11" s="261">
        <v>1971.2629999999999</v>
      </c>
      <c r="D11" s="262">
        <v>8448.1550000000007</v>
      </c>
      <c r="E11" s="261">
        <v>2509.8240000000001</v>
      </c>
      <c r="F11" s="263" t="s">
        <v>136</v>
      </c>
      <c r="G11" s="264">
        <v>1644.5319999999999</v>
      </c>
      <c r="H11" s="265">
        <v>6990.4269999999997</v>
      </c>
      <c r="I11" s="266">
        <v>2059.7449999999999</v>
      </c>
      <c r="J11" s="110"/>
      <c r="K11" s="260" t="s">
        <v>131</v>
      </c>
      <c r="L11" s="261">
        <v>882.66300000000001</v>
      </c>
      <c r="M11" s="262">
        <v>3782.3470000000002</v>
      </c>
      <c r="N11" s="261">
        <v>953.84100000000001</v>
      </c>
      <c r="O11" s="263" t="s">
        <v>131</v>
      </c>
      <c r="P11" s="264">
        <v>1013.71</v>
      </c>
      <c r="Q11" s="265">
        <v>4312</v>
      </c>
      <c r="R11" s="266">
        <v>941.12400000000002</v>
      </c>
    </row>
    <row r="12" spans="2:18" ht="15.75" x14ac:dyDescent="0.25">
      <c r="B12" s="260" t="s">
        <v>156</v>
      </c>
      <c r="C12" s="261">
        <v>1238.3409999999999</v>
      </c>
      <c r="D12" s="262">
        <v>5307.3109999999997</v>
      </c>
      <c r="E12" s="261">
        <v>2564.1309999999999</v>
      </c>
      <c r="F12" s="263" t="s">
        <v>133</v>
      </c>
      <c r="G12" s="264">
        <v>1582.65</v>
      </c>
      <c r="H12" s="265">
        <v>6731.4489999999996</v>
      </c>
      <c r="I12" s="266">
        <v>1209.845</v>
      </c>
      <c r="J12" s="110"/>
      <c r="K12" s="260" t="s">
        <v>130</v>
      </c>
      <c r="L12" s="261">
        <v>785.78599999999994</v>
      </c>
      <c r="M12" s="262">
        <v>3367.7539999999999</v>
      </c>
      <c r="N12" s="261">
        <v>1711.539</v>
      </c>
      <c r="O12" s="263" t="s">
        <v>129</v>
      </c>
      <c r="P12" s="264">
        <v>792.101</v>
      </c>
      <c r="Q12" s="265">
        <v>3371.6089999999999</v>
      </c>
      <c r="R12" s="266">
        <v>1533.538</v>
      </c>
    </row>
    <row r="13" spans="2:18" ht="15.75" x14ac:dyDescent="0.25">
      <c r="B13" s="260" t="s">
        <v>133</v>
      </c>
      <c r="C13" s="261">
        <v>1163.943</v>
      </c>
      <c r="D13" s="262">
        <v>4988.1009999999997</v>
      </c>
      <c r="E13" s="261">
        <v>1125.7639999999999</v>
      </c>
      <c r="F13" s="263" t="s">
        <v>279</v>
      </c>
      <c r="G13" s="264">
        <v>1575.425</v>
      </c>
      <c r="H13" s="265">
        <v>6697.7759999999998</v>
      </c>
      <c r="I13" s="266">
        <v>3131.777</v>
      </c>
      <c r="J13" s="110"/>
      <c r="K13" s="260" t="s">
        <v>266</v>
      </c>
      <c r="L13" s="261">
        <v>710.22500000000002</v>
      </c>
      <c r="M13" s="262">
        <v>3043.6350000000002</v>
      </c>
      <c r="N13" s="261">
        <v>606.49900000000002</v>
      </c>
      <c r="O13" s="263" t="s">
        <v>178</v>
      </c>
      <c r="P13" s="264">
        <v>683.98199999999997</v>
      </c>
      <c r="Q13" s="265">
        <v>2907.3290000000002</v>
      </c>
      <c r="R13" s="266">
        <v>298.65499999999997</v>
      </c>
    </row>
    <row r="14" spans="2:18" ht="15.75" x14ac:dyDescent="0.25">
      <c r="B14" s="260" t="s">
        <v>134</v>
      </c>
      <c r="C14" s="261">
        <v>1049.663</v>
      </c>
      <c r="D14" s="262">
        <v>4498.4560000000001</v>
      </c>
      <c r="E14" s="261">
        <v>2208.7240000000002</v>
      </c>
      <c r="F14" s="263" t="s">
        <v>156</v>
      </c>
      <c r="G14" s="264">
        <v>1291.992</v>
      </c>
      <c r="H14" s="265">
        <v>5490.7969999999996</v>
      </c>
      <c r="I14" s="266">
        <v>2616.9949999999999</v>
      </c>
      <c r="J14" s="110"/>
      <c r="K14" s="260" t="s">
        <v>198</v>
      </c>
      <c r="L14" s="261">
        <v>309.47899999999998</v>
      </c>
      <c r="M14" s="262">
        <v>1326.277</v>
      </c>
      <c r="N14" s="261">
        <v>168.48</v>
      </c>
      <c r="O14" s="263" t="s">
        <v>79</v>
      </c>
      <c r="P14" s="264">
        <v>376.39800000000002</v>
      </c>
      <c r="Q14" s="265">
        <v>1602.44</v>
      </c>
      <c r="R14" s="266">
        <v>796.49800000000005</v>
      </c>
    </row>
    <row r="15" spans="2:18" ht="15.75" x14ac:dyDescent="0.25">
      <c r="B15" s="260" t="s">
        <v>76</v>
      </c>
      <c r="C15" s="261">
        <v>1004.173</v>
      </c>
      <c r="D15" s="262">
        <v>4303.134</v>
      </c>
      <c r="E15" s="261">
        <v>595.48199999999997</v>
      </c>
      <c r="F15" s="263" t="s">
        <v>134</v>
      </c>
      <c r="G15" s="264">
        <v>1184.816</v>
      </c>
      <c r="H15" s="265">
        <v>5036.1419999999998</v>
      </c>
      <c r="I15" s="266">
        <v>2200.701</v>
      </c>
      <c r="J15" s="110"/>
      <c r="K15" s="260" t="s">
        <v>79</v>
      </c>
      <c r="L15" s="261">
        <v>171.167</v>
      </c>
      <c r="M15" s="262">
        <v>733.55</v>
      </c>
      <c r="N15" s="261">
        <v>97.685000000000002</v>
      </c>
      <c r="O15" s="263" t="s">
        <v>135</v>
      </c>
      <c r="P15" s="264">
        <v>149.267</v>
      </c>
      <c r="Q15" s="265">
        <v>633.80399999999997</v>
      </c>
      <c r="R15" s="266">
        <v>124.63500000000001</v>
      </c>
    </row>
    <row r="16" spans="2:18" ht="15.75" x14ac:dyDescent="0.25">
      <c r="B16" s="260" t="s">
        <v>138</v>
      </c>
      <c r="C16" s="261">
        <v>983.447</v>
      </c>
      <c r="D16" s="262">
        <v>4214.5150000000003</v>
      </c>
      <c r="E16" s="261">
        <v>1781.3689999999999</v>
      </c>
      <c r="F16" s="263" t="s">
        <v>79</v>
      </c>
      <c r="G16" s="264">
        <v>1163.212</v>
      </c>
      <c r="H16" s="265">
        <v>4949.6030000000001</v>
      </c>
      <c r="I16" s="266">
        <v>705.36599999999999</v>
      </c>
      <c r="J16" s="110"/>
      <c r="K16" s="260" t="s">
        <v>145</v>
      </c>
      <c r="L16" s="261">
        <v>163.00399999999999</v>
      </c>
      <c r="M16" s="262">
        <v>698.69500000000005</v>
      </c>
      <c r="N16" s="261">
        <v>295.767</v>
      </c>
      <c r="O16" s="263" t="s">
        <v>145</v>
      </c>
      <c r="P16" s="264">
        <v>124.925</v>
      </c>
      <c r="Q16" s="265">
        <v>532.73299999999995</v>
      </c>
      <c r="R16" s="266">
        <v>73.39</v>
      </c>
    </row>
    <row r="17" spans="2:18" ht="15.75" x14ac:dyDescent="0.25">
      <c r="B17" s="260" t="s">
        <v>147</v>
      </c>
      <c r="C17" s="261">
        <v>964.13599999999997</v>
      </c>
      <c r="D17" s="262">
        <v>4131.9489999999996</v>
      </c>
      <c r="E17" s="261">
        <v>2148.152</v>
      </c>
      <c r="F17" s="263" t="s">
        <v>138</v>
      </c>
      <c r="G17" s="264">
        <v>1094.547</v>
      </c>
      <c r="H17" s="265">
        <v>4648.549</v>
      </c>
      <c r="I17" s="266">
        <v>1650.6780000000001</v>
      </c>
      <c r="J17" s="110"/>
      <c r="K17" s="260" t="s">
        <v>178</v>
      </c>
      <c r="L17" s="261">
        <v>105.267</v>
      </c>
      <c r="M17" s="262">
        <v>451.029</v>
      </c>
      <c r="N17" s="261">
        <v>52.171999999999997</v>
      </c>
      <c r="O17" s="263" t="s">
        <v>76</v>
      </c>
      <c r="P17" s="264">
        <v>96.55</v>
      </c>
      <c r="Q17" s="265">
        <v>411.11900000000003</v>
      </c>
      <c r="R17" s="266">
        <v>115.47</v>
      </c>
    </row>
    <row r="18" spans="2:18" ht="15.75" x14ac:dyDescent="0.25">
      <c r="B18" s="260" t="s">
        <v>204</v>
      </c>
      <c r="C18" s="261">
        <v>876.23900000000003</v>
      </c>
      <c r="D18" s="262">
        <v>3755.7559999999999</v>
      </c>
      <c r="E18" s="261">
        <v>1397.4860000000001</v>
      </c>
      <c r="F18" s="263" t="s">
        <v>204</v>
      </c>
      <c r="G18" s="264">
        <v>1033.577</v>
      </c>
      <c r="H18" s="265">
        <v>4389.085</v>
      </c>
      <c r="I18" s="266">
        <v>2107.8980000000001</v>
      </c>
      <c r="J18" s="110"/>
      <c r="K18" s="260" t="s">
        <v>76</v>
      </c>
      <c r="L18" s="261">
        <v>57.86</v>
      </c>
      <c r="M18" s="262">
        <v>247.96600000000001</v>
      </c>
      <c r="N18" s="261">
        <v>46.558999999999997</v>
      </c>
      <c r="O18" s="263" t="s">
        <v>130</v>
      </c>
      <c r="P18" s="264">
        <v>43.261000000000003</v>
      </c>
      <c r="Q18" s="265">
        <v>184.04300000000001</v>
      </c>
      <c r="R18" s="266">
        <v>50.664999999999999</v>
      </c>
    </row>
    <row r="19" spans="2:18" ht="15.75" x14ac:dyDescent="0.25">
      <c r="B19" s="260" t="s">
        <v>79</v>
      </c>
      <c r="C19" s="261">
        <v>758.41099999999994</v>
      </c>
      <c r="D19" s="262">
        <v>3250.3110000000001</v>
      </c>
      <c r="E19" s="261">
        <v>446.66899999999998</v>
      </c>
      <c r="F19" s="263" t="s">
        <v>147</v>
      </c>
      <c r="G19" s="264">
        <v>979.26199999999994</v>
      </c>
      <c r="H19" s="265">
        <v>4166.4030000000002</v>
      </c>
      <c r="I19" s="266">
        <v>2193.94</v>
      </c>
      <c r="J19" s="110"/>
      <c r="K19" s="260" t="s">
        <v>133</v>
      </c>
      <c r="L19" s="261">
        <v>13.33</v>
      </c>
      <c r="M19" s="262">
        <v>57.122999999999998</v>
      </c>
      <c r="N19" s="261">
        <v>36.834000000000003</v>
      </c>
      <c r="O19" s="263" t="s">
        <v>136</v>
      </c>
      <c r="P19" s="264">
        <v>31.271000000000001</v>
      </c>
      <c r="Q19" s="265">
        <v>133.35400000000001</v>
      </c>
      <c r="R19" s="266">
        <v>24.95</v>
      </c>
    </row>
    <row r="20" spans="2:18" ht="15.75" x14ac:dyDescent="0.25">
      <c r="B20" s="260" t="s">
        <v>129</v>
      </c>
      <c r="C20" s="261">
        <v>576.68499999999995</v>
      </c>
      <c r="D20" s="262">
        <v>2471.424</v>
      </c>
      <c r="E20" s="261">
        <v>975.423</v>
      </c>
      <c r="F20" s="263" t="s">
        <v>198</v>
      </c>
      <c r="G20" s="264">
        <v>807.41</v>
      </c>
      <c r="H20" s="265">
        <v>3431.3009999999999</v>
      </c>
      <c r="I20" s="266">
        <v>1376.931</v>
      </c>
      <c r="J20" s="110"/>
      <c r="K20" s="260" t="s">
        <v>147</v>
      </c>
      <c r="L20" s="261">
        <v>7.2919999999999998</v>
      </c>
      <c r="M20" s="262">
        <v>31.254000000000001</v>
      </c>
      <c r="N20" s="261">
        <v>2.556</v>
      </c>
      <c r="O20" s="263" t="s">
        <v>147</v>
      </c>
      <c r="P20" s="264">
        <v>5.734</v>
      </c>
      <c r="Q20" s="265">
        <v>24.364999999999998</v>
      </c>
      <c r="R20" s="266">
        <v>2.0169999999999999</v>
      </c>
    </row>
    <row r="21" spans="2:18" ht="15.75" x14ac:dyDescent="0.25">
      <c r="B21" s="260" t="s">
        <v>125</v>
      </c>
      <c r="C21" s="261">
        <v>553.32000000000005</v>
      </c>
      <c r="D21" s="262">
        <v>2371.0360000000001</v>
      </c>
      <c r="E21" s="261">
        <v>993.97</v>
      </c>
      <c r="F21" s="263" t="s">
        <v>280</v>
      </c>
      <c r="G21" s="264">
        <v>730.57600000000002</v>
      </c>
      <c r="H21" s="265">
        <v>3106.2449999999999</v>
      </c>
      <c r="I21" s="266">
        <v>286</v>
      </c>
      <c r="J21" s="110"/>
      <c r="K21" s="260"/>
      <c r="L21" s="261"/>
      <c r="M21" s="262"/>
      <c r="N21" s="261"/>
      <c r="O21" s="263" t="s">
        <v>133</v>
      </c>
      <c r="P21" s="264">
        <v>0.68100000000000005</v>
      </c>
      <c r="Q21" s="265">
        <v>2.8860000000000001</v>
      </c>
      <c r="R21" s="266">
        <v>0.71799999999999997</v>
      </c>
    </row>
    <row r="22" spans="2:18" ht="15.75" x14ac:dyDescent="0.25">
      <c r="B22" s="260" t="s">
        <v>302</v>
      </c>
      <c r="C22" s="261">
        <v>505.971</v>
      </c>
      <c r="D22" s="262">
        <v>2168.692</v>
      </c>
      <c r="E22" s="261">
        <v>196.2</v>
      </c>
      <c r="F22" s="263" t="s">
        <v>180</v>
      </c>
      <c r="G22" s="264">
        <v>671.25900000000001</v>
      </c>
      <c r="H22" s="265">
        <v>2852.6860000000001</v>
      </c>
      <c r="I22" s="266">
        <v>1220.4359999999999</v>
      </c>
      <c r="J22" s="110"/>
      <c r="K22" s="260"/>
      <c r="L22" s="261"/>
      <c r="M22" s="262"/>
      <c r="N22" s="261"/>
      <c r="O22" s="263"/>
      <c r="P22" s="264"/>
      <c r="Q22" s="265"/>
      <c r="R22" s="266"/>
    </row>
    <row r="23" spans="2:18" ht="16.5" thickBot="1" x14ac:dyDescent="0.3">
      <c r="B23" s="267" t="s">
        <v>145</v>
      </c>
      <c r="C23" s="268">
        <v>324.91899999999998</v>
      </c>
      <c r="D23" s="269">
        <v>1392.5060000000001</v>
      </c>
      <c r="E23" s="268">
        <v>370.12700000000001</v>
      </c>
      <c r="F23" s="270" t="s">
        <v>281</v>
      </c>
      <c r="G23" s="271">
        <v>642.59100000000001</v>
      </c>
      <c r="H23" s="272">
        <v>2732.7710000000002</v>
      </c>
      <c r="I23" s="273">
        <v>832.79399999999998</v>
      </c>
      <c r="J23" s="110"/>
      <c r="K23" s="267"/>
      <c r="L23" s="268"/>
      <c r="M23" s="269"/>
      <c r="N23" s="268"/>
      <c r="O23" s="270"/>
      <c r="P23" s="271"/>
      <c r="Q23" s="272"/>
      <c r="R23" s="273"/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303</v>
      </c>
      <c r="C30" s="275"/>
      <c r="D30" s="276"/>
      <c r="E30" s="277"/>
      <c r="F30" s="274" t="s">
        <v>304</v>
      </c>
      <c r="G30" s="275"/>
      <c r="H30" s="276"/>
      <c r="I30" s="277"/>
      <c r="J30" s="110"/>
      <c r="K30" s="274" t="s">
        <v>303</v>
      </c>
      <c r="L30" s="275"/>
      <c r="M30" s="276"/>
      <c r="N30" s="277"/>
      <c r="O30" s="274" t="s">
        <v>304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52928.252</v>
      </c>
      <c r="D32" s="248">
        <v>226831.71</v>
      </c>
      <c r="E32" s="249">
        <v>31946.955999999998</v>
      </c>
      <c r="F32" s="250" t="s">
        <v>114</v>
      </c>
      <c r="G32" s="251">
        <v>57569.18</v>
      </c>
      <c r="H32" s="252">
        <v>244446.84599999999</v>
      </c>
      <c r="I32" s="249">
        <v>23882.236000000001</v>
      </c>
      <c r="J32" s="110"/>
      <c r="K32" s="246" t="s">
        <v>114</v>
      </c>
      <c r="L32" s="247">
        <v>28151.484</v>
      </c>
      <c r="M32" s="248">
        <v>120644.519</v>
      </c>
      <c r="N32" s="249">
        <v>16299.333000000001</v>
      </c>
      <c r="O32" s="250" t="s">
        <v>114</v>
      </c>
      <c r="P32" s="251">
        <v>37980.800000000003</v>
      </c>
      <c r="Q32" s="252">
        <v>161425.22700000001</v>
      </c>
      <c r="R32" s="249">
        <v>19368.115000000002</v>
      </c>
    </row>
    <row r="33" spans="2:20" ht="15.75" x14ac:dyDescent="0.25">
      <c r="B33" s="253" t="s">
        <v>151</v>
      </c>
      <c r="C33" s="254">
        <v>11993.072</v>
      </c>
      <c r="D33" s="255">
        <v>51393.05</v>
      </c>
      <c r="E33" s="254">
        <v>6900</v>
      </c>
      <c r="F33" s="256" t="s">
        <v>151</v>
      </c>
      <c r="G33" s="257">
        <v>23567.882000000001</v>
      </c>
      <c r="H33" s="258">
        <v>99977.865999999995</v>
      </c>
      <c r="I33" s="259">
        <v>8895</v>
      </c>
      <c r="J33" s="110"/>
      <c r="K33" s="253" t="s">
        <v>77</v>
      </c>
      <c r="L33" s="254">
        <v>9268.3690000000006</v>
      </c>
      <c r="M33" s="255">
        <v>39720.258999999998</v>
      </c>
      <c r="N33" s="254">
        <v>6992.3220000000001</v>
      </c>
      <c r="O33" s="256" t="s">
        <v>77</v>
      </c>
      <c r="P33" s="257">
        <v>13477.031000000001</v>
      </c>
      <c r="Q33" s="258">
        <v>57294.59</v>
      </c>
      <c r="R33" s="259">
        <v>8905.5400000000009</v>
      </c>
    </row>
    <row r="34" spans="2:20" ht="15.75" x14ac:dyDescent="0.25">
      <c r="B34" s="260" t="s">
        <v>77</v>
      </c>
      <c r="C34" s="261">
        <v>6013.1530000000002</v>
      </c>
      <c r="D34" s="262">
        <v>25771.405999999999</v>
      </c>
      <c r="E34" s="261">
        <v>4523.817</v>
      </c>
      <c r="F34" s="263" t="s">
        <v>77</v>
      </c>
      <c r="G34" s="264">
        <v>5977.0450000000001</v>
      </c>
      <c r="H34" s="265">
        <v>25389.987000000001</v>
      </c>
      <c r="I34" s="266">
        <v>3118.72</v>
      </c>
      <c r="J34" s="110"/>
      <c r="K34" s="260" t="s">
        <v>266</v>
      </c>
      <c r="L34" s="261">
        <v>4247.2269999999999</v>
      </c>
      <c r="M34" s="262">
        <v>18201.846000000001</v>
      </c>
      <c r="N34" s="261">
        <v>1890.692</v>
      </c>
      <c r="O34" s="263" t="s">
        <v>128</v>
      </c>
      <c r="P34" s="264">
        <v>6210.7070000000003</v>
      </c>
      <c r="Q34" s="265">
        <v>26379.609</v>
      </c>
      <c r="R34" s="266">
        <v>2830.5749999999998</v>
      </c>
    </row>
    <row r="35" spans="2:20" ht="15.75" x14ac:dyDescent="0.25">
      <c r="B35" s="260" t="s">
        <v>266</v>
      </c>
      <c r="C35" s="261">
        <v>4538.152</v>
      </c>
      <c r="D35" s="262">
        <v>19447.852999999999</v>
      </c>
      <c r="E35" s="261">
        <v>2364.3780000000002</v>
      </c>
      <c r="F35" s="263" t="s">
        <v>160</v>
      </c>
      <c r="G35" s="264">
        <v>2625.1840000000002</v>
      </c>
      <c r="H35" s="265">
        <v>11149.325000000001</v>
      </c>
      <c r="I35" s="266">
        <v>1019.0309999999999</v>
      </c>
      <c r="J35" s="110"/>
      <c r="K35" s="260" t="s">
        <v>128</v>
      </c>
      <c r="L35" s="261">
        <v>4107.95</v>
      </c>
      <c r="M35" s="262">
        <v>17605.417000000001</v>
      </c>
      <c r="N35" s="261">
        <v>2912.5259999999998</v>
      </c>
      <c r="O35" s="263" t="s">
        <v>136</v>
      </c>
      <c r="P35" s="264">
        <v>5755.4740000000002</v>
      </c>
      <c r="Q35" s="265">
        <v>24449.013999999999</v>
      </c>
      <c r="R35" s="266">
        <v>2226.3560000000002</v>
      </c>
    </row>
    <row r="36" spans="2:20" ht="15.75" x14ac:dyDescent="0.25">
      <c r="B36" s="260" t="s">
        <v>225</v>
      </c>
      <c r="C36" s="261">
        <v>3060.7759999999998</v>
      </c>
      <c r="D36" s="262">
        <v>13117.342000000001</v>
      </c>
      <c r="E36" s="261">
        <v>2241.125</v>
      </c>
      <c r="F36" s="263" t="s">
        <v>125</v>
      </c>
      <c r="G36" s="264">
        <v>2415.1889999999999</v>
      </c>
      <c r="H36" s="265">
        <v>10282.659</v>
      </c>
      <c r="I36" s="266">
        <v>1009.559</v>
      </c>
      <c r="J36" s="110"/>
      <c r="K36" s="260" t="s">
        <v>76</v>
      </c>
      <c r="L36" s="261">
        <v>3454.8069999999998</v>
      </c>
      <c r="M36" s="262">
        <v>14805.008</v>
      </c>
      <c r="N36" s="261">
        <v>1119.0889999999999</v>
      </c>
      <c r="O36" s="263" t="s">
        <v>76</v>
      </c>
      <c r="P36" s="264">
        <v>4271.0150000000003</v>
      </c>
      <c r="Q36" s="265">
        <v>18146.439999999999</v>
      </c>
      <c r="R36" s="266">
        <v>1473.982</v>
      </c>
    </row>
    <row r="37" spans="2:20" ht="15.75" x14ac:dyDescent="0.25">
      <c r="B37" s="260" t="s">
        <v>125</v>
      </c>
      <c r="C37" s="261">
        <v>2179.105</v>
      </c>
      <c r="D37" s="262">
        <v>9338.8250000000007</v>
      </c>
      <c r="E37" s="261">
        <v>1303.6030000000001</v>
      </c>
      <c r="F37" s="263" t="s">
        <v>134</v>
      </c>
      <c r="G37" s="264">
        <v>2161.54</v>
      </c>
      <c r="H37" s="265">
        <v>9185.991</v>
      </c>
      <c r="I37" s="266">
        <v>886.62400000000002</v>
      </c>
      <c r="J37" s="110"/>
      <c r="K37" s="260" t="s">
        <v>126</v>
      </c>
      <c r="L37" s="261">
        <v>2526.3939999999998</v>
      </c>
      <c r="M37" s="262">
        <v>10826.538</v>
      </c>
      <c r="N37" s="261">
        <v>1146.7670000000001</v>
      </c>
      <c r="O37" s="263" t="s">
        <v>266</v>
      </c>
      <c r="P37" s="264">
        <v>1985.2329999999999</v>
      </c>
      <c r="Q37" s="265">
        <v>8445.4380000000001</v>
      </c>
      <c r="R37" s="266">
        <v>720.07100000000003</v>
      </c>
    </row>
    <row r="38" spans="2:20" ht="15.75" x14ac:dyDescent="0.25">
      <c r="B38" s="260" t="s">
        <v>134</v>
      </c>
      <c r="C38" s="261">
        <v>1875.296</v>
      </c>
      <c r="D38" s="262">
        <v>8036.8530000000001</v>
      </c>
      <c r="E38" s="261">
        <v>1108.0309999999999</v>
      </c>
      <c r="F38" s="263" t="s">
        <v>180</v>
      </c>
      <c r="G38" s="264">
        <v>2032.586</v>
      </c>
      <c r="H38" s="265">
        <v>8631.2579999999998</v>
      </c>
      <c r="I38" s="266">
        <v>794.375</v>
      </c>
      <c r="J38" s="110"/>
      <c r="K38" s="260" t="s">
        <v>125</v>
      </c>
      <c r="L38" s="261">
        <v>1646.579</v>
      </c>
      <c r="M38" s="262">
        <v>7056.6080000000002</v>
      </c>
      <c r="N38" s="261">
        <v>647.66200000000003</v>
      </c>
      <c r="O38" s="263" t="s">
        <v>126</v>
      </c>
      <c r="P38" s="264">
        <v>1889.2650000000001</v>
      </c>
      <c r="Q38" s="265">
        <v>8040.3119999999999</v>
      </c>
      <c r="R38" s="266">
        <v>803.81700000000001</v>
      </c>
    </row>
    <row r="39" spans="2:20" ht="15.75" x14ac:dyDescent="0.25">
      <c r="B39" s="260" t="s">
        <v>160</v>
      </c>
      <c r="C39" s="261">
        <v>1807.8109999999999</v>
      </c>
      <c r="D39" s="262">
        <v>7747.9229999999998</v>
      </c>
      <c r="E39" s="261">
        <v>1030.4970000000001</v>
      </c>
      <c r="F39" s="263" t="s">
        <v>266</v>
      </c>
      <c r="G39" s="264">
        <v>1865.7950000000001</v>
      </c>
      <c r="H39" s="265">
        <v>7919.0630000000001</v>
      </c>
      <c r="I39" s="266">
        <v>775.08600000000001</v>
      </c>
      <c r="J39" s="110"/>
      <c r="K39" s="260" t="s">
        <v>136</v>
      </c>
      <c r="L39" s="261">
        <v>647.22199999999998</v>
      </c>
      <c r="M39" s="262">
        <v>2774.3359999999998</v>
      </c>
      <c r="N39" s="261">
        <v>491.08600000000001</v>
      </c>
      <c r="O39" s="263" t="s">
        <v>178</v>
      </c>
      <c r="P39" s="264">
        <v>1102.56</v>
      </c>
      <c r="Q39" s="265">
        <v>4683.9059999999999</v>
      </c>
      <c r="R39" s="266">
        <v>469.67399999999998</v>
      </c>
    </row>
    <row r="40" spans="2:20" ht="15.75" x14ac:dyDescent="0.25">
      <c r="B40" s="260" t="s">
        <v>205</v>
      </c>
      <c r="C40" s="261">
        <v>1514.6079999999999</v>
      </c>
      <c r="D40" s="262">
        <v>6491.7380000000003</v>
      </c>
      <c r="E40" s="261">
        <v>853.5</v>
      </c>
      <c r="F40" s="263" t="s">
        <v>206</v>
      </c>
      <c r="G40" s="264">
        <v>1665.32</v>
      </c>
      <c r="H40" s="265">
        <v>7075.2060000000001</v>
      </c>
      <c r="I40" s="266">
        <v>704</v>
      </c>
      <c r="J40" s="110"/>
      <c r="K40" s="260" t="s">
        <v>131</v>
      </c>
      <c r="L40" s="261">
        <v>642.62900000000002</v>
      </c>
      <c r="M40" s="262">
        <v>2753.4740000000002</v>
      </c>
      <c r="N40" s="261">
        <v>275.47800000000001</v>
      </c>
      <c r="O40" s="263" t="s">
        <v>145</v>
      </c>
      <c r="P40" s="264">
        <v>860.65099999999995</v>
      </c>
      <c r="Q40" s="265">
        <v>3661.4690000000001</v>
      </c>
      <c r="R40" s="266">
        <v>991.46900000000005</v>
      </c>
    </row>
    <row r="41" spans="2:20" ht="15.75" x14ac:dyDescent="0.25">
      <c r="B41" s="260" t="s">
        <v>226</v>
      </c>
      <c r="C41" s="261">
        <v>1490.808</v>
      </c>
      <c r="D41" s="262">
        <v>6388.8389999999999</v>
      </c>
      <c r="E41" s="261">
        <v>893</v>
      </c>
      <c r="F41" s="263" t="s">
        <v>225</v>
      </c>
      <c r="G41" s="264">
        <v>1430.6389999999999</v>
      </c>
      <c r="H41" s="265">
        <v>6082.8770000000004</v>
      </c>
      <c r="I41" s="266">
        <v>582.9</v>
      </c>
      <c r="J41" s="110"/>
      <c r="K41" s="260" t="s">
        <v>147</v>
      </c>
      <c r="L41" s="261">
        <v>409.49099999999999</v>
      </c>
      <c r="M41" s="262">
        <v>1754.671</v>
      </c>
      <c r="N41" s="261">
        <v>220</v>
      </c>
      <c r="O41" s="263" t="s">
        <v>137</v>
      </c>
      <c r="P41" s="264">
        <v>602.80899999999997</v>
      </c>
      <c r="Q41" s="265">
        <v>2559.4989999999998</v>
      </c>
      <c r="R41" s="266">
        <v>252.42500000000001</v>
      </c>
    </row>
    <row r="42" spans="2:20" ht="15.75" x14ac:dyDescent="0.25">
      <c r="B42" s="260" t="s">
        <v>180</v>
      </c>
      <c r="C42" s="261">
        <v>1360.6849999999999</v>
      </c>
      <c r="D42" s="262">
        <v>5831.8339999999998</v>
      </c>
      <c r="E42" s="261">
        <v>704</v>
      </c>
      <c r="F42" s="263" t="s">
        <v>132</v>
      </c>
      <c r="G42" s="264">
        <v>1121.3440000000001</v>
      </c>
      <c r="H42" s="265">
        <v>4767.9009999999998</v>
      </c>
      <c r="I42" s="266">
        <v>401.25</v>
      </c>
      <c r="J42" s="110"/>
      <c r="K42" s="260" t="s">
        <v>130</v>
      </c>
      <c r="L42" s="261">
        <v>309.82</v>
      </c>
      <c r="M42" s="262">
        <v>1327.675</v>
      </c>
      <c r="N42" s="261">
        <v>148.30000000000001</v>
      </c>
      <c r="O42" s="263" t="s">
        <v>130</v>
      </c>
      <c r="P42" s="264">
        <v>414.06799999999998</v>
      </c>
      <c r="Q42" s="265">
        <v>1761.914</v>
      </c>
      <c r="R42" s="266">
        <v>148.03800000000001</v>
      </c>
    </row>
    <row r="43" spans="2:20" ht="15.75" x14ac:dyDescent="0.25">
      <c r="B43" s="260" t="s">
        <v>305</v>
      </c>
      <c r="C43" s="261">
        <v>1297.346</v>
      </c>
      <c r="D43" s="262">
        <v>5560.973</v>
      </c>
      <c r="E43" s="261">
        <v>651.83500000000004</v>
      </c>
      <c r="F43" s="263" t="s">
        <v>136</v>
      </c>
      <c r="G43" s="264">
        <v>847.25599999999997</v>
      </c>
      <c r="H43" s="265">
        <v>3600.5509999999999</v>
      </c>
      <c r="I43" s="266">
        <v>373.221</v>
      </c>
      <c r="J43" s="110"/>
      <c r="K43" s="260" t="s">
        <v>137</v>
      </c>
      <c r="L43" s="261">
        <v>251.82499999999999</v>
      </c>
      <c r="M43" s="262">
        <v>1079.4970000000001</v>
      </c>
      <c r="N43" s="261">
        <v>138.6</v>
      </c>
      <c r="O43" s="263" t="s">
        <v>131</v>
      </c>
      <c r="P43" s="264">
        <v>326.35399999999998</v>
      </c>
      <c r="Q43" s="265">
        <v>1388.8140000000001</v>
      </c>
      <c r="R43" s="266">
        <v>80.855000000000004</v>
      </c>
    </row>
    <row r="44" spans="2:20" ht="15.75" x14ac:dyDescent="0.25">
      <c r="B44" s="260" t="s">
        <v>132</v>
      </c>
      <c r="C44" s="261">
        <v>1260.3389999999999</v>
      </c>
      <c r="D44" s="262">
        <v>5401.2759999999998</v>
      </c>
      <c r="E44" s="261">
        <v>709.88300000000004</v>
      </c>
      <c r="F44" s="263" t="s">
        <v>282</v>
      </c>
      <c r="G44" s="264">
        <v>770.64499999999998</v>
      </c>
      <c r="H44" s="265">
        <v>3273.1489999999999</v>
      </c>
      <c r="I44" s="266">
        <v>293.77499999999998</v>
      </c>
      <c r="J44" s="110"/>
      <c r="K44" s="260" t="s">
        <v>135</v>
      </c>
      <c r="L44" s="261">
        <v>172.185</v>
      </c>
      <c r="M44" s="262">
        <v>737.79399999999998</v>
      </c>
      <c r="N44" s="261">
        <v>71.47</v>
      </c>
      <c r="O44" s="263" t="s">
        <v>129</v>
      </c>
      <c r="P44" s="264">
        <v>305.15800000000002</v>
      </c>
      <c r="Q44" s="265">
        <v>1296.489</v>
      </c>
      <c r="R44" s="266">
        <v>117.041</v>
      </c>
    </row>
    <row r="45" spans="2:20" ht="15.75" x14ac:dyDescent="0.25">
      <c r="B45" s="260" t="s">
        <v>136</v>
      </c>
      <c r="C45" s="261">
        <v>1155.8610000000001</v>
      </c>
      <c r="D45" s="262">
        <v>4953.5630000000001</v>
      </c>
      <c r="E45" s="261">
        <v>788.65</v>
      </c>
      <c r="F45" s="263" t="s">
        <v>284</v>
      </c>
      <c r="G45" s="264">
        <v>754.88099999999997</v>
      </c>
      <c r="H45" s="265">
        <v>3198.4340000000002</v>
      </c>
      <c r="I45" s="266">
        <v>319.85000000000002</v>
      </c>
      <c r="J45" s="110"/>
      <c r="K45" s="260" t="s">
        <v>198</v>
      </c>
      <c r="L45" s="261">
        <v>165.172</v>
      </c>
      <c r="M45" s="262">
        <v>707.75400000000002</v>
      </c>
      <c r="N45" s="261">
        <v>114.56</v>
      </c>
      <c r="O45" s="263" t="s">
        <v>125</v>
      </c>
      <c r="P45" s="264">
        <v>282.80099999999999</v>
      </c>
      <c r="Q45" s="265">
        <v>1204.345</v>
      </c>
      <c r="R45" s="266">
        <v>126.596</v>
      </c>
      <c r="T45" s="324"/>
    </row>
    <row r="46" spans="2:20" ht="15.75" x14ac:dyDescent="0.25">
      <c r="B46" s="260" t="s">
        <v>206</v>
      </c>
      <c r="C46" s="261">
        <v>1129.4390000000001</v>
      </c>
      <c r="D46" s="262">
        <v>4841.5630000000001</v>
      </c>
      <c r="E46" s="261">
        <v>572</v>
      </c>
      <c r="F46" s="263" t="s">
        <v>182</v>
      </c>
      <c r="G46" s="264">
        <v>751.4</v>
      </c>
      <c r="H46" s="265">
        <v>3192.25</v>
      </c>
      <c r="I46" s="266">
        <v>286</v>
      </c>
      <c r="J46" s="110"/>
      <c r="K46" s="260" t="s">
        <v>129</v>
      </c>
      <c r="L46" s="261">
        <v>139.72900000000001</v>
      </c>
      <c r="M46" s="262">
        <v>598.91399999999999</v>
      </c>
      <c r="N46" s="261">
        <v>64.569999999999993</v>
      </c>
      <c r="O46" s="263" t="s">
        <v>135</v>
      </c>
      <c r="P46" s="264">
        <v>132.38300000000001</v>
      </c>
      <c r="Q46" s="265">
        <v>562.16600000000005</v>
      </c>
      <c r="R46" s="266">
        <v>54.908000000000001</v>
      </c>
    </row>
    <row r="47" spans="2:20" ht="15.75" x14ac:dyDescent="0.25">
      <c r="B47" s="260" t="s">
        <v>129</v>
      </c>
      <c r="C47" s="261">
        <v>1040.384</v>
      </c>
      <c r="D47" s="262">
        <v>4458.1400000000003</v>
      </c>
      <c r="E47" s="261">
        <v>633.19299999999998</v>
      </c>
      <c r="F47" s="263" t="s">
        <v>307</v>
      </c>
      <c r="G47" s="264">
        <v>721.54899999999998</v>
      </c>
      <c r="H47" s="265">
        <v>3065.0810000000001</v>
      </c>
      <c r="I47" s="266">
        <v>273</v>
      </c>
      <c r="J47" s="110"/>
      <c r="K47" s="260" t="s">
        <v>143</v>
      </c>
      <c r="L47" s="261">
        <v>111.527</v>
      </c>
      <c r="M47" s="262">
        <v>478.029</v>
      </c>
      <c r="N47" s="261">
        <v>46.707000000000001</v>
      </c>
      <c r="O47" s="263" t="s">
        <v>143</v>
      </c>
      <c r="P47" s="264">
        <v>128.33600000000001</v>
      </c>
      <c r="Q47" s="265">
        <v>545.50699999999995</v>
      </c>
      <c r="R47" s="266">
        <v>50.076000000000001</v>
      </c>
    </row>
    <row r="48" spans="2:20" ht="16.5" thickBot="1" x14ac:dyDescent="0.3">
      <c r="B48" s="267" t="s">
        <v>306</v>
      </c>
      <c r="C48" s="268">
        <v>961.11500000000001</v>
      </c>
      <c r="D48" s="269">
        <v>4119.96</v>
      </c>
      <c r="E48" s="268">
        <v>564</v>
      </c>
      <c r="F48" s="270" t="s">
        <v>138</v>
      </c>
      <c r="G48" s="271">
        <v>653.66800000000001</v>
      </c>
      <c r="H48" s="272">
        <v>2778.8229999999999</v>
      </c>
      <c r="I48" s="273">
        <v>284.61700000000002</v>
      </c>
      <c r="J48" s="110"/>
      <c r="K48" s="267" t="s">
        <v>133</v>
      </c>
      <c r="L48" s="268">
        <v>24.256</v>
      </c>
      <c r="M48" s="269">
        <v>103.959</v>
      </c>
      <c r="N48" s="268">
        <v>9.5419999999999998</v>
      </c>
      <c r="O48" s="270" t="s">
        <v>79</v>
      </c>
      <c r="P48" s="271">
        <v>108.586</v>
      </c>
      <c r="Q48" s="272">
        <v>460.08</v>
      </c>
      <c r="R48" s="273">
        <v>43.207999999999998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303</v>
      </c>
      <c r="C55" s="275"/>
      <c r="D55" s="276"/>
      <c r="E55" s="277"/>
      <c r="F55" s="274" t="s">
        <v>304</v>
      </c>
      <c r="G55" s="275"/>
      <c r="H55" s="276"/>
      <c r="I55" s="277"/>
      <c r="J55" s="110"/>
      <c r="K55" s="274" t="s">
        <v>303</v>
      </c>
      <c r="L55" s="275"/>
      <c r="M55" s="276"/>
      <c r="N55" s="277"/>
      <c r="O55" s="274" t="s">
        <v>304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22274.108</v>
      </c>
      <c r="D57" s="248">
        <v>95458.247000000003</v>
      </c>
      <c r="E57" s="249">
        <v>18418.3</v>
      </c>
      <c r="F57" s="250" t="s">
        <v>114</v>
      </c>
      <c r="G57" s="251">
        <v>19707.266</v>
      </c>
      <c r="H57" s="252">
        <v>83770.145000000004</v>
      </c>
      <c r="I57" s="249">
        <v>21768.47</v>
      </c>
      <c r="J57" s="110"/>
      <c r="K57" s="246" t="s">
        <v>114</v>
      </c>
      <c r="L57" s="247">
        <v>14793.879000000001</v>
      </c>
      <c r="M57" s="248">
        <v>63401.415000000001</v>
      </c>
      <c r="N57" s="249">
        <v>13243.477999999999</v>
      </c>
      <c r="O57" s="250" t="s">
        <v>114</v>
      </c>
      <c r="P57" s="251">
        <v>12758.210999999999</v>
      </c>
      <c r="Q57" s="252">
        <v>54212.944000000003</v>
      </c>
      <c r="R57" s="249">
        <v>9791.6769999999997</v>
      </c>
    </row>
    <row r="58" spans="2:18" ht="15.75" x14ac:dyDescent="0.25">
      <c r="B58" s="253" t="s">
        <v>136</v>
      </c>
      <c r="C58" s="254">
        <v>2815.2910000000002</v>
      </c>
      <c r="D58" s="255">
        <v>12065.339</v>
      </c>
      <c r="E58" s="254">
        <v>2518.6509999999998</v>
      </c>
      <c r="F58" s="256" t="s">
        <v>136</v>
      </c>
      <c r="G58" s="257">
        <v>3348.038</v>
      </c>
      <c r="H58" s="258">
        <v>14231.421</v>
      </c>
      <c r="I58" s="259">
        <v>2815.7530000000002</v>
      </c>
      <c r="J58" s="110"/>
      <c r="K58" s="253" t="s">
        <v>77</v>
      </c>
      <c r="L58" s="254">
        <v>6974.683</v>
      </c>
      <c r="M58" s="255">
        <v>29891.076000000001</v>
      </c>
      <c r="N58" s="254">
        <v>6314.6689999999999</v>
      </c>
      <c r="O58" s="256" t="s">
        <v>77</v>
      </c>
      <c r="P58" s="257">
        <v>4572.1880000000001</v>
      </c>
      <c r="Q58" s="258">
        <v>19431.112000000001</v>
      </c>
      <c r="R58" s="259">
        <v>3221.0529999999999</v>
      </c>
    </row>
    <row r="59" spans="2:18" ht="15.75" x14ac:dyDescent="0.25">
      <c r="B59" s="260" t="s">
        <v>128</v>
      </c>
      <c r="C59" s="261">
        <v>2280.5010000000002</v>
      </c>
      <c r="D59" s="262">
        <v>9773.2819999999992</v>
      </c>
      <c r="E59" s="261">
        <v>1766.884</v>
      </c>
      <c r="F59" s="263" t="s">
        <v>133</v>
      </c>
      <c r="G59" s="264">
        <v>2415.877</v>
      </c>
      <c r="H59" s="265">
        <v>10269.74</v>
      </c>
      <c r="I59" s="266">
        <v>8319.7970000000005</v>
      </c>
      <c r="J59" s="110"/>
      <c r="K59" s="260" t="s">
        <v>131</v>
      </c>
      <c r="L59" s="261">
        <v>2976.55</v>
      </c>
      <c r="M59" s="262">
        <v>12756.278</v>
      </c>
      <c r="N59" s="261">
        <v>3185.3890000000001</v>
      </c>
      <c r="O59" s="263" t="s">
        <v>131</v>
      </c>
      <c r="P59" s="264">
        <v>3074.1019999999999</v>
      </c>
      <c r="Q59" s="265">
        <v>13056.611000000001</v>
      </c>
      <c r="R59" s="266">
        <v>3166.3330000000001</v>
      </c>
    </row>
    <row r="60" spans="2:18" ht="15.75" x14ac:dyDescent="0.25">
      <c r="B60" s="260" t="s">
        <v>133</v>
      </c>
      <c r="C60" s="261">
        <v>1973.3910000000001</v>
      </c>
      <c r="D60" s="262">
        <v>8456.9330000000009</v>
      </c>
      <c r="E60" s="261">
        <v>1968.335</v>
      </c>
      <c r="F60" s="263" t="s">
        <v>128</v>
      </c>
      <c r="G60" s="264">
        <v>2356.692</v>
      </c>
      <c r="H60" s="265">
        <v>10015.298000000001</v>
      </c>
      <c r="I60" s="266">
        <v>1764.242</v>
      </c>
      <c r="J60" s="110"/>
      <c r="K60" s="260" t="s">
        <v>129</v>
      </c>
      <c r="L60" s="261">
        <v>2126.61</v>
      </c>
      <c r="M60" s="262">
        <v>9113.7810000000009</v>
      </c>
      <c r="N60" s="261">
        <v>1775.222</v>
      </c>
      <c r="O60" s="263" t="s">
        <v>129</v>
      </c>
      <c r="P60" s="264">
        <v>2389.9859999999999</v>
      </c>
      <c r="Q60" s="265">
        <v>10154.460999999999</v>
      </c>
      <c r="R60" s="266">
        <v>1622.75</v>
      </c>
    </row>
    <row r="61" spans="2:18" ht="15.75" x14ac:dyDescent="0.25">
      <c r="B61" s="260" t="s">
        <v>138</v>
      </c>
      <c r="C61" s="261">
        <v>1825.4179999999999</v>
      </c>
      <c r="D61" s="262">
        <v>7822.94</v>
      </c>
      <c r="E61" s="261">
        <v>1849.846</v>
      </c>
      <c r="F61" s="263" t="s">
        <v>77</v>
      </c>
      <c r="G61" s="264">
        <v>1487.326</v>
      </c>
      <c r="H61" s="265">
        <v>6323.7349999999997</v>
      </c>
      <c r="I61" s="266">
        <v>1338.2760000000001</v>
      </c>
      <c r="J61" s="110"/>
      <c r="K61" s="260" t="s">
        <v>130</v>
      </c>
      <c r="L61" s="261">
        <v>1203.7840000000001</v>
      </c>
      <c r="M61" s="262">
        <v>5158.9859999999999</v>
      </c>
      <c r="N61" s="261">
        <v>1041.452</v>
      </c>
      <c r="O61" s="263" t="s">
        <v>130</v>
      </c>
      <c r="P61" s="264">
        <v>1253.9280000000001</v>
      </c>
      <c r="Q61" s="265">
        <v>5330.9359999999997</v>
      </c>
      <c r="R61" s="266">
        <v>1051.6880000000001</v>
      </c>
    </row>
    <row r="62" spans="2:18" ht="15.75" x14ac:dyDescent="0.25">
      <c r="B62" s="260" t="s">
        <v>129</v>
      </c>
      <c r="C62" s="261">
        <v>1674.7819999999999</v>
      </c>
      <c r="D62" s="262">
        <v>7177.6509999999998</v>
      </c>
      <c r="E62" s="261">
        <v>1662.0409999999999</v>
      </c>
      <c r="F62" s="263" t="s">
        <v>127</v>
      </c>
      <c r="G62" s="264">
        <v>1413.8009999999999</v>
      </c>
      <c r="H62" s="265">
        <v>6011.0929999999998</v>
      </c>
      <c r="I62" s="266">
        <v>1062.8820000000001</v>
      </c>
      <c r="J62" s="110"/>
      <c r="K62" s="260" t="s">
        <v>76</v>
      </c>
      <c r="L62" s="261">
        <v>532.30999999999995</v>
      </c>
      <c r="M62" s="262">
        <v>2281.4650000000001</v>
      </c>
      <c r="N62" s="261">
        <v>291.48899999999998</v>
      </c>
      <c r="O62" s="263" t="s">
        <v>76</v>
      </c>
      <c r="P62" s="264">
        <v>517.46199999999999</v>
      </c>
      <c r="Q62" s="265">
        <v>2197.6010000000001</v>
      </c>
      <c r="R62" s="266">
        <v>224.49799999999999</v>
      </c>
    </row>
    <row r="63" spans="2:18" ht="15.75" x14ac:dyDescent="0.25">
      <c r="B63" s="260" t="s">
        <v>127</v>
      </c>
      <c r="C63" s="261">
        <v>1650.2090000000001</v>
      </c>
      <c r="D63" s="262">
        <v>7072.0550000000003</v>
      </c>
      <c r="E63" s="261">
        <v>1240.9390000000001</v>
      </c>
      <c r="F63" s="263" t="s">
        <v>147</v>
      </c>
      <c r="G63" s="264">
        <v>1115.2550000000001</v>
      </c>
      <c r="H63" s="265">
        <v>4738.97</v>
      </c>
      <c r="I63" s="266">
        <v>569.84100000000001</v>
      </c>
      <c r="J63" s="110"/>
      <c r="K63" s="260" t="s">
        <v>127</v>
      </c>
      <c r="L63" s="261">
        <v>282.75200000000001</v>
      </c>
      <c r="M63" s="262">
        <v>1212.0719999999999</v>
      </c>
      <c r="N63" s="261">
        <v>162.1</v>
      </c>
      <c r="O63" s="263" t="s">
        <v>266</v>
      </c>
      <c r="P63" s="264">
        <v>269.94</v>
      </c>
      <c r="Q63" s="265">
        <v>1150.086</v>
      </c>
      <c r="R63" s="266">
        <v>106.78400000000001</v>
      </c>
    </row>
    <row r="64" spans="2:18" ht="15.75" x14ac:dyDescent="0.25">
      <c r="B64" s="260" t="s">
        <v>77</v>
      </c>
      <c r="C64" s="261">
        <v>1262.4480000000001</v>
      </c>
      <c r="D64" s="262">
        <v>5410.5959999999995</v>
      </c>
      <c r="E64" s="261">
        <v>1306.068</v>
      </c>
      <c r="F64" s="263" t="s">
        <v>129</v>
      </c>
      <c r="G64" s="264">
        <v>1048.845</v>
      </c>
      <c r="H64" s="265">
        <v>4457.9579999999996</v>
      </c>
      <c r="I64" s="266">
        <v>1013.428</v>
      </c>
      <c r="J64" s="110"/>
      <c r="K64" s="260" t="s">
        <v>128</v>
      </c>
      <c r="L64" s="261">
        <v>172.59899999999999</v>
      </c>
      <c r="M64" s="262">
        <v>739.55100000000004</v>
      </c>
      <c r="N64" s="261">
        <v>108.627</v>
      </c>
      <c r="O64" s="263" t="s">
        <v>126</v>
      </c>
      <c r="P64" s="264">
        <v>163.55799999999999</v>
      </c>
      <c r="Q64" s="265">
        <v>697.26199999999994</v>
      </c>
      <c r="R64" s="266">
        <v>74.402000000000001</v>
      </c>
    </row>
    <row r="65" spans="2:18" ht="15.75" x14ac:dyDescent="0.25">
      <c r="B65" s="260" t="s">
        <v>147</v>
      </c>
      <c r="C65" s="261">
        <v>1038.7639999999999</v>
      </c>
      <c r="D65" s="262">
        <v>4451.7879999999996</v>
      </c>
      <c r="E65" s="261">
        <v>571.88</v>
      </c>
      <c r="F65" s="263" t="s">
        <v>138</v>
      </c>
      <c r="G65" s="264">
        <v>901.346</v>
      </c>
      <c r="H65" s="265">
        <v>3830.7750000000001</v>
      </c>
      <c r="I65" s="266">
        <v>1112.105</v>
      </c>
      <c r="J65" s="110"/>
      <c r="K65" s="260" t="s">
        <v>198</v>
      </c>
      <c r="L65" s="261">
        <v>149.66800000000001</v>
      </c>
      <c r="M65" s="262">
        <v>641.452</v>
      </c>
      <c r="N65" s="261">
        <v>180.00299999999999</v>
      </c>
      <c r="O65" s="263" t="s">
        <v>178</v>
      </c>
      <c r="P65" s="264">
        <v>145.35</v>
      </c>
      <c r="Q65" s="265">
        <v>615.95299999999997</v>
      </c>
      <c r="R65" s="266">
        <v>84.132999999999996</v>
      </c>
    </row>
    <row r="66" spans="2:18" ht="15.75" x14ac:dyDescent="0.25">
      <c r="B66" s="260" t="s">
        <v>180</v>
      </c>
      <c r="C66" s="261">
        <v>889.18899999999996</v>
      </c>
      <c r="D66" s="262">
        <v>3810.6019999999999</v>
      </c>
      <c r="E66" s="261">
        <v>439.875</v>
      </c>
      <c r="F66" s="263" t="s">
        <v>180</v>
      </c>
      <c r="G66" s="264">
        <v>819.02099999999996</v>
      </c>
      <c r="H66" s="265">
        <v>3485.38</v>
      </c>
      <c r="I66" s="266">
        <v>349.65</v>
      </c>
      <c r="J66" s="110"/>
      <c r="K66" s="260" t="s">
        <v>266</v>
      </c>
      <c r="L66" s="261">
        <v>136.39599999999999</v>
      </c>
      <c r="M66" s="262">
        <v>584.428</v>
      </c>
      <c r="N66" s="261">
        <v>61.628</v>
      </c>
      <c r="O66" s="263" t="s">
        <v>198</v>
      </c>
      <c r="P66" s="264">
        <v>106.389</v>
      </c>
      <c r="Q66" s="265">
        <v>452.08100000000002</v>
      </c>
      <c r="R66" s="266">
        <v>113.408</v>
      </c>
    </row>
    <row r="67" spans="2:18" ht="15.75" x14ac:dyDescent="0.25">
      <c r="B67" s="260" t="s">
        <v>178</v>
      </c>
      <c r="C67" s="261">
        <v>869.14</v>
      </c>
      <c r="D67" s="262">
        <v>3724.8719999999998</v>
      </c>
      <c r="E67" s="261">
        <v>418.61799999999999</v>
      </c>
      <c r="F67" s="263" t="s">
        <v>178</v>
      </c>
      <c r="G67" s="264">
        <v>751.37099999999998</v>
      </c>
      <c r="H67" s="265">
        <v>3192.252</v>
      </c>
      <c r="I67" s="266">
        <v>356.012</v>
      </c>
      <c r="J67" s="110"/>
      <c r="K67" s="260" t="s">
        <v>145</v>
      </c>
      <c r="L67" s="261">
        <v>79.138000000000005</v>
      </c>
      <c r="M67" s="262">
        <v>339.21899999999999</v>
      </c>
      <c r="N67" s="261">
        <v>47.451000000000001</v>
      </c>
      <c r="O67" s="263" t="s">
        <v>128</v>
      </c>
      <c r="P67" s="264">
        <v>99.123999999999995</v>
      </c>
      <c r="Q67" s="265">
        <v>420.96199999999999</v>
      </c>
      <c r="R67" s="266">
        <v>43.819000000000003</v>
      </c>
    </row>
    <row r="68" spans="2:18" ht="15.75" x14ac:dyDescent="0.25">
      <c r="B68" s="260" t="s">
        <v>137</v>
      </c>
      <c r="C68" s="261">
        <v>849.86199999999997</v>
      </c>
      <c r="D68" s="262">
        <v>3642.2080000000001</v>
      </c>
      <c r="E68" s="261">
        <v>653.4</v>
      </c>
      <c r="F68" s="263" t="s">
        <v>198</v>
      </c>
      <c r="G68" s="264">
        <v>689.85900000000004</v>
      </c>
      <c r="H68" s="265">
        <v>2932.4090000000001</v>
      </c>
      <c r="I68" s="266">
        <v>628.07299999999998</v>
      </c>
      <c r="J68" s="110"/>
      <c r="K68" s="260" t="s">
        <v>178</v>
      </c>
      <c r="L68" s="261">
        <v>47.786999999999999</v>
      </c>
      <c r="M68" s="262">
        <v>204.77199999999999</v>
      </c>
      <c r="N68" s="261">
        <v>29.501999999999999</v>
      </c>
      <c r="O68" s="263" t="s">
        <v>145</v>
      </c>
      <c r="P68" s="264">
        <v>61.689</v>
      </c>
      <c r="Q68" s="265">
        <v>261.38</v>
      </c>
      <c r="R68" s="266">
        <v>15.734</v>
      </c>
    </row>
    <row r="69" spans="2:18" ht="15.75" x14ac:dyDescent="0.25">
      <c r="B69" s="260" t="s">
        <v>145</v>
      </c>
      <c r="C69" s="261">
        <v>849.33100000000002</v>
      </c>
      <c r="D69" s="262">
        <v>3639.8020000000001</v>
      </c>
      <c r="E69" s="261">
        <v>582.88599999999997</v>
      </c>
      <c r="F69" s="263" t="s">
        <v>131</v>
      </c>
      <c r="G69" s="264">
        <v>617.31700000000001</v>
      </c>
      <c r="H69" s="265">
        <v>2624.3029999999999</v>
      </c>
      <c r="I69" s="266">
        <v>441.53399999999999</v>
      </c>
      <c r="J69" s="110"/>
      <c r="K69" s="260" t="s">
        <v>126</v>
      </c>
      <c r="L69" s="261">
        <v>32.704000000000001</v>
      </c>
      <c r="M69" s="262">
        <v>140.184</v>
      </c>
      <c r="N69" s="261">
        <v>7.375</v>
      </c>
      <c r="O69" s="263" t="s">
        <v>127</v>
      </c>
      <c r="P69" s="264">
        <v>44.865000000000002</v>
      </c>
      <c r="Q69" s="265">
        <v>191.22499999999999</v>
      </c>
      <c r="R69" s="266">
        <v>22.042000000000002</v>
      </c>
    </row>
    <row r="70" spans="2:18" ht="15.75" x14ac:dyDescent="0.25">
      <c r="B70" s="260" t="s">
        <v>79</v>
      </c>
      <c r="C70" s="261">
        <v>655.51599999999996</v>
      </c>
      <c r="D70" s="262">
        <v>2809.0369999999998</v>
      </c>
      <c r="E70" s="261">
        <v>640.14300000000003</v>
      </c>
      <c r="F70" s="263" t="s">
        <v>266</v>
      </c>
      <c r="G70" s="264">
        <v>563.5</v>
      </c>
      <c r="H70" s="265">
        <v>2395.4780000000001</v>
      </c>
      <c r="I70" s="266">
        <v>371.92099999999999</v>
      </c>
      <c r="J70" s="110"/>
      <c r="K70" s="260" t="s">
        <v>125</v>
      </c>
      <c r="L70" s="261">
        <v>30.311</v>
      </c>
      <c r="M70" s="262">
        <v>129.893</v>
      </c>
      <c r="N70" s="261">
        <v>15.125999999999999</v>
      </c>
      <c r="O70" s="263" t="s">
        <v>125</v>
      </c>
      <c r="P70" s="264">
        <v>18.678000000000001</v>
      </c>
      <c r="Q70" s="265">
        <v>79.355000000000004</v>
      </c>
      <c r="R70" s="266">
        <v>6.476</v>
      </c>
    </row>
    <row r="71" spans="2:18" ht="15.75" x14ac:dyDescent="0.25">
      <c r="B71" s="260" t="s">
        <v>266</v>
      </c>
      <c r="C71" s="261">
        <v>643.82299999999998</v>
      </c>
      <c r="D71" s="262">
        <v>2759.2159999999999</v>
      </c>
      <c r="E71" s="261">
        <v>388.45400000000001</v>
      </c>
      <c r="F71" s="263" t="s">
        <v>79</v>
      </c>
      <c r="G71" s="264">
        <v>463.72199999999998</v>
      </c>
      <c r="H71" s="265">
        <v>1971.279</v>
      </c>
      <c r="I71" s="266">
        <v>370.83199999999999</v>
      </c>
      <c r="J71" s="110"/>
      <c r="K71" s="260" t="s">
        <v>135</v>
      </c>
      <c r="L71" s="261">
        <v>26.754000000000001</v>
      </c>
      <c r="M71" s="262">
        <v>114.688</v>
      </c>
      <c r="N71" s="261">
        <v>11.46</v>
      </c>
      <c r="O71" s="263" t="s">
        <v>138</v>
      </c>
      <c r="P71" s="264">
        <v>17.777000000000001</v>
      </c>
      <c r="Q71" s="265">
        <v>75.412000000000006</v>
      </c>
      <c r="R71" s="266">
        <v>25.099</v>
      </c>
    </row>
    <row r="72" spans="2:18" ht="15.75" x14ac:dyDescent="0.25">
      <c r="B72" s="260" t="s">
        <v>131</v>
      </c>
      <c r="C72" s="261">
        <v>522.72799999999995</v>
      </c>
      <c r="D72" s="262">
        <v>2240.3290000000002</v>
      </c>
      <c r="E72" s="261">
        <v>400.834</v>
      </c>
      <c r="F72" s="263" t="s">
        <v>126</v>
      </c>
      <c r="G72" s="264">
        <v>307.01</v>
      </c>
      <c r="H72" s="265">
        <v>1305.0540000000001</v>
      </c>
      <c r="I72" s="266">
        <v>287.75200000000001</v>
      </c>
      <c r="J72" s="110"/>
      <c r="K72" s="260" t="s">
        <v>147</v>
      </c>
      <c r="L72" s="261">
        <v>10.569000000000001</v>
      </c>
      <c r="M72" s="262">
        <v>45.295999999999999</v>
      </c>
      <c r="N72" s="261">
        <v>6.4790000000000001</v>
      </c>
      <c r="O72" s="263" t="s">
        <v>137</v>
      </c>
      <c r="P72" s="264">
        <v>8.1620000000000008</v>
      </c>
      <c r="Q72" s="265">
        <v>34.582999999999998</v>
      </c>
      <c r="R72" s="266">
        <v>2.5</v>
      </c>
    </row>
    <row r="73" spans="2:18" ht="16.5" thickBot="1" x14ac:dyDescent="0.3">
      <c r="B73" s="267" t="s">
        <v>198</v>
      </c>
      <c r="C73" s="268">
        <v>422.80399999999997</v>
      </c>
      <c r="D73" s="269">
        <v>1811.973</v>
      </c>
      <c r="E73" s="268">
        <v>355.00799999999998</v>
      </c>
      <c r="F73" s="270" t="s">
        <v>76</v>
      </c>
      <c r="G73" s="271">
        <v>227.499</v>
      </c>
      <c r="H73" s="272">
        <v>966.63599999999997</v>
      </c>
      <c r="I73" s="273">
        <v>124.35</v>
      </c>
      <c r="J73" s="110"/>
      <c r="K73" s="267" t="s">
        <v>79</v>
      </c>
      <c r="L73" s="268">
        <v>5.6219999999999999</v>
      </c>
      <c r="M73" s="269">
        <v>24.097000000000001</v>
      </c>
      <c r="N73" s="268">
        <v>2.4079999999999999</v>
      </c>
      <c r="O73" s="270" t="s">
        <v>193</v>
      </c>
      <c r="P73" s="271">
        <v>6.758</v>
      </c>
      <c r="Q73" s="272">
        <v>28.817</v>
      </c>
      <c r="R73" s="273">
        <v>5.6159999999999997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303</v>
      </c>
      <c r="C80" s="275"/>
      <c r="D80" s="276"/>
      <c r="E80" s="277"/>
      <c r="F80" s="274" t="s">
        <v>304</v>
      </c>
      <c r="G80" s="275"/>
      <c r="H80" s="276"/>
      <c r="I80" s="277"/>
      <c r="J80" s="110"/>
      <c r="K80" s="274" t="s">
        <v>303</v>
      </c>
      <c r="L80" s="275"/>
      <c r="M80" s="276"/>
      <c r="N80" s="277"/>
      <c r="O80" s="274" t="s">
        <v>304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35101.576999999997</v>
      </c>
      <c r="D82" s="248">
        <v>150431.93100000001</v>
      </c>
      <c r="E82" s="249">
        <v>35608.718999999997</v>
      </c>
      <c r="F82" s="250" t="s">
        <v>114</v>
      </c>
      <c r="G82" s="251">
        <v>35414.408000000003</v>
      </c>
      <c r="H82" s="252">
        <v>150512.46900000001</v>
      </c>
      <c r="I82" s="249">
        <v>34837.671999999999</v>
      </c>
      <c r="J82" s="110"/>
      <c r="K82" s="246" t="s">
        <v>114</v>
      </c>
      <c r="L82" s="247">
        <v>7007.6679999999997</v>
      </c>
      <c r="M82" s="248">
        <v>30033.219000000001</v>
      </c>
      <c r="N82" s="249">
        <v>12425.192999999999</v>
      </c>
      <c r="O82" s="250" t="s">
        <v>114</v>
      </c>
      <c r="P82" s="251">
        <v>9344.4789999999994</v>
      </c>
      <c r="Q82" s="252">
        <v>39723.923999999999</v>
      </c>
      <c r="R82" s="249">
        <v>15721.312</v>
      </c>
    </row>
    <row r="83" spans="2:18" ht="15.75" x14ac:dyDescent="0.25">
      <c r="B83" s="253" t="s">
        <v>266</v>
      </c>
      <c r="C83" s="254">
        <v>13092.734</v>
      </c>
      <c r="D83" s="255">
        <v>56111.133999999998</v>
      </c>
      <c r="E83" s="254">
        <v>11010.993</v>
      </c>
      <c r="F83" s="256" t="s">
        <v>266</v>
      </c>
      <c r="G83" s="257">
        <v>10701.904</v>
      </c>
      <c r="H83" s="258">
        <v>45464.644</v>
      </c>
      <c r="I83" s="259">
        <v>7811.4560000000001</v>
      </c>
      <c r="J83" s="110"/>
      <c r="K83" s="253" t="s">
        <v>77</v>
      </c>
      <c r="L83" s="254">
        <v>1855.557</v>
      </c>
      <c r="M83" s="255">
        <v>7952.9430000000002</v>
      </c>
      <c r="N83" s="254">
        <v>2264.174</v>
      </c>
      <c r="O83" s="256" t="s">
        <v>77</v>
      </c>
      <c r="P83" s="257">
        <v>2286.924</v>
      </c>
      <c r="Q83" s="258">
        <v>9715.1530000000002</v>
      </c>
      <c r="R83" s="259">
        <v>1799.09</v>
      </c>
    </row>
    <row r="84" spans="2:18" ht="15.75" x14ac:dyDescent="0.25">
      <c r="B84" s="260" t="s">
        <v>77</v>
      </c>
      <c r="C84" s="261">
        <v>2547.4450000000002</v>
      </c>
      <c r="D84" s="262">
        <v>10917.255999999999</v>
      </c>
      <c r="E84" s="261">
        <v>5230.5129999999999</v>
      </c>
      <c r="F84" s="263" t="s">
        <v>160</v>
      </c>
      <c r="G84" s="264">
        <v>4167.01</v>
      </c>
      <c r="H84" s="265">
        <v>17713.149000000001</v>
      </c>
      <c r="I84" s="266">
        <v>5162</v>
      </c>
      <c r="J84" s="110"/>
      <c r="K84" s="260" t="s">
        <v>128</v>
      </c>
      <c r="L84" s="261">
        <v>1249.0219999999999</v>
      </c>
      <c r="M84" s="262">
        <v>5352.5519999999997</v>
      </c>
      <c r="N84" s="261">
        <v>6311.8620000000001</v>
      </c>
      <c r="O84" s="263" t="s">
        <v>131</v>
      </c>
      <c r="P84" s="264">
        <v>1070.2840000000001</v>
      </c>
      <c r="Q84" s="265">
        <v>4550.4560000000001</v>
      </c>
      <c r="R84" s="266">
        <v>1643.0219999999999</v>
      </c>
    </row>
    <row r="85" spans="2:18" ht="15.75" x14ac:dyDescent="0.25">
      <c r="B85" s="260" t="s">
        <v>206</v>
      </c>
      <c r="C85" s="261">
        <v>2473.2840000000001</v>
      </c>
      <c r="D85" s="262">
        <v>10599.709000000001</v>
      </c>
      <c r="E85" s="261">
        <v>2955.5</v>
      </c>
      <c r="F85" s="263" t="s">
        <v>77</v>
      </c>
      <c r="G85" s="264">
        <v>2074.5709999999999</v>
      </c>
      <c r="H85" s="265">
        <v>8814.7379999999994</v>
      </c>
      <c r="I85" s="266">
        <v>5149.491</v>
      </c>
      <c r="J85" s="110"/>
      <c r="K85" s="260" t="s">
        <v>266</v>
      </c>
      <c r="L85" s="261">
        <v>933.65099999999995</v>
      </c>
      <c r="M85" s="262">
        <v>4001.4340000000002</v>
      </c>
      <c r="N85" s="261">
        <v>777.423</v>
      </c>
      <c r="O85" s="263" t="s">
        <v>266</v>
      </c>
      <c r="P85" s="264">
        <v>964.23800000000006</v>
      </c>
      <c r="Q85" s="265">
        <v>4095.4760000000001</v>
      </c>
      <c r="R85" s="266">
        <v>1461.173</v>
      </c>
    </row>
    <row r="86" spans="2:18" ht="15.75" x14ac:dyDescent="0.25">
      <c r="B86" s="260" t="s">
        <v>160</v>
      </c>
      <c r="C86" s="261">
        <v>2165.9830000000002</v>
      </c>
      <c r="D86" s="262">
        <v>9281.6610000000001</v>
      </c>
      <c r="E86" s="261">
        <v>2738.3620000000001</v>
      </c>
      <c r="F86" s="263" t="s">
        <v>220</v>
      </c>
      <c r="G86" s="264">
        <v>1841.08</v>
      </c>
      <c r="H86" s="265">
        <v>7821.8360000000002</v>
      </c>
      <c r="I86" s="266">
        <v>2110</v>
      </c>
      <c r="J86" s="110"/>
      <c r="K86" s="260" t="s">
        <v>76</v>
      </c>
      <c r="L86" s="261">
        <v>481.642</v>
      </c>
      <c r="M86" s="262">
        <v>2063.9879999999998</v>
      </c>
      <c r="N86" s="261">
        <v>339.54199999999997</v>
      </c>
      <c r="O86" s="263" t="s">
        <v>76</v>
      </c>
      <c r="P86" s="264">
        <v>917.23400000000004</v>
      </c>
      <c r="Q86" s="265">
        <v>3899.636</v>
      </c>
      <c r="R86" s="266">
        <v>923.36400000000003</v>
      </c>
    </row>
    <row r="87" spans="2:18" ht="15.75" x14ac:dyDescent="0.25">
      <c r="B87" s="260" t="s">
        <v>220</v>
      </c>
      <c r="C87" s="261">
        <v>1280.414</v>
      </c>
      <c r="D87" s="262">
        <v>5487.6279999999997</v>
      </c>
      <c r="E87" s="261">
        <v>1484</v>
      </c>
      <c r="F87" s="263" t="s">
        <v>133</v>
      </c>
      <c r="G87" s="264">
        <v>1687.307</v>
      </c>
      <c r="H87" s="265">
        <v>7170.7209999999995</v>
      </c>
      <c r="I87" s="266">
        <v>453.56200000000001</v>
      </c>
      <c r="J87" s="110"/>
      <c r="K87" s="260" t="s">
        <v>131</v>
      </c>
      <c r="L87" s="261">
        <v>448.34199999999998</v>
      </c>
      <c r="M87" s="262">
        <v>1921.8219999999999</v>
      </c>
      <c r="N87" s="261">
        <v>696.37800000000004</v>
      </c>
      <c r="O87" s="263" t="s">
        <v>128</v>
      </c>
      <c r="P87" s="264">
        <v>808.202</v>
      </c>
      <c r="Q87" s="265">
        <v>3431.8560000000002</v>
      </c>
      <c r="R87" s="266">
        <v>6942.7479999999996</v>
      </c>
    </row>
    <row r="88" spans="2:18" ht="15.75" x14ac:dyDescent="0.25">
      <c r="B88" s="260" t="s">
        <v>133</v>
      </c>
      <c r="C88" s="261">
        <v>1070.76</v>
      </c>
      <c r="D88" s="262">
        <v>4588.9229999999998</v>
      </c>
      <c r="E88" s="261">
        <v>365.11200000000002</v>
      </c>
      <c r="F88" s="263" t="s">
        <v>127</v>
      </c>
      <c r="G88" s="264">
        <v>1566.2619999999999</v>
      </c>
      <c r="H88" s="265">
        <v>6665.8639999999996</v>
      </c>
      <c r="I88" s="266">
        <v>935.45600000000002</v>
      </c>
      <c r="J88" s="110"/>
      <c r="K88" s="260" t="s">
        <v>133</v>
      </c>
      <c r="L88" s="261">
        <v>359.488</v>
      </c>
      <c r="M88" s="262">
        <v>1540.586</v>
      </c>
      <c r="N88" s="261">
        <v>36.136000000000003</v>
      </c>
      <c r="O88" s="263" t="s">
        <v>125</v>
      </c>
      <c r="P88" s="264">
        <v>742.471</v>
      </c>
      <c r="Q88" s="265">
        <v>3161.3119999999999</v>
      </c>
      <c r="R88" s="266">
        <v>223.97900000000001</v>
      </c>
    </row>
    <row r="89" spans="2:18" ht="15.75" x14ac:dyDescent="0.25">
      <c r="B89" s="260" t="s">
        <v>221</v>
      </c>
      <c r="C89" s="261">
        <v>1013.273</v>
      </c>
      <c r="D89" s="262">
        <v>4342.2060000000001</v>
      </c>
      <c r="E89" s="261">
        <v>1092.5</v>
      </c>
      <c r="F89" s="263" t="s">
        <v>228</v>
      </c>
      <c r="G89" s="264">
        <v>1191.076</v>
      </c>
      <c r="H89" s="265">
        <v>5063.2520000000004</v>
      </c>
      <c r="I89" s="266">
        <v>1230.5999999999999</v>
      </c>
      <c r="J89" s="110"/>
      <c r="K89" s="260" t="s">
        <v>143</v>
      </c>
      <c r="L89" s="261">
        <v>345.58499999999998</v>
      </c>
      <c r="M89" s="262">
        <v>1481.03</v>
      </c>
      <c r="N89" s="261">
        <v>164.268</v>
      </c>
      <c r="O89" s="263" t="s">
        <v>133</v>
      </c>
      <c r="P89" s="264">
        <v>738.52800000000002</v>
      </c>
      <c r="Q89" s="265">
        <v>3139.373</v>
      </c>
      <c r="R89" s="266">
        <v>189.85400000000001</v>
      </c>
    </row>
    <row r="90" spans="2:18" ht="15.75" x14ac:dyDescent="0.25">
      <c r="B90" s="260" t="s">
        <v>127</v>
      </c>
      <c r="C90" s="261">
        <v>930.69799999999998</v>
      </c>
      <c r="D90" s="262">
        <v>3988.6190000000001</v>
      </c>
      <c r="E90" s="261">
        <v>618.37800000000004</v>
      </c>
      <c r="F90" s="263" t="s">
        <v>206</v>
      </c>
      <c r="G90" s="264">
        <v>1071.883</v>
      </c>
      <c r="H90" s="265">
        <v>4555.6189999999997</v>
      </c>
      <c r="I90" s="266">
        <v>1244</v>
      </c>
      <c r="J90" s="110"/>
      <c r="K90" s="260" t="s">
        <v>138</v>
      </c>
      <c r="L90" s="261">
        <v>284.28100000000001</v>
      </c>
      <c r="M90" s="262">
        <v>1218.2950000000001</v>
      </c>
      <c r="N90" s="261">
        <v>97.323999999999998</v>
      </c>
      <c r="O90" s="263" t="s">
        <v>129</v>
      </c>
      <c r="P90" s="264">
        <v>527.27700000000004</v>
      </c>
      <c r="Q90" s="265">
        <v>2247.913</v>
      </c>
      <c r="R90" s="266">
        <v>1100.251</v>
      </c>
    </row>
    <row r="91" spans="2:18" ht="15.75" x14ac:dyDescent="0.25">
      <c r="B91" s="260" t="s">
        <v>125</v>
      </c>
      <c r="C91" s="261">
        <v>855.77200000000005</v>
      </c>
      <c r="D91" s="262">
        <v>3667.4520000000002</v>
      </c>
      <c r="E91" s="261">
        <v>771.2</v>
      </c>
      <c r="F91" s="263" t="s">
        <v>76</v>
      </c>
      <c r="G91" s="264">
        <v>1057.2090000000001</v>
      </c>
      <c r="H91" s="265">
        <v>4497.0079999999998</v>
      </c>
      <c r="I91" s="266">
        <v>822.71199999999999</v>
      </c>
      <c r="J91" s="110"/>
      <c r="K91" s="260" t="s">
        <v>125</v>
      </c>
      <c r="L91" s="261">
        <v>276.22699999999998</v>
      </c>
      <c r="M91" s="262">
        <v>1183.942</v>
      </c>
      <c r="N91" s="261">
        <v>679.63900000000001</v>
      </c>
      <c r="O91" s="263" t="s">
        <v>136</v>
      </c>
      <c r="P91" s="264">
        <v>340.37299999999999</v>
      </c>
      <c r="Q91" s="265">
        <v>1448.8579999999999</v>
      </c>
      <c r="R91" s="266">
        <v>384.21300000000002</v>
      </c>
    </row>
    <row r="92" spans="2:18" ht="15.75" x14ac:dyDescent="0.25">
      <c r="B92" s="260" t="s">
        <v>145</v>
      </c>
      <c r="C92" s="261">
        <v>849.63499999999999</v>
      </c>
      <c r="D92" s="262">
        <v>3641.248</v>
      </c>
      <c r="E92" s="261">
        <v>237.3</v>
      </c>
      <c r="F92" s="263" t="s">
        <v>125</v>
      </c>
      <c r="G92" s="264">
        <v>1038.6420000000001</v>
      </c>
      <c r="H92" s="265">
        <v>4412.8760000000002</v>
      </c>
      <c r="I92" s="266">
        <v>940.71299999999997</v>
      </c>
      <c r="J92" s="110"/>
      <c r="K92" s="260" t="s">
        <v>135</v>
      </c>
      <c r="L92" s="261">
        <v>174.029</v>
      </c>
      <c r="M92" s="262">
        <v>745.81799999999998</v>
      </c>
      <c r="N92" s="261">
        <v>279</v>
      </c>
      <c r="O92" s="263" t="s">
        <v>143</v>
      </c>
      <c r="P92" s="264">
        <v>265.31900000000002</v>
      </c>
      <c r="Q92" s="265">
        <v>1126.913</v>
      </c>
      <c r="R92" s="266">
        <v>129.43700000000001</v>
      </c>
    </row>
    <row r="93" spans="2:18" ht="15.75" x14ac:dyDescent="0.25">
      <c r="B93" s="260" t="s">
        <v>76</v>
      </c>
      <c r="C93" s="261">
        <v>797.22400000000005</v>
      </c>
      <c r="D93" s="262">
        <v>3416.5439999999999</v>
      </c>
      <c r="E93" s="261">
        <v>735.32899999999995</v>
      </c>
      <c r="F93" s="263" t="s">
        <v>145</v>
      </c>
      <c r="G93" s="264">
        <v>687.12300000000005</v>
      </c>
      <c r="H93" s="265">
        <v>2919.6260000000002</v>
      </c>
      <c r="I93" s="266">
        <v>211.40600000000001</v>
      </c>
      <c r="J93" s="110"/>
      <c r="K93" s="260" t="s">
        <v>147</v>
      </c>
      <c r="L93" s="261">
        <v>113.066</v>
      </c>
      <c r="M93" s="262">
        <v>484.517</v>
      </c>
      <c r="N93" s="261">
        <v>103</v>
      </c>
      <c r="O93" s="263" t="s">
        <v>79</v>
      </c>
      <c r="P93" s="264">
        <v>227.892</v>
      </c>
      <c r="Q93" s="265">
        <v>970.75599999999997</v>
      </c>
      <c r="R93" s="266">
        <v>524.6</v>
      </c>
    </row>
    <row r="94" spans="2:18" ht="15.75" x14ac:dyDescent="0.25">
      <c r="B94" s="260" t="s">
        <v>261</v>
      </c>
      <c r="C94" s="261">
        <v>650.71199999999999</v>
      </c>
      <c r="D94" s="262">
        <v>2788.68</v>
      </c>
      <c r="E94" s="261">
        <v>728</v>
      </c>
      <c r="F94" s="263" t="s">
        <v>221</v>
      </c>
      <c r="G94" s="264">
        <v>646.10500000000002</v>
      </c>
      <c r="H94" s="265">
        <v>2745.5369999999998</v>
      </c>
      <c r="I94" s="266">
        <v>623.5</v>
      </c>
      <c r="J94" s="110"/>
      <c r="K94" s="260" t="s">
        <v>145</v>
      </c>
      <c r="L94" s="261">
        <v>102.19</v>
      </c>
      <c r="M94" s="262">
        <v>437.84899999999999</v>
      </c>
      <c r="N94" s="261">
        <v>146.31100000000001</v>
      </c>
      <c r="O94" s="263" t="s">
        <v>126</v>
      </c>
      <c r="P94" s="264">
        <v>148.25800000000001</v>
      </c>
      <c r="Q94" s="265">
        <v>629.6</v>
      </c>
      <c r="R94" s="266">
        <v>77.2</v>
      </c>
    </row>
    <row r="95" spans="2:18" ht="15.75" x14ac:dyDescent="0.25">
      <c r="B95" s="260" t="s">
        <v>187</v>
      </c>
      <c r="C95" s="261">
        <v>527.93700000000001</v>
      </c>
      <c r="D95" s="262">
        <v>2262.5920000000001</v>
      </c>
      <c r="E95" s="261">
        <v>622</v>
      </c>
      <c r="F95" s="263" t="s">
        <v>305</v>
      </c>
      <c r="G95" s="264">
        <v>578.78800000000001</v>
      </c>
      <c r="H95" s="265">
        <v>2456.3150000000001</v>
      </c>
      <c r="I95" s="266">
        <v>753</v>
      </c>
      <c r="J95" s="110"/>
      <c r="K95" s="260" t="s">
        <v>222</v>
      </c>
      <c r="L95" s="261">
        <v>94.637</v>
      </c>
      <c r="M95" s="262">
        <v>405.65899999999999</v>
      </c>
      <c r="N95" s="261">
        <v>140</v>
      </c>
      <c r="O95" s="263" t="s">
        <v>130</v>
      </c>
      <c r="P95" s="264">
        <v>68.596000000000004</v>
      </c>
      <c r="Q95" s="265">
        <v>292.52100000000002</v>
      </c>
      <c r="R95" s="266">
        <v>18.5</v>
      </c>
    </row>
    <row r="96" spans="2:18" ht="15.75" x14ac:dyDescent="0.25">
      <c r="B96" s="260" t="s">
        <v>138</v>
      </c>
      <c r="C96" s="261">
        <v>485.55900000000003</v>
      </c>
      <c r="D96" s="262">
        <v>2081.056</v>
      </c>
      <c r="E96" s="261">
        <v>324.63400000000001</v>
      </c>
      <c r="F96" s="263" t="s">
        <v>261</v>
      </c>
      <c r="G96" s="264">
        <v>514.20500000000004</v>
      </c>
      <c r="H96" s="265">
        <v>2183.2739999999999</v>
      </c>
      <c r="I96" s="266">
        <v>526</v>
      </c>
      <c r="J96" s="110"/>
      <c r="K96" s="260" t="s">
        <v>136</v>
      </c>
      <c r="L96" s="261">
        <v>62.823</v>
      </c>
      <c r="M96" s="262">
        <v>269.28199999999998</v>
      </c>
      <c r="N96" s="261">
        <v>27.094999999999999</v>
      </c>
      <c r="O96" s="263" t="s">
        <v>198</v>
      </c>
      <c r="P96" s="264">
        <v>67.168999999999997</v>
      </c>
      <c r="Q96" s="265">
        <v>284.59300000000002</v>
      </c>
      <c r="R96" s="266">
        <v>80</v>
      </c>
    </row>
    <row r="97" spans="2:18" ht="15.75" x14ac:dyDescent="0.25">
      <c r="B97" s="260" t="s">
        <v>283</v>
      </c>
      <c r="C97" s="261">
        <v>434.53</v>
      </c>
      <c r="D97" s="262">
        <v>1861.8140000000001</v>
      </c>
      <c r="E97" s="261">
        <v>310.8</v>
      </c>
      <c r="F97" s="263" t="s">
        <v>180</v>
      </c>
      <c r="G97" s="264">
        <v>499.29700000000003</v>
      </c>
      <c r="H97" s="265">
        <v>2123.2779999999998</v>
      </c>
      <c r="I97" s="266">
        <v>807</v>
      </c>
      <c r="J97" s="110"/>
      <c r="K97" s="260" t="s">
        <v>127</v>
      </c>
      <c r="L97" s="261">
        <v>55.677999999999997</v>
      </c>
      <c r="M97" s="262">
        <v>238.67400000000001</v>
      </c>
      <c r="N97" s="261">
        <v>44.5</v>
      </c>
      <c r="O97" s="263" t="s">
        <v>222</v>
      </c>
      <c r="P97" s="264">
        <v>60.530999999999999</v>
      </c>
      <c r="Q97" s="265">
        <v>257.75599999999997</v>
      </c>
      <c r="R97" s="266">
        <v>81.150000000000006</v>
      </c>
    </row>
    <row r="98" spans="2:18" ht="16.5" thickBot="1" x14ac:dyDescent="0.3">
      <c r="B98" s="267" t="s">
        <v>284</v>
      </c>
      <c r="C98" s="268">
        <v>388.17200000000003</v>
      </c>
      <c r="D98" s="269">
        <v>1663.5429999999999</v>
      </c>
      <c r="E98" s="268">
        <v>470</v>
      </c>
      <c r="F98" s="270" t="s">
        <v>135</v>
      </c>
      <c r="G98" s="271">
        <v>399.39400000000001</v>
      </c>
      <c r="H98" s="272">
        <v>1697.35</v>
      </c>
      <c r="I98" s="273">
        <v>562.87199999999996</v>
      </c>
      <c r="J98" s="110"/>
      <c r="K98" s="267" t="s">
        <v>126</v>
      </c>
      <c r="L98" s="268">
        <v>48.99</v>
      </c>
      <c r="M98" s="269">
        <v>209.98699999999999</v>
      </c>
      <c r="N98" s="268">
        <v>29.215</v>
      </c>
      <c r="O98" s="270" t="s">
        <v>138</v>
      </c>
      <c r="P98" s="271">
        <v>44.261000000000003</v>
      </c>
      <c r="Q98" s="272">
        <v>187.535</v>
      </c>
      <c r="R98" s="273">
        <v>12.228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303</v>
      </c>
      <c r="C105" s="275"/>
      <c r="D105" s="276"/>
      <c r="E105" s="277"/>
      <c r="F105" s="274" t="s">
        <v>304</v>
      </c>
      <c r="G105" s="275"/>
      <c r="H105" s="276"/>
      <c r="I105" s="277"/>
      <c r="J105" s="110"/>
      <c r="K105" s="274" t="s">
        <v>303</v>
      </c>
      <c r="L105" s="275"/>
      <c r="M105" s="276"/>
      <c r="N105" s="277"/>
      <c r="O105" s="274" t="s">
        <v>304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45439.658000000003</v>
      </c>
      <c r="D107" s="248">
        <v>194735.68799999999</v>
      </c>
      <c r="E107" s="249">
        <v>10460.396000000001</v>
      </c>
      <c r="F107" s="250" t="s">
        <v>114</v>
      </c>
      <c r="G107" s="251">
        <v>39945.64</v>
      </c>
      <c r="H107" s="252">
        <v>169814.886</v>
      </c>
      <c r="I107" s="249">
        <v>10828.272000000001</v>
      </c>
      <c r="J107" s="110"/>
      <c r="K107" s="246" t="s">
        <v>114</v>
      </c>
      <c r="L107" s="247">
        <v>18563.758999999998</v>
      </c>
      <c r="M107" s="248">
        <v>79555.956999999995</v>
      </c>
      <c r="N107" s="249">
        <v>3532.1779999999999</v>
      </c>
      <c r="O107" s="250" t="s">
        <v>114</v>
      </c>
      <c r="P107" s="251">
        <v>9942.6749999999993</v>
      </c>
      <c r="Q107" s="252">
        <v>42275.139000000003</v>
      </c>
      <c r="R107" s="249">
        <v>2095.4389999999999</v>
      </c>
    </row>
    <row r="108" spans="2:18" ht="15.75" x14ac:dyDescent="0.25">
      <c r="B108" s="253" t="s">
        <v>266</v>
      </c>
      <c r="C108" s="254">
        <v>8957.8259999999991</v>
      </c>
      <c r="D108" s="255">
        <v>38390.946000000004</v>
      </c>
      <c r="E108" s="254">
        <v>2050.6410000000001</v>
      </c>
      <c r="F108" s="256" t="s">
        <v>129</v>
      </c>
      <c r="G108" s="257">
        <v>4786.6869999999999</v>
      </c>
      <c r="H108" s="258">
        <v>20375.752</v>
      </c>
      <c r="I108" s="259">
        <v>1397.373</v>
      </c>
      <c r="J108" s="110"/>
      <c r="K108" s="253" t="s">
        <v>266</v>
      </c>
      <c r="L108" s="254">
        <v>9018.6209999999992</v>
      </c>
      <c r="M108" s="255">
        <v>38650.911</v>
      </c>
      <c r="N108" s="254">
        <v>1653.7</v>
      </c>
      <c r="O108" s="256" t="s">
        <v>77</v>
      </c>
      <c r="P108" s="257">
        <v>3173.7069999999999</v>
      </c>
      <c r="Q108" s="258">
        <v>13489.620999999999</v>
      </c>
      <c r="R108" s="259">
        <v>668.947</v>
      </c>
    </row>
    <row r="109" spans="2:18" ht="15.75" x14ac:dyDescent="0.25">
      <c r="B109" s="260" t="s">
        <v>129</v>
      </c>
      <c r="C109" s="261">
        <v>8344.7209999999995</v>
      </c>
      <c r="D109" s="262">
        <v>35757.807999999997</v>
      </c>
      <c r="E109" s="261">
        <v>1975.1690000000001</v>
      </c>
      <c r="F109" s="263" t="s">
        <v>266</v>
      </c>
      <c r="G109" s="264">
        <v>4535.5959999999995</v>
      </c>
      <c r="H109" s="265">
        <v>19256.689999999999</v>
      </c>
      <c r="I109" s="266">
        <v>1284.0450000000001</v>
      </c>
      <c r="J109" s="110"/>
      <c r="K109" s="260" t="s">
        <v>77</v>
      </c>
      <c r="L109" s="261">
        <v>4267.2449999999999</v>
      </c>
      <c r="M109" s="262">
        <v>18287.03</v>
      </c>
      <c r="N109" s="261">
        <v>745.60199999999998</v>
      </c>
      <c r="O109" s="263" t="s">
        <v>136</v>
      </c>
      <c r="P109" s="264">
        <v>2246.4850000000001</v>
      </c>
      <c r="Q109" s="265">
        <v>9555.9349999999995</v>
      </c>
      <c r="R109" s="266">
        <v>421.6</v>
      </c>
    </row>
    <row r="110" spans="2:18" ht="15.75" x14ac:dyDescent="0.25">
      <c r="B110" s="260" t="s">
        <v>138</v>
      </c>
      <c r="C110" s="261">
        <v>4825.6840000000002</v>
      </c>
      <c r="D110" s="262">
        <v>20681.798999999999</v>
      </c>
      <c r="E110" s="261">
        <v>1126.527</v>
      </c>
      <c r="F110" s="263" t="s">
        <v>198</v>
      </c>
      <c r="G110" s="264">
        <v>3873.5569999999998</v>
      </c>
      <c r="H110" s="265">
        <v>16467.800999999999</v>
      </c>
      <c r="I110" s="266">
        <v>1073.317</v>
      </c>
      <c r="J110" s="110"/>
      <c r="K110" s="260" t="s">
        <v>126</v>
      </c>
      <c r="L110" s="261">
        <v>977.89200000000005</v>
      </c>
      <c r="M110" s="262">
        <v>4190.4260000000004</v>
      </c>
      <c r="N110" s="261">
        <v>254</v>
      </c>
      <c r="O110" s="263" t="s">
        <v>126</v>
      </c>
      <c r="P110" s="264">
        <v>866.27499999999998</v>
      </c>
      <c r="Q110" s="265">
        <v>3686.9630000000002</v>
      </c>
      <c r="R110" s="266">
        <v>161.96299999999999</v>
      </c>
    </row>
    <row r="111" spans="2:18" ht="15.75" x14ac:dyDescent="0.25">
      <c r="B111" s="260" t="s">
        <v>77</v>
      </c>
      <c r="C111" s="261">
        <v>4716.6019999999999</v>
      </c>
      <c r="D111" s="262">
        <v>20212.665000000001</v>
      </c>
      <c r="E111" s="261">
        <v>1145.7090000000001</v>
      </c>
      <c r="F111" s="263" t="s">
        <v>138</v>
      </c>
      <c r="G111" s="264">
        <v>3641.2489999999998</v>
      </c>
      <c r="H111" s="265">
        <v>15473.768</v>
      </c>
      <c r="I111" s="266">
        <v>1021.8339999999999</v>
      </c>
      <c r="J111" s="110"/>
      <c r="K111" s="260" t="s">
        <v>136</v>
      </c>
      <c r="L111" s="261">
        <v>889.15599999999995</v>
      </c>
      <c r="M111" s="262">
        <v>3810.31</v>
      </c>
      <c r="N111" s="261">
        <v>187.57599999999999</v>
      </c>
      <c r="O111" s="263" t="s">
        <v>125</v>
      </c>
      <c r="P111" s="264">
        <v>616.11099999999999</v>
      </c>
      <c r="Q111" s="265">
        <v>2618.4929999999999</v>
      </c>
      <c r="R111" s="266">
        <v>125.434</v>
      </c>
    </row>
    <row r="112" spans="2:18" ht="15.75" x14ac:dyDescent="0.25">
      <c r="B112" s="260" t="s">
        <v>79</v>
      </c>
      <c r="C112" s="261">
        <v>3283.558</v>
      </c>
      <c r="D112" s="262">
        <v>14071.89</v>
      </c>
      <c r="E112" s="261">
        <v>759.14499999999998</v>
      </c>
      <c r="F112" s="263" t="s">
        <v>79</v>
      </c>
      <c r="G112" s="264">
        <v>2441.2739999999999</v>
      </c>
      <c r="H112" s="265">
        <v>10384.864</v>
      </c>
      <c r="I112" s="266">
        <v>669.20799999999997</v>
      </c>
      <c r="J112" s="110"/>
      <c r="K112" s="260" t="s">
        <v>137</v>
      </c>
      <c r="L112" s="261">
        <v>758.90099999999995</v>
      </c>
      <c r="M112" s="262">
        <v>3252.0720000000001</v>
      </c>
      <c r="N112" s="261">
        <v>170.52</v>
      </c>
      <c r="O112" s="263" t="s">
        <v>135</v>
      </c>
      <c r="P112" s="264">
        <v>610.20600000000002</v>
      </c>
      <c r="Q112" s="265">
        <v>2590.9659999999999</v>
      </c>
      <c r="R112" s="266">
        <v>139.96899999999999</v>
      </c>
    </row>
    <row r="113" spans="2:18" ht="15.75" x14ac:dyDescent="0.25">
      <c r="B113" s="260" t="s">
        <v>76</v>
      </c>
      <c r="C113" s="261">
        <v>3163.2449999999999</v>
      </c>
      <c r="D113" s="262">
        <v>13557.013999999999</v>
      </c>
      <c r="E113" s="261">
        <v>727.76499999999999</v>
      </c>
      <c r="F113" s="263" t="s">
        <v>128</v>
      </c>
      <c r="G113" s="264">
        <v>2259.5509999999999</v>
      </c>
      <c r="H113" s="265">
        <v>9606.9830000000002</v>
      </c>
      <c r="I113" s="266">
        <v>574.77300000000002</v>
      </c>
      <c r="J113" s="110"/>
      <c r="K113" s="260" t="s">
        <v>135</v>
      </c>
      <c r="L113" s="261">
        <v>566.79300000000001</v>
      </c>
      <c r="M113" s="262">
        <v>2429.3780000000002</v>
      </c>
      <c r="N113" s="261">
        <v>113.08199999999999</v>
      </c>
      <c r="O113" s="263" t="s">
        <v>266</v>
      </c>
      <c r="P113" s="264">
        <v>599.04700000000003</v>
      </c>
      <c r="Q113" s="265">
        <v>2548.3249999999998</v>
      </c>
      <c r="R113" s="266">
        <v>160.786</v>
      </c>
    </row>
    <row r="114" spans="2:18" ht="15.75" x14ac:dyDescent="0.25">
      <c r="B114" s="260" t="s">
        <v>128</v>
      </c>
      <c r="C114" s="261">
        <v>3044.5129999999999</v>
      </c>
      <c r="D114" s="262">
        <v>13048.652</v>
      </c>
      <c r="E114" s="261">
        <v>697.55899999999997</v>
      </c>
      <c r="F114" s="263" t="s">
        <v>77</v>
      </c>
      <c r="G114" s="264">
        <v>2043.877</v>
      </c>
      <c r="H114" s="265">
        <v>8684.4</v>
      </c>
      <c r="I114" s="266">
        <v>549.96199999999999</v>
      </c>
      <c r="J114" s="110"/>
      <c r="K114" s="260" t="s">
        <v>130</v>
      </c>
      <c r="L114" s="261">
        <v>492.79599999999999</v>
      </c>
      <c r="M114" s="262">
        <v>2111.777</v>
      </c>
      <c r="N114" s="261">
        <v>64.8</v>
      </c>
      <c r="O114" s="263" t="s">
        <v>137</v>
      </c>
      <c r="P114" s="264">
        <v>425.83199999999999</v>
      </c>
      <c r="Q114" s="265">
        <v>1809.4159999999999</v>
      </c>
      <c r="R114" s="266">
        <v>101.753</v>
      </c>
    </row>
    <row r="115" spans="2:18" ht="15.75" x14ac:dyDescent="0.25">
      <c r="B115" s="260" t="s">
        <v>125</v>
      </c>
      <c r="C115" s="261">
        <v>1304.49</v>
      </c>
      <c r="D115" s="262">
        <v>5590.4849999999997</v>
      </c>
      <c r="E115" s="261">
        <v>275.26299999999998</v>
      </c>
      <c r="F115" s="263" t="s">
        <v>131</v>
      </c>
      <c r="G115" s="264">
        <v>1976.23</v>
      </c>
      <c r="H115" s="265">
        <v>8410.5380000000005</v>
      </c>
      <c r="I115" s="266">
        <v>554.36900000000003</v>
      </c>
      <c r="J115" s="110"/>
      <c r="K115" s="260" t="s">
        <v>198</v>
      </c>
      <c r="L115" s="261">
        <v>299.33800000000002</v>
      </c>
      <c r="M115" s="262">
        <v>1282.864</v>
      </c>
      <c r="N115" s="261">
        <v>80</v>
      </c>
      <c r="O115" s="263" t="s">
        <v>128</v>
      </c>
      <c r="P115" s="264">
        <v>350.93299999999999</v>
      </c>
      <c r="Q115" s="265">
        <v>1493.6020000000001</v>
      </c>
      <c r="R115" s="266">
        <v>85.32</v>
      </c>
    </row>
    <row r="116" spans="2:18" ht="15.75" x14ac:dyDescent="0.25">
      <c r="B116" s="260" t="s">
        <v>136</v>
      </c>
      <c r="C116" s="261">
        <v>1293.0530000000001</v>
      </c>
      <c r="D116" s="262">
        <v>5541.4949999999999</v>
      </c>
      <c r="E116" s="261">
        <v>294.029</v>
      </c>
      <c r="F116" s="263" t="s">
        <v>132</v>
      </c>
      <c r="G116" s="264">
        <v>1626.0719999999999</v>
      </c>
      <c r="H116" s="265">
        <v>6934.2209999999995</v>
      </c>
      <c r="I116" s="266">
        <v>352.8</v>
      </c>
      <c r="J116" s="110"/>
      <c r="K116" s="260" t="s">
        <v>131</v>
      </c>
      <c r="L116" s="261">
        <v>266.88200000000001</v>
      </c>
      <c r="M116" s="262">
        <v>1143.9169999999999</v>
      </c>
      <c r="N116" s="261">
        <v>50.04</v>
      </c>
      <c r="O116" s="263" t="s">
        <v>131</v>
      </c>
      <c r="P116" s="264">
        <v>294.14999999999998</v>
      </c>
      <c r="Q116" s="265">
        <v>1249.4770000000001</v>
      </c>
      <c r="R116" s="266">
        <v>66.179000000000002</v>
      </c>
    </row>
    <row r="117" spans="2:18" ht="15.75" x14ac:dyDescent="0.25">
      <c r="B117" s="260" t="s">
        <v>133</v>
      </c>
      <c r="C117" s="261">
        <v>1148.3889999999999</v>
      </c>
      <c r="D117" s="262">
        <v>4921.5349999999999</v>
      </c>
      <c r="E117" s="261">
        <v>245.815</v>
      </c>
      <c r="F117" s="263" t="s">
        <v>147</v>
      </c>
      <c r="G117" s="264">
        <v>1552.123</v>
      </c>
      <c r="H117" s="265">
        <v>6600.4579999999996</v>
      </c>
      <c r="I117" s="266">
        <v>399.649</v>
      </c>
      <c r="J117" s="110"/>
      <c r="K117" s="260" t="s">
        <v>76</v>
      </c>
      <c r="L117" s="261">
        <v>251.374</v>
      </c>
      <c r="M117" s="262">
        <v>1077.2349999999999</v>
      </c>
      <c r="N117" s="261">
        <v>45.613</v>
      </c>
      <c r="O117" s="263" t="s">
        <v>76</v>
      </c>
      <c r="P117" s="264">
        <v>280.274</v>
      </c>
      <c r="Q117" s="265">
        <v>1192.2919999999999</v>
      </c>
      <c r="R117" s="266">
        <v>52.070999999999998</v>
      </c>
    </row>
    <row r="118" spans="2:18" ht="15.75" x14ac:dyDescent="0.25">
      <c r="B118" s="260" t="s">
        <v>147</v>
      </c>
      <c r="C118" s="261">
        <v>1128.8900000000001</v>
      </c>
      <c r="D118" s="262">
        <v>4837.7820000000002</v>
      </c>
      <c r="E118" s="261">
        <v>237.971</v>
      </c>
      <c r="F118" s="263" t="s">
        <v>76</v>
      </c>
      <c r="G118" s="264">
        <v>1499.0650000000001</v>
      </c>
      <c r="H118" s="265">
        <v>6361.5619999999999</v>
      </c>
      <c r="I118" s="266">
        <v>423.43799999999999</v>
      </c>
      <c r="J118" s="110"/>
      <c r="K118" s="260" t="s">
        <v>145</v>
      </c>
      <c r="L118" s="261">
        <v>230.459</v>
      </c>
      <c r="M118" s="262">
        <v>987.65800000000002</v>
      </c>
      <c r="N118" s="261">
        <v>46.575000000000003</v>
      </c>
      <c r="O118" s="263" t="s">
        <v>130</v>
      </c>
      <c r="P118" s="264">
        <v>224.96799999999999</v>
      </c>
      <c r="Q118" s="265">
        <v>956.25300000000004</v>
      </c>
      <c r="R118" s="266">
        <v>43.46</v>
      </c>
    </row>
    <row r="119" spans="2:18" ht="15.75" x14ac:dyDescent="0.25">
      <c r="B119" s="260" t="s">
        <v>229</v>
      </c>
      <c r="C119" s="261">
        <v>804.58900000000006</v>
      </c>
      <c r="D119" s="262">
        <v>3448.4560000000001</v>
      </c>
      <c r="E119" s="261">
        <v>170.9</v>
      </c>
      <c r="F119" s="263" t="s">
        <v>283</v>
      </c>
      <c r="G119" s="264">
        <v>1234.596</v>
      </c>
      <c r="H119" s="265">
        <v>5230.9840000000004</v>
      </c>
      <c r="I119" s="266">
        <v>372.37</v>
      </c>
      <c r="J119" s="110"/>
      <c r="K119" s="260" t="s">
        <v>128</v>
      </c>
      <c r="L119" s="261">
        <v>181.852</v>
      </c>
      <c r="M119" s="262">
        <v>779.17399999999998</v>
      </c>
      <c r="N119" s="261">
        <v>43.231000000000002</v>
      </c>
      <c r="O119" s="263" t="s">
        <v>147</v>
      </c>
      <c r="P119" s="264">
        <v>103.926</v>
      </c>
      <c r="Q119" s="265">
        <v>441.33699999999999</v>
      </c>
      <c r="R119" s="266">
        <v>32.305999999999997</v>
      </c>
    </row>
    <row r="120" spans="2:18" ht="15.75" x14ac:dyDescent="0.25">
      <c r="B120" s="260" t="s">
        <v>186</v>
      </c>
      <c r="C120" s="261">
        <v>602.39800000000002</v>
      </c>
      <c r="D120" s="262">
        <v>2581.6660000000002</v>
      </c>
      <c r="E120" s="261">
        <v>128.88999999999999</v>
      </c>
      <c r="F120" s="263" t="s">
        <v>281</v>
      </c>
      <c r="G120" s="264">
        <v>1147.42</v>
      </c>
      <c r="H120" s="265">
        <v>4887.085</v>
      </c>
      <c r="I120" s="266">
        <v>317.005</v>
      </c>
      <c r="J120" s="110"/>
      <c r="K120" s="260" t="s">
        <v>129</v>
      </c>
      <c r="L120" s="261">
        <v>176.37</v>
      </c>
      <c r="M120" s="262">
        <v>755.67499999999995</v>
      </c>
      <c r="N120" s="261">
        <v>42.576000000000001</v>
      </c>
      <c r="O120" s="263" t="s">
        <v>145</v>
      </c>
      <c r="P120" s="264">
        <v>81.906000000000006</v>
      </c>
      <c r="Q120" s="265">
        <v>349.279</v>
      </c>
      <c r="R120" s="266">
        <v>20.824999999999999</v>
      </c>
    </row>
    <row r="121" spans="2:18" ht="15.75" x14ac:dyDescent="0.25">
      <c r="B121" s="260" t="s">
        <v>182</v>
      </c>
      <c r="C121" s="261">
        <v>595.15</v>
      </c>
      <c r="D121" s="262">
        <v>2550.596</v>
      </c>
      <c r="E121" s="261">
        <v>126</v>
      </c>
      <c r="F121" s="263" t="s">
        <v>182</v>
      </c>
      <c r="G121" s="264">
        <v>888.53</v>
      </c>
      <c r="H121" s="265">
        <v>3782.0929999999998</v>
      </c>
      <c r="I121" s="266">
        <v>231</v>
      </c>
      <c r="J121" s="110"/>
      <c r="K121" s="260" t="s">
        <v>125</v>
      </c>
      <c r="L121" s="261">
        <v>102.005</v>
      </c>
      <c r="M121" s="262">
        <v>437.26100000000002</v>
      </c>
      <c r="N121" s="261">
        <v>20.303000000000001</v>
      </c>
      <c r="O121" s="263" t="s">
        <v>79</v>
      </c>
      <c r="P121" s="264">
        <v>44.387999999999998</v>
      </c>
      <c r="Q121" s="265">
        <v>188.84299999999999</v>
      </c>
      <c r="R121" s="266">
        <v>9.6289999999999996</v>
      </c>
    </row>
    <row r="122" spans="2:18" ht="15.75" x14ac:dyDescent="0.25">
      <c r="B122" s="260" t="s">
        <v>131</v>
      </c>
      <c r="C122" s="261">
        <v>504.80599999999998</v>
      </c>
      <c r="D122" s="262">
        <v>2163.6990000000001</v>
      </c>
      <c r="E122" s="261">
        <v>118.544</v>
      </c>
      <c r="F122" s="263" t="s">
        <v>136</v>
      </c>
      <c r="G122" s="264">
        <v>863.71299999999997</v>
      </c>
      <c r="H122" s="265">
        <v>3671.5880000000002</v>
      </c>
      <c r="I122" s="266">
        <v>178.31399999999999</v>
      </c>
      <c r="J122" s="110"/>
      <c r="K122" s="260" t="s">
        <v>147</v>
      </c>
      <c r="L122" s="261">
        <v>54.287999999999997</v>
      </c>
      <c r="M122" s="262">
        <v>232.60400000000001</v>
      </c>
      <c r="N122" s="261">
        <v>9.4770000000000003</v>
      </c>
      <c r="O122" s="263" t="s">
        <v>186</v>
      </c>
      <c r="P122" s="264">
        <v>22.920999999999999</v>
      </c>
      <c r="Q122" s="265">
        <v>97.745000000000005</v>
      </c>
      <c r="R122" s="266">
        <v>4.6509999999999998</v>
      </c>
    </row>
    <row r="123" spans="2:18" ht="16.5" thickBot="1" x14ac:dyDescent="0.3">
      <c r="B123" s="267" t="s">
        <v>134</v>
      </c>
      <c r="C123" s="268">
        <v>465.81200000000001</v>
      </c>
      <c r="D123" s="269">
        <v>1996.2249999999999</v>
      </c>
      <c r="E123" s="268">
        <v>108.254</v>
      </c>
      <c r="F123" s="270" t="s">
        <v>133</v>
      </c>
      <c r="G123" s="271">
        <v>681.95399999999995</v>
      </c>
      <c r="H123" s="272">
        <v>2900.8739999999998</v>
      </c>
      <c r="I123" s="273">
        <v>162.53299999999999</v>
      </c>
      <c r="J123" s="110"/>
      <c r="K123" s="267" t="s">
        <v>79</v>
      </c>
      <c r="L123" s="268">
        <v>29.55</v>
      </c>
      <c r="M123" s="269">
        <v>126.649</v>
      </c>
      <c r="N123" s="268">
        <v>5.0469999999999997</v>
      </c>
      <c r="O123" s="270" t="s">
        <v>129</v>
      </c>
      <c r="P123" s="271">
        <v>1.546</v>
      </c>
      <c r="Q123" s="272">
        <v>6.5919999999999996</v>
      </c>
      <c r="R123" s="273">
        <v>0.54600000000000004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303</v>
      </c>
      <c r="C131" s="275"/>
      <c r="D131" s="276"/>
      <c r="E131" s="277"/>
      <c r="F131" s="274" t="s">
        <v>304</v>
      </c>
      <c r="G131" s="275"/>
      <c r="H131" s="276"/>
      <c r="I131" s="277"/>
      <c r="J131" s="110"/>
      <c r="K131" s="274" t="s">
        <v>303</v>
      </c>
      <c r="L131" s="275"/>
      <c r="M131" s="276"/>
      <c r="N131" s="277"/>
      <c r="O131" s="274" t="s">
        <v>304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128154.594</v>
      </c>
      <c r="D133" s="248">
        <v>549226.14500000002</v>
      </c>
      <c r="E133" s="249">
        <v>42216.307000000001</v>
      </c>
      <c r="F133" s="250" t="s">
        <v>114</v>
      </c>
      <c r="G133" s="251">
        <v>135046.87299999999</v>
      </c>
      <c r="H133" s="252">
        <v>574109.228</v>
      </c>
      <c r="I133" s="249">
        <v>41964.688000000002</v>
      </c>
      <c r="J133" s="110"/>
      <c r="K133" s="246" t="s">
        <v>114</v>
      </c>
      <c r="L133" s="247">
        <v>61112.540999999997</v>
      </c>
      <c r="M133" s="248">
        <v>261904.93100000001</v>
      </c>
      <c r="N133" s="249">
        <v>17075.721000000001</v>
      </c>
      <c r="O133" s="250" t="s">
        <v>114</v>
      </c>
      <c r="P133" s="251">
        <v>67017.576000000001</v>
      </c>
      <c r="Q133" s="252">
        <v>284881.79499999998</v>
      </c>
      <c r="R133" s="249">
        <v>17214.811000000002</v>
      </c>
    </row>
    <row r="134" spans="2:31" ht="15.75" x14ac:dyDescent="0.25">
      <c r="B134" s="253" t="s">
        <v>77</v>
      </c>
      <c r="C134" s="254">
        <v>18206.670999999998</v>
      </c>
      <c r="D134" s="255">
        <v>78028.213000000003</v>
      </c>
      <c r="E134" s="254">
        <v>7288.8329999999996</v>
      </c>
      <c r="F134" s="256" t="s">
        <v>77</v>
      </c>
      <c r="G134" s="257">
        <v>17039.219000000001</v>
      </c>
      <c r="H134" s="258">
        <v>72447.123999999996</v>
      </c>
      <c r="I134" s="259">
        <v>6805.5479999999998</v>
      </c>
      <c r="J134" s="110"/>
      <c r="K134" s="253" t="s">
        <v>77</v>
      </c>
      <c r="L134" s="254">
        <v>24376.409</v>
      </c>
      <c r="M134" s="255">
        <v>104468.70699999999</v>
      </c>
      <c r="N134" s="254">
        <v>7459.3990000000003</v>
      </c>
      <c r="O134" s="256" t="s">
        <v>77</v>
      </c>
      <c r="P134" s="257">
        <v>26265.045999999998</v>
      </c>
      <c r="Q134" s="258">
        <v>111643.685</v>
      </c>
      <c r="R134" s="259">
        <v>7722.6620000000003</v>
      </c>
    </row>
    <row r="135" spans="2:31" ht="15.75" x14ac:dyDescent="0.25">
      <c r="B135" s="260" t="s">
        <v>129</v>
      </c>
      <c r="C135" s="261">
        <v>16835.289000000001</v>
      </c>
      <c r="D135" s="262">
        <v>72149.410999999993</v>
      </c>
      <c r="E135" s="261">
        <v>5196.6310000000003</v>
      </c>
      <c r="F135" s="263" t="s">
        <v>129</v>
      </c>
      <c r="G135" s="264">
        <v>15048.62</v>
      </c>
      <c r="H135" s="265">
        <v>63981.675000000003</v>
      </c>
      <c r="I135" s="266">
        <v>4382.4470000000001</v>
      </c>
      <c r="J135" s="110"/>
      <c r="K135" s="260" t="s">
        <v>266</v>
      </c>
      <c r="L135" s="261">
        <v>10324.263999999999</v>
      </c>
      <c r="M135" s="262">
        <v>44245.374000000003</v>
      </c>
      <c r="N135" s="261">
        <v>3271.5</v>
      </c>
      <c r="O135" s="263" t="s">
        <v>266</v>
      </c>
      <c r="P135" s="264">
        <v>9426.5400000000009</v>
      </c>
      <c r="Q135" s="265">
        <v>40042.337</v>
      </c>
      <c r="R135" s="266">
        <v>2640.0839999999998</v>
      </c>
    </row>
    <row r="136" spans="2:31" ht="15.75" x14ac:dyDescent="0.25">
      <c r="B136" s="260" t="s">
        <v>125</v>
      </c>
      <c r="C136" s="261">
        <v>10443.253000000001</v>
      </c>
      <c r="D136" s="262">
        <v>44756.491999999998</v>
      </c>
      <c r="E136" s="261">
        <v>3115.8009999999999</v>
      </c>
      <c r="F136" s="263" t="s">
        <v>198</v>
      </c>
      <c r="G136" s="264">
        <v>11624.98</v>
      </c>
      <c r="H136" s="265">
        <v>49419.760999999999</v>
      </c>
      <c r="I136" s="266">
        <v>3161.078</v>
      </c>
      <c r="J136" s="110"/>
      <c r="K136" s="260" t="s">
        <v>125</v>
      </c>
      <c r="L136" s="261">
        <v>6499.0460000000003</v>
      </c>
      <c r="M136" s="262">
        <v>27853.327000000001</v>
      </c>
      <c r="N136" s="261">
        <v>1187.42</v>
      </c>
      <c r="O136" s="263" t="s">
        <v>125</v>
      </c>
      <c r="P136" s="264">
        <v>7928.4350000000004</v>
      </c>
      <c r="Q136" s="265">
        <v>33700.131000000001</v>
      </c>
      <c r="R136" s="266">
        <v>1261.0999999999999</v>
      </c>
    </row>
    <row r="137" spans="2:31" ht="15.75" x14ac:dyDescent="0.25">
      <c r="B137" s="260" t="s">
        <v>136</v>
      </c>
      <c r="C137" s="261">
        <v>7846.3379999999997</v>
      </c>
      <c r="D137" s="262">
        <v>33626.542999999998</v>
      </c>
      <c r="E137" s="261">
        <v>2378.83</v>
      </c>
      <c r="F137" s="263" t="s">
        <v>125</v>
      </c>
      <c r="G137" s="264">
        <v>9225.7279999999992</v>
      </c>
      <c r="H137" s="265">
        <v>39224.283000000003</v>
      </c>
      <c r="I137" s="266">
        <v>2496.2190000000001</v>
      </c>
      <c r="J137" s="110"/>
      <c r="K137" s="260" t="s">
        <v>76</v>
      </c>
      <c r="L137" s="261">
        <v>4247.3289999999997</v>
      </c>
      <c r="M137" s="262">
        <v>18201.98</v>
      </c>
      <c r="N137" s="261">
        <v>1205.2719999999999</v>
      </c>
      <c r="O137" s="263" t="s">
        <v>129</v>
      </c>
      <c r="P137" s="264">
        <v>4554.1540000000005</v>
      </c>
      <c r="Q137" s="265">
        <v>19362.548999999999</v>
      </c>
      <c r="R137" s="266">
        <v>1147.153</v>
      </c>
    </row>
    <row r="138" spans="2:31" ht="15.75" x14ac:dyDescent="0.25">
      <c r="B138" s="260" t="s">
        <v>79</v>
      </c>
      <c r="C138" s="261">
        <v>7366.55</v>
      </c>
      <c r="D138" s="262">
        <v>31569.914000000001</v>
      </c>
      <c r="E138" s="261">
        <v>2440.328</v>
      </c>
      <c r="F138" s="263" t="s">
        <v>79</v>
      </c>
      <c r="G138" s="264">
        <v>8561.8160000000007</v>
      </c>
      <c r="H138" s="265">
        <v>36392.6</v>
      </c>
      <c r="I138" s="266">
        <v>2583.4050000000002</v>
      </c>
      <c r="J138" s="110"/>
      <c r="K138" s="260" t="s">
        <v>135</v>
      </c>
      <c r="L138" s="261">
        <v>3831.7330000000002</v>
      </c>
      <c r="M138" s="262">
        <v>16421.252</v>
      </c>
      <c r="N138" s="261">
        <v>1149.914</v>
      </c>
      <c r="O138" s="263" t="s">
        <v>76</v>
      </c>
      <c r="P138" s="264">
        <v>4176.9040000000005</v>
      </c>
      <c r="Q138" s="265">
        <v>17758.355</v>
      </c>
      <c r="R138" s="266">
        <v>1037.5530000000001</v>
      </c>
    </row>
    <row r="139" spans="2:31" ht="15.75" x14ac:dyDescent="0.25">
      <c r="B139" s="260" t="s">
        <v>132</v>
      </c>
      <c r="C139" s="261">
        <v>6341.8249999999998</v>
      </c>
      <c r="D139" s="262">
        <v>27179.263999999999</v>
      </c>
      <c r="E139" s="261">
        <v>1825.9949999999999</v>
      </c>
      <c r="F139" s="263" t="s">
        <v>132</v>
      </c>
      <c r="G139" s="264">
        <v>8242.7520000000004</v>
      </c>
      <c r="H139" s="265">
        <v>35091.332999999999</v>
      </c>
      <c r="I139" s="266">
        <v>2460.3130000000001</v>
      </c>
      <c r="J139" s="110"/>
      <c r="K139" s="260" t="s">
        <v>129</v>
      </c>
      <c r="L139" s="261">
        <v>3800.7350000000001</v>
      </c>
      <c r="M139" s="262">
        <v>16288.437</v>
      </c>
      <c r="N139" s="261">
        <v>994.94799999999998</v>
      </c>
      <c r="O139" s="263" t="s">
        <v>135</v>
      </c>
      <c r="P139" s="264">
        <v>3655.39</v>
      </c>
      <c r="Q139" s="265">
        <v>15535.218000000001</v>
      </c>
      <c r="R139" s="266">
        <v>1063.7059999999999</v>
      </c>
    </row>
    <row r="140" spans="2:31" ht="15.75" x14ac:dyDescent="0.25">
      <c r="B140" s="260" t="s">
        <v>138</v>
      </c>
      <c r="C140" s="261">
        <v>5753.0640000000003</v>
      </c>
      <c r="D140" s="262">
        <v>24655.241000000002</v>
      </c>
      <c r="E140" s="261">
        <v>2450.1489999999999</v>
      </c>
      <c r="F140" s="263" t="s">
        <v>136</v>
      </c>
      <c r="G140" s="264">
        <v>7944.1459999999997</v>
      </c>
      <c r="H140" s="265">
        <v>33772.218999999997</v>
      </c>
      <c r="I140" s="266">
        <v>2379.4059999999999</v>
      </c>
      <c r="J140" s="110"/>
      <c r="K140" s="260" t="s">
        <v>127</v>
      </c>
      <c r="L140" s="261">
        <v>1413.634</v>
      </c>
      <c r="M140" s="262">
        <v>6058.2839999999997</v>
      </c>
      <c r="N140" s="261">
        <v>218.47399999999999</v>
      </c>
      <c r="O140" s="263" t="s">
        <v>156</v>
      </c>
      <c r="P140" s="264">
        <v>1527.79</v>
      </c>
      <c r="Q140" s="265">
        <v>6492.1459999999997</v>
      </c>
      <c r="R140" s="266">
        <v>263.31400000000002</v>
      </c>
    </row>
    <row r="141" spans="2:31" ht="15.75" x14ac:dyDescent="0.25">
      <c r="B141" s="260" t="s">
        <v>133</v>
      </c>
      <c r="C141" s="261">
        <v>5390.7160000000003</v>
      </c>
      <c r="D141" s="262">
        <v>23102.573</v>
      </c>
      <c r="E141" s="261">
        <v>1780.0730000000001</v>
      </c>
      <c r="F141" s="263" t="s">
        <v>138</v>
      </c>
      <c r="G141" s="264">
        <v>6915.9129999999996</v>
      </c>
      <c r="H141" s="265">
        <v>29401.177</v>
      </c>
      <c r="I141" s="266">
        <v>2592.0419999999999</v>
      </c>
      <c r="J141" s="110"/>
      <c r="K141" s="260" t="s">
        <v>156</v>
      </c>
      <c r="L141" s="261">
        <v>1184.048</v>
      </c>
      <c r="M141" s="262">
        <v>5074.4110000000001</v>
      </c>
      <c r="N141" s="261">
        <v>205.18</v>
      </c>
      <c r="O141" s="263" t="s">
        <v>127</v>
      </c>
      <c r="P141" s="264">
        <v>1502.598</v>
      </c>
      <c r="Q141" s="265">
        <v>6392.848</v>
      </c>
      <c r="R141" s="266">
        <v>177.596</v>
      </c>
      <c r="AE141" s="78">
        <v>0</v>
      </c>
    </row>
    <row r="142" spans="2:31" ht="15.75" x14ac:dyDescent="0.25">
      <c r="B142" s="260" t="s">
        <v>128</v>
      </c>
      <c r="C142" s="261">
        <v>4398.4809999999998</v>
      </c>
      <c r="D142" s="262">
        <v>18850.079000000002</v>
      </c>
      <c r="E142" s="261">
        <v>1503.279</v>
      </c>
      <c r="F142" s="263" t="s">
        <v>133</v>
      </c>
      <c r="G142" s="264">
        <v>4991.9250000000002</v>
      </c>
      <c r="H142" s="265">
        <v>21219.714</v>
      </c>
      <c r="I142" s="266">
        <v>1461.6020000000001</v>
      </c>
      <c r="J142" s="110"/>
      <c r="K142" s="260" t="s">
        <v>136</v>
      </c>
      <c r="L142" s="261">
        <v>1000.9059999999999</v>
      </c>
      <c r="M142" s="262">
        <v>4289.2659999999996</v>
      </c>
      <c r="N142" s="261">
        <v>226.77600000000001</v>
      </c>
      <c r="O142" s="263" t="s">
        <v>136</v>
      </c>
      <c r="P142" s="264">
        <v>1330.8789999999999</v>
      </c>
      <c r="Q142" s="265">
        <v>5663.3509999999997</v>
      </c>
      <c r="R142" s="266">
        <v>279.10899999999998</v>
      </c>
    </row>
    <row r="143" spans="2:31" ht="15.75" x14ac:dyDescent="0.25">
      <c r="B143" s="260" t="s">
        <v>198</v>
      </c>
      <c r="C143" s="261">
        <v>4261.6109999999999</v>
      </c>
      <c r="D143" s="262">
        <v>18264.202000000001</v>
      </c>
      <c r="E143" s="261">
        <v>1159.239</v>
      </c>
      <c r="F143" s="263" t="s">
        <v>127</v>
      </c>
      <c r="G143" s="264">
        <v>4526.7860000000001</v>
      </c>
      <c r="H143" s="265">
        <v>19240.194</v>
      </c>
      <c r="I143" s="266">
        <v>1347.528</v>
      </c>
      <c r="J143" s="110"/>
      <c r="K143" s="260" t="s">
        <v>128</v>
      </c>
      <c r="L143" s="261">
        <v>788.31600000000003</v>
      </c>
      <c r="M143" s="262">
        <v>3378.317</v>
      </c>
      <c r="N143" s="261">
        <v>128.167</v>
      </c>
      <c r="O143" s="263" t="s">
        <v>133</v>
      </c>
      <c r="P143" s="264">
        <v>1285.1120000000001</v>
      </c>
      <c r="Q143" s="265">
        <v>5474.1809999999996</v>
      </c>
      <c r="R143" s="266">
        <v>253.10300000000001</v>
      </c>
    </row>
    <row r="144" spans="2:31" ht="15.75" x14ac:dyDescent="0.25">
      <c r="B144" s="260" t="s">
        <v>266</v>
      </c>
      <c r="C144" s="261">
        <v>2854.98</v>
      </c>
      <c r="D144" s="262">
        <v>12235.655000000001</v>
      </c>
      <c r="E144" s="261">
        <v>914.22500000000002</v>
      </c>
      <c r="F144" s="263" t="s">
        <v>128</v>
      </c>
      <c r="G144" s="264">
        <v>3851.61</v>
      </c>
      <c r="H144" s="265">
        <v>16368.86</v>
      </c>
      <c r="I144" s="266">
        <v>1230.9829999999999</v>
      </c>
      <c r="J144" s="110"/>
      <c r="K144" s="260" t="s">
        <v>131</v>
      </c>
      <c r="L144" s="261">
        <v>544.16800000000001</v>
      </c>
      <c r="M144" s="262">
        <v>2332.125</v>
      </c>
      <c r="N144" s="261">
        <v>162.255</v>
      </c>
      <c r="O144" s="263" t="s">
        <v>128</v>
      </c>
      <c r="P144" s="264">
        <v>972.49199999999996</v>
      </c>
      <c r="Q144" s="265">
        <v>4134.9719999999998</v>
      </c>
      <c r="R144" s="266">
        <v>142.75800000000001</v>
      </c>
    </row>
    <row r="145" spans="2:18" ht="15.75" x14ac:dyDescent="0.25">
      <c r="B145" s="260" t="s">
        <v>139</v>
      </c>
      <c r="C145" s="261">
        <v>2752.5219999999999</v>
      </c>
      <c r="D145" s="262">
        <v>11795.913</v>
      </c>
      <c r="E145" s="261">
        <v>827.16899999999998</v>
      </c>
      <c r="F145" s="263" t="s">
        <v>135</v>
      </c>
      <c r="G145" s="264">
        <v>2843.3110000000001</v>
      </c>
      <c r="H145" s="265">
        <v>12091.255999999999</v>
      </c>
      <c r="I145" s="266">
        <v>665.86400000000003</v>
      </c>
      <c r="J145" s="110"/>
      <c r="K145" s="260" t="s">
        <v>178</v>
      </c>
      <c r="L145" s="261">
        <v>536.07799999999997</v>
      </c>
      <c r="M145" s="262">
        <v>2297.3939999999998</v>
      </c>
      <c r="N145" s="261">
        <v>169.41200000000001</v>
      </c>
      <c r="O145" s="263" t="s">
        <v>131</v>
      </c>
      <c r="P145" s="264">
        <v>845.51400000000001</v>
      </c>
      <c r="Q145" s="265">
        <v>3595.4090000000001</v>
      </c>
      <c r="R145" s="266">
        <v>261.44900000000001</v>
      </c>
    </row>
    <row r="146" spans="2:18" ht="15.75" x14ac:dyDescent="0.25">
      <c r="B146" s="260" t="s">
        <v>127</v>
      </c>
      <c r="C146" s="261">
        <v>2592.473</v>
      </c>
      <c r="D146" s="262">
        <v>11110.117</v>
      </c>
      <c r="E146" s="261">
        <v>782.43700000000001</v>
      </c>
      <c r="F146" s="263" t="s">
        <v>190</v>
      </c>
      <c r="G146" s="264">
        <v>2579.886</v>
      </c>
      <c r="H146" s="265">
        <v>10950.163</v>
      </c>
      <c r="I146" s="266">
        <v>712.35400000000004</v>
      </c>
      <c r="J146" s="110"/>
      <c r="K146" s="260" t="s">
        <v>130</v>
      </c>
      <c r="L146" s="261">
        <v>437.63299999999998</v>
      </c>
      <c r="M146" s="262">
        <v>1875.578</v>
      </c>
      <c r="N146" s="261">
        <v>191.797</v>
      </c>
      <c r="O146" s="263" t="s">
        <v>189</v>
      </c>
      <c r="P146" s="264">
        <v>686.94</v>
      </c>
      <c r="Q146" s="265">
        <v>2924.3629999999998</v>
      </c>
      <c r="R146" s="266">
        <v>93.722999999999999</v>
      </c>
    </row>
    <row r="147" spans="2:18" ht="15.75" x14ac:dyDescent="0.25">
      <c r="B147" s="260" t="s">
        <v>147</v>
      </c>
      <c r="C147" s="261">
        <v>2226.7399999999998</v>
      </c>
      <c r="D147" s="262">
        <v>9542.8169999999991</v>
      </c>
      <c r="E147" s="261">
        <v>687.91700000000003</v>
      </c>
      <c r="F147" s="263" t="s">
        <v>134</v>
      </c>
      <c r="G147" s="264">
        <v>2366.7959999999998</v>
      </c>
      <c r="H147" s="265">
        <v>10064.499</v>
      </c>
      <c r="I147" s="266">
        <v>730.95699999999999</v>
      </c>
      <c r="J147" s="110"/>
      <c r="K147" s="260" t="s">
        <v>79</v>
      </c>
      <c r="L147" s="261">
        <v>405.30500000000001</v>
      </c>
      <c r="M147" s="262">
        <v>1737.0640000000001</v>
      </c>
      <c r="N147" s="261">
        <v>128.66499999999999</v>
      </c>
      <c r="O147" s="263" t="s">
        <v>137</v>
      </c>
      <c r="P147" s="264">
        <v>537.30999999999995</v>
      </c>
      <c r="Q147" s="265">
        <v>2286.2339999999999</v>
      </c>
      <c r="R147" s="266">
        <v>174.797</v>
      </c>
    </row>
    <row r="148" spans="2:18" ht="15.75" x14ac:dyDescent="0.25">
      <c r="B148" s="260" t="s">
        <v>190</v>
      </c>
      <c r="C148" s="261">
        <v>2216.9270000000001</v>
      </c>
      <c r="D148" s="262">
        <v>9500.66</v>
      </c>
      <c r="E148" s="261">
        <v>648.35199999999998</v>
      </c>
      <c r="F148" s="263" t="s">
        <v>147</v>
      </c>
      <c r="G148" s="264">
        <v>2234.902</v>
      </c>
      <c r="H148" s="265">
        <v>9501.23</v>
      </c>
      <c r="I148" s="266">
        <v>659.01499999999999</v>
      </c>
      <c r="J148" s="110"/>
      <c r="K148" s="260" t="s">
        <v>126</v>
      </c>
      <c r="L148" s="261">
        <v>364.66199999999998</v>
      </c>
      <c r="M148" s="262">
        <v>1562.7149999999999</v>
      </c>
      <c r="N148" s="261">
        <v>79.17</v>
      </c>
      <c r="O148" s="263" t="s">
        <v>130</v>
      </c>
      <c r="P148" s="264">
        <v>390.04399999999998</v>
      </c>
      <c r="Q148" s="265">
        <v>1657.979</v>
      </c>
      <c r="R148" s="266">
        <v>172.96299999999999</v>
      </c>
    </row>
    <row r="149" spans="2:18" ht="16.5" thickBot="1" x14ac:dyDescent="0.3">
      <c r="B149" s="267" t="s">
        <v>134</v>
      </c>
      <c r="C149" s="268">
        <v>2164.06</v>
      </c>
      <c r="D149" s="269">
        <v>9274.1149999999998</v>
      </c>
      <c r="E149" s="268">
        <v>783.59900000000005</v>
      </c>
      <c r="F149" s="270" t="s">
        <v>204</v>
      </c>
      <c r="G149" s="271">
        <v>2174.6849999999999</v>
      </c>
      <c r="H149" s="272">
        <v>9245.277</v>
      </c>
      <c r="I149" s="273">
        <v>700.31600000000003</v>
      </c>
      <c r="J149" s="110"/>
      <c r="K149" s="267" t="s">
        <v>189</v>
      </c>
      <c r="L149" s="268">
        <v>329.38099999999997</v>
      </c>
      <c r="M149" s="269">
        <v>1411.2929999999999</v>
      </c>
      <c r="N149" s="268">
        <v>46.256999999999998</v>
      </c>
      <c r="O149" s="270" t="s">
        <v>126</v>
      </c>
      <c r="P149" s="271">
        <v>363.072</v>
      </c>
      <c r="Q149" s="272">
        <v>1544.1130000000001</v>
      </c>
      <c r="R149" s="273">
        <v>73.805000000000007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6" sqref="L46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4" t="s">
        <v>0</v>
      </c>
      <c r="D5" s="527" t="s">
        <v>40</v>
      </c>
      <c r="E5" s="509" t="s">
        <v>1</v>
      </c>
      <c r="F5" s="510"/>
      <c r="G5" s="511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5"/>
      <c r="D6" s="525"/>
      <c r="E6" s="512"/>
      <c r="F6" s="513"/>
      <c r="G6" s="514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5"/>
      <c r="D7" s="525"/>
      <c r="E7" s="34" t="s">
        <v>26</v>
      </c>
      <c r="F7" s="234"/>
      <c r="G7" s="85" t="s">
        <v>157</v>
      </c>
      <c r="H7" s="15" t="s">
        <v>26</v>
      </c>
      <c r="I7" s="449"/>
      <c r="J7" s="450" t="s">
        <v>157</v>
      </c>
      <c r="K7" s="15" t="s">
        <v>26</v>
      </c>
      <c r="L7" s="449"/>
      <c r="M7" s="451" t="s">
        <v>157</v>
      </c>
      <c r="N7" s="15" t="s">
        <v>26</v>
      </c>
      <c r="O7" s="449"/>
      <c r="P7" s="450" t="s">
        <v>157</v>
      </c>
      <c r="Q7" s="15" t="s">
        <v>26</v>
      </c>
      <c r="R7" s="449"/>
      <c r="S7" s="451" t="s">
        <v>157</v>
      </c>
    </row>
    <row r="8" spans="3:19" ht="15.75" customHeight="1" thickBot="1" x14ac:dyDescent="0.25">
      <c r="C8" s="526"/>
      <c r="D8" s="526"/>
      <c r="E8" s="11" t="s">
        <v>310</v>
      </c>
      <c r="F8" s="349" t="s">
        <v>295</v>
      </c>
      <c r="G8" s="381" t="s">
        <v>14</v>
      </c>
      <c r="H8" s="11" t="s">
        <v>310</v>
      </c>
      <c r="I8" s="349" t="s">
        <v>295</v>
      </c>
      <c r="J8" s="418" t="s">
        <v>14</v>
      </c>
      <c r="K8" s="11" t="s">
        <v>310</v>
      </c>
      <c r="L8" s="349" t="s">
        <v>295</v>
      </c>
      <c r="M8" s="381" t="s">
        <v>14</v>
      </c>
      <c r="N8" s="11" t="s">
        <v>310</v>
      </c>
      <c r="O8" s="349" t="s">
        <v>295</v>
      </c>
      <c r="P8" s="418" t="s">
        <v>14</v>
      </c>
      <c r="Q8" s="11" t="s">
        <v>310</v>
      </c>
      <c r="R8" s="349" t="s">
        <v>295</v>
      </c>
      <c r="S8" s="381" t="s">
        <v>14</v>
      </c>
    </row>
    <row r="9" spans="3:19" ht="24" customHeight="1" x14ac:dyDescent="0.2">
      <c r="C9" s="519" t="s">
        <v>38</v>
      </c>
      <c r="D9" s="444" t="s">
        <v>268</v>
      </c>
      <c r="E9" s="286">
        <v>1375.356</v>
      </c>
      <c r="F9" s="291">
        <v>1394.846</v>
      </c>
      <c r="G9" s="394">
        <v>-1.3972868689446727</v>
      </c>
      <c r="H9" s="286">
        <v>1396.0350000000001</v>
      </c>
      <c r="I9" s="291">
        <v>1451.7070000000001</v>
      </c>
      <c r="J9" s="419">
        <v>-3.8349336333020378</v>
      </c>
      <c r="K9" s="286">
        <v>1389.895</v>
      </c>
      <c r="L9" s="291">
        <v>1228.92</v>
      </c>
      <c r="M9" s="394">
        <v>13.098899847020141</v>
      </c>
      <c r="N9" s="286">
        <v>1317.7070000000001</v>
      </c>
      <c r="O9" s="291">
        <v>1473.8030000000001</v>
      </c>
      <c r="P9" s="419">
        <v>-10.591374830964517</v>
      </c>
      <c r="Q9" s="286">
        <v>1245.3230000000001</v>
      </c>
      <c r="R9" s="291">
        <v>1345.633</v>
      </c>
      <c r="S9" s="394">
        <v>-7.4544842464475778</v>
      </c>
    </row>
    <row r="10" spans="3:19" ht="27" customHeight="1" x14ac:dyDescent="0.2">
      <c r="C10" s="520"/>
      <c r="D10" s="445" t="s">
        <v>269</v>
      </c>
      <c r="E10" s="287">
        <v>1531.011</v>
      </c>
      <c r="F10" s="292">
        <v>1640.546</v>
      </c>
      <c r="G10" s="387">
        <v>-6.6767405485734681</v>
      </c>
      <c r="H10" s="287">
        <v>1532.896</v>
      </c>
      <c r="I10" s="292">
        <v>1650.2380000000001</v>
      </c>
      <c r="J10" s="420">
        <v>-7.1106107119094393</v>
      </c>
      <c r="K10" s="287">
        <v>1496.961</v>
      </c>
      <c r="L10" s="292">
        <v>1662.99</v>
      </c>
      <c r="M10" s="387">
        <v>-9.9837641837894395</v>
      </c>
      <c r="N10" s="287">
        <v>1563.856</v>
      </c>
      <c r="O10" s="292">
        <v>1715.924</v>
      </c>
      <c r="P10" s="420">
        <v>-8.8621640585480463</v>
      </c>
      <c r="Q10" s="287">
        <v>1557.181</v>
      </c>
      <c r="R10" s="292">
        <v>1541.8440000000001</v>
      </c>
      <c r="S10" s="387">
        <v>0.99471801297666873</v>
      </c>
    </row>
    <row r="11" spans="3:19" ht="30" customHeight="1" thickBot="1" x14ac:dyDescent="0.25">
      <c r="C11" s="158" t="s">
        <v>270</v>
      </c>
      <c r="D11" s="446" t="s">
        <v>268</v>
      </c>
      <c r="E11" s="288" t="s">
        <v>27</v>
      </c>
      <c r="F11" s="295" t="s">
        <v>27</v>
      </c>
      <c r="G11" s="388" t="s">
        <v>27</v>
      </c>
      <c r="H11" s="288" t="s">
        <v>27</v>
      </c>
      <c r="I11" s="295" t="s">
        <v>27</v>
      </c>
      <c r="J11" s="421" t="s">
        <v>27</v>
      </c>
      <c r="K11" s="288" t="s">
        <v>27</v>
      </c>
      <c r="L11" s="295" t="s">
        <v>27</v>
      </c>
      <c r="M11" s="388" t="s">
        <v>27</v>
      </c>
      <c r="N11" s="288" t="s">
        <v>27</v>
      </c>
      <c r="O11" s="295" t="s">
        <v>27</v>
      </c>
      <c r="P11" s="421" t="s">
        <v>27</v>
      </c>
      <c r="Q11" s="288" t="s">
        <v>27</v>
      </c>
      <c r="R11" s="295" t="s">
        <v>27</v>
      </c>
      <c r="S11" s="388" t="s">
        <v>27</v>
      </c>
    </row>
    <row r="12" spans="3:19" ht="24.75" customHeight="1" thickBot="1" x14ac:dyDescent="0.25">
      <c r="C12" s="159" t="s">
        <v>39</v>
      </c>
      <c r="D12" s="447" t="s">
        <v>24</v>
      </c>
      <c r="E12" s="426">
        <v>1496.9208830131345</v>
      </c>
      <c r="F12" s="427">
        <v>1604.9589241715225</v>
      </c>
      <c r="G12" s="428">
        <v>-6.7315144039687596</v>
      </c>
      <c r="H12" s="426">
        <v>1503.5818895709579</v>
      </c>
      <c r="I12" s="427">
        <v>1628.2062637671995</v>
      </c>
      <c r="J12" s="429">
        <v>-7.6540900848702558</v>
      </c>
      <c r="K12" s="426">
        <v>1476.5327898372097</v>
      </c>
      <c r="L12" s="427">
        <v>1630.4336156312067</v>
      </c>
      <c r="M12" s="428">
        <v>-9.4392574048110376</v>
      </c>
      <c r="N12" s="426">
        <v>1467.3746146639041</v>
      </c>
      <c r="O12" s="427">
        <v>1703.0647503049843</v>
      </c>
      <c r="P12" s="429">
        <v>-13.839176437588344</v>
      </c>
      <c r="Q12" s="426">
        <v>1491.0361567481766</v>
      </c>
      <c r="R12" s="427">
        <v>1474.5890725621312</v>
      </c>
      <c r="S12" s="428">
        <v>1.115367290594951</v>
      </c>
    </row>
    <row r="13" spans="3:19" ht="20.25" customHeight="1" x14ac:dyDescent="0.2">
      <c r="C13" s="519" t="s">
        <v>28</v>
      </c>
      <c r="D13" s="448" t="s">
        <v>29</v>
      </c>
      <c r="E13" s="286">
        <v>1209.03</v>
      </c>
      <c r="F13" s="291">
        <v>1232.914</v>
      </c>
      <c r="G13" s="394">
        <v>-1.9371991882645516</v>
      </c>
      <c r="H13" s="286">
        <v>1227.104</v>
      </c>
      <c r="I13" s="291">
        <v>1234.0309999999999</v>
      </c>
      <c r="J13" s="419">
        <v>-0.56133111728959062</v>
      </c>
      <c r="K13" s="286">
        <v>1117.5429999999999</v>
      </c>
      <c r="L13" s="291">
        <v>1201.5630000000001</v>
      </c>
      <c r="M13" s="394">
        <v>-6.9925588587531573</v>
      </c>
      <c r="N13" s="286" t="s">
        <v>92</v>
      </c>
      <c r="O13" s="291" t="s">
        <v>92</v>
      </c>
      <c r="P13" s="419" t="s">
        <v>203</v>
      </c>
      <c r="Q13" s="286" t="s">
        <v>92</v>
      </c>
      <c r="R13" s="291" t="s">
        <v>92</v>
      </c>
      <c r="S13" s="394" t="s">
        <v>203</v>
      </c>
    </row>
    <row r="14" spans="3:19" ht="20.25" customHeight="1" thickBot="1" x14ac:dyDescent="0.25">
      <c r="C14" s="520"/>
      <c r="D14" s="443" t="s">
        <v>30</v>
      </c>
      <c r="E14" s="288">
        <v>812.87300000000005</v>
      </c>
      <c r="F14" s="295">
        <v>896.55</v>
      </c>
      <c r="G14" s="388">
        <v>-9.3332217946572875</v>
      </c>
      <c r="H14" s="288">
        <v>849.96500000000003</v>
      </c>
      <c r="I14" s="295">
        <v>987.02300000000002</v>
      </c>
      <c r="J14" s="421">
        <v>-13.885998603882582</v>
      </c>
      <c r="K14" s="288">
        <v>799.61300000000006</v>
      </c>
      <c r="L14" s="295">
        <v>865.01199999999994</v>
      </c>
      <c r="M14" s="388">
        <v>-7.5604731495054285</v>
      </c>
      <c r="N14" s="288">
        <v>850.35500000000002</v>
      </c>
      <c r="O14" s="295">
        <v>956.46500000000003</v>
      </c>
      <c r="P14" s="421">
        <v>-11.093976256318843</v>
      </c>
      <c r="Q14" s="288">
        <v>820.22699999999998</v>
      </c>
      <c r="R14" s="295">
        <v>911.35199999999998</v>
      </c>
      <c r="S14" s="388">
        <v>-9.9988807837147444</v>
      </c>
    </row>
    <row r="15" spans="3:19" ht="20.25" customHeight="1" thickBot="1" x14ac:dyDescent="0.25">
      <c r="C15" s="521"/>
      <c r="D15" s="159" t="s">
        <v>24</v>
      </c>
      <c r="E15" s="426">
        <v>849.78231620179577</v>
      </c>
      <c r="F15" s="427">
        <v>953.08957591532987</v>
      </c>
      <c r="G15" s="428">
        <v>-10.839197314095026</v>
      </c>
      <c r="H15" s="426">
        <v>963.06280568380942</v>
      </c>
      <c r="I15" s="427">
        <v>1103.6643382381415</v>
      </c>
      <c r="J15" s="429">
        <v>-12.739519406668911</v>
      </c>
      <c r="K15" s="426">
        <v>810.25352610550522</v>
      </c>
      <c r="L15" s="427">
        <v>877.44327972297026</v>
      </c>
      <c r="M15" s="428">
        <v>-7.6574469450240077</v>
      </c>
      <c r="N15" s="426">
        <v>991.79380015582399</v>
      </c>
      <c r="O15" s="427">
        <v>1053.0616288017588</v>
      </c>
      <c r="P15" s="429">
        <v>-5.8180667655367255</v>
      </c>
      <c r="Q15" s="426">
        <v>826.22901715603041</v>
      </c>
      <c r="R15" s="427">
        <v>970.99439171848337</v>
      </c>
      <c r="S15" s="428">
        <v>-14.908981534511708</v>
      </c>
    </row>
    <row r="16" spans="3:19" ht="18.75" customHeight="1" x14ac:dyDescent="0.2">
      <c r="C16" s="519" t="s">
        <v>31</v>
      </c>
      <c r="D16" s="442" t="s">
        <v>32</v>
      </c>
      <c r="E16" s="286" t="s">
        <v>92</v>
      </c>
      <c r="F16" s="291" t="s">
        <v>92</v>
      </c>
      <c r="G16" s="394" t="s">
        <v>203</v>
      </c>
      <c r="H16" s="286" t="s">
        <v>27</v>
      </c>
      <c r="I16" s="291" t="s">
        <v>27</v>
      </c>
      <c r="J16" s="419" t="s">
        <v>27</v>
      </c>
      <c r="K16" s="286" t="s">
        <v>27</v>
      </c>
      <c r="L16" s="291" t="s">
        <v>27</v>
      </c>
      <c r="M16" s="394" t="s">
        <v>27</v>
      </c>
      <c r="N16" s="286" t="s">
        <v>27</v>
      </c>
      <c r="O16" s="291" t="s">
        <v>27</v>
      </c>
      <c r="P16" s="419" t="s">
        <v>27</v>
      </c>
      <c r="Q16" s="392" t="s">
        <v>92</v>
      </c>
      <c r="R16" s="393" t="s">
        <v>92</v>
      </c>
      <c r="S16" s="384" t="s">
        <v>203</v>
      </c>
    </row>
    <row r="17" spans="3:19" ht="18" customHeight="1" thickBot="1" x14ac:dyDescent="0.25">
      <c r="C17" s="520"/>
      <c r="D17" s="443" t="s">
        <v>33</v>
      </c>
      <c r="E17" s="395">
        <v>593.255</v>
      </c>
      <c r="F17" s="396">
        <v>601.96</v>
      </c>
      <c r="G17" s="397">
        <v>-1.4461093760382817</v>
      </c>
      <c r="H17" s="395" t="s">
        <v>92</v>
      </c>
      <c r="I17" s="396" t="s">
        <v>92</v>
      </c>
      <c r="J17" s="430" t="s">
        <v>203</v>
      </c>
      <c r="K17" s="395" t="s">
        <v>27</v>
      </c>
      <c r="L17" s="396" t="s">
        <v>27</v>
      </c>
      <c r="M17" s="397" t="s">
        <v>27</v>
      </c>
      <c r="N17" s="395" t="s">
        <v>27</v>
      </c>
      <c r="O17" s="396" t="s">
        <v>27</v>
      </c>
      <c r="P17" s="430" t="s">
        <v>27</v>
      </c>
      <c r="Q17" s="431" t="s">
        <v>92</v>
      </c>
      <c r="R17" s="432" t="s">
        <v>92</v>
      </c>
      <c r="S17" s="388" t="s">
        <v>203</v>
      </c>
    </row>
    <row r="18" spans="3:19" ht="18.75" customHeight="1" thickBot="1" x14ac:dyDescent="0.25">
      <c r="C18" s="521" t="s">
        <v>25</v>
      </c>
      <c r="D18" s="159" t="s">
        <v>24</v>
      </c>
      <c r="E18" s="426">
        <v>763.72819567979684</v>
      </c>
      <c r="F18" s="427">
        <v>790.27276450511954</v>
      </c>
      <c r="G18" s="428">
        <v>-3.3589122664432578</v>
      </c>
      <c r="H18" s="398" t="s">
        <v>92</v>
      </c>
      <c r="I18" s="399" t="s">
        <v>92</v>
      </c>
      <c r="J18" s="433" t="s">
        <v>203</v>
      </c>
      <c r="K18" s="434" t="s">
        <v>27</v>
      </c>
      <c r="L18" s="435" t="s">
        <v>27</v>
      </c>
      <c r="M18" s="436" t="s">
        <v>27</v>
      </c>
      <c r="N18" s="434" t="s">
        <v>27</v>
      </c>
      <c r="O18" s="435" t="s">
        <v>27</v>
      </c>
      <c r="P18" s="437" t="s">
        <v>27</v>
      </c>
      <c r="Q18" s="398" t="s">
        <v>92</v>
      </c>
      <c r="R18" s="399" t="s">
        <v>92</v>
      </c>
      <c r="S18" s="400" t="s">
        <v>203</v>
      </c>
    </row>
    <row r="19" spans="3:19" ht="18.75" customHeight="1" x14ac:dyDescent="0.2">
      <c r="C19" s="522" t="s">
        <v>37</v>
      </c>
      <c r="D19" s="523"/>
      <c r="E19" s="286" t="s">
        <v>92</v>
      </c>
      <c r="F19" s="291" t="s">
        <v>92</v>
      </c>
      <c r="G19" s="394" t="s">
        <v>203</v>
      </c>
      <c r="H19" s="290" t="s">
        <v>92</v>
      </c>
      <c r="I19" s="294" t="s">
        <v>92</v>
      </c>
      <c r="J19" s="424" t="s">
        <v>203</v>
      </c>
      <c r="K19" s="290" t="s">
        <v>27</v>
      </c>
      <c r="L19" s="294" t="s">
        <v>27</v>
      </c>
      <c r="M19" s="425" t="s">
        <v>27</v>
      </c>
      <c r="N19" s="290" t="s">
        <v>27</v>
      </c>
      <c r="O19" s="294" t="s">
        <v>27</v>
      </c>
      <c r="P19" s="424" t="s">
        <v>27</v>
      </c>
      <c r="Q19" s="438" t="s">
        <v>27</v>
      </c>
      <c r="R19" s="439" t="s">
        <v>27</v>
      </c>
      <c r="S19" s="425" t="s">
        <v>27</v>
      </c>
    </row>
    <row r="20" spans="3:19" ht="20.25" customHeight="1" x14ac:dyDescent="0.2">
      <c r="C20" s="515" t="s">
        <v>34</v>
      </c>
      <c r="D20" s="516"/>
      <c r="E20" s="287">
        <v>307.33300000000003</v>
      </c>
      <c r="F20" s="292">
        <v>314.40300000000002</v>
      </c>
      <c r="G20" s="387">
        <v>-2.2487062782479788</v>
      </c>
      <c r="H20" s="287">
        <v>320.16199999999998</v>
      </c>
      <c r="I20" s="292">
        <v>326.11799999999999</v>
      </c>
      <c r="J20" s="420">
        <v>-1.8263327997841325</v>
      </c>
      <c r="K20" s="287">
        <v>261.96300000000002</v>
      </c>
      <c r="L20" s="292">
        <v>292.35500000000002</v>
      </c>
      <c r="M20" s="387">
        <v>-10.395580715226348</v>
      </c>
      <c r="N20" s="287">
        <v>278.738</v>
      </c>
      <c r="O20" s="292">
        <v>279.22699999999998</v>
      </c>
      <c r="P20" s="420">
        <v>-0.17512633090638652</v>
      </c>
      <c r="Q20" s="385" t="s">
        <v>27</v>
      </c>
      <c r="R20" s="386" t="s">
        <v>92</v>
      </c>
      <c r="S20" s="387" t="s">
        <v>27</v>
      </c>
    </row>
    <row r="21" spans="3:19" ht="18" customHeight="1" x14ac:dyDescent="0.2">
      <c r="C21" s="515" t="s">
        <v>35</v>
      </c>
      <c r="D21" s="516"/>
      <c r="E21" s="287" t="s">
        <v>27</v>
      </c>
      <c r="F21" s="292" t="s">
        <v>27</v>
      </c>
      <c r="G21" s="387" t="s">
        <v>27</v>
      </c>
      <c r="H21" s="287" t="s">
        <v>27</v>
      </c>
      <c r="I21" s="292" t="s">
        <v>27</v>
      </c>
      <c r="J21" s="420" t="s">
        <v>27</v>
      </c>
      <c r="K21" s="287" t="s">
        <v>27</v>
      </c>
      <c r="L21" s="292" t="s">
        <v>27</v>
      </c>
      <c r="M21" s="387" t="s">
        <v>27</v>
      </c>
      <c r="N21" s="287" t="s">
        <v>27</v>
      </c>
      <c r="O21" s="292" t="s">
        <v>27</v>
      </c>
      <c r="P21" s="420" t="s">
        <v>27</v>
      </c>
      <c r="Q21" s="385" t="s">
        <v>27</v>
      </c>
      <c r="R21" s="386" t="s">
        <v>27</v>
      </c>
      <c r="S21" s="387" t="s">
        <v>27</v>
      </c>
    </row>
    <row r="22" spans="3:19" ht="21" customHeight="1" thickBot="1" x14ac:dyDescent="0.25">
      <c r="C22" s="517" t="s">
        <v>36</v>
      </c>
      <c r="D22" s="518"/>
      <c r="E22" s="289" t="s">
        <v>27</v>
      </c>
      <c r="F22" s="293" t="s">
        <v>27</v>
      </c>
      <c r="G22" s="423" t="s">
        <v>27</v>
      </c>
      <c r="H22" s="289" t="s">
        <v>27</v>
      </c>
      <c r="I22" s="293" t="s">
        <v>27</v>
      </c>
      <c r="J22" s="422" t="s">
        <v>27</v>
      </c>
      <c r="K22" s="289" t="s">
        <v>27</v>
      </c>
      <c r="L22" s="293" t="s">
        <v>27</v>
      </c>
      <c r="M22" s="423" t="s">
        <v>27</v>
      </c>
      <c r="N22" s="289" t="s">
        <v>27</v>
      </c>
      <c r="O22" s="293" t="s">
        <v>27</v>
      </c>
      <c r="P22" s="422" t="s">
        <v>27</v>
      </c>
      <c r="Q22" s="440" t="s">
        <v>27</v>
      </c>
      <c r="R22" s="441" t="s">
        <v>27</v>
      </c>
      <c r="S22" s="423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43" sqref="K4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309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4" t="s">
        <v>0</v>
      </c>
      <c r="C4" s="528" t="s">
        <v>271</v>
      </c>
      <c r="D4" s="509" t="s">
        <v>1</v>
      </c>
      <c r="E4" s="510"/>
      <c r="F4" s="51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5"/>
      <c r="C5" s="529"/>
      <c r="D5" s="512"/>
      <c r="E5" s="513"/>
      <c r="F5" s="51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5"/>
      <c r="C6" s="529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6"/>
      <c r="C7" s="530"/>
      <c r="D7" s="11" t="s">
        <v>310</v>
      </c>
      <c r="E7" s="349" t="s">
        <v>295</v>
      </c>
      <c r="F7" s="381" t="s">
        <v>14</v>
      </c>
      <c r="G7" s="11" t="s">
        <v>310</v>
      </c>
      <c r="H7" s="349" t="s">
        <v>295</v>
      </c>
      <c r="I7" s="418" t="s">
        <v>14</v>
      </c>
      <c r="J7" s="11" t="s">
        <v>310</v>
      </c>
      <c r="K7" s="349" t="s">
        <v>295</v>
      </c>
      <c r="L7" s="418" t="s">
        <v>14</v>
      </c>
      <c r="M7" s="11" t="s">
        <v>310</v>
      </c>
      <c r="N7" s="349" t="s">
        <v>295</v>
      </c>
      <c r="O7" s="418" t="s">
        <v>14</v>
      </c>
      <c r="P7" s="11" t="s">
        <v>310</v>
      </c>
      <c r="Q7" s="349" t="s">
        <v>295</v>
      </c>
      <c r="R7" s="381" t="s">
        <v>14</v>
      </c>
    </row>
    <row r="8" spans="2:18" ht="27" customHeight="1" x14ac:dyDescent="0.2">
      <c r="B8" s="519" t="s">
        <v>55</v>
      </c>
      <c r="C8" s="452" t="s">
        <v>272</v>
      </c>
      <c r="D8" s="453">
        <v>1366.0260000000001</v>
      </c>
      <c r="E8" s="454">
        <v>1395.0409999999999</v>
      </c>
      <c r="F8" s="455">
        <v>-2.0798671866991634</v>
      </c>
      <c r="G8" s="286">
        <v>1366.4549999999999</v>
      </c>
      <c r="H8" s="291">
        <v>1400.5060000000001</v>
      </c>
      <c r="I8" s="419">
        <v>-2.431335531586452</v>
      </c>
      <c r="J8" s="286">
        <v>1412.7929999999999</v>
      </c>
      <c r="K8" s="291">
        <v>1443.229</v>
      </c>
      <c r="L8" s="419">
        <v>-2.1088822355981032</v>
      </c>
      <c r="M8" s="286" t="s">
        <v>27</v>
      </c>
      <c r="N8" s="291" t="s">
        <v>27</v>
      </c>
      <c r="O8" s="419" t="s">
        <v>27</v>
      </c>
      <c r="P8" s="286">
        <v>1323.145</v>
      </c>
      <c r="Q8" s="291">
        <v>1324.2260000000001</v>
      </c>
      <c r="R8" s="394">
        <v>-8.1632591415674582E-2</v>
      </c>
    </row>
    <row r="9" spans="2:18" ht="23.25" customHeight="1" x14ac:dyDescent="0.2">
      <c r="B9" s="532"/>
      <c r="C9" s="456" t="s">
        <v>273</v>
      </c>
      <c r="D9" s="457">
        <v>1397.11</v>
      </c>
      <c r="E9" s="458">
        <v>1426.655</v>
      </c>
      <c r="F9" s="459">
        <v>-2.070928150113382</v>
      </c>
      <c r="G9" s="287">
        <v>1399.367</v>
      </c>
      <c r="H9" s="292">
        <v>1434.2380000000001</v>
      </c>
      <c r="I9" s="420">
        <v>-2.431325902674458</v>
      </c>
      <c r="J9" s="287">
        <v>1429.35</v>
      </c>
      <c r="K9" s="292">
        <v>1444.1279999999999</v>
      </c>
      <c r="L9" s="420">
        <v>-1.0233164927208682</v>
      </c>
      <c r="M9" s="287">
        <v>1385.7639999999999</v>
      </c>
      <c r="N9" s="292">
        <v>1387.2239999999999</v>
      </c>
      <c r="O9" s="420">
        <v>-0.10524616067773024</v>
      </c>
      <c r="P9" s="287">
        <v>1250.674</v>
      </c>
      <c r="Q9" s="292">
        <v>1321.818</v>
      </c>
      <c r="R9" s="387">
        <v>-5.3822840966002889</v>
      </c>
    </row>
    <row r="10" spans="2:18" ht="27" customHeight="1" x14ac:dyDescent="0.2">
      <c r="B10" s="532"/>
      <c r="C10" s="456" t="s">
        <v>274</v>
      </c>
      <c r="D10" s="457">
        <v>1434.0709999999999</v>
      </c>
      <c r="E10" s="458">
        <v>1485.7460000000001</v>
      </c>
      <c r="F10" s="459">
        <v>-3.4780507569934684</v>
      </c>
      <c r="G10" s="287" t="s">
        <v>92</v>
      </c>
      <c r="H10" s="292" t="s">
        <v>92</v>
      </c>
      <c r="I10" s="420" t="s">
        <v>203</v>
      </c>
      <c r="J10" s="287" t="s">
        <v>92</v>
      </c>
      <c r="K10" s="292" t="s">
        <v>92</v>
      </c>
      <c r="L10" s="420" t="s">
        <v>203</v>
      </c>
      <c r="M10" s="287" t="s">
        <v>27</v>
      </c>
      <c r="N10" s="292" t="s">
        <v>27</v>
      </c>
      <c r="O10" s="420" t="s">
        <v>27</v>
      </c>
      <c r="P10" s="287" t="s">
        <v>27</v>
      </c>
      <c r="Q10" s="292" t="s">
        <v>27</v>
      </c>
      <c r="R10" s="387" t="s">
        <v>27</v>
      </c>
    </row>
    <row r="11" spans="2:18" ht="27.75" customHeight="1" x14ac:dyDescent="0.2">
      <c r="B11" s="532"/>
      <c r="C11" s="456" t="s">
        <v>275</v>
      </c>
      <c r="D11" s="457">
        <v>1555.1610000000001</v>
      </c>
      <c r="E11" s="458">
        <v>1556.424</v>
      </c>
      <c r="F11" s="459">
        <v>-8.1147553622915092E-2</v>
      </c>
      <c r="G11" s="287">
        <v>1683.71</v>
      </c>
      <c r="H11" s="292">
        <v>1613.973</v>
      </c>
      <c r="I11" s="420">
        <v>4.3208281675096227</v>
      </c>
      <c r="J11" s="287" t="s">
        <v>92</v>
      </c>
      <c r="K11" s="292" t="s">
        <v>92</v>
      </c>
      <c r="L11" s="420" t="s">
        <v>203</v>
      </c>
      <c r="M11" s="287" t="s">
        <v>92</v>
      </c>
      <c r="N11" s="292" t="s">
        <v>92</v>
      </c>
      <c r="O11" s="420" t="s">
        <v>203</v>
      </c>
      <c r="P11" s="287" t="s">
        <v>92</v>
      </c>
      <c r="Q11" s="292" t="s">
        <v>92</v>
      </c>
      <c r="R11" s="387" t="s">
        <v>203</v>
      </c>
    </row>
    <row r="12" spans="2:18" ht="47.25" x14ac:dyDescent="0.2">
      <c r="B12" s="532"/>
      <c r="C12" s="456" t="s">
        <v>56</v>
      </c>
      <c r="D12" s="457">
        <v>1443.7049999999999</v>
      </c>
      <c r="E12" s="458">
        <v>1476.1210000000001</v>
      </c>
      <c r="F12" s="459">
        <v>-2.1960259355432354</v>
      </c>
      <c r="G12" s="287">
        <v>1421.6210000000001</v>
      </c>
      <c r="H12" s="292">
        <v>1417.7339999999999</v>
      </c>
      <c r="I12" s="420">
        <v>0.27416990775421701</v>
      </c>
      <c r="J12" s="287" t="s">
        <v>92</v>
      </c>
      <c r="K12" s="292" t="s">
        <v>92</v>
      </c>
      <c r="L12" s="420" t="s">
        <v>203</v>
      </c>
      <c r="M12" s="287">
        <v>1466.895</v>
      </c>
      <c r="N12" s="292">
        <v>1432.4269999999999</v>
      </c>
      <c r="O12" s="420">
        <v>2.406265729422866</v>
      </c>
      <c r="P12" s="287" t="s">
        <v>92</v>
      </c>
      <c r="Q12" s="292" t="s">
        <v>92</v>
      </c>
      <c r="R12" s="387" t="s">
        <v>203</v>
      </c>
    </row>
    <row r="13" spans="2:18" ht="23.25" customHeight="1" x14ac:dyDescent="0.2">
      <c r="B13" s="532"/>
      <c r="C13" s="456" t="s">
        <v>57</v>
      </c>
      <c r="D13" s="287" t="s">
        <v>27</v>
      </c>
      <c r="E13" s="292" t="s">
        <v>27</v>
      </c>
      <c r="F13" s="387" t="s">
        <v>27</v>
      </c>
      <c r="G13" s="287" t="s">
        <v>27</v>
      </c>
      <c r="H13" s="292" t="s">
        <v>27</v>
      </c>
      <c r="I13" s="420" t="s">
        <v>27</v>
      </c>
      <c r="J13" s="287" t="s">
        <v>27</v>
      </c>
      <c r="K13" s="292" t="s">
        <v>27</v>
      </c>
      <c r="L13" s="420" t="s">
        <v>27</v>
      </c>
      <c r="M13" s="287" t="s">
        <v>27</v>
      </c>
      <c r="N13" s="292" t="s">
        <v>27</v>
      </c>
      <c r="O13" s="420" t="s">
        <v>27</v>
      </c>
      <c r="P13" s="287" t="s">
        <v>27</v>
      </c>
      <c r="Q13" s="292" t="s">
        <v>27</v>
      </c>
      <c r="R13" s="387" t="s">
        <v>27</v>
      </c>
    </row>
    <row r="14" spans="2:18" ht="16.5" thickBot="1" x14ac:dyDescent="0.25">
      <c r="B14" s="532"/>
      <c r="C14" s="460" t="s">
        <v>58</v>
      </c>
      <c r="D14" s="288" t="s">
        <v>92</v>
      </c>
      <c r="E14" s="295" t="s">
        <v>92</v>
      </c>
      <c r="F14" s="388" t="s">
        <v>203</v>
      </c>
      <c r="G14" s="288" t="s">
        <v>27</v>
      </c>
      <c r="H14" s="295" t="s">
        <v>27</v>
      </c>
      <c r="I14" s="421" t="s">
        <v>27</v>
      </c>
      <c r="J14" s="288" t="s">
        <v>27</v>
      </c>
      <c r="K14" s="295" t="s">
        <v>27</v>
      </c>
      <c r="L14" s="421" t="s">
        <v>27</v>
      </c>
      <c r="M14" s="288" t="s">
        <v>92</v>
      </c>
      <c r="N14" s="295" t="s">
        <v>92</v>
      </c>
      <c r="O14" s="421" t="s">
        <v>203</v>
      </c>
      <c r="P14" s="288" t="s">
        <v>27</v>
      </c>
      <c r="Q14" s="295" t="s">
        <v>27</v>
      </c>
      <c r="R14" s="388" t="s">
        <v>27</v>
      </c>
    </row>
    <row r="15" spans="2:18" ht="15.75" customHeight="1" x14ac:dyDescent="0.2">
      <c r="B15" s="533" t="s">
        <v>59</v>
      </c>
      <c r="C15" s="534"/>
      <c r="D15" s="453">
        <v>1542.78</v>
      </c>
      <c r="E15" s="454">
        <v>1585.558</v>
      </c>
      <c r="F15" s="455">
        <v>-2.6979776204970123</v>
      </c>
      <c r="G15" s="286">
        <v>1551.269</v>
      </c>
      <c r="H15" s="291">
        <v>1595.797</v>
      </c>
      <c r="I15" s="419">
        <v>-2.7903298477187271</v>
      </c>
      <c r="J15" s="286">
        <v>1396.712</v>
      </c>
      <c r="K15" s="291">
        <v>1483.806</v>
      </c>
      <c r="L15" s="419">
        <v>-5.8696352488128536</v>
      </c>
      <c r="M15" s="286">
        <v>1442.771</v>
      </c>
      <c r="N15" s="291">
        <v>1395.15</v>
      </c>
      <c r="O15" s="419">
        <v>3.413324732107649</v>
      </c>
      <c r="P15" s="286" t="s">
        <v>27</v>
      </c>
      <c r="Q15" s="291" t="s">
        <v>27</v>
      </c>
      <c r="R15" s="394" t="s">
        <v>27</v>
      </c>
    </row>
    <row r="16" spans="2:18" ht="15.75" x14ac:dyDescent="0.2">
      <c r="B16" s="535" t="s">
        <v>60</v>
      </c>
      <c r="C16" s="536"/>
      <c r="D16" s="457">
        <v>1044.8720000000001</v>
      </c>
      <c r="E16" s="458">
        <v>1058.1220000000001</v>
      </c>
      <c r="F16" s="459">
        <v>-1.2522185532481129</v>
      </c>
      <c r="G16" s="287" t="s">
        <v>92</v>
      </c>
      <c r="H16" s="292" t="s">
        <v>92</v>
      </c>
      <c r="I16" s="420" t="s">
        <v>203</v>
      </c>
      <c r="J16" s="287" t="s">
        <v>92</v>
      </c>
      <c r="K16" s="292" t="s">
        <v>92</v>
      </c>
      <c r="L16" s="420" t="s">
        <v>203</v>
      </c>
      <c r="M16" s="287" t="s">
        <v>92</v>
      </c>
      <c r="N16" s="292" t="s">
        <v>92</v>
      </c>
      <c r="O16" s="420" t="s">
        <v>203</v>
      </c>
      <c r="P16" s="287" t="s">
        <v>27</v>
      </c>
      <c r="Q16" s="292" t="s">
        <v>27</v>
      </c>
      <c r="R16" s="387" t="s">
        <v>27</v>
      </c>
    </row>
    <row r="17" spans="2:18" ht="15" customHeight="1" thickBot="1" x14ac:dyDescent="0.25">
      <c r="B17" s="537" t="s">
        <v>61</v>
      </c>
      <c r="C17" s="538"/>
      <c r="D17" s="461">
        <v>2113.076</v>
      </c>
      <c r="E17" s="462">
        <v>2151.6419999999998</v>
      </c>
      <c r="F17" s="463">
        <v>-1.7923985495728287</v>
      </c>
      <c r="G17" s="289">
        <v>1945.5429999999999</v>
      </c>
      <c r="H17" s="293">
        <v>1944.3430000000001</v>
      </c>
      <c r="I17" s="422">
        <v>6.1717505604711627E-2</v>
      </c>
      <c r="J17" s="289" t="s">
        <v>27</v>
      </c>
      <c r="K17" s="293" t="s">
        <v>27</v>
      </c>
      <c r="L17" s="422" t="s">
        <v>27</v>
      </c>
      <c r="M17" s="289" t="s">
        <v>27</v>
      </c>
      <c r="N17" s="293" t="s">
        <v>27</v>
      </c>
      <c r="O17" s="422" t="s">
        <v>27</v>
      </c>
      <c r="P17" s="289">
        <v>2316.8470000000002</v>
      </c>
      <c r="Q17" s="293">
        <v>2334.5749999999998</v>
      </c>
      <c r="R17" s="423">
        <v>-0.75936733666725686</v>
      </c>
    </row>
    <row r="18" spans="2:18" ht="15.75" customHeight="1" x14ac:dyDescent="0.2">
      <c r="B18" s="520" t="s">
        <v>62</v>
      </c>
      <c r="C18" s="464" t="s">
        <v>53</v>
      </c>
      <c r="D18" s="465">
        <v>950.20799999999997</v>
      </c>
      <c r="E18" s="466">
        <v>960.05899999999997</v>
      </c>
      <c r="F18" s="467">
        <v>-1.0260827719963044</v>
      </c>
      <c r="G18" s="290">
        <v>1009.841</v>
      </c>
      <c r="H18" s="294">
        <v>1025.018</v>
      </c>
      <c r="I18" s="424">
        <v>-1.4806569250491231</v>
      </c>
      <c r="J18" s="290">
        <v>1007.227</v>
      </c>
      <c r="K18" s="294">
        <v>1014.472</v>
      </c>
      <c r="L18" s="424">
        <v>-0.714164609767446</v>
      </c>
      <c r="M18" s="290">
        <v>965.58699999999999</v>
      </c>
      <c r="N18" s="294">
        <v>991.96600000000001</v>
      </c>
      <c r="O18" s="424">
        <v>-2.6592645312440162</v>
      </c>
      <c r="P18" s="290">
        <v>812.31600000000003</v>
      </c>
      <c r="Q18" s="294">
        <v>837.73400000000004</v>
      </c>
      <c r="R18" s="425">
        <v>-3.0341373276004084</v>
      </c>
    </row>
    <row r="19" spans="2:18" ht="37.5" customHeight="1" thickBot="1" x14ac:dyDescent="0.25">
      <c r="B19" s="531"/>
      <c r="C19" s="468" t="s">
        <v>63</v>
      </c>
      <c r="D19" s="461">
        <v>682.95699999999999</v>
      </c>
      <c r="E19" s="462">
        <v>675.47299999999996</v>
      </c>
      <c r="F19" s="463">
        <v>1.1079643449849272</v>
      </c>
      <c r="G19" s="289" t="s">
        <v>92</v>
      </c>
      <c r="H19" s="293" t="s">
        <v>92</v>
      </c>
      <c r="I19" s="422" t="s">
        <v>203</v>
      </c>
      <c r="J19" s="289" t="s">
        <v>92</v>
      </c>
      <c r="K19" s="293" t="s">
        <v>92</v>
      </c>
      <c r="L19" s="422" t="s">
        <v>203</v>
      </c>
      <c r="M19" s="289" t="s">
        <v>92</v>
      </c>
      <c r="N19" s="293" t="s">
        <v>92</v>
      </c>
      <c r="O19" s="422" t="s">
        <v>203</v>
      </c>
      <c r="P19" s="289" t="s">
        <v>92</v>
      </c>
      <c r="Q19" s="293" t="s">
        <v>92</v>
      </c>
      <c r="R19" s="423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23" sqref="Y23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9"/>
      <c r="D6" s="470"/>
      <c r="E6" s="471" t="s">
        <v>1</v>
      </c>
      <c r="F6" s="472"/>
      <c r="G6" s="47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4"/>
      <c r="D7" s="475" t="s">
        <v>41</v>
      </c>
      <c r="E7" s="476"/>
      <c r="F7" s="477"/>
      <c r="G7" s="47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9" t="s">
        <v>0</v>
      </c>
      <c r="D8" s="475" t="s">
        <v>42</v>
      </c>
      <c r="E8" s="17" t="s">
        <v>26</v>
      </c>
      <c r="F8" s="236"/>
      <c r="G8" s="480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1"/>
      <c r="D9" s="481"/>
      <c r="E9" s="482" t="s">
        <v>310</v>
      </c>
      <c r="F9" s="483" t="s">
        <v>295</v>
      </c>
      <c r="G9" s="381" t="s">
        <v>14</v>
      </c>
      <c r="H9" s="482" t="s">
        <v>310</v>
      </c>
      <c r="I9" s="483" t="s">
        <v>295</v>
      </c>
      <c r="J9" s="401" t="s">
        <v>14</v>
      </c>
      <c r="K9" s="482" t="s">
        <v>310</v>
      </c>
      <c r="L9" s="483" t="s">
        <v>295</v>
      </c>
      <c r="M9" s="401" t="s">
        <v>14</v>
      </c>
      <c r="N9" s="482" t="s">
        <v>310</v>
      </c>
      <c r="O9" s="483" t="s">
        <v>295</v>
      </c>
      <c r="P9" s="401" t="s">
        <v>14</v>
      </c>
      <c r="Q9" s="482" t="s">
        <v>310</v>
      </c>
      <c r="R9" s="483" t="s">
        <v>295</v>
      </c>
      <c r="S9" s="381" t="s">
        <v>14</v>
      </c>
    </row>
    <row r="10" spans="3:19" ht="17.25" customHeight="1" x14ac:dyDescent="0.2">
      <c r="C10" s="519" t="s">
        <v>82</v>
      </c>
      <c r="D10" s="152" t="s">
        <v>43</v>
      </c>
      <c r="E10" s="382" t="s">
        <v>27</v>
      </c>
      <c r="F10" s="383" t="s">
        <v>27</v>
      </c>
      <c r="G10" s="384" t="s">
        <v>27</v>
      </c>
      <c r="H10" s="296" t="s">
        <v>27</v>
      </c>
      <c r="I10" s="402" t="s">
        <v>27</v>
      </c>
      <c r="J10" s="403" t="s">
        <v>27</v>
      </c>
      <c r="K10" s="296" t="s">
        <v>27</v>
      </c>
      <c r="L10" s="402" t="s">
        <v>27</v>
      </c>
      <c r="M10" s="403" t="s">
        <v>27</v>
      </c>
      <c r="N10" s="296" t="s">
        <v>27</v>
      </c>
      <c r="O10" s="402" t="s">
        <v>27</v>
      </c>
      <c r="P10" s="403" t="s">
        <v>27</v>
      </c>
      <c r="Q10" s="296" t="s">
        <v>27</v>
      </c>
      <c r="R10" s="402" t="s">
        <v>27</v>
      </c>
      <c r="S10" s="384" t="s">
        <v>27</v>
      </c>
    </row>
    <row r="11" spans="3:19" ht="15" customHeight="1" x14ac:dyDescent="0.2">
      <c r="C11" s="539"/>
      <c r="D11" s="153" t="s">
        <v>44</v>
      </c>
      <c r="E11" s="385" t="s">
        <v>27</v>
      </c>
      <c r="F11" s="386" t="s">
        <v>27</v>
      </c>
      <c r="G11" s="387" t="s">
        <v>27</v>
      </c>
      <c r="H11" s="282" t="s">
        <v>27</v>
      </c>
      <c r="I11" s="404" t="s">
        <v>27</v>
      </c>
      <c r="J11" s="405" t="s">
        <v>27</v>
      </c>
      <c r="K11" s="282" t="s">
        <v>27</v>
      </c>
      <c r="L11" s="404" t="s">
        <v>27</v>
      </c>
      <c r="M11" s="405" t="s">
        <v>27</v>
      </c>
      <c r="N11" s="282" t="s">
        <v>27</v>
      </c>
      <c r="O11" s="404" t="s">
        <v>27</v>
      </c>
      <c r="P11" s="405" t="s">
        <v>27</v>
      </c>
      <c r="Q11" s="282" t="s">
        <v>27</v>
      </c>
      <c r="R11" s="404" t="s">
        <v>27</v>
      </c>
      <c r="S11" s="387" t="s">
        <v>27</v>
      </c>
    </row>
    <row r="12" spans="3:19" ht="15" customHeight="1" x14ac:dyDescent="0.2">
      <c r="C12" s="539"/>
      <c r="D12" s="153" t="s">
        <v>45</v>
      </c>
      <c r="E12" s="287">
        <v>190.27799999999999</v>
      </c>
      <c r="F12" s="292">
        <v>188.21799999999999</v>
      </c>
      <c r="G12" s="387">
        <v>1.0944755549416116</v>
      </c>
      <c r="H12" s="282">
        <v>194.39500000000001</v>
      </c>
      <c r="I12" s="404">
        <v>191.99100000000001</v>
      </c>
      <c r="J12" s="405">
        <v>1.2521420274908701</v>
      </c>
      <c r="K12" s="282">
        <v>185.685</v>
      </c>
      <c r="L12" s="404">
        <v>185.36</v>
      </c>
      <c r="M12" s="405">
        <v>0.17533448424686479</v>
      </c>
      <c r="N12" s="282">
        <v>173.501</v>
      </c>
      <c r="O12" s="404">
        <v>174.446</v>
      </c>
      <c r="P12" s="405">
        <v>-0.54171491464406929</v>
      </c>
      <c r="Q12" s="282">
        <v>178.67699999999999</v>
      </c>
      <c r="R12" s="404">
        <v>178.43899999999999</v>
      </c>
      <c r="S12" s="387">
        <v>0.13337891380247568</v>
      </c>
    </row>
    <row r="13" spans="3:19" ht="15" customHeight="1" x14ac:dyDescent="0.2">
      <c r="C13" s="539"/>
      <c r="D13" s="154" t="s">
        <v>46</v>
      </c>
      <c r="E13" s="287">
        <v>205.779</v>
      </c>
      <c r="F13" s="292">
        <v>200.72900000000001</v>
      </c>
      <c r="G13" s="387">
        <v>2.5158298003776149</v>
      </c>
      <c r="H13" s="282">
        <v>206.43100000000001</v>
      </c>
      <c r="I13" s="404">
        <v>200.74700000000001</v>
      </c>
      <c r="J13" s="405">
        <v>2.8314246290106437</v>
      </c>
      <c r="K13" s="282">
        <v>198.154</v>
      </c>
      <c r="L13" s="404">
        <v>203.001</v>
      </c>
      <c r="M13" s="405">
        <v>-2.3876729671282448</v>
      </c>
      <c r="N13" s="282" t="s">
        <v>92</v>
      </c>
      <c r="O13" s="404" t="s">
        <v>92</v>
      </c>
      <c r="P13" s="405" t="s">
        <v>203</v>
      </c>
      <c r="Q13" s="282">
        <v>171.57499999999999</v>
      </c>
      <c r="R13" s="404">
        <v>173.80799999999999</v>
      </c>
      <c r="S13" s="387">
        <v>-1.2847509895977194</v>
      </c>
    </row>
    <row r="14" spans="3:19" ht="15" customHeight="1" thickBot="1" x14ac:dyDescent="0.25">
      <c r="C14" s="539"/>
      <c r="D14" s="155" t="s">
        <v>47</v>
      </c>
      <c r="E14" s="288">
        <v>286.36599999999999</v>
      </c>
      <c r="F14" s="295">
        <v>293.32799999999997</v>
      </c>
      <c r="G14" s="388">
        <v>-2.3734522445862618</v>
      </c>
      <c r="H14" s="283" t="s">
        <v>92</v>
      </c>
      <c r="I14" s="406" t="s">
        <v>92</v>
      </c>
      <c r="J14" s="407" t="s">
        <v>203</v>
      </c>
      <c r="K14" s="283" t="s">
        <v>27</v>
      </c>
      <c r="L14" s="406" t="s">
        <v>27</v>
      </c>
      <c r="M14" s="407" t="s">
        <v>27</v>
      </c>
      <c r="N14" s="283" t="s">
        <v>92</v>
      </c>
      <c r="O14" s="406" t="s">
        <v>92</v>
      </c>
      <c r="P14" s="407" t="s">
        <v>203</v>
      </c>
      <c r="Q14" s="283" t="s">
        <v>27</v>
      </c>
      <c r="R14" s="406" t="s">
        <v>27</v>
      </c>
      <c r="S14" s="388" t="s">
        <v>27</v>
      </c>
    </row>
    <row r="15" spans="3:19" ht="15" customHeight="1" thickBot="1" x14ac:dyDescent="0.25">
      <c r="C15" s="540"/>
      <c r="D15" s="484" t="s">
        <v>24</v>
      </c>
      <c r="E15" s="389">
        <v>197.29858851383085</v>
      </c>
      <c r="F15" s="390">
        <v>195.35922976706198</v>
      </c>
      <c r="G15" s="391">
        <v>0.99271416512098432</v>
      </c>
      <c r="H15" s="297">
        <v>200.98401535773118</v>
      </c>
      <c r="I15" s="408">
        <v>198.24227994146543</v>
      </c>
      <c r="J15" s="409">
        <v>1.3830225404365311</v>
      </c>
      <c r="K15" s="297">
        <v>188.97903224917044</v>
      </c>
      <c r="L15" s="408">
        <v>190.9593776024185</v>
      </c>
      <c r="M15" s="409">
        <v>-1.0370505906084257</v>
      </c>
      <c r="N15" s="297">
        <v>176.92253382471804</v>
      </c>
      <c r="O15" s="408">
        <v>178.18249534949859</v>
      </c>
      <c r="P15" s="409">
        <v>-0.70711857655219201</v>
      </c>
      <c r="Q15" s="297">
        <v>177.95511290222743</v>
      </c>
      <c r="R15" s="408">
        <v>178.10340526177592</v>
      </c>
      <c r="S15" s="391">
        <v>-8.3261945121449105E-2</v>
      </c>
    </row>
    <row r="16" spans="3:19" ht="15.75" customHeight="1" x14ac:dyDescent="0.2">
      <c r="C16" s="519" t="s">
        <v>25</v>
      </c>
      <c r="D16" s="152" t="s">
        <v>43</v>
      </c>
      <c r="E16" s="392">
        <v>194.12100000000001</v>
      </c>
      <c r="F16" s="393">
        <v>191.155</v>
      </c>
      <c r="G16" s="384">
        <v>1.551620412754052</v>
      </c>
      <c r="H16" s="296">
        <v>195.453</v>
      </c>
      <c r="I16" s="402">
        <v>193.751</v>
      </c>
      <c r="J16" s="403">
        <v>0.87844707898281726</v>
      </c>
      <c r="K16" s="296">
        <v>186.483</v>
      </c>
      <c r="L16" s="402">
        <v>185.77600000000001</v>
      </c>
      <c r="M16" s="403">
        <v>0.38056584273533373</v>
      </c>
      <c r="N16" s="296" t="s">
        <v>27</v>
      </c>
      <c r="O16" s="402" t="s">
        <v>27</v>
      </c>
      <c r="P16" s="403" t="s">
        <v>27</v>
      </c>
      <c r="Q16" s="296" t="s">
        <v>27</v>
      </c>
      <c r="R16" s="402" t="s">
        <v>27</v>
      </c>
      <c r="S16" s="384" t="s">
        <v>27</v>
      </c>
    </row>
    <row r="17" spans="3:19" ht="15" customHeight="1" x14ac:dyDescent="0.2">
      <c r="C17" s="532"/>
      <c r="D17" s="156" t="s">
        <v>44</v>
      </c>
      <c r="E17" s="287">
        <v>196.94200000000001</v>
      </c>
      <c r="F17" s="292">
        <v>196.797</v>
      </c>
      <c r="G17" s="387">
        <v>7.3679984959125505E-2</v>
      </c>
      <c r="H17" s="282">
        <v>196.66200000000001</v>
      </c>
      <c r="I17" s="404">
        <v>196.709</v>
      </c>
      <c r="J17" s="405">
        <v>-2.3893161980385769E-2</v>
      </c>
      <c r="K17" s="282">
        <v>198.04599999999999</v>
      </c>
      <c r="L17" s="404">
        <v>197.03299999999999</v>
      </c>
      <c r="M17" s="405">
        <v>0.51412707516000133</v>
      </c>
      <c r="N17" s="282" t="s">
        <v>27</v>
      </c>
      <c r="O17" s="404" t="s">
        <v>27</v>
      </c>
      <c r="P17" s="405" t="s">
        <v>27</v>
      </c>
      <c r="Q17" s="282" t="s">
        <v>27</v>
      </c>
      <c r="R17" s="404" t="s">
        <v>27</v>
      </c>
      <c r="S17" s="387" t="s">
        <v>27</v>
      </c>
    </row>
    <row r="18" spans="3:19" ht="15" customHeight="1" x14ac:dyDescent="0.2">
      <c r="C18" s="532"/>
      <c r="D18" s="156" t="s">
        <v>45</v>
      </c>
      <c r="E18" s="287">
        <v>212.16200000000001</v>
      </c>
      <c r="F18" s="292">
        <v>211.77500000000001</v>
      </c>
      <c r="G18" s="387">
        <v>0.18274111675126925</v>
      </c>
      <c r="H18" s="282">
        <v>214.24100000000001</v>
      </c>
      <c r="I18" s="404">
        <v>214.339</v>
      </c>
      <c r="J18" s="405">
        <v>-4.5721963804993382E-2</v>
      </c>
      <c r="K18" s="282">
        <v>202.197</v>
      </c>
      <c r="L18" s="404">
        <v>201.91800000000001</v>
      </c>
      <c r="M18" s="405">
        <v>0.13817490268326565</v>
      </c>
      <c r="N18" s="282" t="s">
        <v>92</v>
      </c>
      <c r="O18" s="404" t="s">
        <v>92</v>
      </c>
      <c r="P18" s="405" t="s">
        <v>203</v>
      </c>
      <c r="Q18" s="282" t="s">
        <v>92</v>
      </c>
      <c r="R18" s="404" t="s">
        <v>92</v>
      </c>
      <c r="S18" s="387" t="s">
        <v>203</v>
      </c>
    </row>
    <row r="19" spans="3:19" ht="15" customHeight="1" x14ac:dyDescent="0.2">
      <c r="C19" s="532"/>
      <c r="D19" s="156" t="s">
        <v>46</v>
      </c>
      <c r="E19" s="287">
        <v>213.62299999999999</v>
      </c>
      <c r="F19" s="292">
        <v>211.77500000000001</v>
      </c>
      <c r="G19" s="387">
        <v>0.87262424743240929</v>
      </c>
      <c r="H19" s="282">
        <v>214.827</v>
      </c>
      <c r="I19" s="404">
        <v>212.541</v>
      </c>
      <c r="J19" s="405">
        <v>1.075557186613407</v>
      </c>
      <c r="K19" s="282">
        <v>209.57900000000001</v>
      </c>
      <c r="L19" s="404">
        <v>209.94300000000001</v>
      </c>
      <c r="M19" s="405">
        <v>-0.17338039372591812</v>
      </c>
      <c r="N19" s="282" t="s">
        <v>27</v>
      </c>
      <c r="O19" s="404" t="s">
        <v>27</v>
      </c>
      <c r="P19" s="405" t="s">
        <v>27</v>
      </c>
      <c r="Q19" s="282" t="s">
        <v>92</v>
      </c>
      <c r="R19" s="404" t="s">
        <v>92</v>
      </c>
      <c r="S19" s="387" t="s">
        <v>203</v>
      </c>
    </row>
    <row r="20" spans="3:19" ht="15" customHeight="1" thickBot="1" x14ac:dyDescent="0.25">
      <c r="C20" s="532"/>
      <c r="D20" s="156" t="s">
        <v>47</v>
      </c>
      <c r="E20" s="288">
        <v>225.75700000000001</v>
      </c>
      <c r="F20" s="295">
        <v>237.72800000000001</v>
      </c>
      <c r="G20" s="388">
        <v>-5.0355868892179307</v>
      </c>
      <c r="H20" s="283">
        <v>226.672</v>
      </c>
      <c r="I20" s="406">
        <v>237.328</v>
      </c>
      <c r="J20" s="407">
        <v>-4.4899885390682961</v>
      </c>
      <c r="K20" s="283">
        <v>221.80600000000001</v>
      </c>
      <c r="L20" s="406">
        <v>247.733</v>
      </c>
      <c r="M20" s="407">
        <v>-10.465702994756448</v>
      </c>
      <c r="N20" s="283" t="s">
        <v>92</v>
      </c>
      <c r="O20" s="406" t="s">
        <v>92</v>
      </c>
      <c r="P20" s="407" t="s">
        <v>203</v>
      </c>
      <c r="Q20" s="283" t="s">
        <v>27</v>
      </c>
      <c r="R20" s="406" t="s">
        <v>27</v>
      </c>
      <c r="S20" s="388" t="s">
        <v>27</v>
      </c>
    </row>
    <row r="21" spans="3:19" ht="15" customHeight="1" thickBot="1" x14ac:dyDescent="0.25">
      <c r="C21" s="542"/>
      <c r="D21" s="484" t="s">
        <v>24</v>
      </c>
      <c r="E21" s="389">
        <v>210.85975904723563</v>
      </c>
      <c r="F21" s="390">
        <v>209.81723116387192</v>
      </c>
      <c r="G21" s="391">
        <v>0.49687429272644734</v>
      </c>
      <c r="H21" s="297">
        <v>211.93304864560824</v>
      </c>
      <c r="I21" s="408">
        <v>211.08663327836388</v>
      </c>
      <c r="J21" s="409">
        <v>0.40098008770085303</v>
      </c>
      <c r="K21" s="297">
        <v>207.12973123362949</v>
      </c>
      <c r="L21" s="408">
        <v>206.66480817375228</v>
      </c>
      <c r="M21" s="409">
        <v>0.22496479395094998</v>
      </c>
      <c r="N21" s="410" t="s">
        <v>92</v>
      </c>
      <c r="O21" s="411" t="s">
        <v>92</v>
      </c>
      <c r="P21" s="412" t="s">
        <v>203</v>
      </c>
      <c r="Q21" s="410" t="s">
        <v>92</v>
      </c>
      <c r="R21" s="411" t="s">
        <v>92</v>
      </c>
      <c r="S21" s="413" t="s">
        <v>203</v>
      </c>
    </row>
    <row r="22" spans="3:19" ht="15.75" customHeight="1" x14ac:dyDescent="0.2">
      <c r="C22" s="519" t="s">
        <v>48</v>
      </c>
      <c r="D22" s="157" t="s">
        <v>43</v>
      </c>
      <c r="E22" s="392">
        <v>254.21100000000001</v>
      </c>
      <c r="F22" s="393">
        <v>259.80099999999999</v>
      </c>
      <c r="G22" s="384">
        <v>-2.1516468373870676</v>
      </c>
      <c r="H22" s="296" t="s">
        <v>92</v>
      </c>
      <c r="I22" s="402" t="s">
        <v>92</v>
      </c>
      <c r="J22" s="403" t="s">
        <v>203</v>
      </c>
      <c r="K22" s="296" t="s">
        <v>92</v>
      </c>
      <c r="L22" s="402" t="s">
        <v>92</v>
      </c>
      <c r="M22" s="403" t="s">
        <v>203</v>
      </c>
      <c r="N22" s="296" t="s">
        <v>27</v>
      </c>
      <c r="O22" s="402" t="s">
        <v>27</v>
      </c>
      <c r="P22" s="403" t="s">
        <v>27</v>
      </c>
      <c r="Q22" s="296" t="s">
        <v>27</v>
      </c>
      <c r="R22" s="402" t="s">
        <v>27</v>
      </c>
      <c r="S22" s="384" t="s">
        <v>27</v>
      </c>
    </row>
    <row r="23" spans="3:19" ht="15" customHeight="1" x14ac:dyDescent="0.2">
      <c r="C23" s="532"/>
      <c r="D23" s="156" t="s">
        <v>44</v>
      </c>
      <c r="E23" s="288">
        <v>392.846</v>
      </c>
      <c r="F23" s="295">
        <v>395.78199999999998</v>
      </c>
      <c r="G23" s="388">
        <v>-0.7418225184571251</v>
      </c>
      <c r="H23" s="282" t="s">
        <v>92</v>
      </c>
      <c r="I23" s="404" t="s">
        <v>92</v>
      </c>
      <c r="J23" s="405" t="s">
        <v>203</v>
      </c>
      <c r="K23" s="282" t="s">
        <v>92</v>
      </c>
      <c r="L23" s="404" t="s">
        <v>92</v>
      </c>
      <c r="M23" s="405" t="s">
        <v>203</v>
      </c>
      <c r="N23" s="283">
        <v>283.59899999999999</v>
      </c>
      <c r="O23" s="406">
        <v>275.339</v>
      </c>
      <c r="P23" s="407">
        <v>2.9999382579293128</v>
      </c>
      <c r="Q23" s="283" t="s">
        <v>92</v>
      </c>
      <c r="R23" s="406" t="s">
        <v>92</v>
      </c>
      <c r="S23" s="388" t="s">
        <v>203</v>
      </c>
    </row>
    <row r="24" spans="3:19" ht="15" customHeight="1" x14ac:dyDescent="0.2">
      <c r="C24" s="532"/>
      <c r="D24" s="156" t="s">
        <v>45</v>
      </c>
      <c r="E24" s="288">
        <v>366.67700000000002</v>
      </c>
      <c r="F24" s="295">
        <v>355.73099999999999</v>
      </c>
      <c r="G24" s="388">
        <v>3.0770441710168717</v>
      </c>
      <c r="H24" s="283">
        <v>429.94200000000001</v>
      </c>
      <c r="I24" s="406">
        <v>401.71899999999999</v>
      </c>
      <c r="J24" s="407">
        <v>7.0255576659306662</v>
      </c>
      <c r="K24" s="283" t="s">
        <v>92</v>
      </c>
      <c r="L24" s="406" t="s">
        <v>92</v>
      </c>
      <c r="M24" s="407" t="s">
        <v>203</v>
      </c>
      <c r="N24" s="283">
        <v>338.31599999999997</v>
      </c>
      <c r="O24" s="406">
        <v>337.90800000000002</v>
      </c>
      <c r="P24" s="407">
        <v>0.1207429241095087</v>
      </c>
      <c r="Q24" s="283" t="s">
        <v>92</v>
      </c>
      <c r="R24" s="406" t="s">
        <v>92</v>
      </c>
      <c r="S24" s="388" t="s">
        <v>203</v>
      </c>
    </row>
    <row r="25" spans="3:19" ht="15" customHeight="1" x14ac:dyDescent="0.2">
      <c r="C25" s="532"/>
      <c r="D25" s="156" t="s">
        <v>46</v>
      </c>
      <c r="E25" s="288">
        <v>523.05100000000004</v>
      </c>
      <c r="F25" s="295">
        <v>484.48099999999999</v>
      </c>
      <c r="G25" s="388">
        <v>7.961096513588779</v>
      </c>
      <c r="H25" s="283" t="s">
        <v>27</v>
      </c>
      <c r="I25" s="406" t="s">
        <v>27</v>
      </c>
      <c r="J25" s="407" t="s">
        <v>27</v>
      </c>
      <c r="K25" s="282" t="s">
        <v>92</v>
      </c>
      <c r="L25" s="404" t="s">
        <v>92</v>
      </c>
      <c r="M25" s="405" t="s">
        <v>203</v>
      </c>
      <c r="N25" s="283" t="s">
        <v>27</v>
      </c>
      <c r="O25" s="406" t="s">
        <v>27</v>
      </c>
      <c r="P25" s="407" t="s">
        <v>27</v>
      </c>
      <c r="Q25" s="283" t="s">
        <v>92</v>
      </c>
      <c r="R25" s="406" t="s">
        <v>92</v>
      </c>
      <c r="S25" s="388" t="s">
        <v>203</v>
      </c>
    </row>
    <row r="26" spans="3:19" ht="15" customHeight="1" thickBot="1" x14ac:dyDescent="0.25">
      <c r="C26" s="532"/>
      <c r="D26" s="156" t="s">
        <v>47</v>
      </c>
      <c r="E26" s="288">
        <v>397.351</v>
      </c>
      <c r="F26" s="295">
        <v>393.15899999999999</v>
      </c>
      <c r="G26" s="388">
        <v>1.0662352890306486</v>
      </c>
      <c r="H26" s="283" t="s">
        <v>92</v>
      </c>
      <c r="I26" s="406" t="s">
        <v>92</v>
      </c>
      <c r="J26" s="407" t="s">
        <v>203</v>
      </c>
      <c r="K26" s="283" t="s">
        <v>92</v>
      </c>
      <c r="L26" s="406" t="s">
        <v>92</v>
      </c>
      <c r="M26" s="407" t="s">
        <v>203</v>
      </c>
      <c r="N26" s="283">
        <v>445.05</v>
      </c>
      <c r="O26" s="406">
        <v>457.69099999999997</v>
      </c>
      <c r="P26" s="407">
        <v>-2.7619070508268599</v>
      </c>
      <c r="Q26" s="283" t="s">
        <v>27</v>
      </c>
      <c r="R26" s="406" t="s">
        <v>27</v>
      </c>
      <c r="S26" s="388" t="s">
        <v>27</v>
      </c>
    </row>
    <row r="27" spans="3:19" ht="15" customHeight="1" thickBot="1" x14ac:dyDescent="0.25">
      <c r="C27" s="541"/>
      <c r="D27" s="484" t="s">
        <v>24</v>
      </c>
      <c r="E27" s="389">
        <v>428.3019158917125</v>
      </c>
      <c r="F27" s="390">
        <v>421.21777478014764</v>
      </c>
      <c r="G27" s="391">
        <v>1.6818238772716538</v>
      </c>
      <c r="H27" s="297">
        <v>368.36995621330726</v>
      </c>
      <c r="I27" s="408">
        <v>364.39342455878602</v>
      </c>
      <c r="J27" s="409">
        <v>1.0912742619700377</v>
      </c>
      <c r="K27" s="297">
        <v>400.51772235588874</v>
      </c>
      <c r="L27" s="408">
        <v>402.42409175950621</v>
      </c>
      <c r="M27" s="409">
        <v>-0.47372149000382063</v>
      </c>
      <c r="N27" s="297">
        <v>345.43295019229663</v>
      </c>
      <c r="O27" s="408">
        <v>344.52325446518745</v>
      </c>
      <c r="P27" s="409">
        <v>0.26404479677905218</v>
      </c>
      <c r="Q27" s="297">
        <v>523.05408380084691</v>
      </c>
      <c r="R27" s="408">
        <v>484.45583131484767</v>
      </c>
      <c r="S27" s="391">
        <v>7.9673419104566934</v>
      </c>
    </row>
    <row r="28" spans="3:19" ht="15.75" customHeight="1" x14ac:dyDescent="0.2">
      <c r="C28" s="519" t="s">
        <v>49</v>
      </c>
      <c r="D28" s="157" t="s">
        <v>43</v>
      </c>
      <c r="E28" s="392">
        <v>346.10199999999998</v>
      </c>
      <c r="F28" s="393">
        <v>348.63400000000001</v>
      </c>
      <c r="G28" s="384">
        <v>-0.72626307244848154</v>
      </c>
      <c r="H28" s="296">
        <v>346.10199999999998</v>
      </c>
      <c r="I28" s="402">
        <v>348.63400000000001</v>
      </c>
      <c r="J28" s="403">
        <v>-0.72626307244848154</v>
      </c>
      <c r="K28" s="296" t="s">
        <v>27</v>
      </c>
      <c r="L28" s="402" t="s">
        <v>27</v>
      </c>
      <c r="M28" s="403" t="s">
        <v>27</v>
      </c>
      <c r="N28" s="296" t="s">
        <v>27</v>
      </c>
      <c r="O28" s="402" t="s">
        <v>27</v>
      </c>
      <c r="P28" s="403" t="s">
        <v>27</v>
      </c>
      <c r="Q28" s="296" t="s">
        <v>27</v>
      </c>
      <c r="R28" s="402" t="s">
        <v>27</v>
      </c>
      <c r="S28" s="384" t="s">
        <v>27</v>
      </c>
    </row>
    <row r="29" spans="3:19" ht="15" customHeight="1" x14ac:dyDescent="0.2">
      <c r="C29" s="532"/>
      <c r="D29" s="156" t="s">
        <v>44</v>
      </c>
      <c r="E29" s="288">
        <v>279.19400000000002</v>
      </c>
      <c r="F29" s="295">
        <v>278.947</v>
      </c>
      <c r="G29" s="388">
        <v>8.8547286760572469E-2</v>
      </c>
      <c r="H29" s="283">
        <v>252.4</v>
      </c>
      <c r="I29" s="406">
        <v>244.52600000000001</v>
      </c>
      <c r="J29" s="407">
        <v>3.2201074732339281</v>
      </c>
      <c r="K29" s="283">
        <v>285.02800000000002</v>
      </c>
      <c r="L29" s="406">
        <v>286.26900000000001</v>
      </c>
      <c r="M29" s="407">
        <v>-0.43350834355099066</v>
      </c>
      <c r="N29" s="283">
        <v>307.67</v>
      </c>
      <c r="O29" s="406">
        <v>318.40100000000001</v>
      </c>
      <c r="P29" s="407">
        <v>-3.3702783596785171</v>
      </c>
      <c r="Q29" s="283">
        <v>422.65699999999998</v>
      </c>
      <c r="R29" s="406">
        <v>427.233</v>
      </c>
      <c r="S29" s="388">
        <v>-1.0710783108982738</v>
      </c>
    </row>
    <row r="30" spans="3:19" ht="15" customHeight="1" x14ac:dyDescent="0.2">
      <c r="C30" s="532"/>
      <c r="D30" s="156" t="s">
        <v>45</v>
      </c>
      <c r="E30" s="288">
        <v>274.04700000000003</v>
      </c>
      <c r="F30" s="295">
        <v>271.435</v>
      </c>
      <c r="G30" s="388">
        <v>0.96229299832373238</v>
      </c>
      <c r="H30" s="283">
        <v>382.85599999999999</v>
      </c>
      <c r="I30" s="406">
        <v>388.14</v>
      </c>
      <c r="J30" s="407">
        <v>-1.3613644561240767</v>
      </c>
      <c r="K30" s="283">
        <v>213.53899999999999</v>
      </c>
      <c r="L30" s="406">
        <v>211.42500000000001</v>
      </c>
      <c r="M30" s="407">
        <v>0.99988175475935959</v>
      </c>
      <c r="N30" s="283">
        <v>277.48899999999998</v>
      </c>
      <c r="O30" s="406">
        <v>275.25200000000001</v>
      </c>
      <c r="P30" s="407">
        <v>0.81270980773980439</v>
      </c>
      <c r="Q30" s="283">
        <v>346.83</v>
      </c>
      <c r="R30" s="406">
        <v>349.50900000000001</v>
      </c>
      <c r="S30" s="388">
        <v>-0.7665038668532228</v>
      </c>
    </row>
    <row r="31" spans="3:19" ht="15" customHeight="1" x14ac:dyDescent="0.2">
      <c r="C31" s="532"/>
      <c r="D31" s="156" t="s">
        <v>46</v>
      </c>
      <c r="E31" s="288" t="s">
        <v>27</v>
      </c>
      <c r="F31" s="295" t="s">
        <v>27</v>
      </c>
      <c r="G31" s="388" t="s">
        <v>27</v>
      </c>
      <c r="H31" s="283" t="s">
        <v>27</v>
      </c>
      <c r="I31" s="406" t="s">
        <v>27</v>
      </c>
      <c r="J31" s="407" t="s">
        <v>27</v>
      </c>
      <c r="K31" s="283" t="s">
        <v>27</v>
      </c>
      <c r="L31" s="406" t="s">
        <v>27</v>
      </c>
      <c r="M31" s="407" t="s">
        <v>27</v>
      </c>
      <c r="N31" s="283" t="s">
        <v>27</v>
      </c>
      <c r="O31" s="406" t="s">
        <v>27</v>
      </c>
      <c r="P31" s="407" t="s">
        <v>27</v>
      </c>
      <c r="Q31" s="283" t="s">
        <v>27</v>
      </c>
      <c r="R31" s="406" t="s">
        <v>27</v>
      </c>
      <c r="S31" s="388" t="s">
        <v>27</v>
      </c>
    </row>
    <row r="32" spans="3:19" ht="15" customHeight="1" thickBot="1" x14ac:dyDescent="0.25">
      <c r="C32" s="532"/>
      <c r="D32" s="156" t="s">
        <v>47</v>
      </c>
      <c r="E32" s="288" t="s">
        <v>27</v>
      </c>
      <c r="F32" s="295" t="s">
        <v>27</v>
      </c>
      <c r="G32" s="388" t="s">
        <v>27</v>
      </c>
      <c r="H32" s="283" t="s">
        <v>27</v>
      </c>
      <c r="I32" s="406" t="s">
        <v>27</v>
      </c>
      <c r="J32" s="407" t="s">
        <v>27</v>
      </c>
      <c r="K32" s="283" t="s">
        <v>27</v>
      </c>
      <c r="L32" s="406" t="s">
        <v>27</v>
      </c>
      <c r="M32" s="407" t="s">
        <v>27</v>
      </c>
      <c r="N32" s="283" t="s">
        <v>27</v>
      </c>
      <c r="O32" s="406" t="s">
        <v>27</v>
      </c>
      <c r="P32" s="407" t="s">
        <v>27</v>
      </c>
      <c r="Q32" s="283" t="s">
        <v>27</v>
      </c>
      <c r="R32" s="406" t="s">
        <v>27</v>
      </c>
      <c r="S32" s="388" t="s">
        <v>27</v>
      </c>
    </row>
    <row r="33" spans="3:19" ht="15" customHeight="1" thickBot="1" x14ac:dyDescent="0.25">
      <c r="C33" s="541"/>
      <c r="D33" s="484" t="s">
        <v>24</v>
      </c>
      <c r="E33" s="389">
        <v>276.46847925189053</v>
      </c>
      <c r="F33" s="390">
        <v>275.2593169708482</v>
      </c>
      <c r="G33" s="391">
        <v>0.4392811456298073</v>
      </c>
      <c r="H33" s="297">
        <v>283.67294416243658</v>
      </c>
      <c r="I33" s="408">
        <v>271.82883980740723</v>
      </c>
      <c r="J33" s="409">
        <v>4.3571919607282954</v>
      </c>
      <c r="K33" s="297">
        <v>257.01368409519222</v>
      </c>
      <c r="L33" s="408">
        <v>261.82585236491502</v>
      </c>
      <c r="M33" s="409">
        <v>-1.8379270901850944</v>
      </c>
      <c r="N33" s="297">
        <v>279.03304985867402</v>
      </c>
      <c r="O33" s="408">
        <v>278.66533478765228</v>
      </c>
      <c r="P33" s="409">
        <v>0.13195579970574375</v>
      </c>
      <c r="Q33" s="297">
        <v>391.05832145171735</v>
      </c>
      <c r="R33" s="408">
        <v>394.13882583402153</v>
      </c>
      <c r="S33" s="391">
        <v>-0.78157851507921117</v>
      </c>
    </row>
    <row r="34" spans="3:19" ht="15.75" customHeight="1" x14ac:dyDescent="0.2">
      <c r="C34" s="519" t="s">
        <v>50</v>
      </c>
      <c r="D34" s="485" t="s">
        <v>51</v>
      </c>
      <c r="E34" s="286">
        <v>618.98</v>
      </c>
      <c r="F34" s="291">
        <v>629.36900000000003</v>
      </c>
      <c r="G34" s="394">
        <v>-1.6507009401479911</v>
      </c>
      <c r="H34" s="281">
        <v>632.255</v>
      </c>
      <c r="I34" s="414">
        <v>644.74800000000005</v>
      </c>
      <c r="J34" s="415">
        <v>-1.9376562626018305</v>
      </c>
      <c r="K34" s="281">
        <v>549.82899999999995</v>
      </c>
      <c r="L34" s="414">
        <v>543.20399999999995</v>
      </c>
      <c r="M34" s="415">
        <v>1.2196154667491403</v>
      </c>
      <c r="N34" s="281">
        <v>697.95399999999995</v>
      </c>
      <c r="O34" s="414">
        <v>684.35</v>
      </c>
      <c r="P34" s="415">
        <v>1.987871703075901</v>
      </c>
      <c r="Q34" s="281">
        <v>607.51300000000003</v>
      </c>
      <c r="R34" s="414">
        <v>642.76599999999996</v>
      </c>
      <c r="S34" s="394">
        <v>-5.4845775912229229</v>
      </c>
    </row>
    <row r="35" spans="3:19" ht="15.75" customHeight="1" thickBot="1" x14ac:dyDescent="0.25">
      <c r="C35" s="520"/>
      <c r="D35" s="152" t="s">
        <v>52</v>
      </c>
      <c r="E35" s="395">
        <v>975.26700000000005</v>
      </c>
      <c r="F35" s="396">
        <v>1001.582</v>
      </c>
      <c r="G35" s="397">
        <v>-2.6273435425157343</v>
      </c>
      <c r="H35" s="284">
        <v>979.35699999999997</v>
      </c>
      <c r="I35" s="416">
        <v>1012.07</v>
      </c>
      <c r="J35" s="417">
        <v>-3.232286304307022</v>
      </c>
      <c r="K35" s="284">
        <v>943.12599999999998</v>
      </c>
      <c r="L35" s="416">
        <v>962.51599999999996</v>
      </c>
      <c r="M35" s="417">
        <v>-2.0145119665543212</v>
      </c>
      <c r="N35" s="284">
        <v>627.78800000000001</v>
      </c>
      <c r="O35" s="416">
        <v>653.26700000000005</v>
      </c>
      <c r="P35" s="417">
        <v>-3.9002429328283905</v>
      </c>
      <c r="Q35" s="284">
        <v>1094.366</v>
      </c>
      <c r="R35" s="416">
        <v>1099.6099999999999</v>
      </c>
      <c r="S35" s="397">
        <v>-0.47689635416192244</v>
      </c>
    </row>
    <row r="36" spans="3:19" ht="15" customHeight="1" thickBot="1" x14ac:dyDescent="0.25">
      <c r="C36" s="541"/>
      <c r="D36" s="484" t="s">
        <v>24</v>
      </c>
      <c r="E36" s="398">
        <v>727.87595824976052</v>
      </c>
      <c r="F36" s="399">
        <v>719.97070819428268</v>
      </c>
      <c r="G36" s="400">
        <v>1.0979960664378334</v>
      </c>
      <c r="H36" s="297">
        <v>733.64272993373299</v>
      </c>
      <c r="I36" s="408">
        <v>721.86975835149235</v>
      </c>
      <c r="J36" s="409">
        <v>1.6308996804529046</v>
      </c>
      <c r="K36" s="297">
        <v>697.87017817956144</v>
      </c>
      <c r="L36" s="408">
        <v>687.86048925827504</v>
      </c>
      <c r="M36" s="409">
        <v>1.45519172529882</v>
      </c>
      <c r="N36" s="297">
        <v>680.90255018386949</v>
      </c>
      <c r="O36" s="408">
        <v>678.11435521640601</v>
      </c>
      <c r="P36" s="409">
        <v>0.41116884578762358</v>
      </c>
      <c r="Q36" s="297">
        <v>753.44970607611845</v>
      </c>
      <c r="R36" s="408">
        <v>755.00811985211533</v>
      </c>
      <c r="S36" s="391">
        <v>-0.20641020076739461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3" sqref="S2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263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43" t="s">
        <v>0</v>
      </c>
      <c r="G4" s="544"/>
      <c r="H4" s="207" t="s">
        <v>1</v>
      </c>
      <c r="I4" s="208"/>
      <c r="J4" s="209"/>
    </row>
    <row r="5" spans="2:15" ht="18.75" customHeight="1" x14ac:dyDescent="0.3">
      <c r="B5" s="191"/>
      <c r="F5" s="545"/>
      <c r="G5" s="546"/>
      <c r="H5" s="210" t="s">
        <v>26</v>
      </c>
      <c r="I5" s="210"/>
      <c r="J5" s="549" t="s">
        <v>183</v>
      </c>
    </row>
    <row r="6" spans="2:15" ht="24.75" customHeight="1" x14ac:dyDescent="0.2">
      <c r="F6" s="547"/>
      <c r="G6" s="548"/>
      <c r="H6" s="218" t="s">
        <v>285</v>
      </c>
      <c r="I6" s="218" t="s">
        <v>278</v>
      </c>
      <c r="J6" s="550"/>
    </row>
    <row r="7" spans="2:15" ht="48" customHeight="1" thickBot="1" x14ac:dyDescent="0.25">
      <c r="F7" s="551" t="s">
        <v>185</v>
      </c>
      <c r="G7" s="552"/>
      <c r="H7" s="313">
        <v>139.15</v>
      </c>
      <c r="I7" s="313">
        <v>139.18</v>
      </c>
      <c r="J7" s="285">
        <v>-2.1554821094985729E-2</v>
      </c>
    </row>
    <row r="8" spans="2:15" ht="15.75" customHeight="1" thickBot="1" x14ac:dyDescent="0.25"/>
    <row r="9" spans="2:15" ht="15" customHeight="1" thickBot="1" x14ac:dyDescent="0.25">
      <c r="B9" s="556" t="s">
        <v>0</v>
      </c>
      <c r="C9" s="511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5"/>
      <c r="C10" s="557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5"/>
      <c r="C11" s="557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2"/>
      <c r="C12" s="514"/>
      <c r="D12" s="176" t="s">
        <v>285</v>
      </c>
      <c r="E12" s="176" t="s">
        <v>278</v>
      </c>
      <c r="F12" s="177" t="s">
        <v>14</v>
      </c>
      <c r="G12" s="176" t="s">
        <v>285</v>
      </c>
      <c r="H12" s="176" t="s">
        <v>278</v>
      </c>
      <c r="I12" s="177" t="s">
        <v>14</v>
      </c>
      <c r="J12" s="176" t="s">
        <v>285</v>
      </c>
      <c r="K12" s="176" t="s">
        <v>278</v>
      </c>
      <c r="L12" s="177" t="s">
        <v>14</v>
      </c>
      <c r="M12" s="176" t="s">
        <v>285</v>
      </c>
      <c r="N12" s="176" t="s">
        <v>278</v>
      </c>
      <c r="O12" s="178" t="s">
        <v>14</v>
      </c>
    </row>
    <row r="13" spans="2:15" ht="36" customHeight="1" thickBot="1" x14ac:dyDescent="0.25">
      <c r="B13" s="558" t="s">
        <v>188</v>
      </c>
      <c r="C13" s="559"/>
      <c r="D13" s="314">
        <v>142.29</v>
      </c>
      <c r="E13" s="314">
        <v>143.44</v>
      </c>
      <c r="F13" s="379">
        <v>-0.80172894590072907</v>
      </c>
      <c r="G13" s="315">
        <v>132.16999999999999</v>
      </c>
      <c r="H13" s="315">
        <v>131.33000000000001</v>
      </c>
      <c r="I13" s="379">
        <v>0.63961014238938163</v>
      </c>
      <c r="J13" s="315">
        <v>139.16</v>
      </c>
      <c r="K13" s="315">
        <v>137</v>
      </c>
      <c r="L13" s="379">
        <v>1.576642335766421</v>
      </c>
      <c r="M13" s="315">
        <v>135.6</v>
      </c>
      <c r="N13" s="315">
        <v>134.78</v>
      </c>
      <c r="O13" s="298">
        <v>0.60839887223623179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3" t="s">
        <v>286</v>
      </c>
      <c r="K18" s="553" t="s">
        <v>287</v>
      </c>
      <c r="L18" s="553" t="s">
        <v>288</v>
      </c>
      <c r="M18" s="67" t="s">
        <v>230</v>
      </c>
      <c r="N18" s="68"/>
    </row>
    <row r="19" spans="9:14" ht="19.5" customHeight="1" thickBot="1" x14ac:dyDescent="0.25">
      <c r="I19" s="69"/>
      <c r="J19" s="554"/>
      <c r="K19" s="555"/>
      <c r="L19" s="554"/>
      <c r="M19" s="70" t="s">
        <v>276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139.15</v>
      </c>
      <c r="K20" s="375">
        <v>139.1</v>
      </c>
      <c r="L20" s="376">
        <v>137.26</v>
      </c>
      <c r="M20" s="299">
        <v>3.5945363048174965E-2</v>
      </c>
      <c r="N20" s="300">
        <v>1.3769488561853525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3" sqref="K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0" t="s">
        <v>83</v>
      </c>
      <c r="C5" s="509" t="s">
        <v>1</v>
      </c>
      <c r="D5" s="563"/>
      <c r="E5" s="563"/>
      <c r="F5" s="563"/>
      <c r="G5" s="563"/>
      <c r="H5" s="564"/>
    </row>
    <row r="6" spans="1:8" ht="13.5" customHeight="1" thickBot="1" x14ac:dyDescent="0.25">
      <c r="B6" s="561"/>
      <c r="C6" s="565"/>
      <c r="D6" s="566"/>
      <c r="E6" s="566"/>
      <c r="F6" s="566"/>
      <c r="G6" s="566"/>
      <c r="H6" s="567"/>
    </row>
    <row r="7" spans="1:8" ht="23.25" customHeight="1" thickBot="1" x14ac:dyDescent="0.25">
      <c r="B7" s="561"/>
      <c r="C7" s="568" t="s">
        <v>84</v>
      </c>
      <c r="D7" s="569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2"/>
      <c r="C8" s="500">
        <v>43940</v>
      </c>
      <c r="D8" s="346">
        <v>43933</v>
      </c>
      <c r="E8" s="38" t="s">
        <v>14</v>
      </c>
      <c r="F8" s="79">
        <v>43940</v>
      </c>
      <c r="G8" s="501">
        <v>43933</v>
      </c>
      <c r="H8" s="178" t="s">
        <v>14</v>
      </c>
    </row>
    <row r="9" spans="1:8" ht="27.75" customHeight="1" thickBot="1" x14ac:dyDescent="0.25">
      <c r="B9" s="186" t="s">
        <v>86</v>
      </c>
      <c r="C9" s="502">
        <v>1375.36</v>
      </c>
      <c r="D9" s="303">
        <v>1394.846</v>
      </c>
      <c r="E9" s="302">
        <v>-1.3970000989356606</v>
      </c>
      <c r="F9" s="301">
        <v>303.39715873996295</v>
      </c>
      <c r="G9" s="303">
        <v>306.5124046849935</v>
      </c>
      <c r="H9" s="352">
        <v>-1.0163523229123883</v>
      </c>
    </row>
    <row r="10" spans="1:8" ht="33.75" customHeight="1" thickBot="1" x14ac:dyDescent="0.25">
      <c r="B10" s="186" t="s">
        <v>152</v>
      </c>
      <c r="C10" s="503">
        <v>1531.01</v>
      </c>
      <c r="D10" s="347">
        <v>1640.546</v>
      </c>
      <c r="E10" s="302">
        <v>-6.6768015038895623</v>
      </c>
      <c r="F10" s="301">
        <v>337.73272743315982</v>
      </c>
      <c r="G10" s="303">
        <v>360.50409827059576</v>
      </c>
      <c r="H10" s="352">
        <v>-6.3165359136482442</v>
      </c>
    </row>
    <row r="11" spans="1:8" ht="28.5" customHeight="1" thickBot="1" x14ac:dyDescent="0.25">
      <c r="B11" s="139" t="s">
        <v>87</v>
      </c>
      <c r="C11" s="504">
        <v>812.87</v>
      </c>
      <c r="D11" s="348">
        <v>896.55</v>
      </c>
      <c r="E11" s="302">
        <v>-9.3335564106854001</v>
      </c>
      <c r="F11" s="301">
        <v>179.3148327891997</v>
      </c>
      <c r="G11" s="303">
        <v>197.01364625222493</v>
      </c>
      <c r="H11" s="352">
        <v>-8.9835469774344912</v>
      </c>
    </row>
    <row r="12" spans="1:8" ht="22.5" customHeight="1" thickBot="1" x14ac:dyDescent="0.25">
      <c r="B12" s="139" t="s">
        <v>88</v>
      </c>
      <c r="C12" s="502">
        <v>1209.03</v>
      </c>
      <c r="D12" s="348">
        <v>1258.3579999999999</v>
      </c>
      <c r="E12" s="302">
        <v>-3.9200291173100164</v>
      </c>
      <c r="F12" s="301">
        <v>266.70563840112942</v>
      </c>
      <c r="G12" s="303">
        <v>276.51965631661062</v>
      </c>
      <c r="H12" s="352">
        <v>-3.5491212618333026</v>
      </c>
    </row>
    <row r="13" spans="1:8" ht="23.25" customHeight="1" thickBot="1" x14ac:dyDescent="0.25">
      <c r="B13" s="39" t="s">
        <v>89</v>
      </c>
      <c r="C13" s="505">
        <v>1366.03</v>
      </c>
      <c r="D13" s="303">
        <v>1395.0409999999999</v>
      </c>
      <c r="E13" s="304">
        <v>-2.0795804567751031</v>
      </c>
      <c r="F13" s="301">
        <v>301.33900997088148</v>
      </c>
      <c r="G13" s="303">
        <v>306.55525523545828</v>
      </c>
      <c r="H13" s="353">
        <v>-1.7015677191931735</v>
      </c>
    </row>
    <row r="14" spans="1:8" ht="34.5" customHeight="1" thickBot="1" x14ac:dyDescent="0.25">
      <c r="B14" s="507" t="s">
        <v>90</v>
      </c>
      <c r="C14" s="506">
        <v>1397.11</v>
      </c>
      <c r="D14" s="347">
        <v>1426.655</v>
      </c>
      <c r="E14" s="305">
        <v>-2.070928150113382</v>
      </c>
      <c r="F14" s="301">
        <v>308.19509397335213</v>
      </c>
      <c r="G14" s="303">
        <v>313.50231832465334</v>
      </c>
      <c r="H14" s="354">
        <v>-1.6928820111005425</v>
      </c>
    </row>
    <row r="15" spans="1:8" ht="30.75" customHeight="1" thickBot="1" x14ac:dyDescent="0.25">
      <c r="B15" s="570" t="s">
        <v>91</v>
      </c>
      <c r="C15" s="571"/>
      <c r="D15" s="571"/>
      <c r="E15" s="572"/>
      <c r="F15" s="205" t="s">
        <v>311</v>
      </c>
      <c r="G15" s="205" t="s">
        <v>296</v>
      </c>
      <c r="H15" s="221" t="s">
        <v>227</v>
      </c>
    </row>
    <row r="16" spans="1:8" ht="15.75" thickBot="1" x14ac:dyDescent="0.25">
      <c r="B16" s="573"/>
      <c r="C16" s="574"/>
      <c r="D16" s="574"/>
      <c r="E16" s="575"/>
      <c r="F16" s="206">
        <v>4.5331999999999999</v>
      </c>
      <c r="G16" s="206">
        <v>4.5507</v>
      </c>
      <c r="H16" s="140">
        <v>-0.38455622211967549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0" sqref="P10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6" t="s">
        <v>83</v>
      </c>
      <c r="C6" s="578" t="s">
        <v>163</v>
      </c>
      <c r="D6" s="579"/>
      <c r="E6" s="579"/>
      <c r="F6" s="579"/>
      <c r="G6" s="579"/>
      <c r="H6" s="579"/>
      <c r="I6" s="578" t="s">
        <v>164</v>
      </c>
      <c r="J6" s="579"/>
      <c r="K6" s="579"/>
      <c r="L6" s="579"/>
      <c r="M6" s="580"/>
    </row>
    <row r="7" spans="2:13" ht="38.25" customHeight="1" thickBot="1" x14ac:dyDescent="0.25">
      <c r="B7" s="577"/>
      <c r="C7" s="499" t="s">
        <v>312</v>
      </c>
      <c r="D7" s="181" t="s">
        <v>264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265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08" t="s">
        <v>289</v>
      </c>
      <c r="C8" s="187">
        <v>139.15</v>
      </c>
      <c r="D8" s="188"/>
      <c r="E8" s="188">
        <v>139.18</v>
      </c>
      <c r="F8" s="189">
        <v>139.18</v>
      </c>
      <c r="G8" s="188">
        <v>139.05699999999999</v>
      </c>
      <c r="H8" s="190">
        <v>137.26</v>
      </c>
      <c r="I8" s="316"/>
      <c r="J8" s="317">
        <v>99.978445178905005</v>
      </c>
      <c r="K8" s="318">
        <v>99.978445178905005</v>
      </c>
      <c r="L8" s="317">
        <v>100.06687904959837</v>
      </c>
      <c r="M8" s="317">
        <v>101.37694885618535</v>
      </c>
    </row>
    <row r="9" spans="2:13" ht="30" customHeight="1" thickBot="1" x14ac:dyDescent="0.25">
      <c r="B9" s="508" t="s">
        <v>172</v>
      </c>
      <c r="C9" s="380">
        <v>812.87</v>
      </c>
      <c r="D9" s="307">
        <v>896.55</v>
      </c>
      <c r="E9" s="308">
        <v>1052.18</v>
      </c>
      <c r="F9" s="309">
        <v>1075.306</v>
      </c>
      <c r="G9" s="307">
        <v>774.41</v>
      </c>
      <c r="H9" s="310">
        <v>535.6</v>
      </c>
      <c r="I9" s="319">
        <v>90.666443589314596</v>
      </c>
      <c r="J9" s="317">
        <v>77.255792735083347</v>
      </c>
      <c r="K9" s="318">
        <v>75.594295949246074</v>
      </c>
      <c r="L9" s="317">
        <v>104.96636148810062</v>
      </c>
      <c r="M9" s="317">
        <v>151.76811053024645</v>
      </c>
    </row>
    <row r="10" spans="2:13" ht="30" customHeight="1" thickBot="1" x14ac:dyDescent="0.25">
      <c r="B10" s="508" t="s">
        <v>173</v>
      </c>
      <c r="C10" s="380">
        <v>1209.03</v>
      </c>
      <c r="D10" s="307">
        <v>1258.3579999999999</v>
      </c>
      <c r="E10" s="308">
        <v>1262.8</v>
      </c>
      <c r="F10" s="309">
        <v>1255.3720000000001</v>
      </c>
      <c r="G10" s="307">
        <v>1160.93</v>
      </c>
      <c r="H10" s="310">
        <v>1031.43</v>
      </c>
      <c r="I10" s="319">
        <v>96.079970882689992</v>
      </c>
      <c r="J10" s="317">
        <v>95.742001900538483</v>
      </c>
      <c r="K10" s="318">
        <v>96.30850457075671</v>
      </c>
      <c r="L10" s="317">
        <v>104.14322999664061</v>
      </c>
      <c r="M10" s="317">
        <v>117.21881271632587</v>
      </c>
    </row>
    <row r="11" spans="2:13" ht="30" customHeight="1" thickBot="1" x14ac:dyDescent="0.25">
      <c r="B11" s="508" t="s">
        <v>174</v>
      </c>
      <c r="C11" s="306">
        <v>1375.36</v>
      </c>
      <c r="D11" s="307">
        <v>1394.846</v>
      </c>
      <c r="E11" s="308">
        <v>1467.98</v>
      </c>
      <c r="F11" s="309">
        <v>1516.3240000000001</v>
      </c>
      <c r="G11" s="307">
        <v>1719.89</v>
      </c>
      <c r="H11" s="310">
        <v>2008.98</v>
      </c>
      <c r="I11" s="319">
        <v>98.602999901064351</v>
      </c>
      <c r="J11" s="317">
        <v>93.690649736372436</v>
      </c>
      <c r="K11" s="318">
        <v>90.703569949430332</v>
      </c>
      <c r="L11" s="317">
        <v>79.967904924152123</v>
      </c>
      <c r="M11" s="317">
        <v>68.460611852781014</v>
      </c>
    </row>
    <row r="12" spans="2:13" ht="30" customHeight="1" thickBot="1" x14ac:dyDescent="0.25">
      <c r="B12" s="508" t="s">
        <v>175</v>
      </c>
      <c r="C12" s="306">
        <v>1531.01</v>
      </c>
      <c r="D12" s="307">
        <v>1640.546</v>
      </c>
      <c r="E12" s="308">
        <v>1673.06</v>
      </c>
      <c r="F12" s="309">
        <v>1802.771</v>
      </c>
      <c r="G12" s="307">
        <v>1871.1</v>
      </c>
      <c r="H12" s="310">
        <v>2076.35</v>
      </c>
      <c r="I12" s="319">
        <v>93.323198496110436</v>
      </c>
      <c r="J12" s="317">
        <v>91.509569292195138</v>
      </c>
      <c r="K12" s="318">
        <v>84.925373217119642</v>
      </c>
      <c r="L12" s="317">
        <v>81.824060712949603</v>
      </c>
      <c r="M12" s="317">
        <v>73.735641871553455</v>
      </c>
    </row>
    <row r="13" spans="2:13" ht="30" customHeight="1" thickBot="1" x14ac:dyDescent="0.25">
      <c r="B13" s="508" t="s">
        <v>89</v>
      </c>
      <c r="C13" s="311">
        <v>1366.03</v>
      </c>
      <c r="D13" s="350">
        <v>1395.0409999999999</v>
      </c>
      <c r="E13" s="308">
        <v>1412.97</v>
      </c>
      <c r="F13" s="309">
        <v>1373.75</v>
      </c>
      <c r="G13" s="307">
        <v>1265.915</v>
      </c>
      <c r="H13" s="310">
        <v>1179.69</v>
      </c>
      <c r="I13" s="319">
        <v>97.920419543224895</v>
      </c>
      <c r="J13" s="317">
        <v>96.677919559509405</v>
      </c>
      <c r="K13" s="318">
        <v>99.438034576888086</v>
      </c>
      <c r="L13" s="317">
        <v>107.90850886512918</v>
      </c>
      <c r="M13" s="317">
        <v>115.79567513499309</v>
      </c>
    </row>
    <row r="14" spans="2:13" ht="30" customHeight="1" thickBot="1" x14ac:dyDescent="0.25">
      <c r="B14" s="508" t="s">
        <v>90</v>
      </c>
      <c r="C14" s="312">
        <v>1397.11</v>
      </c>
      <c r="D14" s="351">
        <v>1426.655</v>
      </c>
      <c r="E14" s="308">
        <v>1409.7</v>
      </c>
      <c r="F14" s="309">
        <v>1430.59</v>
      </c>
      <c r="G14" s="307">
        <v>1287.319</v>
      </c>
      <c r="H14" s="310">
        <v>1175.79</v>
      </c>
      <c r="I14" s="319">
        <v>97.929071849886626</v>
      </c>
      <c r="J14" s="317">
        <v>99.106902177768319</v>
      </c>
      <c r="K14" s="318">
        <v>97.659706834243224</v>
      </c>
      <c r="L14" s="317">
        <v>108.52865529056901</v>
      </c>
      <c r="M14" s="317">
        <v>118.82308915707738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AF46" sqref="AF4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277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T16" sqref="T16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231</v>
      </c>
    </row>
    <row r="5" spans="3:15" ht="15.75" x14ac:dyDescent="0.25">
      <c r="C5" s="356" t="s">
        <v>232</v>
      </c>
    </row>
    <row r="6" spans="3:15" ht="15.75" x14ac:dyDescent="0.25">
      <c r="C6" s="356" t="s">
        <v>294</v>
      </c>
    </row>
    <row r="7" spans="3:15" ht="18.75" x14ac:dyDescent="0.3">
      <c r="C7" s="357" t="s">
        <v>259</v>
      </c>
    </row>
    <row r="8" spans="3:15" ht="18.75" x14ac:dyDescent="0.3">
      <c r="C8" s="357" t="s">
        <v>233</v>
      </c>
    </row>
    <row r="9" spans="3:15" ht="15" x14ac:dyDescent="0.25">
      <c r="C9" s="358"/>
    </row>
    <row r="10" spans="3:15" ht="15" x14ac:dyDescent="0.25">
      <c r="C10" s="359" t="s">
        <v>234</v>
      </c>
    </row>
    <row r="12" spans="3:15" ht="15" x14ac:dyDescent="0.25">
      <c r="C12" s="360" t="s">
        <v>291</v>
      </c>
    </row>
    <row r="13" spans="3:15" ht="16.5" thickBot="1" x14ac:dyDescent="0.3">
      <c r="E13" s="361" t="s">
        <v>235</v>
      </c>
      <c r="G13" s="362"/>
      <c r="H13" s="363"/>
    </row>
    <row r="14" spans="3:15" ht="15.75" thickBot="1" x14ac:dyDescent="0.3">
      <c r="C14" s="487" t="s">
        <v>236</v>
      </c>
      <c r="D14" s="488" t="s">
        <v>237</v>
      </c>
      <c r="E14" s="489" t="s">
        <v>238</v>
      </c>
      <c r="F14" s="489" t="s">
        <v>239</v>
      </c>
      <c r="G14" s="489" t="s">
        <v>240</v>
      </c>
      <c r="H14" s="489" t="s">
        <v>241</v>
      </c>
      <c r="I14" s="489" t="s">
        <v>242</v>
      </c>
      <c r="J14" s="489" t="s">
        <v>243</v>
      </c>
      <c r="K14" s="489" t="s">
        <v>244</v>
      </c>
      <c r="L14" s="489" t="s">
        <v>245</v>
      </c>
      <c r="M14" s="489" t="s">
        <v>246</v>
      </c>
      <c r="N14" s="489" t="s">
        <v>247</v>
      </c>
      <c r="O14" s="490" t="s">
        <v>248</v>
      </c>
    </row>
    <row r="15" spans="3:15" ht="15.75" thickBot="1" x14ac:dyDescent="0.3">
      <c r="C15" s="364" t="s">
        <v>249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1" t="s">
        <v>250</v>
      </c>
      <c r="D16" s="492">
        <v>410.55031969879741</v>
      </c>
      <c r="E16" s="492">
        <v>405.92528932823404</v>
      </c>
      <c r="F16" s="492">
        <v>415.06587182503171</v>
      </c>
      <c r="G16" s="492">
        <v>415.78302153853031</v>
      </c>
      <c r="H16" s="492">
        <v>418.52051394641336</v>
      </c>
      <c r="I16" s="492">
        <v>420.92412497491244</v>
      </c>
      <c r="J16" s="492">
        <v>422.19084679763165</v>
      </c>
      <c r="K16" s="492">
        <v>425.93323237306373</v>
      </c>
      <c r="L16" s="492">
        <v>435.7515632080013</v>
      </c>
      <c r="M16" s="492">
        <v>429.60671679837998</v>
      </c>
      <c r="N16" s="492">
        <v>433.91962032017744</v>
      </c>
      <c r="O16" s="493">
        <v>445.27368131830997</v>
      </c>
    </row>
    <row r="17" spans="3:15" ht="15.75" x14ac:dyDescent="0.25">
      <c r="C17" s="372" t="s">
        <v>251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252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4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/>
      <c r="H19" s="369"/>
      <c r="I19" s="369"/>
      <c r="J19" s="369"/>
      <c r="K19" s="369"/>
      <c r="L19" s="370"/>
      <c r="M19" s="369"/>
      <c r="N19" s="369"/>
      <c r="O19" s="371"/>
    </row>
    <row r="20" spans="3:15" ht="16.5" thickBot="1" x14ac:dyDescent="0.3">
      <c r="C20" s="495" t="s">
        <v>253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1" t="s">
        <v>250</v>
      </c>
      <c r="D21" s="492">
        <v>264.22742766883761</v>
      </c>
      <c r="E21" s="492">
        <v>261.62567290497998</v>
      </c>
      <c r="F21" s="492">
        <v>261.28898624261666</v>
      </c>
      <c r="G21" s="492">
        <v>265.38613274501455</v>
      </c>
      <c r="H21" s="492">
        <v>265.71767956715814</v>
      </c>
      <c r="I21" s="492">
        <v>265.33812232275858</v>
      </c>
      <c r="J21" s="492">
        <v>266.42231622832736</v>
      </c>
      <c r="K21" s="492">
        <v>263.11677423325443</v>
      </c>
      <c r="L21" s="492">
        <v>264.59488373323165</v>
      </c>
      <c r="M21" s="492">
        <v>266.93771630917144</v>
      </c>
      <c r="N21" s="492">
        <v>269.68730506228809</v>
      </c>
      <c r="O21" s="493">
        <v>268.29357100115919</v>
      </c>
    </row>
    <row r="22" spans="3:15" ht="15.75" x14ac:dyDescent="0.25">
      <c r="C22" s="372" t="s">
        <v>251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252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/>
      <c r="H24" s="369"/>
      <c r="I24" s="369"/>
      <c r="J24" s="369"/>
      <c r="K24" s="369"/>
      <c r="L24" s="369"/>
      <c r="M24" s="369"/>
      <c r="N24" s="369"/>
      <c r="O24" s="371"/>
    </row>
    <row r="25" spans="3:15" ht="16.5" thickBot="1" x14ac:dyDescent="0.3">
      <c r="C25" s="495" t="s">
        <v>254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1" t="s">
        <v>250</v>
      </c>
      <c r="D26" s="492">
        <v>193.30284025213072</v>
      </c>
      <c r="E26" s="492">
        <v>191.2687581090714</v>
      </c>
      <c r="F26" s="492">
        <v>191.31561937634595</v>
      </c>
      <c r="G26" s="492">
        <v>191.49550049668539</v>
      </c>
      <c r="H26" s="492">
        <v>191.57102023627996</v>
      </c>
      <c r="I26" s="492">
        <v>192.43881971648969</v>
      </c>
      <c r="J26" s="492">
        <v>193.8248127220584</v>
      </c>
      <c r="K26" s="492">
        <v>193.56522855967538</v>
      </c>
      <c r="L26" s="492">
        <v>196.58869687496284</v>
      </c>
      <c r="M26" s="492">
        <v>199.76489920472477</v>
      </c>
      <c r="N26" s="492">
        <v>198.3893113076804</v>
      </c>
      <c r="O26" s="493">
        <v>197.67041596404326</v>
      </c>
    </row>
    <row r="27" spans="3:15" ht="15.75" x14ac:dyDescent="0.25">
      <c r="C27" s="372" t="s">
        <v>251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252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/>
      <c r="H29" s="369"/>
      <c r="I29" s="369"/>
      <c r="J29" s="369"/>
      <c r="K29" s="369"/>
      <c r="L29" s="369"/>
      <c r="M29" s="369"/>
      <c r="N29" s="369"/>
      <c r="O29" s="371"/>
    </row>
    <row r="30" spans="3:15" ht="16.5" thickBot="1" x14ac:dyDescent="0.3">
      <c r="C30" s="495" t="s">
        <v>255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1" t="s">
        <v>250</v>
      </c>
      <c r="D31" s="492">
        <v>620.52584524708288</v>
      </c>
      <c r="E31" s="492">
        <v>610.98846942632053</v>
      </c>
      <c r="F31" s="492">
        <v>613.48284188853813</v>
      </c>
      <c r="G31" s="492">
        <v>613.72476430462393</v>
      </c>
      <c r="H31" s="492">
        <v>606.72034722305284</v>
      </c>
      <c r="I31" s="492">
        <v>601.6106220020215</v>
      </c>
      <c r="J31" s="492">
        <v>617.94396754570255</v>
      </c>
      <c r="K31" s="492">
        <v>637.27880462292717</v>
      </c>
      <c r="L31" s="492">
        <v>678.50605906520252</v>
      </c>
      <c r="M31" s="492">
        <v>691.78485236566894</v>
      </c>
      <c r="N31" s="492">
        <v>699.93533272826176</v>
      </c>
      <c r="O31" s="493">
        <v>707.76936754012718</v>
      </c>
    </row>
    <row r="32" spans="3:15" ht="15.75" x14ac:dyDescent="0.25">
      <c r="C32" s="372" t="s">
        <v>251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252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/>
      <c r="H34" s="369"/>
      <c r="I34" s="369"/>
      <c r="J34" s="369"/>
      <c r="K34" s="369"/>
      <c r="L34" s="369"/>
      <c r="M34" s="369"/>
      <c r="N34" s="369"/>
      <c r="O34" s="371"/>
    </row>
    <row r="35" spans="3:15" ht="16.5" thickBot="1" x14ac:dyDescent="0.3">
      <c r="C35" s="496" t="s">
        <v>256</v>
      </c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8"/>
    </row>
    <row r="36" spans="3:15" ht="15.75" x14ac:dyDescent="0.25">
      <c r="C36" s="491" t="s">
        <v>250</v>
      </c>
      <c r="D36" s="492">
        <v>1926.1421840678215</v>
      </c>
      <c r="E36" s="492">
        <v>1773.7868616139083</v>
      </c>
      <c r="F36" s="492">
        <v>1808.8957992992707</v>
      </c>
      <c r="G36" s="492">
        <v>1844.6568611737403</v>
      </c>
      <c r="H36" s="492">
        <v>1922.2571546908466</v>
      </c>
      <c r="I36" s="492">
        <v>2078.5897925711802</v>
      </c>
      <c r="J36" s="492">
        <v>2325.7723170645709</v>
      </c>
      <c r="K36" s="492">
        <v>2537.6579416257568</v>
      </c>
      <c r="L36" s="492">
        <v>2703.9535927296647</v>
      </c>
      <c r="M36" s="492">
        <v>2585.3186243813607</v>
      </c>
      <c r="N36" s="492">
        <v>2366.8805661333772</v>
      </c>
      <c r="O36" s="493">
        <v>2262.8675436432918</v>
      </c>
    </row>
    <row r="37" spans="3:15" ht="15.75" x14ac:dyDescent="0.25">
      <c r="C37" s="372" t="s">
        <v>251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252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/>
      <c r="H39" s="369"/>
      <c r="I39" s="369"/>
      <c r="J39" s="369"/>
      <c r="K39" s="369"/>
      <c r="L39" s="369"/>
      <c r="M39" s="369"/>
      <c r="N39" s="369"/>
      <c r="O39" s="371"/>
    </row>
    <row r="40" spans="3:15" ht="16.5" thickBot="1" x14ac:dyDescent="0.3">
      <c r="C40" s="496" t="s">
        <v>257</v>
      </c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8"/>
    </row>
    <row r="41" spans="3:15" ht="15.75" x14ac:dyDescent="0.25">
      <c r="C41" s="491" t="s">
        <v>250</v>
      </c>
      <c r="D41" s="492">
        <v>1452.5251642694029</v>
      </c>
      <c r="E41" s="492">
        <v>1376.6544964519305</v>
      </c>
      <c r="F41" s="492">
        <v>1342.4452040065605</v>
      </c>
      <c r="G41" s="492">
        <v>1321.3071438891709</v>
      </c>
      <c r="H41" s="492">
        <v>1332.4732010931732</v>
      </c>
      <c r="I41" s="492">
        <v>1416.8343946849866</v>
      </c>
      <c r="J41" s="492">
        <v>1429.7900427036757</v>
      </c>
      <c r="K41" s="492">
        <v>1455.3007570329535</v>
      </c>
      <c r="L41" s="492">
        <v>1460.934465025194</v>
      </c>
      <c r="M41" s="492">
        <v>1477.8137838684058</v>
      </c>
      <c r="N41" s="492">
        <v>1411.6336555187961</v>
      </c>
      <c r="O41" s="493">
        <v>1359.7079885396727</v>
      </c>
    </row>
    <row r="42" spans="3:15" ht="15.75" x14ac:dyDescent="0.25">
      <c r="C42" s="372" t="s">
        <v>251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252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/>
      <c r="H44" s="369"/>
      <c r="I44" s="369"/>
      <c r="J44" s="369"/>
      <c r="K44" s="369"/>
      <c r="L44" s="369"/>
      <c r="M44" s="369"/>
      <c r="N44" s="369"/>
      <c r="O44" s="371"/>
    </row>
    <row r="45" spans="3:15" ht="16.5" thickBot="1" x14ac:dyDescent="0.3">
      <c r="C45" s="496" t="s">
        <v>258</v>
      </c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8"/>
    </row>
    <row r="46" spans="3:15" ht="15.75" x14ac:dyDescent="0.25">
      <c r="C46" s="491" t="s">
        <v>250</v>
      </c>
      <c r="D46" s="492">
        <v>1462.9299066481419</v>
      </c>
      <c r="E46" s="492">
        <v>1397.9329390309356</v>
      </c>
      <c r="F46" s="492">
        <v>1352.4593399176847</v>
      </c>
      <c r="G46" s="492">
        <v>1324.3285390454434</v>
      </c>
      <c r="H46" s="492">
        <v>1346.8945966895908</v>
      </c>
      <c r="I46" s="492">
        <v>1422.0022440548378</v>
      </c>
      <c r="J46" s="492">
        <v>1439.7446104090284</v>
      </c>
      <c r="K46" s="492">
        <v>1469.5305118007066</v>
      </c>
      <c r="L46" s="492">
        <v>1464.5198361234318</v>
      </c>
      <c r="M46" s="492">
        <v>1456.1117051037911</v>
      </c>
      <c r="N46" s="492">
        <v>1435.8943068806354</v>
      </c>
      <c r="O46" s="493">
        <v>1347.9728359574115</v>
      </c>
    </row>
    <row r="47" spans="3:15" ht="15.75" x14ac:dyDescent="0.25">
      <c r="C47" s="372" t="s">
        <v>251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252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/>
      <c r="H49" s="369"/>
      <c r="I49" s="369"/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2020-04-27T07:33:36Z</dcterms:modified>
</cp:coreProperties>
</file>