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29040" windowHeight="1764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sieci handlowe - owoce_wykresy" sheetId="20" r:id="rId7"/>
    <sheet name="sieci handlowe - warzywa_wykres" sheetId="22" r:id="rId8"/>
    <sheet name="handel zagraniczny_2021" sheetId="18" r:id="rId9"/>
    <sheet name="eksport_2021" sheetId="16" r:id="rId10"/>
    <sheet name="import_2021" sheetId="17" r:id="rId11"/>
    <sheet name="Sł_Pol-Ang" sheetId="5" r:id="rId12"/>
    <sheet name="Moduł1" sheetId="10" state="veryHidden" r:id="rId13"/>
    <sheet name="Moduł2" sheetId="11" state="veryHidden" r:id="rId14"/>
    <sheet name="Moduł3" sheetId="12" state="veryHidden" r:id="rId15"/>
    <sheet name="Moduł4" sheetId="13" state="veryHidden" r:id="rId16"/>
    <sheet name="Moduł5" sheetId="14" state="veryHidden" r:id="rId17"/>
    <sheet name="Moduł6" sheetId="15" state="veryHidden" r:id="rId18"/>
  </sheets>
  <externalReferences>
    <externalReference r:id="rId19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9" l="1"/>
  <c r="S15" i="19"/>
  <c r="S13" i="19"/>
  <c r="S12" i="19"/>
  <c r="S11" i="19"/>
  <c r="S10" i="19"/>
  <c r="N16" i="19"/>
  <c r="N15" i="19"/>
  <c r="N14" i="19"/>
  <c r="N12" i="19"/>
  <c r="N11" i="19"/>
  <c r="N10" i="19"/>
  <c r="I10" i="19"/>
  <c r="D17" i="19"/>
  <c r="D15" i="19"/>
  <c r="D11" i="19"/>
  <c r="D12" i="19"/>
  <c r="D13" i="19"/>
  <c r="D14" i="19"/>
  <c r="D10" i="19"/>
  <c r="A67" i="20" l="1"/>
  <c r="A63" i="20"/>
  <c r="A64" i="20"/>
  <c r="A65" i="20"/>
  <c r="A66" i="20"/>
  <c r="A62" i="20"/>
  <c r="B63" i="20"/>
  <c r="B64" i="20"/>
  <c r="B65" i="20"/>
  <c r="B66" i="20"/>
  <c r="B67" i="20"/>
  <c r="B62" i="20"/>
  <c r="B61" i="20"/>
  <c r="C63" i="20"/>
  <c r="C64" i="20"/>
  <c r="C65" i="20"/>
  <c r="C66" i="20"/>
  <c r="C67" i="20"/>
  <c r="C62" i="20"/>
  <c r="C61" i="20"/>
  <c r="H11" i="6" l="1"/>
  <c r="H12" i="6"/>
  <c r="H13" i="6"/>
  <c r="E11" i="6"/>
  <c r="E12" i="6"/>
  <c r="E13" i="6"/>
  <c r="H18" i="6"/>
  <c r="E17" i="6"/>
  <c r="H17" i="6"/>
  <c r="E10" i="6" l="1"/>
  <c r="E24" i="6" l="1"/>
  <c r="E25" i="6"/>
  <c r="E20" i="6" l="1"/>
  <c r="E19" i="6"/>
  <c r="E23" i="6" l="1"/>
  <c r="E14" i="6"/>
  <c r="H25" i="6" l="1"/>
  <c r="H23" i="6"/>
  <c r="E15" i="6" l="1"/>
  <c r="E18" i="6" l="1"/>
  <c r="H14" i="6" l="1"/>
  <c r="H15" i="6"/>
  <c r="H16" i="6"/>
  <c r="H19" i="6"/>
  <c r="H20" i="6"/>
  <c r="H21" i="6"/>
  <c r="H24" i="6"/>
  <c r="E16" i="6"/>
  <c r="E21" i="6"/>
  <c r="H10" i="6" l="1"/>
</calcChain>
</file>

<file path=xl/sharedStrings.xml><?xml version="1.0" encoding="utf-8"?>
<sst xmlns="http://schemas.openxmlformats.org/spreadsheetml/2006/main" count="680" uniqueCount="306">
  <si>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</si>
  <si>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</si>
  <si>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</si>
  <si>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</si>
  <si>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</si>
  <si>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</si>
  <si>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</si>
  <si>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</si>
  <si>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</si>
  <si>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</si>
  <si>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</si>
  <si>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</si>
  <si>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</si>
  <si>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</si>
  <si>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</si>
  <si>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</si>
  <si>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</si>
  <si>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</si>
  <si>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</si>
  <si>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</si>
  <si>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</si>
  <si>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</si>
  <si>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</si>
  <si>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</si>
  <si>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</si>
  <si>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</si>
  <si>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</si>
  <si>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</si>
  <si>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</si>
  <si>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</si>
  <si>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</si>
  <si>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</si>
  <si>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</si>
  <si>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</si>
  <si>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</si>
  <si>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</si>
  <si>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</si>
  <si>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</si>
  <si>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</si>
  <si>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</si>
  <si>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</si>
  <si>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</si>
  <si>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</si>
  <si>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</si>
  <si>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</si>
  <si>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</si>
  <si>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</si>
  <si>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</si>
  <si>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</si>
  <si>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</si>
  <si>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</si>
  <si>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</si>
  <si>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</si>
  <si>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</si>
  <si>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</si>
  <si>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</si>
  <si>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</si>
  <si>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</si>
  <si>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</si>
  <si>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</si>
  <si>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</si>
  <si>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</si>
  <si>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</si>
  <si>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</si>
  <si>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</si>
  <si>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</si>
  <si>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</si>
  <si>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</si>
  <si>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</si>
  <si>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</si>
  <si>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</si>
  <si>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</si>
  <si>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</si>
  <si>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</si>
  <si>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</si>
  <si>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</si>
  <si>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</si>
  <si>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</si>
  <si>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</si>
  <si>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</si>
  <si>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</si>
  <si>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</si>
  <si>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</si>
  <si>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</si>
  <si>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</si>
  <si>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</si>
  <si>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</si>
  <si>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</si>
  <si>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</si>
  <si>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</si>
  <si>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</si>
  <si>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</si>
  <si>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</si>
  <si>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</si>
  <si>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</si>
  <si>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</si>
  <si>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</si>
  <si>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</si>
  <si>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</si>
  <si>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</si>
  <si>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</si>
  <si>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</si>
  <si>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</si>
  <si>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</si>
  <si>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</si>
  <si>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</si>
  <si>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</si>
  <si>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</si>
  <si>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</si>
  <si>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</si>
  <si>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</si>
  <si>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</si>
  <si>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</si>
  <si>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</si>
  <si>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</si>
  <si>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 xml:space="preserve">Średnie ceny na targowiskach </t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</si>
  <si>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</si>
  <si>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</si>
  <si>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</si>
  <si>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</si>
  <si>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</si>
  <si>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</si>
  <si>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</si>
  <si>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</si>
  <si>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</si>
  <si>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</si>
  <si>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</si>
  <si>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</si>
  <si>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</si>
  <si>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</si>
  <si>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</si>
  <si>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</si>
  <si>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</si>
  <si>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</si>
  <si>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</si>
  <si>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</si>
  <si>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</si>
  <si>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</si>
  <si>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</si>
  <si>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</si>
  <si>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</si>
  <si>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</si>
  <si>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</si>
  <si>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</si>
  <si>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</si>
  <si>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</si>
  <si>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</si>
  <si>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</si>
  <si>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</si>
  <si>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</si>
  <si>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</si>
  <si>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</si>
  <si>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</si>
  <si>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</si>
  <si>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</si>
  <si>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</si>
  <si>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</si>
  <si>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</si>
  <si>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</si>
  <si>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</si>
  <si>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</si>
  <si>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</si>
  <si>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</si>
  <si>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</si>
  <si>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</si>
  <si>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</si>
  <si>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</si>
  <si>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</si>
  <si>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</si>
  <si>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</si>
  <si>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</si>
  <si>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</si>
  <si>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</si>
  <si>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</si>
  <si>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</si>
  <si>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</si>
  <si>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</si>
  <si>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</si>
  <si>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</si>
  <si>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</si>
  <si>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</si>
  <si>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</si>
  <si>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</si>
  <si>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</si>
  <si>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</si>
  <si>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</si>
  <si>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</si>
  <si>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</si>
  <si>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</si>
  <si>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</si>
  <si>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</si>
  <si>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</si>
  <si>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</si>
  <si>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</si>
  <si>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</si>
  <si>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</si>
  <si>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</si>
  <si>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</si>
  <si>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</si>
  <si>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</si>
  <si>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</si>
  <si>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</si>
  <si>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</si>
  <si>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</si>
  <si>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</si>
  <si>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</si>
  <si>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</si>
  <si>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</si>
  <si>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</si>
  <si>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</si>
  <si>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</si>
  <si>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</si>
  <si>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</si>
  <si>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</si>
  <si>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</si>
  <si>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</si>
  <si>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</si>
  <si>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</si>
  <si>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</si>
  <si>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</si>
  <si>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</si>
  <si>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</si>
  <si>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</si>
  <si>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</si>
  <si>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</si>
  <si>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</si>
  <si>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</si>
  <si>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</si>
  <si>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</si>
  <si>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</si>
  <si>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</si>
  <si>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</si>
  <si>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</si>
  <si>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</si>
  <si>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</si>
  <si>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</si>
  <si>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</si>
  <si>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</si>
  <si>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</si>
  <si>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</si>
  <si>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</si>
  <si>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</si>
  <si>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</si>
  <si>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</si>
  <si>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</si>
  <si>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</si>
  <si>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</si>
  <si>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</si>
  <si>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</si>
  <si>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</si>
  <si>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</si>
  <si>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</si>
  <si>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</si>
  <si>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</si>
  <si>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</si>
  <si>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</si>
  <si>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</si>
  <si>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</si>
  <si>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</si>
  <si>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</si>
  <si>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</si>
  <si>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</si>
  <si>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</si>
  <si>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</si>
  <si>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OWOCE - opakowania do 2 kg</t>
  </si>
  <si>
    <t>Warzywa importowane</t>
  </si>
  <si>
    <t>Pomidory na gałązkach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</si>
  <si>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</si>
  <si>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</si>
  <si>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</si>
  <si>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</si>
  <si>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</si>
  <si>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</si>
  <si>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</si>
  <si>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</si>
  <si>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</si>
  <si>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</si>
  <si>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r>
      <t>Autor:</t>
    </r>
    <r>
      <rPr>
        <sz val="11"/>
        <rFont val="Calibri"/>
        <family val="2"/>
        <charset val="238"/>
        <scheme val="minor"/>
      </rPr>
      <t xml:space="preserve">   </t>
    </r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</si>
  <si>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</si>
  <si>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</si>
  <si>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</si>
  <si>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</si>
  <si>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</si>
  <si>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</si>
  <si>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</si>
  <si>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</si>
  <si>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Idared</t>
  </si>
  <si>
    <t>Łódź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</si>
  <si>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</si>
  <si>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24.01.2022-30.01.2022</t>
  </si>
  <si>
    <t>I-XI 2020r.</t>
  </si>
  <si>
    <t>I-XI 2021r*.</t>
  </si>
  <si>
    <t>NR 5/2022</t>
  </si>
  <si>
    <t>10 lutego 2021r.</t>
  </si>
  <si>
    <t>31 stycznia - 10 lutego 2022 roku</t>
  </si>
  <si>
    <t>Kalisz</t>
  </si>
  <si>
    <r>
      <t xml:space="preserve">Ceny </t>
    </r>
    <r>
      <rPr>
        <b/>
        <sz val="18"/>
        <color theme="6" tint="-0.249977111117893"/>
        <rFont val="Calibri"/>
        <family val="2"/>
        <charset val="238"/>
        <scheme val="minor"/>
      </rPr>
      <t>WARZYW</t>
    </r>
    <r>
      <rPr>
        <b/>
        <sz val="18"/>
        <rFont val="Calibri"/>
        <family val="2"/>
        <charset val="238"/>
        <scheme val="minor"/>
      </rPr>
      <t xml:space="preserve"> na rynkach hurtowych w dniach:  09.02 - 10.02.2022r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</si>
  <si>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 09.02 - 10.02.2022r</t>
    </r>
  </si>
  <si>
    <t>31.01.2022-06.02.2022</t>
  </si>
  <si>
    <t xml:space="preserve">Średnie ceny zakupu owoców (luzem) płacone przez podmioty handlu detalicznego w okresie:  </t>
  </si>
  <si>
    <t>Agnieszka Parszewska</t>
  </si>
  <si>
    <t>E-mail: Agnieszka.Parszewska@minrol.gov.pl</t>
  </si>
  <si>
    <t>tel. (022) 623-21-69</t>
  </si>
  <si>
    <t>Średnie ceny zakupu owoców i warzyw płacone przez podmioty handlu detalicznego w okresie 31.01 - 06.02.2022 r.</t>
  </si>
  <si>
    <t>Średnie ceny zakupu warzyw (luzem) płacone przez podmioty handlu detalicznego w okresie: 24 - 30.01.2022 r. i 31.01 - 06.02.2022 r.</t>
  </si>
  <si>
    <t>24 - 30.01.2022 r. i 31.01 - 06.02.2022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</si>
</sst>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9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8"/>
      <color theme="6" tint="-0.249977111117893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20"/>
      <name val="Arial CE"/>
      <charset val="238"/>
    </font>
    <font>
      <b/>
      <i/>
      <sz val="20"/>
      <color rgb="FFFF0000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20"/>
      <name val="Arial CE"/>
      <family val="2"/>
      <charset val="238"/>
    </font>
    <font>
      <b/>
      <i/>
      <sz val="14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39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29" xfId="0" applyFont="1" applyFill="1" applyBorder="1"/>
    <xf numFmtId="0" fontId="21" fillId="6" borderId="9" xfId="0" applyFont="1" applyFill="1" applyBorder="1"/>
    <xf numFmtId="0" fontId="21" fillId="0" borderId="0" xfId="0" applyFont="1" applyFill="1" applyAlignment="1">
      <alignment vertical="center"/>
    </xf>
    <xf numFmtId="0" fontId="36" fillId="0" borderId="0" xfId="0" applyFont="1"/>
    <xf numFmtId="0" fontId="38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38" fillId="0" borderId="0" xfId="0" applyFont="1" applyAlignment="1"/>
    <xf numFmtId="0" fontId="43" fillId="0" borderId="112" xfId="0" applyFont="1" applyBorder="1"/>
    <xf numFmtId="2" fontId="43" fillId="2" borderId="18" xfId="0" applyNumberFormat="1" applyFont="1" applyFill="1" applyBorder="1" applyAlignment="1">
      <alignment horizontal="center"/>
    </xf>
    <xf numFmtId="164" fontId="39" fillId="0" borderId="14" xfId="0" quotePrefix="1" applyNumberFormat="1" applyFont="1" applyBorder="1" applyAlignment="1">
      <alignment horizontal="center"/>
    </xf>
    <xf numFmtId="2" fontId="43" fillId="2" borderId="14" xfId="0" quotePrefix="1" applyNumberFormat="1" applyFont="1" applyFill="1" applyBorder="1" applyAlignment="1">
      <alignment horizontal="center"/>
    </xf>
    <xf numFmtId="2" fontId="43" fillId="2" borderId="14" xfId="0" applyNumberFormat="1" applyFont="1" applyFill="1" applyBorder="1" applyAlignment="1">
      <alignment horizontal="center"/>
    </xf>
    <xf numFmtId="0" fontId="43" fillId="0" borderId="113" xfId="0" applyFont="1" applyBorder="1"/>
    <xf numFmtId="2" fontId="43" fillId="2" borderId="16" xfId="0" applyNumberFormat="1" applyFont="1" applyFill="1" applyBorder="1" applyAlignment="1">
      <alignment horizontal="center"/>
    </xf>
    <xf numFmtId="164" fontId="39" fillId="0" borderId="113" xfId="0" quotePrefix="1" applyNumberFormat="1" applyFont="1" applyBorder="1" applyAlignment="1">
      <alignment horizontal="center"/>
    </xf>
    <xf numFmtId="164" fontId="39" fillId="0" borderId="16" xfId="0" quotePrefix="1" applyNumberFormat="1" applyFont="1" applyBorder="1" applyAlignment="1">
      <alignment horizontal="center"/>
    </xf>
    <xf numFmtId="0" fontId="39" fillId="6" borderId="10" xfId="0" applyFont="1" applyFill="1" applyBorder="1" applyAlignment="1">
      <alignment horizontal="left"/>
    </xf>
    <xf numFmtId="0" fontId="28" fillId="6" borderId="20" xfId="0" applyFont="1" applyFill="1" applyBorder="1"/>
    <xf numFmtId="0" fontId="28" fillId="6" borderId="12" xfId="0" applyFont="1" applyFill="1" applyBorder="1"/>
    <xf numFmtId="0" fontId="40" fillId="6" borderId="23" xfId="0" applyFont="1" applyFill="1" applyBorder="1" applyAlignment="1"/>
    <xf numFmtId="0" fontId="28" fillId="6" borderId="0" xfId="0" applyFont="1" applyFill="1" applyBorder="1"/>
    <xf numFmtId="0" fontId="28" fillId="6" borderId="71" xfId="0" applyFont="1" applyFill="1" applyBorder="1"/>
    <xf numFmtId="2" fontId="43" fillId="5" borderId="127" xfId="0" applyNumberFormat="1" applyFont="1" applyFill="1" applyBorder="1" applyAlignment="1">
      <alignment horizontal="center"/>
    </xf>
    <xf numFmtId="2" fontId="43" fillId="5" borderId="25" xfId="0" applyNumberFormat="1" applyFont="1" applyFill="1" applyBorder="1" applyAlignment="1">
      <alignment horizontal="center"/>
    </xf>
    <xf numFmtId="2" fontId="43" fillId="5" borderId="25" xfId="0" quotePrefix="1" applyNumberFormat="1" applyFont="1" applyFill="1" applyBorder="1" applyAlignment="1">
      <alignment horizontal="center"/>
    </xf>
    <xf numFmtId="2" fontId="43" fillId="5" borderId="29" xfId="0" applyNumberFormat="1" applyFont="1" applyFill="1" applyBorder="1" applyAlignment="1">
      <alignment horizontal="center"/>
    </xf>
    <xf numFmtId="2" fontId="43" fillId="5" borderId="109" xfId="0" applyNumberFormat="1" applyFont="1" applyFill="1" applyBorder="1" applyAlignment="1">
      <alignment horizontal="center"/>
    </xf>
    <xf numFmtId="2" fontId="43" fillId="5" borderId="55" xfId="0" applyNumberFormat="1" applyFont="1" applyFill="1" applyBorder="1" applyAlignment="1">
      <alignment horizontal="center"/>
    </xf>
    <xf numFmtId="2" fontId="43" fillId="5" borderId="55" xfId="0" quotePrefix="1" applyNumberFormat="1" applyFont="1" applyFill="1" applyBorder="1" applyAlignment="1">
      <alignment horizontal="center"/>
    </xf>
    <xf numFmtId="2" fontId="43" fillId="5" borderId="57" xfId="0" applyNumberFormat="1" applyFont="1" applyFill="1" applyBorder="1" applyAlignment="1">
      <alignment horizont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Border="1" applyAlignment="1">
      <alignment horizontal="left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46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47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37" fillId="0" borderId="15" xfId="0" applyFont="1" applyBorder="1" applyAlignment="1">
      <alignment horizontal="center"/>
    </xf>
    <xf numFmtId="0" fontId="37" fillId="6" borderId="15" xfId="0" applyFont="1" applyFill="1" applyBorder="1" applyAlignment="1">
      <alignment horizontal="center"/>
    </xf>
    <xf numFmtId="0" fontId="37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48" fillId="0" borderId="0" xfId="5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6" xfId="4" applyFont="1" applyBorder="1"/>
    <xf numFmtId="0" fontId="44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14" fontId="43" fillId="5" borderId="29" xfId="0" applyNumberFormat="1" applyFont="1" applyFill="1" applyBorder="1" applyAlignment="1">
      <alignment horizontal="center" wrapText="1"/>
    </xf>
    <xf numFmtId="14" fontId="43" fillId="2" borderId="16" xfId="0" applyNumberFormat="1" applyFont="1" applyFill="1" applyBorder="1" applyAlignment="1">
      <alignment horizontal="center" wrapText="1"/>
    </xf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49" fillId="0" borderId="0" xfId="5" applyFont="1"/>
    <xf numFmtId="2" fontId="50" fillId="0" borderId="1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2" xfId="2" applyNumberFormat="1" applyFont="1" applyBorder="1" applyAlignment="1">
      <alignment horizontal="centerContinuous"/>
    </xf>
    <xf numFmtId="2" fontId="52" fillId="0" borderId="30" xfId="2" applyNumberFormat="1" applyFont="1" applyBorder="1" applyAlignment="1">
      <alignment horizontal="centerContinuous"/>
    </xf>
    <xf numFmtId="2" fontId="52" fillId="0" borderId="31" xfId="2" applyNumberFormat="1" applyFont="1" applyBorder="1" applyAlignment="1">
      <alignment horizontal="centerContinuous"/>
    </xf>
    <xf numFmtId="2" fontId="52" fillId="0" borderId="13" xfId="2" applyNumberFormat="1" applyFont="1" applyBorder="1" applyAlignment="1">
      <alignment horizontal="centerContinuous"/>
    </xf>
    <xf numFmtId="2" fontId="52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22" xfId="2" applyNumberFormat="1" applyFont="1" applyBorder="1" applyAlignment="1">
      <alignment horizontal="centerContinuous"/>
    </xf>
    <xf numFmtId="14" fontId="52" fillId="0" borderId="17" xfId="2" applyNumberFormat="1" applyFont="1" applyBorder="1" applyAlignment="1">
      <alignment horizontal="centerContinuous"/>
    </xf>
    <xf numFmtId="14" fontId="52" fillId="0" borderId="18" xfId="2" applyNumberFormat="1" applyFont="1" applyBorder="1" applyAlignment="1">
      <alignment horizontal="centerContinuous"/>
    </xf>
    <xf numFmtId="2" fontId="51" fillId="0" borderId="47" xfId="2" applyNumberFormat="1" applyFont="1" applyBorder="1" applyAlignment="1">
      <alignment horizontal="centerContinuous"/>
    </xf>
    <xf numFmtId="2" fontId="51" fillId="0" borderId="103" xfId="2" applyNumberFormat="1" applyFont="1" applyBorder="1" applyAlignment="1">
      <alignment horizontal="center"/>
    </xf>
    <xf numFmtId="2" fontId="51" fillId="0" borderId="48" xfId="2" applyNumberFormat="1" applyFont="1" applyBorder="1" applyAlignment="1">
      <alignment horizontal="centerContinuous"/>
    </xf>
    <xf numFmtId="2" fontId="52" fillId="0" borderId="72" xfId="2" applyNumberFormat="1" applyFont="1" applyBorder="1" applyAlignment="1">
      <alignment horizontal="center"/>
    </xf>
    <xf numFmtId="2" fontId="52" fillId="0" borderId="38" xfId="2" applyNumberFormat="1" applyFont="1" applyBorder="1" applyAlignment="1">
      <alignment horizontal="center"/>
    </xf>
    <xf numFmtId="2" fontId="52" fillId="0" borderId="39" xfId="2" applyNumberFormat="1" applyFont="1" applyBorder="1" applyAlignment="1">
      <alignment horizontal="center"/>
    </xf>
    <xf numFmtId="2" fontId="51" fillId="0" borderId="1" xfId="0" applyNumberFormat="1" applyFont="1" applyBorder="1" applyAlignment="1">
      <alignment horizontal="left"/>
    </xf>
    <xf numFmtId="2" fontId="51" fillId="0" borderId="2" xfId="0" applyNumberFormat="1" applyFont="1" applyBorder="1" applyAlignment="1">
      <alignment horizontal="left"/>
    </xf>
    <xf numFmtId="2" fontId="51" fillId="0" borderId="2" xfId="0" applyNumberFormat="1" applyFont="1" applyBorder="1"/>
    <xf numFmtId="2" fontId="53" fillId="0" borderId="2" xfId="2" applyNumberFormat="1" applyFont="1" applyBorder="1"/>
    <xf numFmtId="2" fontId="53" fillId="0" borderId="33" xfId="2" applyNumberFormat="1" applyFont="1" applyBorder="1"/>
    <xf numFmtId="2" fontId="51" fillId="0" borderId="64" xfId="0" applyNumberFormat="1" applyFont="1" applyBorder="1" applyAlignment="1">
      <alignment horizontal="left"/>
    </xf>
    <xf numFmtId="2" fontId="51" fillId="0" borderId="62" xfId="0" applyNumberFormat="1" applyFont="1" applyBorder="1" applyAlignment="1">
      <alignment horizontal="left"/>
    </xf>
    <xf numFmtId="2" fontId="51" fillId="0" borderId="43" xfId="0" applyNumberFormat="1" applyFont="1" applyBorder="1"/>
    <xf numFmtId="2" fontId="53" fillId="0" borderId="42" xfId="2" applyNumberFormat="1" applyFont="1" applyBorder="1"/>
    <xf numFmtId="2" fontId="53" fillId="0" borderId="41" xfId="2" applyNumberFormat="1" applyFont="1" applyBorder="1"/>
    <xf numFmtId="2" fontId="53" fillId="0" borderId="65" xfId="2" applyNumberFormat="1" applyFont="1" applyBorder="1"/>
    <xf numFmtId="2" fontId="53" fillId="0" borderId="66" xfId="2" applyNumberFormat="1" applyFont="1" applyBorder="1"/>
    <xf numFmtId="2" fontId="53" fillId="0" borderId="43" xfId="2" applyNumberFormat="1" applyFont="1" applyBorder="1"/>
    <xf numFmtId="2" fontId="51" fillId="0" borderId="1" xfId="2" applyNumberFormat="1" applyFont="1" applyBorder="1"/>
    <xf numFmtId="2" fontId="51" fillId="0" borderId="33" xfId="0" applyNumberFormat="1" applyFont="1" applyBorder="1"/>
    <xf numFmtId="2" fontId="51" fillId="0" borderId="46" xfId="0" applyNumberFormat="1" applyFont="1" applyBorder="1"/>
    <xf numFmtId="2" fontId="53" fillId="0" borderId="45" xfId="2" applyNumberFormat="1" applyFont="1" applyBorder="1"/>
    <xf numFmtId="2" fontId="53" fillId="0" borderId="44" xfId="2" applyNumberFormat="1" applyFont="1" applyBorder="1"/>
    <xf numFmtId="2" fontId="53" fillId="0" borderId="53" xfId="2" applyNumberFormat="1" applyFont="1" applyBorder="1"/>
    <xf numFmtId="2" fontId="53" fillId="0" borderId="54" xfId="2" applyNumberFormat="1" applyFont="1" applyBorder="1"/>
    <xf numFmtId="2" fontId="53" fillId="0" borderId="46" xfId="2" applyNumberFormat="1" applyFont="1" applyBorder="1"/>
    <xf numFmtId="2" fontId="51" fillId="0" borderId="67" xfId="2" applyNumberFormat="1" applyFont="1" applyBorder="1" applyAlignment="1">
      <alignment horizontal="centerContinuous"/>
    </xf>
    <xf numFmtId="2" fontId="51" fillId="0" borderId="15" xfId="2" applyNumberFormat="1" applyFont="1" applyBorder="1" applyAlignment="1">
      <alignment horizontal="center"/>
    </xf>
    <xf numFmtId="2" fontId="51" fillId="0" borderId="68" xfId="2" applyNumberFormat="1" applyFont="1" applyBorder="1" applyAlignment="1">
      <alignment horizontal="centerContinuous"/>
    </xf>
    <xf numFmtId="2" fontId="52" fillId="0" borderId="70" xfId="2" applyNumberFormat="1" applyFont="1" applyBorder="1" applyAlignment="1">
      <alignment horizontal="center"/>
    </xf>
    <xf numFmtId="2" fontId="52" fillId="0" borderId="69" xfId="2" applyNumberFormat="1" applyFont="1" applyBorder="1" applyAlignment="1">
      <alignment horizontal="center"/>
    </xf>
    <xf numFmtId="2" fontId="52" fillId="0" borderId="118" xfId="2" applyNumberFormat="1" applyFont="1" applyBorder="1" applyAlignment="1">
      <alignment horizontal="center"/>
    </xf>
    <xf numFmtId="2" fontId="51" fillId="0" borderId="49" xfId="0" applyNumberFormat="1" applyFont="1" applyBorder="1" applyAlignment="1">
      <alignment horizontal="left"/>
    </xf>
    <xf numFmtId="2" fontId="51" fillId="0" borderId="50" xfId="0" applyNumberFormat="1" applyFont="1" applyBorder="1" applyAlignment="1">
      <alignment horizontal="left"/>
    </xf>
    <xf numFmtId="2" fontId="54" fillId="0" borderId="104" xfId="0" applyNumberFormat="1" applyFont="1" applyBorder="1" applyAlignment="1">
      <alignment horizontal="center"/>
    </xf>
    <xf numFmtId="2" fontId="51" fillId="0" borderId="105" xfId="0" applyNumberFormat="1" applyFont="1" applyBorder="1" applyAlignment="1">
      <alignment horizontal="left"/>
    </xf>
    <xf numFmtId="2" fontId="51" fillId="0" borderId="105" xfId="0" applyNumberFormat="1" applyFont="1" applyBorder="1"/>
    <xf numFmtId="2" fontId="53" fillId="0" borderId="107" xfId="2" applyNumberFormat="1" applyFont="1" applyBorder="1"/>
    <xf numFmtId="2" fontId="53" fillId="0" borderId="108" xfId="2" applyNumberFormat="1" applyFont="1" applyBorder="1"/>
    <xf numFmtId="2" fontId="53" fillId="0" borderId="119" xfId="2" applyNumberFormat="1" applyFont="1" applyBorder="1"/>
    <xf numFmtId="0" fontId="55" fillId="0" borderId="23" xfId="0" applyFont="1" applyBorder="1"/>
    <xf numFmtId="2" fontId="54" fillId="0" borderId="50" xfId="0" applyNumberFormat="1" applyFont="1" applyBorder="1" applyAlignment="1">
      <alignment horizontal="left"/>
    </xf>
    <xf numFmtId="2" fontId="53" fillId="0" borderId="97" xfId="2" applyNumberFormat="1" applyFont="1" applyBorder="1"/>
    <xf numFmtId="2" fontId="53" fillId="0" borderId="34" xfId="2" applyNumberFormat="1" applyFont="1" applyBorder="1"/>
    <xf numFmtId="2" fontId="53" fillId="0" borderId="74" xfId="2" applyNumberFormat="1" applyFont="1" applyBorder="1"/>
    <xf numFmtId="2" fontId="51" fillId="0" borderId="120" xfId="0" applyNumberFormat="1" applyFont="1" applyBorder="1" applyAlignment="1">
      <alignment horizontal="left"/>
    </xf>
    <xf numFmtId="2" fontId="51" fillId="0" borderId="121" xfId="0" applyNumberFormat="1" applyFont="1" applyBorder="1" applyAlignment="1">
      <alignment horizontal="left"/>
    </xf>
    <xf numFmtId="2" fontId="51" fillId="0" borderId="122" xfId="0" applyNumberFormat="1" applyFont="1" applyBorder="1"/>
    <xf numFmtId="2" fontId="53" fillId="0" borderId="123" xfId="2" applyNumberFormat="1" applyFont="1" applyBorder="1"/>
    <xf numFmtId="2" fontId="53" fillId="0" borderId="124" xfId="2" applyNumberFormat="1" applyFont="1" applyBorder="1"/>
    <xf numFmtId="2" fontId="53" fillId="0" borderId="125" xfId="2" applyNumberFormat="1" applyFont="1" applyBorder="1"/>
    <xf numFmtId="2" fontId="53" fillId="0" borderId="126" xfId="2" applyNumberFormat="1" applyFont="1" applyBorder="1"/>
    <xf numFmtId="2" fontId="53" fillId="0" borderId="122" xfId="2" applyNumberFormat="1" applyFont="1" applyBorder="1"/>
    <xf numFmtId="2" fontId="51" fillId="0" borderId="52" xfId="0" applyNumberFormat="1" applyFont="1" applyBorder="1" applyAlignment="1">
      <alignment horizontal="left"/>
    </xf>
    <xf numFmtId="2" fontId="51" fillId="0" borderId="114" xfId="0" applyNumberFormat="1" applyFont="1" applyBorder="1" applyAlignment="1">
      <alignment horizontal="left"/>
    </xf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9" borderId="103" xfId="0" applyNumberFormat="1" applyFont="1" applyFill="1" applyBorder="1" applyAlignment="1">
      <alignment horizontal="center"/>
    </xf>
    <xf numFmtId="14" fontId="57" fillId="2" borderId="116" xfId="0" applyNumberFormat="1" applyFont="1" applyFill="1" applyBorder="1" applyAlignment="1">
      <alignment horizontal="center"/>
    </xf>
    <xf numFmtId="0" fontId="58" fillId="0" borderId="112" xfId="0" applyFont="1" applyBorder="1"/>
    <xf numFmtId="2" fontId="57" fillId="9" borderId="55" xfId="0" quotePrefix="1" applyNumberFormat="1" applyFont="1" applyFill="1" applyBorder="1"/>
    <xf numFmtId="2" fontId="58" fillId="2" borderId="14" xfId="0" applyNumberFormat="1" applyFont="1" applyFill="1" applyBorder="1" applyAlignment="1">
      <alignment horizontal="right"/>
    </xf>
    <xf numFmtId="164" fontId="59" fillId="0" borderId="14" xfId="0" applyNumberFormat="1" applyFont="1" applyBorder="1" applyAlignment="1">
      <alignment horizontal="right"/>
    </xf>
    <xf numFmtId="0" fontId="58" fillId="0" borderId="113" xfId="0" applyFont="1" applyBorder="1"/>
    <xf numFmtId="2" fontId="57" fillId="9" borderId="57" xfId="0" applyNumberFormat="1" applyFont="1" applyFill="1" applyBorder="1" applyAlignment="1">
      <alignment horizontal="right"/>
    </xf>
    <xf numFmtId="2" fontId="58" fillId="2" borderId="16" xfId="0" applyNumberFormat="1" applyFont="1" applyFill="1" applyBorder="1" applyAlignment="1">
      <alignment horizontal="right"/>
    </xf>
    <xf numFmtId="164" fontId="59" fillId="0" borderId="16" xfId="0" applyNumberFormat="1" applyFont="1" applyBorder="1"/>
    <xf numFmtId="2" fontId="57" fillId="9" borderId="55" xfId="0" applyNumberFormat="1" applyFont="1" applyFill="1" applyBorder="1"/>
    <xf numFmtId="2" fontId="57" fillId="9" borderId="57" xfId="0" applyNumberFormat="1" applyFont="1" applyFill="1" applyBorder="1"/>
    <xf numFmtId="164" fontId="59" fillId="0" borderId="14" xfId="0" applyNumberFormat="1" applyFont="1" applyBorder="1"/>
    <xf numFmtId="2" fontId="60" fillId="2" borderId="16" xfId="0" applyNumberFormat="1" applyFont="1" applyFill="1" applyBorder="1" applyAlignment="1">
      <alignment horizontal="right"/>
    </xf>
    <xf numFmtId="0" fontId="57" fillId="0" borderId="28" xfId="0" applyFont="1" applyBorder="1" applyAlignment="1">
      <alignment horizontal="center" vertical="center"/>
    </xf>
    <xf numFmtId="2" fontId="58" fillId="2" borderId="16" xfId="0" applyNumberFormat="1" applyFont="1" applyFill="1" applyBorder="1"/>
    <xf numFmtId="2" fontId="58" fillId="2" borderId="14" xfId="0" applyNumberFormat="1" applyFont="1" applyFill="1" applyBorder="1"/>
    <xf numFmtId="0" fontId="58" fillId="0" borderId="110" xfId="0" applyFont="1" applyBorder="1"/>
    <xf numFmtId="2" fontId="57" fillId="9" borderId="5" xfId="0" applyNumberFormat="1" applyFont="1" applyFill="1" applyBorder="1"/>
    <xf numFmtId="2" fontId="58" fillId="2" borderId="111" xfId="0" applyNumberFormat="1" applyFont="1" applyFill="1" applyBorder="1"/>
    <xf numFmtId="164" fontId="59" fillId="0" borderId="111" xfId="0" applyNumberFormat="1" applyFont="1" applyBorder="1"/>
    <xf numFmtId="0" fontId="58" fillId="0" borderId="128" xfId="0" applyFont="1" applyBorder="1"/>
    <xf numFmtId="2" fontId="57" fillId="9" borderId="103" xfId="0" applyNumberFormat="1" applyFont="1" applyFill="1" applyBorder="1" applyAlignment="1">
      <alignment horizontal="right"/>
    </xf>
    <xf numFmtId="2" fontId="58" fillId="2" borderId="130" xfId="0" applyNumberFormat="1" applyFont="1" applyFill="1" applyBorder="1" applyAlignment="1">
      <alignment horizontal="right"/>
    </xf>
    <xf numFmtId="164" fontId="59" fillId="0" borderId="130" xfId="0" applyNumberFormat="1" applyFont="1" applyBorder="1"/>
    <xf numFmtId="2" fontId="57" fillId="9" borderId="103" xfId="0" applyNumberFormat="1" applyFont="1" applyFill="1" applyBorder="1"/>
    <xf numFmtId="0" fontId="61" fillId="0" borderId="0" xfId="0" applyFont="1" applyAlignment="1">
      <alignment horizontal="left"/>
    </xf>
    <xf numFmtId="0" fontId="62" fillId="0" borderId="0" xfId="0" applyFont="1"/>
    <xf numFmtId="0" fontId="64" fillId="0" borderId="0" xfId="0" applyFont="1"/>
    <xf numFmtId="0" fontId="56" fillId="8" borderId="0" xfId="0" applyFont="1" applyFill="1"/>
    <xf numFmtId="0" fontId="0" fillId="8" borderId="0" xfId="0" applyFill="1"/>
    <xf numFmtId="0" fontId="56" fillId="4" borderId="0" xfId="0" applyFont="1" applyFill="1"/>
    <xf numFmtId="0" fontId="0" fillId="4" borderId="0" xfId="0" applyFill="1"/>
    <xf numFmtId="2" fontId="65" fillId="9" borderId="5" xfId="0" applyNumberFormat="1" applyFont="1" applyFill="1" applyBorder="1"/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66" fillId="0" borderId="10" xfId="3" applyFont="1" applyBorder="1"/>
    <xf numFmtId="0" fontId="66" fillId="0" borderId="11" xfId="3" applyFont="1" applyBorder="1"/>
    <xf numFmtId="0" fontId="66" fillId="0" borderId="21" xfId="3" applyFont="1" applyBorder="1" applyAlignment="1">
      <alignment horizontal="centerContinuous"/>
    </xf>
    <xf numFmtId="0" fontId="17" fillId="0" borderId="20" xfId="0" applyFont="1" applyBorder="1" applyAlignment="1">
      <alignment horizontal="centerContinuous"/>
    </xf>
    <xf numFmtId="0" fontId="67" fillId="0" borderId="19" xfId="3" applyFont="1" applyBorder="1" applyAlignment="1">
      <alignment horizontal="centerContinuous"/>
    </xf>
    <xf numFmtId="0" fontId="67" fillId="0" borderId="21" xfId="3" applyFont="1" applyBorder="1" applyAlignment="1">
      <alignment horizontal="centerContinuous"/>
    </xf>
    <xf numFmtId="0" fontId="68" fillId="0" borderId="21" xfId="0" applyFont="1" applyBorder="1" applyAlignment="1">
      <alignment horizontal="centerContinuous"/>
    </xf>
    <xf numFmtId="0" fontId="68" fillId="0" borderId="22" xfId="0" applyFont="1" applyBorder="1"/>
    <xf numFmtId="165" fontId="66" fillId="0" borderId="23" xfId="3" applyNumberFormat="1" applyFont="1" applyBorder="1" applyAlignment="1">
      <alignment horizontal="center" vertical="top"/>
    </xf>
    <xf numFmtId="165" fontId="66" fillId="0" borderId="24" xfId="3" applyNumberFormat="1" applyFont="1" applyBorder="1" applyAlignment="1">
      <alignment horizontal="center" vertical="top"/>
    </xf>
    <xf numFmtId="14" fontId="69" fillId="0" borderId="55" xfId="3" applyNumberFormat="1" applyFont="1" applyBorder="1" applyAlignment="1">
      <alignment horizontal="centerContinuous" vertical="center"/>
    </xf>
    <xf numFmtId="14" fontId="69" fillId="0" borderId="25" xfId="3" applyNumberFormat="1" applyFont="1" applyBorder="1" applyAlignment="1">
      <alignment horizontal="centerContinuous" vertical="center"/>
    </xf>
    <xf numFmtId="14" fontId="69" fillId="0" borderId="26" xfId="3" applyNumberFormat="1" applyFont="1" applyBorder="1" applyAlignment="1">
      <alignment horizontal="centerContinuous" vertical="center"/>
    </xf>
    <xf numFmtId="165" fontId="17" fillId="0" borderId="56" xfId="0" applyNumberFormat="1" applyFont="1" applyBorder="1" applyAlignment="1">
      <alignment horizontal="centerContinuous"/>
    </xf>
    <xf numFmtId="165" fontId="70" fillId="0" borderId="25" xfId="3" applyNumberFormat="1" applyFont="1" applyBorder="1" applyAlignment="1">
      <alignment horizontal="centerContinuous" vertical="center" wrapText="1"/>
    </xf>
    <xf numFmtId="165" fontId="68" fillId="0" borderId="26" xfId="0" applyNumberFormat="1" applyFont="1" applyBorder="1" applyAlignment="1">
      <alignment horizontal="centerContinuous"/>
    </xf>
    <xf numFmtId="165" fontId="70" fillId="0" borderId="26" xfId="3" applyNumberFormat="1" applyFont="1" applyBorder="1" applyAlignment="1">
      <alignment horizontal="centerContinuous" vertical="center"/>
    </xf>
    <xf numFmtId="165" fontId="68" fillId="0" borderId="14" xfId="0" applyNumberFormat="1" applyFont="1" applyBorder="1" applyAlignment="1">
      <alignment horizontal="centerContinuous"/>
    </xf>
    <xf numFmtId="0" fontId="66" fillId="0" borderId="27" xfId="3" applyFont="1" applyBorder="1" applyAlignment="1">
      <alignment vertical="top"/>
    </xf>
    <xf numFmtId="0" fontId="66" fillId="0" borderId="28" xfId="3" applyFont="1" applyBorder="1" applyAlignment="1">
      <alignment vertical="top"/>
    </xf>
    <xf numFmtId="0" fontId="69" fillId="0" borderId="57" xfId="3" applyFont="1" applyBorder="1" applyAlignment="1">
      <alignment horizontal="center" vertical="center" wrapText="1"/>
    </xf>
    <xf numFmtId="0" fontId="71" fillId="0" borderId="15" xfId="0" applyFont="1" applyBorder="1" applyAlignment="1">
      <alignment horizontal="center"/>
    </xf>
    <xf numFmtId="0" fontId="69" fillId="0" borderId="15" xfId="3" applyFont="1" applyBorder="1" applyAlignment="1">
      <alignment horizontal="center" vertical="center" wrapText="1"/>
    </xf>
    <xf numFmtId="0" fontId="71" fillId="0" borderId="58" xfId="0" applyFont="1" applyBorder="1" applyAlignment="1">
      <alignment horizontal="center"/>
    </xf>
    <xf numFmtId="0" fontId="70" fillId="0" borderId="29" xfId="3" applyFont="1" applyBorder="1" applyAlignment="1">
      <alignment horizontal="center" vertical="center" wrapText="1"/>
    </xf>
    <xf numFmtId="0" fontId="68" fillId="0" borderId="15" xfId="0" applyFont="1" applyBorder="1" applyAlignment="1">
      <alignment horizontal="center"/>
    </xf>
    <xf numFmtId="0" fontId="70" fillId="0" borderId="15" xfId="3" applyFont="1" applyBorder="1" applyAlignment="1">
      <alignment horizontal="center" vertical="center" wrapText="1"/>
    </xf>
    <xf numFmtId="0" fontId="68" fillId="0" borderId="16" xfId="0" applyFont="1" applyBorder="1" applyAlignment="1">
      <alignment horizontal="center"/>
    </xf>
    <xf numFmtId="0" fontId="69" fillId="0" borderId="10" xfId="3" applyFont="1" applyBorder="1" applyAlignment="1">
      <alignment horizontal="center" vertical="top"/>
    </xf>
    <xf numFmtId="0" fontId="69" fillId="0" borderId="11" xfId="3" applyFont="1" applyBorder="1" applyAlignment="1">
      <alignment horizontal="center" vertical="top"/>
    </xf>
    <xf numFmtId="0" fontId="69" fillId="0" borderId="59" xfId="3" applyFont="1" applyBorder="1" applyAlignment="1">
      <alignment horizontal="center" vertical="top"/>
    </xf>
    <xf numFmtId="0" fontId="69" fillId="0" borderId="31" xfId="3" applyFont="1" applyBorder="1" applyAlignment="1">
      <alignment horizontal="center" vertical="top"/>
    </xf>
    <xf numFmtId="0" fontId="69" fillId="0" borderId="60" xfId="3" applyFont="1" applyBorder="1" applyAlignment="1">
      <alignment horizontal="center" vertical="top"/>
    </xf>
    <xf numFmtId="0" fontId="70" fillId="0" borderId="30" xfId="3" applyFont="1" applyBorder="1" applyAlignment="1">
      <alignment horizontal="center" vertical="top"/>
    </xf>
    <xf numFmtId="0" fontId="70" fillId="0" borderId="31" xfId="3" applyFont="1" applyBorder="1" applyAlignment="1">
      <alignment horizontal="center" vertical="top"/>
    </xf>
    <xf numFmtId="0" fontId="70" fillId="0" borderId="32" xfId="3" applyFont="1" applyBorder="1" applyAlignment="1">
      <alignment horizontal="center" vertical="top"/>
    </xf>
    <xf numFmtId="0" fontId="72" fillId="0" borderId="1" xfId="3" applyFont="1" applyBorder="1"/>
    <xf numFmtId="0" fontId="73" fillId="0" borderId="61" xfId="3" applyFont="1" applyBorder="1" applyAlignment="1">
      <alignment horizontal="left" vertical="top"/>
    </xf>
    <xf numFmtId="2" fontId="69" fillId="0" borderId="2" xfId="3" applyNumberFormat="1" applyFont="1" applyBorder="1" applyAlignment="1">
      <alignment horizontal="center" vertical="top"/>
    </xf>
    <xf numFmtId="164" fontId="70" fillId="0" borderId="1" xfId="3" applyNumberFormat="1" applyFont="1" applyBorder="1" applyAlignment="1">
      <alignment horizontal="center" vertical="top"/>
    </xf>
    <xf numFmtId="164" fontId="70" fillId="0" borderId="2" xfId="3" applyNumberFormat="1" applyFont="1" applyBorder="1" applyAlignment="1">
      <alignment horizontal="center" vertical="top"/>
    </xf>
    <xf numFmtId="164" fontId="70" fillId="0" borderId="33" xfId="3" applyNumberFormat="1" applyFont="1" applyBorder="1" applyAlignment="1">
      <alignment horizontal="center" vertical="top"/>
    </xf>
    <xf numFmtId="0" fontId="17" fillId="0" borderId="51" xfId="0" applyFont="1" applyBorder="1"/>
    <xf numFmtId="0" fontId="73" fillId="0" borderId="40" xfId="3" applyFont="1" applyBorder="1" applyAlignment="1">
      <alignment horizontal="left" vertical="top"/>
    </xf>
    <xf numFmtId="2" fontId="73" fillId="0" borderId="62" xfId="3" applyNumberFormat="1" applyFont="1" applyBorder="1" applyAlignment="1">
      <alignment horizontal="right" vertical="top"/>
    </xf>
    <xf numFmtId="2" fontId="73" fillId="0" borderId="36" xfId="3" applyNumberFormat="1" applyFont="1" applyBorder="1" applyAlignment="1">
      <alignment horizontal="right" vertical="top"/>
    </xf>
    <xf numFmtId="2" fontId="73" fillId="0" borderId="35" xfId="3" applyNumberFormat="1" applyFont="1" applyBorder="1" applyAlignment="1">
      <alignment horizontal="right" vertical="top"/>
    </xf>
    <xf numFmtId="2" fontId="73" fillId="0" borderId="63" xfId="3" applyNumberFormat="1" applyFont="1" applyBorder="1" applyAlignment="1">
      <alignment horizontal="right" vertical="top"/>
    </xf>
    <xf numFmtId="164" fontId="70" fillId="0" borderId="49" xfId="3" applyNumberFormat="1" applyFont="1" applyBorder="1" applyAlignment="1">
      <alignment horizontal="right" vertical="top"/>
    </xf>
    <xf numFmtId="164" fontId="70" fillId="0" borderId="36" xfId="3" applyNumberFormat="1" applyFont="1" applyBorder="1" applyAlignment="1">
      <alignment horizontal="right" vertical="top"/>
    </xf>
    <xf numFmtId="164" fontId="70" fillId="0" borderId="35" xfId="3" applyNumberFormat="1" applyFont="1" applyBorder="1" applyAlignment="1">
      <alignment horizontal="right" vertical="top"/>
    </xf>
    <xf numFmtId="164" fontId="70" fillId="0" borderId="37" xfId="3" applyNumberFormat="1" applyFont="1" applyBorder="1" applyAlignment="1">
      <alignment horizontal="right" vertical="top"/>
    </xf>
    <xf numFmtId="0" fontId="17" fillId="0" borderId="64" xfId="0" applyFont="1" applyBorder="1"/>
    <xf numFmtId="0" fontId="73" fillId="0" borderId="2" xfId="3" applyFont="1" applyBorder="1" applyAlignment="1">
      <alignment horizontal="left" vertical="top"/>
    </xf>
    <xf numFmtId="0" fontId="72" fillId="0" borderId="73" xfId="3" applyFont="1" applyBorder="1" applyAlignment="1">
      <alignment horizontal="right"/>
    </xf>
    <xf numFmtId="0" fontId="73" fillId="0" borderId="51" xfId="3" applyFont="1" applyBorder="1"/>
    <xf numFmtId="2" fontId="73" fillId="0" borderId="134" xfId="3" applyNumberFormat="1" applyFont="1" applyBorder="1" applyAlignment="1">
      <alignment vertical="top"/>
    </xf>
    <xf numFmtId="0" fontId="73" fillId="0" borderId="135" xfId="3" applyFont="1" applyBorder="1"/>
    <xf numFmtId="164" fontId="70" fillId="0" borderId="52" xfId="3" applyNumberFormat="1" applyFont="1" applyBorder="1" applyAlignment="1">
      <alignment horizontal="right" vertical="top"/>
    </xf>
    <xf numFmtId="164" fontId="70" fillId="0" borderId="131" xfId="3" applyNumberFormat="1" applyFont="1" applyBorder="1" applyAlignment="1">
      <alignment horizontal="right" vertical="top"/>
    </xf>
    <xf numFmtId="164" fontId="70" fillId="0" borderId="132" xfId="3" applyNumberFormat="1" applyFont="1" applyBorder="1" applyAlignment="1">
      <alignment horizontal="right" vertical="top"/>
    </xf>
    <xf numFmtId="164" fontId="70" fillId="0" borderId="133" xfId="3" applyNumberFormat="1" applyFont="1" applyBorder="1" applyAlignment="1">
      <alignment horizontal="right" vertical="top"/>
    </xf>
    <xf numFmtId="0" fontId="74" fillId="0" borderId="0" xfId="0" applyFont="1"/>
    <xf numFmtId="0" fontId="75" fillId="0" borderId="0" xfId="0" applyFont="1" applyAlignment="1">
      <alignment vertical="center"/>
    </xf>
    <xf numFmtId="0" fontId="76" fillId="0" borderId="0" xfId="0" applyFont="1"/>
    <xf numFmtId="0" fontId="77" fillId="0" borderId="0" xfId="0" applyFont="1"/>
    <xf numFmtId="2" fontId="73" fillId="0" borderId="40" xfId="3" applyNumberFormat="1" applyFont="1" applyBorder="1" applyAlignment="1">
      <alignment vertical="top"/>
    </xf>
    <xf numFmtId="2" fontId="73" fillId="0" borderId="42" xfId="3" applyNumberFormat="1" applyFont="1" applyBorder="1" applyAlignment="1">
      <alignment horizontal="right" vertical="top"/>
    </xf>
    <xf numFmtId="2" fontId="73" fillId="0" borderId="66" xfId="3" applyNumberFormat="1" applyFont="1" applyBorder="1" applyAlignment="1">
      <alignment horizontal="right" vertical="top"/>
    </xf>
    <xf numFmtId="2" fontId="73" fillId="0" borderId="65" xfId="3" applyNumberFormat="1" applyFont="1" applyBorder="1" applyAlignment="1">
      <alignment horizontal="right" vertical="top"/>
    </xf>
    <xf numFmtId="2" fontId="73" fillId="0" borderId="41" xfId="3" applyNumberFormat="1" applyFont="1" applyBorder="1" applyAlignment="1">
      <alignment horizontal="right" vertical="top"/>
    </xf>
    <xf numFmtId="164" fontId="70" fillId="0" borderId="136" xfId="3" applyNumberFormat="1" applyFont="1" applyBorder="1" applyAlignment="1">
      <alignment horizontal="right" vertical="top"/>
    </xf>
    <xf numFmtId="164" fontId="70" fillId="0" borderId="66" xfId="3" applyNumberFormat="1" applyFont="1" applyBorder="1" applyAlignment="1">
      <alignment horizontal="right" vertical="top"/>
    </xf>
    <xf numFmtId="164" fontId="70" fillId="0" borderId="65" xfId="3" applyNumberFormat="1" applyFont="1" applyBorder="1" applyAlignment="1">
      <alignment horizontal="right" vertical="top"/>
    </xf>
    <xf numFmtId="164" fontId="70" fillId="0" borderId="43" xfId="3" applyNumberFormat="1" applyFont="1" applyBorder="1" applyAlignment="1">
      <alignment horizontal="right" vertical="top"/>
    </xf>
    <xf numFmtId="2" fontId="73" fillId="0" borderId="28" xfId="3" applyNumberFormat="1" applyFont="1" applyBorder="1" applyAlignment="1">
      <alignment vertical="top"/>
    </xf>
    <xf numFmtId="2" fontId="73" fillId="0" borderId="115" xfId="3" applyNumberFormat="1" applyFont="1" applyBorder="1" applyAlignment="1">
      <alignment horizontal="right" vertical="top"/>
    </xf>
    <xf numFmtId="2" fontId="73" fillId="0" borderId="131" xfId="3" applyNumberFormat="1" applyFont="1" applyBorder="1" applyAlignment="1">
      <alignment horizontal="right" vertical="top"/>
    </xf>
    <xf numFmtId="2" fontId="73" fillId="0" borderId="132" xfId="3" applyNumberFormat="1" applyFont="1" applyBorder="1" applyAlignment="1">
      <alignment horizontal="right" vertical="top"/>
    </xf>
    <xf numFmtId="2" fontId="73" fillId="0" borderId="137" xfId="3" applyNumberFormat="1" applyFont="1" applyBorder="1" applyAlignment="1">
      <alignment horizontal="right" vertical="top"/>
    </xf>
    <xf numFmtId="2" fontId="51" fillId="0" borderId="135" xfId="0" applyNumberFormat="1" applyFont="1" applyBorder="1" applyAlignment="1">
      <alignment horizontal="left"/>
    </xf>
    <xf numFmtId="2" fontId="51" fillId="0" borderId="45" xfId="0" applyNumberFormat="1" applyFont="1" applyBorder="1" applyAlignment="1">
      <alignment horizontal="left"/>
    </xf>
    <xf numFmtId="2" fontId="53" fillId="0" borderId="102" xfId="2" applyNumberFormat="1" applyFont="1" applyBorder="1"/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6" fillId="0" borderId="21" xfId="0" applyFont="1" applyBorder="1" applyAlignment="1"/>
    <xf numFmtId="0" fontId="56" fillId="0" borderId="22" xfId="0" applyFont="1" applyBorder="1" applyAlignment="1"/>
    <xf numFmtId="0" fontId="56" fillId="0" borderId="19" xfId="0" applyFont="1" applyBorder="1" applyAlignment="1">
      <alignment vertical="center"/>
    </xf>
    <xf numFmtId="2" fontId="0" fillId="0" borderId="0" xfId="0" applyNumberFormat="1"/>
    <xf numFmtId="0" fontId="78" fillId="0" borderId="0" xfId="0" applyFont="1" applyFill="1" applyBorder="1" applyAlignment="1">
      <alignment horizontal="left"/>
    </xf>
    <xf numFmtId="0" fontId="49" fillId="0" borderId="0" xfId="0" applyFont="1"/>
    <xf numFmtId="0" fontId="43" fillId="6" borderId="11" xfId="0" applyFont="1" applyFill="1" applyBorder="1" applyAlignment="1">
      <alignment horizontal="center" vertical="center"/>
    </xf>
    <xf numFmtId="0" fontId="43" fillId="6" borderId="24" xfId="0" applyFont="1" applyFill="1" applyBorder="1" applyAlignment="1">
      <alignment horizontal="center" vertical="center"/>
    </xf>
    <xf numFmtId="0" fontId="43" fillId="6" borderId="110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/>
    </xf>
    <xf numFmtId="0" fontId="43" fillId="7" borderId="2" xfId="0" applyFont="1" applyFill="1" applyBorder="1" applyAlignment="1">
      <alignment horizontal="center" vertical="center"/>
    </xf>
    <xf numFmtId="0" fontId="43" fillId="7" borderId="33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6" borderId="19" xfId="0" applyFont="1" applyFill="1" applyBorder="1" applyAlignment="1">
      <alignment horizontal="center"/>
    </xf>
    <xf numFmtId="0" fontId="43" fillId="6" borderId="22" xfId="0" applyFont="1" applyFill="1" applyBorder="1" applyAlignment="1">
      <alignment horizontal="center"/>
    </xf>
    <xf numFmtId="0" fontId="43" fillId="6" borderId="12" xfId="0" applyFont="1" applyFill="1" applyBorder="1" applyAlignment="1">
      <alignment horizontal="center" wrapText="1"/>
    </xf>
    <xf numFmtId="0" fontId="43" fillId="6" borderId="6" xfId="0" applyFont="1" applyFill="1" applyBorder="1" applyAlignment="1">
      <alignment horizontal="center" wrapText="1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17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/>
    </xf>
    <xf numFmtId="0" fontId="57" fillId="0" borderId="109" xfId="0" applyFont="1" applyBorder="1" applyAlignment="1">
      <alignment horizontal="center"/>
    </xf>
    <xf numFmtId="0" fontId="57" fillId="0" borderId="21" xfId="0" applyFont="1" applyBorder="1" applyAlignment="1">
      <alignment horizontal="center"/>
    </xf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2022-02-06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2.0546700000000002</c:v>
                </c:pt>
                <c:pt idx="1">
                  <c:v>2.4748700000000001</c:v>
                </c:pt>
                <c:pt idx="2">
                  <c:v>2.1422300000000001</c:v>
                </c:pt>
                <c:pt idx="3">
                  <c:v>1.7857099999999999</c:v>
                </c:pt>
                <c:pt idx="4">
                  <c:v>1.87042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2022-01-30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2.4300000000000002</c:v>
                </c:pt>
                <c:pt idx="1">
                  <c:v>2.57</c:v>
                </c:pt>
                <c:pt idx="2">
                  <c:v>1.9</c:v>
                </c:pt>
                <c:pt idx="3">
                  <c:v>1.91</c:v>
                </c:pt>
                <c:pt idx="4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2022-02-06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1.8200399999999999</c:v>
                </c:pt>
                <c:pt idx="1">
                  <c:v>13.702310000000001</c:v>
                </c:pt>
                <c:pt idx="2">
                  <c:v>1.8159399999999999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2022-01-30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1.78</c:v>
                </c:pt>
                <c:pt idx="1">
                  <c:v>14.77</c:v>
                </c:pt>
                <c:pt idx="2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2022-02-06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0.00</c:formatCode>
                <c:ptCount val="3"/>
                <c:pt idx="0">
                  <c:v>7.9242600000000003</c:v>
                </c:pt>
                <c:pt idx="1">
                  <c:v>6.7828099999999996</c:v>
                </c:pt>
                <c:pt idx="2">
                  <c:v>15.659039999999999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2022-01-30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0">
                  <c:v>8.08</c:v>
                </c:pt>
                <c:pt idx="1">
                  <c:v>6.31</c:v>
                </c:pt>
                <c:pt idx="2">
                  <c:v>14.72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showGridLines="0" tabSelected="1" workbookViewId="0">
      <selection activeCell="D19" sqref="D19"/>
    </sheetView>
  </sheetViews>
  <sheetFormatPr defaultRowHeight="12.75" x14ac:dyDescent="0.2"/>
  <cols>
    <col min="1" max="1" width="9.140625" style="24"/>
    <col min="2" max="2" width="18.28515625" style="24" customWidth="1"/>
    <col min="3" max="3" width="16.5703125" style="24" customWidth="1"/>
    <col min="4" max="4" width="11" style="24" customWidth="1"/>
    <col min="5" max="5" width="9.7109375" style="24" customWidth="1"/>
    <col min="6" max="9" width="9.140625" style="24"/>
    <col min="10" max="10" width="6.140625" style="24" customWidth="1"/>
    <col min="11" max="11" width="18.42578125" style="24" customWidth="1"/>
    <col min="12" max="14" width="9.140625" style="24"/>
    <col min="15" max="15" width="10.85546875" style="24" customWidth="1"/>
    <col min="16" max="16384" width="9.140625" style="24"/>
  </cols>
  <sheetData>
    <row r="1" spans="1:16" ht="18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 x14ac:dyDescent="0.25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5">
      <c r="B3" s="35" t="s">
        <v>241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5">
      <c r="B4" s="34" t="s">
        <v>269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 x14ac:dyDescent="0.25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2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 x14ac:dyDescent="0.2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s="340" customFormat="1" ht="37.5" customHeight="1" x14ac:dyDescent="0.4">
      <c r="B8" s="341"/>
      <c r="C8" s="342"/>
      <c r="D8" s="342"/>
      <c r="E8" s="342"/>
      <c r="F8" s="342"/>
      <c r="G8" s="342"/>
      <c r="H8" s="343"/>
      <c r="I8" s="343"/>
      <c r="J8" s="343"/>
      <c r="K8" s="343"/>
    </row>
    <row r="9" spans="1:16" s="340" customFormat="1" ht="18" customHeight="1" x14ac:dyDescent="0.4">
      <c r="B9" s="341"/>
      <c r="C9" s="342"/>
      <c r="D9" s="342"/>
      <c r="E9" s="342"/>
      <c r="F9" s="342"/>
      <c r="G9" s="342"/>
      <c r="H9" s="343"/>
      <c r="I9" s="343"/>
      <c r="J9" s="343"/>
      <c r="K9" s="343"/>
    </row>
    <row r="10" spans="1:16" ht="37.5" customHeight="1" x14ac:dyDescent="0.2">
      <c r="B10" s="48" t="s">
        <v>292</v>
      </c>
      <c r="C10" s="49"/>
      <c r="D10" s="48" t="s">
        <v>270</v>
      </c>
      <c r="E10" s="49"/>
      <c r="F10" s="49"/>
      <c r="G10" s="48"/>
      <c r="H10" s="49"/>
      <c r="I10" s="50"/>
      <c r="J10" s="51"/>
      <c r="K10" s="51"/>
      <c r="L10" s="48" t="s">
        <v>293</v>
      </c>
      <c r="M10" s="48"/>
      <c r="N10" s="49"/>
      <c r="O10" s="52"/>
      <c r="P10" s="42"/>
    </row>
    <row r="11" spans="1:16" ht="18" customHeight="1" x14ac:dyDescent="0.2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3.25" customHeight="1" x14ac:dyDescent="0.35">
      <c r="A12" s="1"/>
      <c r="B12" s="53" t="s">
        <v>271</v>
      </c>
      <c r="C12" s="54"/>
      <c r="D12" s="55" t="s">
        <v>294</v>
      </c>
      <c r="E12" s="54"/>
      <c r="F12" s="54"/>
      <c r="G12" s="53"/>
      <c r="H12" s="53"/>
      <c r="I12" s="53"/>
      <c r="J12" s="29"/>
      <c r="K12" s="29"/>
      <c r="L12" s="29"/>
      <c r="M12" s="29"/>
      <c r="N12" s="29"/>
      <c r="O12" s="29"/>
      <c r="P12" s="29"/>
    </row>
    <row r="13" spans="1:16" ht="18.75" x14ac:dyDescent="0.3">
      <c r="B13" s="43"/>
      <c r="C13" s="43"/>
      <c r="D13" s="43"/>
      <c r="E13" s="43"/>
      <c r="F13" s="43"/>
      <c r="G13" s="43"/>
      <c r="H13" s="42"/>
      <c r="I13" s="42"/>
      <c r="J13" s="42"/>
      <c r="K13" s="42"/>
      <c r="L13" s="29"/>
      <c r="M13" s="29"/>
      <c r="N13" s="29"/>
      <c r="O13" s="29"/>
      <c r="P13" s="29"/>
    </row>
    <row r="14" spans="1:16" ht="15" x14ac:dyDescent="0.25">
      <c r="B14" s="44"/>
      <c r="C14" s="42"/>
      <c r="D14" s="42"/>
      <c r="E14" s="42"/>
      <c r="F14" s="42"/>
      <c r="G14" s="42"/>
      <c r="H14" s="42"/>
      <c r="I14" s="45"/>
      <c r="J14" s="42"/>
      <c r="K14" s="42"/>
      <c r="L14" s="29"/>
      <c r="M14" s="29"/>
      <c r="N14" s="29"/>
      <c r="O14" s="29"/>
      <c r="P14" s="29"/>
    </row>
    <row r="15" spans="1:16" ht="22.5" customHeight="1" x14ac:dyDescent="0.25">
      <c r="B15" s="36" t="s">
        <v>275</v>
      </c>
      <c r="C15" s="42"/>
      <c r="D15" s="42"/>
      <c r="E15" s="42"/>
      <c r="F15" s="42"/>
      <c r="G15" s="42"/>
      <c r="H15" s="42"/>
      <c r="I15" s="42"/>
      <c r="J15" s="42"/>
      <c r="K15" s="42"/>
      <c r="L15" s="29"/>
      <c r="M15" s="29"/>
      <c r="N15" s="29"/>
      <c r="O15" s="29"/>
      <c r="P15" s="29"/>
    </row>
    <row r="16" spans="1:16" ht="15.75" x14ac:dyDescent="0.25">
      <c r="B16" s="36" t="s">
        <v>272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75" x14ac:dyDescent="0.25">
      <c r="B17" s="47" t="s">
        <v>278</v>
      </c>
      <c r="C17" s="46"/>
      <c r="D17" s="44"/>
      <c r="E17" s="44"/>
      <c r="F17" s="44"/>
      <c r="G17" s="44"/>
      <c r="H17" s="42"/>
      <c r="I17" s="29"/>
      <c r="J17" s="29"/>
      <c r="K17" s="29"/>
      <c r="L17" s="29"/>
      <c r="M17" s="29"/>
      <c r="N17" s="29"/>
      <c r="O17" s="29"/>
      <c r="P17" s="29"/>
    </row>
    <row r="18" spans="1:17" ht="15.75" x14ac:dyDescent="0.25">
      <c r="B18" s="36" t="s">
        <v>273</v>
      </c>
      <c r="C18" s="46"/>
      <c r="D18" s="44"/>
      <c r="E18" s="44"/>
      <c r="F18" s="44"/>
      <c r="G18" s="44"/>
      <c r="H18" s="42"/>
      <c r="I18" s="29"/>
      <c r="J18" s="29"/>
    </row>
    <row r="19" spans="1:17" ht="15.75" x14ac:dyDescent="0.25">
      <c r="B19" s="36" t="s">
        <v>274</v>
      </c>
      <c r="C19" s="46"/>
      <c r="D19" s="44"/>
      <c r="E19" s="44"/>
      <c r="F19" s="44"/>
      <c r="G19" s="44"/>
      <c r="H19" s="42"/>
      <c r="I19" s="29"/>
      <c r="J19" s="29"/>
    </row>
    <row r="20" spans="1:17" ht="15" x14ac:dyDescent="0.25">
      <c r="B20" s="36" t="s">
        <v>276</v>
      </c>
      <c r="C20" s="29"/>
      <c r="D20" s="29"/>
      <c r="E20" s="29"/>
      <c r="F20" s="29"/>
      <c r="G20" s="29"/>
      <c r="H20" s="29"/>
      <c r="I20" s="29"/>
      <c r="J20" s="29"/>
    </row>
    <row r="21" spans="1:17" x14ac:dyDescent="0.2">
      <c r="B21" s="29"/>
      <c r="C21" s="29"/>
      <c r="D21" s="29"/>
      <c r="E21" s="29"/>
      <c r="F21" s="29"/>
      <c r="G21" s="29"/>
      <c r="H21" s="29"/>
      <c r="I21" s="29"/>
      <c r="J21" s="29"/>
    </row>
    <row r="22" spans="1:17" ht="13.5" thickBot="1" x14ac:dyDescent="0.25">
      <c r="C22" s="29"/>
      <c r="D22" s="29"/>
      <c r="E22" s="29"/>
      <c r="F22" s="29"/>
      <c r="G22" s="29"/>
      <c r="H22" s="29"/>
      <c r="I22" s="29"/>
      <c r="J22" s="29"/>
    </row>
    <row r="23" spans="1:17" ht="15.75" customHeight="1" x14ac:dyDescent="0.25">
      <c r="A23" s="1"/>
      <c r="B23" s="29"/>
      <c r="C23" s="29"/>
      <c r="D23" s="29"/>
      <c r="E23" s="29"/>
      <c r="F23" s="29"/>
      <c r="G23" s="29"/>
      <c r="H23" s="29"/>
      <c r="I23" s="29"/>
      <c r="J23" s="58" t="s">
        <v>279</v>
      </c>
      <c r="K23" s="59"/>
      <c r="L23" s="59"/>
      <c r="M23" s="59"/>
      <c r="N23" s="59"/>
      <c r="O23" s="60"/>
    </row>
    <row r="24" spans="1:17" ht="15" x14ac:dyDescent="0.25">
      <c r="B24" s="31" t="s">
        <v>4</v>
      </c>
      <c r="C24" s="31"/>
      <c r="D24" s="31"/>
      <c r="E24" s="31"/>
      <c r="F24" s="29"/>
      <c r="G24" s="29"/>
      <c r="H24" s="29"/>
      <c r="I24" s="29"/>
      <c r="J24" s="61" t="s">
        <v>280</v>
      </c>
      <c r="K24" s="62"/>
      <c r="L24" s="62"/>
      <c r="M24" s="62"/>
      <c r="N24" s="62"/>
      <c r="O24" s="63"/>
      <c r="P24" s="56"/>
      <c r="Q24" s="57"/>
    </row>
    <row r="25" spans="1:17" ht="15" x14ac:dyDescent="0.25">
      <c r="B25" s="29"/>
      <c r="C25" s="29"/>
      <c r="D25" s="29"/>
      <c r="E25" s="29"/>
      <c r="F25" s="29"/>
      <c r="G25" s="29"/>
      <c r="H25" s="29"/>
      <c r="I25" s="29"/>
      <c r="J25" s="61" t="s">
        <v>281</v>
      </c>
      <c r="K25" s="62"/>
      <c r="L25" s="62"/>
      <c r="M25" s="62"/>
      <c r="N25" s="62"/>
      <c r="O25" s="63"/>
      <c r="P25" s="56"/>
      <c r="Q25" s="57"/>
    </row>
    <row r="26" spans="1:17" ht="15" x14ac:dyDescent="0.25">
      <c r="B26" s="29"/>
      <c r="C26" s="29"/>
      <c r="D26" s="29"/>
      <c r="E26" s="29"/>
      <c r="F26" s="29"/>
      <c r="G26" s="29"/>
      <c r="H26" s="29"/>
      <c r="I26" s="29"/>
      <c r="J26" s="61" t="s">
        <v>283</v>
      </c>
      <c r="K26" s="62"/>
      <c r="L26" s="62"/>
      <c r="M26" s="62"/>
      <c r="N26" s="62"/>
      <c r="O26" s="63"/>
      <c r="P26" s="29"/>
    </row>
    <row r="27" spans="1:17" ht="15" x14ac:dyDescent="0.25">
      <c r="B27" s="47" t="s">
        <v>277</v>
      </c>
      <c r="C27" s="36" t="s">
        <v>300</v>
      </c>
      <c r="D27" s="36"/>
      <c r="E27" s="36"/>
      <c r="F27" s="29"/>
      <c r="G27" s="29"/>
      <c r="H27" s="29"/>
      <c r="I27" s="29"/>
      <c r="J27" s="61" t="s">
        <v>282</v>
      </c>
      <c r="K27" s="62"/>
      <c r="L27" s="62"/>
      <c r="M27" s="62"/>
      <c r="N27" s="62"/>
      <c r="O27" s="63"/>
      <c r="P27" s="29"/>
    </row>
    <row r="28" spans="1:17" ht="15.75" thickBot="1" x14ac:dyDescent="0.3">
      <c r="B28" s="36" t="s">
        <v>302</v>
      </c>
      <c r="C28" s="36" t="s">
        <v>301</v>
      </c>
      <c r="D28" s="36"/>
      <c r="E28" s="36"/>
      <c r="F28" s="29"/>
      <c r="G28" s="29"/>
      <c r="H28" s="29"/>
      <c r="I28" s="29"/>
      <c r="J28" s="64" t="s">
        <v>284</v>
      </c>
      <c r="K28" s="65"/>
      <c r="L28" s="65"/>
      <c r="M28" s="65"/>
      <c r="N28" s="65"/>
      <c r="O28" s="66"/>
      <c r="P28" s="29"/>
    </row>
    <row r="29" spans="1:17" ht="15" x14ac:dyDescent="0.2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5" x14ac:dyDescent="0.25">
      <c r="B30" s="36"/>
      <c r="C30" s="36"/>
      <c r="D30" s="36"/>
      <c r="E30" s="36"/>
      <c r="F30" s="29"/>
      <c r="G30" s="29"/>
      <c r="H30" s="29"/>
      <c r="I30" s="29"/>
      <c r="P30" s="29"/>
    </row>
    <row r="31" spans="1:17" ht="15" x14ac:dyDescent="0.2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5" x14ac:dyDescent="0.2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5" x14ac:dyDescent="0.2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5" x14ac:dyDescent="0.25"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2:16" ht="15" x14ac:dyDescent="0.25">
      <c r="B35" s="36"/>
    </row>
    <row r="36" spans="2:16" ht="15" x14ac:dyDescent="0.25">
      <c r="B36" s="36"/>
    </row>
  </sheetData>
  <phoneticPr fontId="15" type="noConversion"/>
  <hyperlinks>
    <hyperlink ref="B24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2"/>
  <sheetViews>
    <sheetView workbookViewId="0">
      <selection activeCell="K27" sqref="K27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102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 x14ac:dyDescent="0.4">
      <c r="A2" s="150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x14ac:dyDescent="0.25">
      <c r="A3" s="13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x14ac:dyDescent="0.3">
      <c r="A4" s="167" t="s">
        <v>159</v>
      </c>
      <c r="B4" s="29"/>
      <c r="C4" s="29"/>
      <c r="D4" s="29"/>
      <c r="E4" s="29"/>
      <c r="F4" s="29"/>
      <c r="G4" s="29"/>
      <c r="H4" s="29"/>
      <c r="I4" s="167" t="s">
        <v>208</v>
      </c>
      <c r="J4" s="29"/>
      <c r="K4" s="29"/>
      <c r="L4" s="29"/>
      <c r="M4" s="29"/>
      <c r="N4" s="29"/>
      <c r="O4" s="29"/>
    </row>
    <row r="5" spans="1:15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 x14ac:dyDescent="0.4">
      <c r="A6" s="133" t="s">
        <v>141</v>
      </c>
      <c r="B6" s="134"/>
      <c r="C6" s="134"/>
      <c r="D6" s="134"/>
      <c r="E6" s="134"/>
      <c r="F6" s="134"/>
      <c r="G6" s="135"/>
      <c r="H6" s="136"/>
      <c r="I6" s="133" t="s">
        <v>141</v>
      </c>
      <c r="J6" s="134"/>
      <c r="K6" s="134"/>
      <c r="L6" s="134"/>
      <c r="M6" s="134"/>
      <c r="N6" s="134"/>
      <c r="O6" s="135"/>
    </row>
    <row r="7" spans="1:15" ht="16.5" thickBot="1" x14ac:dyDescent="0.3">
      <c r="A7" s="137" t="s">
        <v>290</v>
      </c>
      <c r="B7" s="138"/>
      <c r="C7" s="139"/>
      <c r="D7" s="140"/>
      <c r="E7" s="137" t="s">
        <v>291</v>
      </c>
      <c r="F7" s="138"/>
      <c r="G7" s="139"/>
      <c r="H7" s="136"/>
      <c r="I7" s="137" t="s">
        <v>290</v>
      </c>
      <c r="J7" s="138"/>
      <c r="K7" s="139"/>
      <c r="L7" s="140"/>
      <c r="M7" s="137" t="s">
        <v>291</v>
      </c>
      <c r="N7" s="138"/>
      <c r="O7" s="139"/>
    </row>
    <row r="8" spans="1:15" ht="30" x14ac:dyDescent="0.25">
      <c r="A8" s="141" t="s">
        <v>142</v>
      </c>
      <c r="B8" s="151" t="s">
        <v>143</v>
      </c>
      <c r="C8" s="142" t="s">
        <v>144</v>
      </c>
      <c r="D8" s="158"/>
      <c r="E8" s="159" t="s">
        <v>142</v>
      </c>
      <c r="F8" s="151" t="s">
        <v>143</v>
      </c>
      <c r="G8" s="142" t="s">
        <v>144</v>
      </c>
      <c r="H8" s="160"/>
      <c r="I8" s="159" t="s">
        <v>142</v>
      </c>
      <c r="J8" s="151" t="s">
        <v>143</v>
      </c>
      <c r="K8" s="142" t="s">
        <v>144</v>
      </c>
      <c r="L8" s="158"/>
      <c r="M8" s="159" t="s">
        <v>142</v>
      </c>
      <c r="N8" s="151" t="s">
        <v>143</v>
      </c>
      <c r="O8" s="142" t="s">
        <v>144</v>
      </c>
    </row>
    <row r="9" spans="1:15" ht="15.75" x14ac:dyDescent="0.2">
      <c r="A9" s="166" t="s">
        <v>145</v>
      </c>
      <c r="B9" s="152">
        <v>275477.86099999998</v>
      </c>
      <c r="C9" s="144">
        <v>593385.23100000003</v>
      </c>
      <c r="D9" s="145"/>
      <c r="E9" s="166" t="s">
        <v>145</v>
      </c>
      <c r="F9" s="152">
        <v>323999.57299999997</v>
      </c>
      <c r="G9" s="144">
        <v>839008.02</v>
      </c>
      <c r="H9" s="136"/>
      <c r="I9" s="166" t="s">
        <v>145</v>
      </c>
      <c r="J9" s="152">
        <v>59449.712</v>
      </c>
      <c r="K9" s="144">
        <v>71448.835999999996</v>
      </c>
      <c r="L9" s="145"/>
      <c r="M9" s="166" t="s">
        <v>145</v>
      </c>
      <c r="N9" s="152">
        <v>73670.835999999996</v>
      </c>
      <c r="O9" s="144">
        <v>66345.551999999996</v>
      </c>
    </row>
    <row r="10" spans="1:15" ht="15.75" x14ac:dyDescent="0.25">
      <c r="A10" s="161" t="s">
        <v>147</v>
      </c>
      <c r="B10" s="153">
        <v>42101.800999999999</v>
      </c>
      <c r="C10" s="146">
        <v>108179.094</v>
      </c>
      <c r="D10" s="147"/>
      <c r="E10" s="161" t="s">
        <v>146</v>
      </c>
      <c r="F10" s="153">
        <v>58809.892</v>
      </c>
      <c r="G10" s="146">
        <v>132143.114</v>
      </c>
      <c r="H10" s="136"/>
      <c r="I10" s="161" t="s">
        <v>152</v>
      </c>
      <c r="J10" s="153">
        <v>12253.759</v>
      </c>
      <c r="K10" s="146">
        <v>14041.826999999999</v>
      </c>
      <c r="L10" s="147"/>
      <c r="M10" s="161" t="s">
        <v>152</v>
      </c>
      <c r="N10" s="153">
        <v>24349.159</v>
      </c>
      <c r="O10" s="146">
        <v>16104.245999999999</v>
      </c>
    </row>
    <row r="11" spans="1:15" ht="15.75" x14ac:dyDescent="0.25">
      <c r="A11" s="161" t="s">
        <v>148</v>
      </c>
      <c r="B11" s="153">
        <v>30819.179</v>
      </c>
      <c r="C11" s="146">
        <v>52215.451999999997</v>
      </c>
      <c r="D11" s="147"/>
      <c r="E11" s="161" t="s">
        <v>147</v>
      </c>
      <c r="F11" s="153">
        <v>34014.523999999998</v>
      </c>
      <c r="G11" s="146">
        <v>107051.38800000001</v>
      </c>
      <c r="H11" s="136"/>
      <c r="I11" s="161" t="s">
        <v>155</v>
      </c>
      <c r="J11" s="153">
        <v>11400.94</v>
      </c>
      <c r="K11" s="146">
        <v>9489.0460000000003</v>
      </c>
      <c r="L11" s="147"/>
      <c r="M11" s="161" t="s">
        <v>155</v>
      </c>
      <c r="N11" s="153">
        <v>14145.859</v>
      </c>
      <c r="O11" s="146">
        <v>11804.134</v>
      </c>
    </row>
    <row r="12" spans="1:15" ht="15.75" x14ac:dyDescent="0.25">
      <c r="A12" s="161" t="s">
        <v>146</v>
      </c>
      <c r="B12" s="153">
        <v>29348.382000000001</v>
      </c>
      <c r="C12" s="146">
        <v>60055.847000000002</v>
      </c>
      <c r="D12" s="147"/>
      <c r="E12" s="161" t="s">
        <v>148</v>
      </c>
      <c r="F12" s="153">
        <v>30892.728999999999</v>
      </c>
      <c r="G12" s="146">
        <v>66065.740000000005</v>
      </c>
      <c r="H12" s="136"/>
      <c r="I12" s="161" t="s">
        <v>205</v>
      </c>
      <c r="J12" s="153">
        <v>8651.6839999999993</v>
      </c>
      <c r="K12" s="146">
        <v>12594.198</v>
      </c>
      <c r="L12" s="147"/>
      <c r="M12" s="161" t="s">
        <v>207</v>
      </c>
      <c r="N12" s="153">
        <v>4155.9120000000003</v>
      </c>
      <c r="O12" s="146">
        <v>3853.4969999999998</v>
      </c>
    </row>
    <row r="13" spans="1:15" ht="15.75" x14ac:dyDescent="0.25">
      <c r="A13" s="161" t="s">
        <v>152</v>
      </c>
      <c r="B13" s="153">
        <v>21302.758999999998</v>
      </c>
      <c r="C13" s="146">
        <v>71342.063999999998</v>
      </c>
      <c r="D13" s="147"/>
      <c r="E13" s="161" t="s">
        <v>152</v>
      </c>
      <c r="F13" s="153">
        <v>27111.652999999998</v>
      </c>
      <c r="G13" s="146">
        <v>112746.71799999999</v>
      </c>
      <c r="H13" s="136"/>
      <c r="I13" s="161" t="s">
        <v>147</v>
      </c>
      <c r="J13" s="153">
        <v>4834.7349999999997</v>
      </c>
      <c r="K13" s="146">
        <v>7302.4859999999999</v>
      </c>
      <c r="L13" s="147"/>
      <c r="M13" s="161" t="s">
        <v>163</v>
      </c>
      <c r="N13" s="153">
        <v>4025.4659999999999</v>
      </c>
      <c r="O13" s="146">
        <v>3782.4639999999999</v>
      </c>
    </row>
    <row r="14" spans="1:15" ht="15.75" x14ac:dyDescent="0.25">
      <c r="A14" s="161" t="s">
        <v>150</v>
      </c>
      <c r="B14" s="153">
        <v>19660.539000000001</v>
      </c>
      <c r="C14" s="146">
        <v>44781.646999999997</v>
      </c>
      <c r="D14" s="147"/>
      <c r="E14" s="161" t="s">
        <v>216</v>
      </c>
      <c r="F14" s="153">
        <v>17850.973999999998</v>
      </c>
      <c r="G14" s="146">
        <v>50723.716</v>
      </c>
      <c r="H14" s="136"/>
      <c r="I14" s="161" t="s">
        <v>151</v>
      </c>
      <c r="J14" s="153">
        <v>2942.7739999999999</v>
      </c>
      <c r="K14" s="146">
        <v>3973.8310000000001</v>
      </c>
      <c r="L14" s="147"/>
      <c r="M14" s="161" t="s">
        <v>151</v>
      </c>
      <c r="N14" s="153">
        <v>3428.3560000000002</v>
      </c>
      <c r="O14" s="146">
        <v>3757.7359999999999</v>
      </c>
    </row>
    <row r="15" spans="1:15" ht="15.75" x14ac:dyDescent="0.25">
      <c r="A15" s="161" t="s">
        <v>151</v>
      </c>
      <c r="B15" s="153">
        <v>15381.397999999999</v>
      </c>
      <c r="C15" s="146">
        <v>24739.702000000001</v>
      </c>
      <c r="D15" s="147"/>
      <c r="E15" s="161" t="s">
        <v>150</v>
      </c>
      <c r="F15" s="153">
        <v>16792.816999999999</v>
      </c>
      <c r="G15" s="146">
        <v>49761.747000000003</v>
      </c>
      <c r="H15" s="136"/>
      <c r="I15" s="161" t="s">
        <v>163</v>
      </c>
      <c r="J15" s="153">
        <v>2374.4450000000002</v>
      </c>
      <c r="K15" s="146">
        <v>2859.752</v>
      </c>
      <c r="L15" s="147"/>
      <c r="M15" s="161" t="s">
        <v>205</v>
      </c>
      <c r="N15" s="153">
        <v>3373.6770000000001</v>
      </c>
      <c r="O15" s="146">
        <v>4555.2879999999996</v>
      </c>
    </row>
    <row r="16" spans="1:15" ht="15.75" x14ac:dyDescent="0.25">
      <c r="A16" s="161" t="s">
        <v>157</v>
      </c>
      <c r="B16" s="153">
        <v>10968.799000000001</v>
      </c>
      <c r="C16" s="146">
        <v>19704.392</v>
      </c>
      <c r="D16" s="147"/>
      <c r="E16" s="161" t="s">
        <v>151</v>
      </c>
      <c r="F16" s="153">
        <v>12902.245000000001</v>
      </c>
      <c r="G16" s="146">
        <v>26810.003000000001</v>
      </c>
      <c r="H16" s="136"/>
      <c r="I16" s="161" t="s">
        <v>162</v>
      </c>
      <c r="J16" s="153">
        <v>2244.3020000000001</v>
      </c>
      <c r="K16" s="146">
        <v>2687.1219999999998</v>
      </c>
      <c r="L16" s="147"/>
      <c r="M16" s="161" t="s">
        <v>162</v>
      </c>
      <c r="N16" s="153">
        <v>3367.6219999999998</v>
      </c>
      <c r="O16" s="146">
        <v>3534.7820000000002</v>
      </c>
    </row>
    <row r="17" spans="1:15" ht="15.75" x14ac:dyDescent="0.25">
      <c r="A17" s="161" t="s">
        <v>156</v>
      </c>
      <c r="B17" s="153">
        <v>10115.528</v>
      </c>
      <c r="C17" s="146">
        <v>17686.155999999999</v>
      </c>
      <c r="D17" s="147"/>
      <c r="E17" s="161" t="s">
        <v>154</v>
      </c>
      <c r="F17" s="153">
        <v>12842.25</v>
      </c>
      <c r="G17" s="146">
        <v>24617.161</v>
      </c>
      <c r="H17" s="136"/>
      <c r="I17" s="161" t="s">
        <v>168</v>
      </c>
      <c r="J17" s="153">
        <v>1892.7370000000001</v>
      </c>
      <c r="K17" s="146">
        <v>2498.15</v>
      </c>
      <c r="L17" s="147"/>
      <c r="M17" s="161" t="s">
        <v>157</v>
      </c>
      <c r="N17" s="153">
        <v>2977.2379999999998</v>
      </c>
      <c r="O17" s="146">
        <v>3195.6109999999999</v>
      </c>
    </row>
    <row r="18" spans="1:15" ht="15.75" x14ac:dyDescent="0.25">
      <c r="A18" s="161" t="s">
        <v>153</v>
      </c>
      <c r="B18" s="153">
        <v>8624.7340000000004</v>
      </c>
      <c r="C18" s="146">
        <v>16093.803</v>
      </c>
      <c r="D18" s="147"/>
      <c r="E18" s="161" t="s">
        <v>162</v>
      </c>
      <c r="F18" s="153">
        <v>11348.709000000001</v>
      </c>
      <c r="G18" s="146">
        <v>35575.667000000001</v>
      </c>
      <c r="H18" s="136"/>
      <c r="I18" s="161" t="s">
        <v>242</v>
      </c>
      <c r="J18" s="153">
        <v>1781.7149999999999</v>
      </c>
      <c r="K18" s="146">
        <v>3920.55</v>
      </c>
      <c r="L18" s="147"/>
      <c r="M18" s="161" t="s">
        <v>147</v>
      </c>
      <c r="N18" s="153">
        <v>2644.665</v>
      </c>
      <c r="O18" s="146">
        <v>3893.319</v>
      </c>
    </row>
    <row r="19" spans="1:15" ht="15.75" x14ac:dyDescent="0.25">
      <c r="A19" s="161" t="s">
        <v>216</v>
      </c>
      <c r="B19" s="153">
        <v>8274.83</v>
      </c>
      <c r="C19" s="146">
        <v>27175.934000000001</v>
      </c>
      <c r="D19" s="147"/>
      <c r="E19" s="161" t="s">
        <v>156</v>
      </c>
      <c r="F19" s="153">
        <v>9187.5220000000008</v>
      </c>
      <c r="G19" s="146">
        <v>18944.976999999999</v>
      </c>
      <c r="H19" s="136"/>
      <c r="I19" s="161" t="s">
        <v>157</v>
      </c>
      <c r="J19" s="153">
        <v>1765.5640000000001</v>
      </c>
      <c r="K19" s="146">
        <v>1905.7729999999999</v>
      </c>
      <c r="L19" s="147"/>
      <c r="M19" s="161" t="s">
        <v>168</v>
      </c>
      <c r="N19" s="153">
        <v>2310.46</v>
      </c>
      <c r="O19" s="146">
        <v>2425.5619999999999</v>
      </c>
    </row>
    <row r="20" spans="1:15" ht="16.5" thickBot="1" x14ac:dyDescent="0.3">
      <c r="A20" s="162" t="s">
        <v>206</v>
      </c>
      <c r="B20" s="154">
        <v>7937.9160000000002</v>
      </c>
      <c r="C20" s="148">
        <v>13328.933999999999</v>
      </c>
      <c r="D20" s="149"/>
      <c r="E20" s="162" t="s">
        <v>155</v>
      </c>
      <c r="F20" s="154">
        <v>8902.5849999999991</v>
      </c>
      <c r="G20" s="148">
        <v>14381.012000000001</v>
      </c>
      <c r="H20" s="29"/>
      <c r="I20" s="162" t="s">
        <v>207</v>
      </c>
      <c r="J20" s="154">
        <v>1751.741</v>
      </c>
      <c r="K20" s="148">
        <v>1971.17</v>
      </c>
      <c r="L20" s="149"/>
      <c r="M20" s="162" t="s">
        <v>216</v>
      </c>
      <c r="N20" s="154">
        <v>1964.867</v>
      </c>
      <c r="O20" s="148">
        <v>1826.9259999999999</v>
      </c>
    </row>
    <row r="21" spans="1:15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 x14ac:dyDescent="0.35">
      <c r="A22" s="167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 x14ac:dyDescent="0.4">
      <c r="A23" s="133" t="s">
        <v>141</v>
      </c>
      <c r="B23" s="134"/>
      <c r="C23" s="134"/>
      <c r="D23" s="134"/>
      <c r="E23" s="134"/>
      <c r="F23" s="134"/>
      <c r="G23" s="135"/>
      <c r="H23" s="29"/>
      <c r="I23" s="29"/>
      <c r="J23" s="29"/>
      <c r="K23" s="29"/>
      <c r="L23" s="29"/>
      <c r="M23" s="29"/>
      <c r="N23" s="29"/>
      <c r="O23" s="29"/>
    </row>
    <row r="24" spans="1:15" ht="16.5" thickBot="1" x14ac:dyDescent="0.3">
      <c r="A24" s="137" t="s">
        <v>290</v>
      </c>
      <c r="B24" s="138"/>
      <c r="C24" s="139"/>
      <c r="D24" s="140"/>
      <c r="E24" s="137" t="s">
        <v>291</v>
      </c>
      <c r="F24" s="138"/>
      <c r="G24" s="139"/>
      <c r="H24" s="29"/>
      <c r="I24" s="29"/>
      <c r="J24" s="29"/>
      <c r="K24" s="29"/>
      <c r="L24" s="29"/>
      <c r="M24" s="29"/>
      <c r="N24" s="29"/>
      <c r="O24" s="29"/>
    </row>
    <row r="25" spans="1:15" ht="30" x14ac:dyDescent="0.25">
      <c r="A25" s="141" t="s">
        <v>142</v>
      </c>
      <c r="B25" s="151" t="s">
        <v>143</v>
      </c>
      <c r="C25" s="142" t="s">
        <v>144</v>
      </c>
      <c r="D25" s="158"/>
      <c r="E25" s="159" t="s">
        <v>142</v>
      </c>
      <c r="F25" s="151" t="s">
        <v>143</v>
      </c>
      <c r="G25" s="142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75" x14ac:dyDescent="0.2">
      <c r="A26" s="166" t="s">
        <v>145</v>
      </c>
      <c r="B26" s="152">
        <v>72714.061000000002</v>
      </c>
      <c r="C26" s="144">
        <v>145360.97399999999</v>
      </c>
      <c r="D26" s="145"/>
      <c r="E26" s="166" t="s">
        <v>145</v>
      </c>
      <c r="F26" s="152">
        <v>60654.63</v>
      </c>
      <c r="G26" s="144">
        <v>132218.837</v>
      </c>
      <c r="H26" s="29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161" t="s">
        <v>155</v>
      </c>
      <c r="B27" s="153">
        <v>21298.688999999998</v>
      </c>
      <c r="C27" s="146">
        <v>35128.870000000003</v>
      </c>
      <c r="D27" s="147"/>
      <c r="E27" s="161" t="s">
        <v>216</v>
      </c>
      <c r="F27" s="153">
        <v>20022.990000000002</v>
      </c>
      <c r="G27" s="146">
        <v>41338.307000000001</v>
      </c>
      <c r="H27" s="29"/>
      <c r="I27" s="29"/>
      <c r="J27" s="29"/>
      <c r="K27" s="29"/>
      <c r="L27" s="29"/>
      <c r="M27" s="29"/>
      <c r="N27" s="29"/>
      <c r="O27" s="29"/>
    </row>
    <row r="28" spans="1:15" ht="15.75" x14ac:dyDescent="0.25">
      <c r="A28" s="161" t="s">
        <v>216</v>
      </c>
      <c r="B28" s="153">
        <v>18203.366999999998</v>
      </c>
      <c r="C28" s="146">
        <v>35917.75</v>
      </c>
      <c r="D28" s="147"/>
      <c r="E28" s="161" t="s">
        <v>155</v>
      </c>
      <c r="F28" s="153">
        <v>16268.366</v>
      </c>
      <c r="G28" s="146">
        <v>33611.326000000001</v>
      </c>
      <c r="H28" s="29"/>
      <c r="I28" s="29"/>
      <c r="J28" s="29"/>
      <c r="K28" s="29"/>
      <c r="L28" s="29"/>
      <c r="M28" s="29"/>
      <c r="N28" s="29"/>
      <c r="O28" s="29"/>
    </row>
    <row r="29" spans="1:15" ht="15.75" x14ac:dyDescent="0.25">
      <c r="A29" s="161" t="s">
        <v>162</v>
      </c>
      <c r="B29" s="153">
        <v>8793.3050000000003</v>
      </c>
      <c r="C29" s="146">
        <v>15915.25</v>
      </c>
      <c r="D29" s="147"/>
      <c r="E29" s="161" t="s">
        <v>152</v>
      </c>
      <c r="F29" s="153">
        <v>4946.5309999999999</v>
      </c>
      <c r="G29" s="146">
        <v>11016.300999999999</v>
      </c>
      <c r="H29" s="29"/>
      <c r="I29" s="29"/>
      <c r="J29" s="29"/>
      <c r="K29" s="29"/>
      <c r="L29" s="29"/>
      <c r="M29" s="29"/>
      <c r="N29" s="29"/>
      <c r="O29" s="29"/>
    </row>
    <row r="30" spans="1:15" ht="15.75" x14ac:dyDescent="0.25">
      <c r="A30" s="161" t="s">
        <v>152</v>
      </c>
      <c r="B30" s="153">
        <v>5296.4960000000001</v>
      </c>
      <c r="C30" s="146">
        <v>11630.526</v>
      </c>
      <c r="D30" s="147"/>
      <c r="E30" s="161" t="s">
        <v>162</v>
      </c>
      <c r="F30" s="153">
        <v>4905.55</v>
      </c>
      <c r="G30" s="146">
        <v>8525.8169999999991</v>
      </c>
      <c r="H30" s="29"/>
      <c r="I30" s="29"/>
      <c r="J30" s="29"/>
      <c r="K30" s="29"/>
      <c r="L30" s="29"/>
      <c r="M30" s="29"/>
      <c r="N30" s="29"/>
      <c r="O30" s="29"/>
    </row>
    <row r="31" spans="1:15" ht="15.75" x14ac:dyDescent="0.25">
      <c r="A31" s="161" t="s">
        <v>160</v>
      </c>
      <c r="B31" s="153">
        <v>4470.8559999999998</v>
      </c>
      <c r="C31" s="146">
        <v>12108.112999999999</v>
      </c>
      <c r="D31" s="147"/>
      <c r="E31" s="161" t="s">
        <v>160</v>
      </c>
      <c r="F31" s="153">
        <v>3827.143</v>
      </c>
      <c r="G31" s="146">
        <v>11832.109</v>
      </c>
      <c r="H31" s="29"/>
      <c r="I31" s="29"/>
      <c r="J31" s="29"/>
      <c r="K31" s="29"/>
      <c r="L31" s="29"/>
      <c r="M31" s="29"/>
      <c r="N31" s="29"/>
      <c r="O31" s="29"/>
    </row>
    <row r="32" spans="1:15" ht="15.75" x14ac:dyDescent="0.25">
      <c r="A32" s="161" t="s">
        <v>205</v>
      </c>
      <c r="B32" s="153">
        <v>3936.96</v>
      </c>
      <c r="C32" s="146">
        <v>9880.2999999999993</v>
      </c>
      <c r="D32" s="147"/>
      <c r="E32" s="161" t="s">
        <v>148</v>
      </c>
      <c r="F32" s="153">
        <v>2343.7530000000002</v>
      </c>
      <c r="G32" s="146">
        <v>6307.268</v>
      </c>
      <c r="H32" s="29"/>
      <c r="I32" s="29"/>
      <c r="J32" s="29"/>
      <c r="K32" s="29"/>
      <c r="L32" s="29"/>
      <c r="M32" s="29"/>
      <c r="N32" s="29"/>
      <c r="O32" s="29"/>
    </row>
    <row r="33" spans="1:15" ht="15.75" x14ac:dyDescent="0.25">
      <c r="A33" s="161" t="s">
        <v>148</v>
      </c>
      <c r="B33" s="153">
        <v>1920.0060000000001</v>
      </c>
      <c r="C33" s="146">
        <v>4609.9470000000001</v>
      </c>
      <c r="D33" s="147"/>
      <c r="E33" s="161" t="s">
        <v>168</v>
      </c>
      <c r="F33" s="153">
        <v>1973.1869999999999</v>
      </c>
      <c r="G33" s="146">
        <v>3743.5239999999999</v>
      </c>
      <c r="H33" s="29"/>
      <c r="I33" s="29"/>
      <c r="J33" s="29"/>
      <c r="K33" s="29"/>
      <c r="L33" s="29"/>
      <c r="M33" s="29"/>
      <c r="N33" s="29"/>
      <c r="O33" s="29"/>
    </row>
    <row r="34" spans="1:15" ht="15.75" x14ac:dyDescent="0.25">
      <c r="A34" s="161" t="s">
        <v>168</v>
      </c>
      <c r="B34" s="153">
        <v>1767.867</v>
      </c>
      <c r="C34" s="146">
        <v>2949.6080000000002</v>
      </c>
      <c r="D34" s="147"/>
      <c r="E34" s="161" t="s">
        <v>205</v>
      </c>
      <c r="F34" s="153">
        <v>1472.8589999999999</v>
      </c>
      <c r="G34" s="146">
        <v>2263.3290000000002</v>
      </c>
      <c r="H34" s="29"/>
      <c r="I34" s="29"/>
      <c r="J34" s="29"/>
      <c r="K34" s="29"/>
      <c r="L34" s="29"/>
      <c r="M34" s="29"/>
      <c r="N34" s="29"/>
      <c r="O34" s="29"/>
    </row>
    <row r="35" spans="1:15" ht="15.75" x14ac:dyDescent="0.25">
      <c r="A35" s="161" t="s">
        <v>151</v>
      </c>
      <c r="B35" s="153">
        <v>1280.2470000000001</v>
      </c>
      <c r="C35" s="146">
        <v>3453.1790000000001</v>
      </c>
      <c r="D35" s="147"/>
      <c r="E35" s="161" t="s">
        <v>151</v>
      </c>
      <c r="F35" s="153">
        <v>1345.7760000000001</v>
      </c>
      <c r="G35" s="146">
        <v>3277.4940000000001</v>
      </c>
      <c r="H35" s="29"/>
      <c r="I35" s="29"/>
      <c r="J35" s="29"/>
      <c r="K35" s="29"/>
      <c r="L35" s="29"/>
      <c r="M35" s="29"/>
      <c r="N35" s="29"/>
      <c r="O35" s="29"/>
    </row>
    <row r="36" spans="1:15" ht="16.5" thickBot="1" x14ac:dyDescent="0.3">
      <c r="A36" s="162" t="s">
        <v>157</v>
      </c>
      <c r="B36" s="154">
        <v>898.44399999999996</v>
      </c>
      <c r="C36" s="148">
        <v>2365.4810000000002</v>
      </c>
      <c r="D36" s="149"/>
      <c r="E36" s="162" t="s">
        <v>206</v>
      </c>
      <c r="F36" s="154">
        <v>758.41700000000003</v>
      </c>
      <c r="G36" s="148">
        <v>2056.1669999999999</v>
      </c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23"/>
  <sheetViews>
    <sheetView workbookViewId="0">
      <selection activeCell="F24" sqref="F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 x14ac:dyDescent="0.25">
      <c r="A2" s="102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.25" x14ac:dyDescent="0.4">
      <c r="A3" s="150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75" x14ac:dyDescent="0.25">
      <c r="A4" s="13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.5" thickBot="1" x14ac:dyDescent="0.35">
      <c r="A5" s="167" t="s">
        <v>209</v>
      </c>
      <c r="B5" s="29"/>
      <c r="C5" s="29"/>
      <c r="D5" s="29"/>
      <c r="E5" s="29"/>
      <c r="F5" s="29"/>
      <c r="G5" s="29"/>
      <c r="H5" s="29"/>
      <c r="I5" s="29"/>
      <c r="J5" s="167" t="s">
        <v>204</v>
      </c>
      <c r="K5" s="29"/>
      <c r="L5" s="29"/>
      <c r="M5" s="29"/>
      <c r="N5" s="29"/>
      <c r="O5" s="29"/>
      <c r="P5" s="29"/>
      <c r="Q5" s="29"/>
    </row>
    <row r="6" spans="1:18" ht="21.75" thickBot="1" x14ac:dyDescent="0.4">
      <c r="A6" s="133" t="s">
        <v>256</v>
      </c>
      <c r="B6" s="134"/>
      <c r="C6" s="134"/>
      <c r="D6" s="134"/>
      <c r="E6" s="134"/>
      <c r="F6" s="134"/>
      <c r="G6" s="135"/>
      <c r="H6" s="29"/>
      <c r="I6" s="29"/>
      <c r="J6" s="133" t="s">
        <v>256</v>
      </c>
      <c r="K6" s="134"/>
      <c r="L6" s="134"/>
      <c r="M6" s="134"/>
      <c r="N6" s="134"/>
      <c r="O6" s="134"/>
      <c r="P6" s="135"/>
      <c r="Q6" s="29"/>
    </row>
    <row r="7" spans="1:18" ht="16.5" thickBot="1" x14ac:dyDescent="0.3">
      <c r="A7" s="137" t="s">
        <v>290</v>
      </c>
      <c r="B7" s="138"/>
      <c r="C7" s="139"/>
      <c r="D7" s="140"/>
      <c r="E7" s="137" t="s">
        <v>291</v>
      </c>
      <c r="F7" s="138"/>
      <c r="G7" s="139"/>
      <c r="H7" s="29"/>
      <c r="I7" s="29"/>
      <c r="J7" s="137" t="s">
        <v>290</v>
      </c>
      <c r="K7" s="138"/>
      <c r="L7" s="139"/>
      <c r="M7" s="140"/>
      <c r="N7" s="137" t="s">
        <v>291</v>
      </c>
      <c r="O7" s="138"/>
      <c r="P7" s="139"/>
      <c r="Q7" s="29"/>
    </row>
    <row r="8" spans="1:18" ht="45" x14ac:dyDescent="0.25">
      <c r="A8" s="141" t="s">
        <v>142</v>
      </c>
      <c r="B8" s="151" t="s">
        <v>143</v>
      </c>
      <c r="C8" s="142" t="s">
        <v>144</v>
      </c>
      <c r="D8" s="143"/>
      <c r="E8" s="141" t="s">
        <v>142</v>
      </c>
      <c r="F8" s="151" t="s">
        <v>143</v>
      </c>
      <c r="G8" s="142" t="s">
        <v>144</v>
      </c>
      <c r="H8" s="29"/>
      <c r="I8" s="29"/>
      <c r="J8" s="141" t="s">
        <v>142</v>
      </c>
      <c r="K8" s="151" t="s">
        <v>143</v>
      </c>
      <c r="L8" s="142" t="s">
        <v>144</v>
      </c>
      <c r="M8" s="143"/>
      <c r="N8" s="141" t="s">
        <v>142</v>
      </c>
      <c r="O8" s="151" t="s">
        <v>143</v>
      </c>
      <c r="P8" s="142" t="s">
        <v>144</v>
      </c>
      <c r="Q8" s="29"/>
    </row>
    <row r="9" spans="1:18" ht="15.75" x14ac:dyDescent="0.2">
      <c r="A9" s="166" t="s">
        <v>145</v>
      </c>
      <c r="B9" s="152">
        <v>92906.18</v>
      </c>
      <c r="C9" s="144">
        <v>123957.493</v>
      </c>
      <c r="D9" s="145"/>
      <c r="E9" s="166" t="s">
        <v>145</v>
      </c>
      <c r="F9" s="152">
        <v>97293.607999999993</v>
      </c>
      <c r="G9" s="144">
        <v>139200.87599999999</v>
      </c>
      <c r="H9" s="29"/>
      <c r="I9" s="29"/>
      <c r="J9" s="166" t="s">
        <v>145</v>
      </c>
      <c r="K9" s="152">
        <v>168569.027</v>
      </c>
      <c r="L9" s="144">
        <v>122926.38099999999</v>
      </c>
      <c r="M9" s="145"/>
      <c r="N9" s="166" t="s">
        <v>145</v>
      </c>
      <c r="O9" s="152">
        <v>175047.88</v>
      </c>
      <c r="P9" s="144">
        <v>125279.57399999999</v>
      </c>
      <c r="Q9" s="29"/>
      <c r="R9" t="s">
        <v>268</v>
      </c>
    </row>
    <row r="10" spans="1:18" ht="15.75" x14ac:dyDescent="0.25">
      <c r="A10" s="161" t="s">
        <v>154</v>
      </c>
      <c r="B10" s="153">
        <v>42818.197</v>
      </c>
      <c r="C10" s="155">
        <v>59596.264000000003</v>
      </c>
      <c r="D10" s="147"/>
      <c r="E10" s="161" t="s">
        <v>154</v>
      </c>
      <c r="F10" s="153">
        <v>37521.196000000004</v>
      </c>
      <c r="G10" s="155">
        <v>52360.974000000002</v>
      </c>
      <c r="H10" s="29"/>
      <c r="I10" s="29"/>
      <c r="J10" s="161" t="s">
        <v>168</v>
      </c>
      <c r="K10" s="153">
        <v>63836.349000000002</v>
      </c>
      <c r="L10" s="155">
        <v>57304.773999999998</v>
      </c>
      <c r="M10" s="147"/>
      <c r="N10" s="161" t="s">
        <v>168</v>
      </c>
      <c r="O10" s="153">
        <v>71368.587</v>
      </c>
      <c r="P10" s="155">
        <v>61970.680999999997</v>
      </c>
      <c r="Q10" s="29"/>
    </row>
    <row r="11" spans="1:18" ht="15.75" x14ac:dyDescent="0.25">
      <c r="A11" s="161" t="s">
        <v>152</v>
      </c>
      <c r="B11" s="153">
        <v>12245.344999999999</v>
      </c>
      <c r="C11" s="146">
        <v>13893.067999999999</v>
      </c>
      <c r="D11" s="147"/>
      <c r="E11" s="161" t="s">
        <v>163</v>
      </c>
      <c r="F11" s="153">
        <v>15442.907999999999</v>
      </c>
      <c r="G11" s="146">
        <v>25136.146000000001</v>
      </c>
      <c r="H11" s="29"/>
      <c r="I11" s="29"/>
      <c r="J11" s="161" t="s">
        <v>152</v>
      </c>
      <c r="K11" s="153">
        <v>20048.562999999998</v>
      </c>
      <c r="L11" s="146">
        <v>10501.287</v>
      </c>
      <c r="M11" s="147"/>
      <c r="N11" s="161" t="s">
        <v>152</v>
      </c>
      <c r="O11" s="153">
        <v>23204.054</v>
      </c>
      <c r="P11" s="146">
        <v>12546.887000000001</v>
      </c>
      <c r="Q11" s="29"/>
    </row>
    <row r="12" spans="1:18" ht="15.75" x14ac:dyDescent="0.25">
      <c r="A12" s="161" t="s">
        <v>166</v>
      </c>
      <c r="B12" s="153">
        <v>11463.066999999999</v>
      </c>
      <c r="C12" s="146">
        <v>13627.092000000001</v>
      </c>
      <c r="D12" s="147"/>
      <c r="E12" s="161" t="s">
        <v>152</v>
      </c>
      <c r="F12" s="153">
        <v>13281.366</v>
      </c>
      <c r="G12" s="146">
        <v>16196.064</v>
      </c>
      <c r="H12" s="29"/>
      <c r="I12" s="29"/>
      <c r="J12" s="161" t="s">
        <v>169</v>
      </c>
      <c r="K12" s="153">
        <v>16866.347000000002</v>
      </c>
      <c r="L12" s="146">
        <v>8793.08</v>
      </c>
      <c r="M12" s="147"/>
      <c r="N12" s="161" t="s">
        <v>216</v>
      </c>
      <c r="O12" s="153">
        <v>15556.772000000001</v>
      </c>
      <c r="P12" s="146">
        <v>7061.4</v>
      </c>
      <c r="Q12" s="29"/>
    </row>
    <row r="13" spans="1:18" ht="15.75" x14ac:dyDescent="0.25">
      <c r="A13" s="161" t="s">
        <v>163</v>
      </c>
      <c r="B13" s="153">
        <v>9936.6450000000004</v>
      </c>
      <c r="C13" s="146">
        <v>16993.174999999999</v>
      </c>
      <c r="D13" s="147"/>
      <c r="E13" s="161" t="s">
        <v>146</v>
      </c>
      <c r="F13" s="153">
        <v>10113.794</v>
      </c>
      <c r="G13" s="146">
        <v>19224.885999999999</v>
      </c>
      <c r="H13" s="29"/>
      <c r="I13" s="29"/>
      <c r="J13" s="161" t="s">
        <v>161</v>
      </c>
      <c r="K13" s="153">
        <v>11423.630999999999</v>
      </c>
      <c r="L13" s="146">
        <v>7138.1149999999998</v>
      </c>
      <c r="M13" s="147"/>
      <c r="N13" s="161" t="s">
        <v>169</v>
      </c>
      <c r="O13" s="153">
        <v>13503.409</v>
      </c>
      <c r="P13" s="146">
        <v>7967.0680000000002</v>
      </c>
      <c r="Q13" s="29"/>
    </row>
    <row r="14" spans="1:18" ht="15.75" x14ac:dyDescent="0.25">
      <c r="A14" s="161" t="s">
        <v>146</v>
      </c>
      <c r="B14" s="153">
        <v>6562.6679999999997</v>
      </c>
      <c r="C14" s="146">
        <v>9152.6710000000003</v>
      </c>
      <c r="D14" s="147"/>
      <c r="E14" s="161" t="s">
        <v>166</v>
      </c>
      <c r="F14" s="153">
        <v>8369.9249999999993</v>
      </c>
      <c r="G14" s="146">
        <v>11119.386</v>
      </c>
      <c r="H14" s="29"/>
      <c r="I14" s="29"/>
      <c r="J14" s="161" t="s">
        <v>154</v>
      </c>
      <c r="K14" s="153">
        <v>10913.210999999999</v>
      </c>
      <c r="L14" s="146">
        <v>6243.0619999999999</v>
      </c>
      <c r="M14" s="147"/>
      <c r="N14" s="161" t="s">
        <v>149</v>
      </c>
      <c r="O14" s="153">
        <v>7762.4070000000002</v>
      </c>
      <c r="P14" s="146">
        <v>4600.2569999999996</v>
      </c>
      <c r="Q14" s="29"/>
    </row>
    <row r="15" spans="1:18" ht="15.75" x14ac:dyDescent="0.25">
      <c r="A15" s="161" t="s">
        <v>216</v>
      </c>
      <c r="B15" s="153">
        <v>3774.1109999999999</v>
      </c>
      <c r="C15" s="146">
        <v>3196.9110000000001</v>
      </c>
      <c r="D15" s="147"/>
      <c r="E15" s="161" t="s">
        <v>216</v>
      </c>
      <c r="F15" s="153">
        <v>4390.6229999999996</v>
      </c>
      <c r="G15" s="146">
        <v>4532.1210000000001</v>
      </c>
      <c r="H15" s="29"/>
      <c r="I15" s="29"/>
      <c r="J15" s="161" t="s">
        <v>166</v>
      </c>
      <c r="K15" s="153">
        <v>10153.258</v>
      </c>
      <c r="L15" s="146">
        <v>4351.8649999999998</v>
      </c>
      <c r="M15" s="147"/>
      <c r="N15" s="161" t="s">
        <v>161</v>
      </c>
      <c r="O15" s="153">
        <v>7700.5990000000002</v>
      </c>
      <c r="P15" s="146">
        <v>4782.1769999999997</v>
      </c>
      <c r="Q15" s="29"/>
    </row>
    <row r="16" spans="1:18" ht="15.75" x14ac:dyDescent="0.25">
      <c r="A16" s="161" t="s">
        <v>165</v>
      </c>
      <c r="B16" s="153">
        <v>2083.375</v>
      </c>
      <c r="C16" s="146">
        <v>2515.4360000000001</v>
      </c>
      <c r="D16" s="147"/>
      <c r="E16" s="161" t="s">
        <v>168</v>
      </c>
      <c r="F16" s="153">
        <v>2368.9830000000002</v>
      </c>
      <c r="G16" s="146">
        <v>3113.953</v>
      </c>
      <c r="H16" s="29"/>
      <c r="I16" s="29"/>
      <c r="J16" s="161" t="s">
        <v>216</v>
      </c>
      <c r="K16" s="153">
        <v>9593.0990000000002</v>
      </c>
      <c r="L16" s="146">
        <v>4731.0780000000004</v>
      </c>
      <c r="M16" s="147"/>
      <c r="N16" s="161" t="s">
        <v>154</v>
      </c>
      <c r="O16" s="153">
        <v>7155.1670000000004</v>
      </c>
      <c r="P16" s="146">
        <v>3843.5729999999999</v>
      </c>
      <c r="Q16" s="29"/>
    </row>
    <row r="17" spans="1:17" ht="15.75" x14ac:dyDescent="0.25">
      <c r="A17" s="161" t="s">
        <v>168</v>
      </c>
      <c r="B17" s="153">
        <v>1430.1</v>
      </c>
      <c r="C17" s="146">
        <v>1581.412</v>
      </c>
      <c r="D17" s="147"/>
      <c r="E17" s="161" t="s">
        <v>262</v>
      </c>
      <c r="F17" s="153">
        <v>2014.51</v>
      </c>
      <c r="G17" s="146">
        <v>2944.7689999999998</v>
      </c>
      <c r="H17" s="29"/>
      <c r="I17" s="29"/>
      <c r="J17" s="161" t="s">
        <v>149</v>
      </c>
      <c r="K17" s="153">
        <v>6510.3680000000004</v>
      </c>
      <c r="L17" s="146">
        <v>5757.66</v>
      </c>
      <c r="M17" s="147"/>
      <c r="N17" s="161" t="s">
        <v>166</v>
      </c>
      <c r="O17" s="153">
        <v>6744.73</v>
      </c>
      <c r="P17" s="146">
        <v>3838.21</v>
      </c>
      <c r="Q17" s="29"/>
    </row>
    <row r="18" spans="1:17" ht="15.75" x14ac:dyDescent="0.25">
      <c r="A18" s="161" t="s">
        <v>262</v>
      </c>
      <c r="B18" s="153">
        <v>616.26099999999997</v>
      </c>
      <c r="C18" s="146">
        <v>582.91600000000005</v>
      </c>
      <c r="D18" s="147"/>
      <c r="E18" s="161" t="s">
        <v>165</v>
      </c>
      <c r="F18" s="153">
        <v>2014.0039999999999</v>
      </c>
      <c r="G18" s="146">
        <v>2457.154</v>
      </c>
      <c r="H18" s="29"/>
      <c r="I18" s="29"/>
      <c r="J18" s="161" t="s">
        <v>167</v>
      </c>
      <c r="K18" s="153">
        <v>5916.0810000000001</v>
      </c>
      <c r="L18" s="146">
        <v>6879.875</v>
      </c>
      <c r="M18" s="147"/>
      <c r="N18" s="161" t="s">
        <v>167</v>
      </c>
      <c r="O18" s="153">
        <v>4293.4030000000002</v>
      </c>
      <c r="P18" s="146">
        <v>4343.5339999999997</v>
      </c>
      <c r="Q18" s="29"/>
    </row>
    <row r="19" spans="1:17" ht="15.75" x14ac:dyDescent="0.25">
      <c r="A19" s="161" t="s">
        <v>167</v>
      </c>
      <c r="B19" s="153">
        <v>587.54700000000003</v>
      </c>
      <c r="C19" s="146">
        <v>868.68</v>
      </c>
      <c r="D19" s="147"/>
      <c r="E19" s="161" t="s">
        <v>164</v>
      </c>
      <c r="F19" s="153">
        <v>609.04600000000005</v>
      </c>
      <c r="G19" s="146">
        <v>757.45100000000002</v>
      </c>
      <c r="H19" s="29"/>
      <c r="I19" s="29"/>
      <c r="J19" s="161" t="s">
        <v>163</v>
      </c>
      <c r="K19" s="153">
        <v>4062.0320000000002</v>
      </c>
      <c r="L19" s="146">
        <v>4737.1030000000001</v>
      </c>
      <c r="M19" s="147"/>
      <c r="N19" s="161" t="s">
        <v>163</v>
      </c>
      <c r="O19" s="153">
        <v>3990.2040000000002</v>
      </c>
      <c r="P19" s="146">
        <v>4433.16</v>
      </c>
      <c r="Q19" s="29"/>
    </row>
    <row r="20" spans="1:17" ht="16.5" thickBot="1" x14ac:dyDescent="0.3">
      <c r="A20" s="162" t="s">
        <v>164</v>
      </c>
      <c r="B20" s="154">
        <v>417.32100000000003</v>
      </c>
      <c r="C20" s="148">
        <v>633.80600000000004</v>
      </c>
      <c r="D20" s="147"/>
      <c r="E20" s="162" t="s">
        <v>267</v>
      </c>
      <c r="F20" s="154">
        <v>271.33199999999999</v>
      </c>
      <c r="G20" s="148">
        <v>403.09300000000002</v>
      </c>
      <c r="H20" s="29"/>
      <c r="I20" s="29"/>
      <c r="J20" s="162" t="s">
        <v>146</v>
      </c>
      <c r="K20" s="154">
        <v>2013.761</v>
      </c>
      <c r="L20" s="148">
        <v>1411.0840000000001</v>
      </c>
      <c r="M20" s="147"/>
      <c r="N20" s="162" t="s">
        <v>146</v>
      </c>
      <c r="O20" s="154">
        <v>3552.8739999999998</v>
      </c>
      <c r="P20" s="148">
        <v>1971.925</v>
      </c>
      <c r="Q20" s="29"/>
    </row>
    <row r="21" spans="1:17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49</v>
      </c>
      <c r="B1" s="6"/>
      <c r="C1" s="6"/>
      <c r="D1" s="7"/>
      <c r="F1" s="8"/>
    </row>
    <row r="2" spans="1:6" s="9" customFormat="1" x14ac:dyDescent="0.3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 x14ac:dyDescent="0.3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 x14ac:dyDescent="0.3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 x14ac:dyDescent="0.3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 x14ac:dyDescent="0.3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 x14ac:dyDescent="0.3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 x14ac:dyDescent="0.3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 x14ac:dyDescent="0.3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 x14ac:dyDescent="0.3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 x14ac:dyDescent="0.3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 x14ac:dyDescent="0.3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 x14ac:dyDescent="0.3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 x14ac:dyDescent="0.3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 x14ac:dyDescent="0.3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 x14ac:dyDescent="0.3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 x14ac:dyDescent="0.3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 x14ac:dyDescent="0.3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 x14ac:dyDescent="0.3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 x14ac:dyDescent="0.3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 x14ac:dyDescent="0.3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9.5" thickBot="1" x14ac:dyDescent="0.35">
      <c r="A22" s="20" t="s">
        <v>22</v>
      </c>
      <c r="B22" s="21" t="s">
        <v>103</v>
      </c>
      <c r="C22" s="22" t="s">
        <v>16</v>
      </c>
      <c r="D22" s="23" t="s">
        <v>136</v>
      </c>
    </row>
    <row r="31" spans="1:6" x14ac:dyDescent="0.3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46"/>
  <sheetViews>
    <sheetView showGridLines="0" zoomScale="90" zoomScaleNormal="90" workbookViewId="0">
      <selection activeCell="F29" sqref="F29"/>
    </sheetView>
  </sheetViews>
  <sheetFormatPr defaultRowHeight="20.25" x14ac:dyDescent="0.3"/>
  <cols>
    <col min="1" max="1" width="27.28515625" style="28" customWidth="1"/>
    <col min="2" max="2" width="10.140625" style="28" customWidth="1"/>
    <col min="3" max="5" width="10.140625" style="28" bestFit="1" customWidth="1"/>
    <col min="6" max="6" width="11.42578125" style="28" customWidth="1"/>
    <col min="7" max="7" width="10.140625" style="28" customWidth="1"/>
    <col min="8" max="8" width="10.5703125" style="28" customWidth="1"/>
    <col min="9" max="9" width="12.140625" style="28" customWidth="1"/>
    <col min="10" max="10" width="11.140625" style="28" customWidth="1"/>
    <col min="11" max="11" width="11.7109375" style="28" customWidth="1"/>
    <col min="12" max="12" width="10.28515625" style="28" customWidth="1"/>
    <col min="13" max="13" width="10.7109375" style="28" customWidth="1"/>
    <col min="14" max="14" width="10" style="28" customWidth="1"/>
    <col min="15" max="21" width="9.140625" style="28"/>
    <col min="22" max="22" width="10.7109375" style="28" bestFit="1" customWidth="1"/>
    <col min="23" max="16384" width="9.140625" style="28"/>
  </cols>
  <sheetData>
    <row r="1" spans="1:14" customFormat="1" ht="45" customHeight="1" thickBot="1" x14ac:dyDescent="0.25">
      <c r="A1" s="97" t="s">
        <v>219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278"/>
      <c r="B2" s="279"/>
      <c r="C2" s="280" t="s">
        <v>105</v>
      </c>
      <c r="D2" s="281"/>
      <c r="E2" s="280"/>
      <c r="F2" s="280"/>
      <c r="G2" s="282" t="s">
        <v>106</v>
      </c>
      <c r="H2" s="283"/>
      <c r="I2" s="283"/>
      <c r="J2" s="283"/>
      <c r="K2" s="284"/>
      <c r="L2" s="284"/>
      <c r="M2" s="284"/>
      <c r="N2" s="285"/>
    </row>
    <row r="3" spans="1:14" ht="60.75" x14ac:dyDescent="0.3">
      <c r="A3" s="286" t="s">
        <v>107</v>
      </c>
      <c r="B3" s="287" t="s">
        <v>5</v>
      </c>
      <c r="C3" s="288">
        <v>44602</v>
      </c>
      <c r="D3" s="289"/>
      <c r="E3" s="290">
        <v>44595</v>
      </c>
      <c r="F3" s="291"/>
      <c r="G3" s="292" t="s">
        <v>108</v>
      </c>
      <c r="H3" s="293"/>
      <c r="I3" s="294" t="s">
        <v>109</v>
      </c>
      <c r="J3" s="293"/>
      <c r="K3" s="294" t="s">
        <v>110</v>
      </c>
      <c r="L3" s="293"/>
      <c r="M3" s="294" t="s">
        <v>111</v>
      </c>
      <c r="N3" s="295"/>
    </row>
    <row r="4" spans="1:14" ht="21" thickBot="1" x14ac:dyDescent="0.35">
      <c r="A4" s="296"/>
      <c r="B4" s="297"/>
      <c r="C4" s="298" t="s">
        <v>6</v>
      </c>
      <c r="D4" s="299" t="s">
        <v>7</v>
      </c>
      <c r="E4" s="300" t="s">
        <v>6</v>
      </c>
      <c r="F4" s="301" t="s">
        <v>7</v>
      </c>
      <c r="G4" s="302" t="s">
        <v>6</v>
      </c>
      <c r="H4" s="303" t="s">
        <v>7</v>
      </c>
      <c r="I4" s="304" t="s">
        <v>6</v>
      </c>
      <c r="J4" s="303" t="s">
        <v>7</v>
      </c>
      <c r="K4" s="304" t="s">
        <v>6</v>
      </c>
      <c r="L4" s="303" t="s">
        <v>7</v>
      </c>
      <c r="M4" s="304" t="s">
        <v>6</v>
      </c>
      <c r="N4" s="305" t="s">
        <v>7</v>
      </c>
    </row>
    <row r="5" spans="1:14" ht="21" thickBot="1" x14ac:dyDescent="0.35">
      <c r="A5" s="306">
        <v>1</v>
      </c>
      <c r="B5" s="307">
        <v>2</v>
      </c>
      <c r="C5" s="308">
        <v>3</v>
      </c>
      <c r="D5" s="309">
        <v>4</v>
      </c>
      <c r="E5" s="309">
        <v>5</v>
      </c>
      <c r="F5" s="310">
        <v>6</v>
      </c>
      <c r="G5" s="311">
        <v>7</v>
      </c>
      <c r="H5" s="312">
        <v>8</v>
      </c>
      <c r="I5" s="312">
        <v>9</v>
      </c>
      <c r="J5" s="312">
        <v>10</v>
      </c>
      <c r="K5" s="312">
        <v>11</v>
      </c>
      <c r="L5" s="312">
        <v>12</v>
      </c>
      <c r="M5" s="312">
        <v>13</v>
      </c>
      <c r="N5" s="313">
        <v>14</v>
      </c>
    </row>
    <row r="6" spans="1:14" ht="21" thickBot="1" x14ac:dyDescent="0.35">
      <c r="A6" s="314" t="s">
        <v>112</v>
      </c>
      <c r="B6" s="315"/>
      <c r="C6" s="316"/>
      <c r="D6" s="316"/>
      <c r="E6" s="316"/>
      <c r="F6" s="316"/>
      <c r="G6" s="317"/>
      <c r="H6" s="318"/>
      <c r="I6" s="318"/>
      <c r="J6" s="318"/>
      <c r="K6" s="318"/>
      <c r="L6" s="318"/>
      <c r="M6" s="318"/>
      <c r="N6" s="319"/>
    </row>
    <row r="7" spans="1:14" x14ac:dyDescent="0.3">
      <c r="A7" s="320" t="s">
        <v>9</v>
      </c>
      <c r="B7" s="321" t="s">
        <v>8</v>
      </c>
      <c r="C7" s="322">
        <v>10</v>
      </c>
      <c r="D7" s="323">
        <v>20</v>
      </c>
      <c r="E7" s="324">
        <v>10</v>
      </c>
      <c r="F7" s="325">
        <v>20</v>
      </c>
      <c r="G7" s="326">
        <v>0</v>
      </c>
      <c r="H7" s="327">
        <v>0</v>
      </c>
      <c r="I7" s="328">
        <v>0</v>
      </c>
      <c r="J7" s="327">
        <v>0</v>
      </c>
      <c r="K7" s="328">
        <v>0</v>
      </c>
      <c r="L7" s="327">
        <v>0</v>
      </c>
      <c r="M7" s="328">
        <v>0</v>
      </c>
      <c r="N7" s="329">
        <v>0</v>
      </c>
    </row>
    <row r="8" spans="1:14" x14ac:dyDescent="0.3">
      <c r="A8" s="330" t="s">
        <v>113</v>
      </c>
      <c r="B8" s="321" t="s">
        <v>8</v>
      </c>
      <c r="C8" s="322">
        <v>1.1499999999999999</v>
      </c>
      <c r="D8" s="323">
        <v>1.575</v>
      </c>
      <c r="E8" s="324">
        <v>1.2</v>
      </c>
      <c r="F8" s="325">
        <v>1.5714285714285714</v>
      </c>
      <c r="G8" s="326">
        <v>4.3478260869565259</v>
      </c>
      <c r="H8" s="327">
        <v>-0.22675736961451165</v>
      </c>
      <c r="I8" s="328">
        <v>0.62499999999999778</v>
      </c>
      <c r="J8" s="327">
        <v>7.0388349514563009</v>
      </c>
      <c r="K8" s="328">
        <v>-10.55555555555557</v>
      </c>
      <c r="L8" s="327">
        <v>-4.9568965517241468</v>
      </c>
      <c r="M8" s="328">
        <v>-4.1666666666666705</v>
      </c>
      <c r="N8" s="329">
        <v>1.6129032258064457</v>
      </c>
    </row>
    <row r="9" spans="1:14" x14ac:dyDescent="0.3">
      <c r="A9" s="330" t="s">
        <v>10</v>
      </c>
      <c r="B9" s="321" t="s">
        <v>8</v>
      </c>
      <c r="C9" s="322">
        <v>1.2000000000000002</v>
      </c>
      <c r="D9" s="323">
        <v>1.5249999999999999</v>
      </c>
      <c r="E9" s="324">
        <v>1.2371428571428571</v>
      </c>
      <c r="F9" s="325">
        <v>1.5428571428571427</v>
      </c>
      <c r="G9" s="326">
        <v>3.0952380952380762</v>
      </c>
      <c r="H9" s="327">
        <v>1.1709601873536259</v>
      </c>
      <c r="I9" s="328">
        <v>-1.1764705882352717</v>
      </c>
      <c r="J9" s="327">
        <v>-0.23364485981309779</v>
      </c>
      <c r="K9" s="328">
        <v>-6.6666666666666599</v>
      </c>
      <c r="L9" s="327">
        <v>-4.6875000000000107</v>
      </c>
      <c r="M9" s="328">
        <v>-3.9999999999999853</v>
      </c>
      <c r="N9" s="329">
        <v>-7.5757575757575761</v>
      </c>
    </row>
    <row r="10" spans="1:14" x14ac:dyDescent="0.3">
      <c r="A10" s="330" t="s">
        <v>11</v>
      </c>
      <c r="B10" s="321" t="s">
        <v>8</v>
      </c>
      <c r="C10" s="322">
        <v>1.075</v>
      </c>
      <c r="D10" s="323">
        <v>1.4750000000000001</v>
      </c>
      <c r="E10" s="324">
        <v>1.6333333333333335</v>
      </c>
      <c r="F10" s="325">
        <v>1.9333333333333336</v>
      </c>
      <c r="G10" s="326">
        <v>51.937984496124059</v>
      </c>
      <c r="H10" s="327">
        <v>31.073446327683623</v>
      </c>
      <c r="I10" s="328">
        <v>-30.32407407407408</v>
      </c>
      <c r="J10" s="327">
        <v>-22.368421052631579</v>
      </c>
      <c r="K10" s="328">
        <v>-27.932960893854741</v>
      </c>
      <c r="L10" s="327">
        <v>-20.627802690582957</v>
      </c>
      <c r="M10" s="328">
        <v>-4.4444444444444482</v>
      </c>
      <c r="N10" s="329">
        <v>-4.8387096774193523</v>
      </c>
    </row>
    <row r="11" spans="1:14" x14ac:dyDescent="0.3">
      <c r="A11" s="330" t="s">
        <v>12</v>
      </c>
      <c r="B11" s="321" t="s">
        <v>8</v>
      </c>
      <c r="C11" s="322">
        <v>1.125</v>
      </c>
      <c r="D11" s="323">
        <v>1.5499999999999998</v>
      </c>
      <c r="E11" s="324">
        <v>1.1857142857142855</v>
      </c>
      <c r="F11" s="325">
        <v>1.5</v>
      </c>
      <c r="G11" s="326">
        <v>5.3968253968253777</v>
      </c>
      <c r="H11" s="327">
        <v>-3.2258064516128919</v>
      </c>
      <c r="I11" s="328">
        <v>-2.7777777777777684</v>
      </c>
      <c r="J11" s="327">
        <v>2.3584905660377125</v>
      </c>
      <c r="K11" s="328">
        <v>-9.4827586206896406</v>
      </c>
      <c r="L11" s="327">
        <v>-1.3636363636363729</v>
      </c>
      <c r="M11" s="328">
        <v>-31.818181818181813</v>
      </c>
      <c r="N11" s="329">
        <v>-24.390243902439028</v>
      </c>
    </row>
    <row r="12" spans="1:14" x14ac:dyDescent="0.3">
      <c r="A12" s="330" t="s">
        <v>15</v>
      </c>
      <c r="B12" s="321" t="s">
        <v>8</v>
      </c>
      <c r="C12" s="322">
        <v>12.25</v>
      </c>
      <c r="D12" s="323">
        <v>13</v>
      </c>
      <c r="E12" s="324">
        <v>12.166666666666666</v>
      </c>
      <c r="F12" s="325">
        <v>13.333333333333334</v>
      </c>
      <c r="G12" s="326">
        <v>-0.68027210884354228</v>
      </c>
      <c r="H12" s="327">
        <v>2.5641025641025683</v>
      </c>
      <c r="I12" s="328">
        <v>18.548387096774185</v>
      </c>
      <c r="J12" s="327">
        <v>18.181818181818183</v>
      </c>
      <c r="K12" s="328">
        <v>-2</v>
      </c>
      <c r="L12" s="327">
        <v>-3.7037037037037033</v>
      </c>
      <c r="M12" s="328">
        <v>2.083333333333333</v>
      </c>
      <c r="N12" s="329">
        <v>-7.1428571428571423</v>
      </c>
    </row>
    <row r="13" spans="1:14" x14ac:dyDescent="0.3">
      <c r="A13" s="330" t="s">
        <v>17</v>
      </c>
      <c r="B13" s="321" t="s">
        <v>8</v>
      </c>
      <c r="C13" s="322">
        <v>3.15</v>
      </c>
      <c r="D13" s="323">
        <v>4.3499999999999996</v>
      </c>
      <c r="E13" s="324">
        <v>3.5428571428571423</v>
      </c>
      <c r="F13" s="325">
        <v>4.2142857142857144</v>
      </c>
      <c r="G13" s="326">
        <v>12.471655328798171</v>
      </c>
      <c r="H13" s="327">
        <v>-3.1198686371100055</v>
      </c>
      <c r="I13" s="328">
        <v>-8.1249999999999982</v>
      </c>
      <c r="J13" s="327">
        <v>3.9249146757679036</v>
      </c>
      <c r="K13" s="328">
        <v>-13.529411764705884</v>
      </c>
      <c r="L13" s="327">
        <v>-8.5585585585585662</v>
      </c>
      <c r="M13" s="328">
        <v>-4.5454545454545432</v>
      </c>
      <c r="N13" s="329">
        <v>8.7499999999999911</v>
      </c>
    </row>
    <row r="14" spans="1:14" x14ac:dyDescent="0.3">
      <c r="A14" s="330" t="s">
        <v>139</v>
      </c>
      <c r="B14" s="321" t="s">
        <v>8</v>
      </c>
      <c r="C14" s="322">
        <v>16.75</v>
      </c>
      <c r="D14" s="323">
        <v>22.499166666666664</v>
      </c>
      <c r="E14" s="324">
        <v>13.777222222222223</v>
      </c>
      <c r="F14" s="325">
        <v>18.747222222222224</v>
      </c>
      <c r="G14" s="326">
        <v>-17.747927031509118</v>
      </c>
      <c r="H14" s="327">
        <v>-16.675926268874139</v>
      </c>
      <c r="I14" s="328">
        <v>15.252293577981638</v>
      </c>
      <c r="J14" s="327">
        <v>11.936152570480907</v>
      </c>
      <c r="K14" s="328">
        <v>20.793269230769212</v>
      </c>
      <c r="L14" s="327">
        <v>14.791666666666664</v>
      </c>
      <c r="M14" s="328">
        <v>39.583333333333329</v>
      </c>
      <c r="N14" s="329">
        <v>18.41666666666665</v>
      </c>
    </row>
    <row r="15" spans="1:14" x14ac:dyDescent="0.3">
      <c r="A15" s="330" t="s">
        <v>29</v>
      </c>
      <c r="B15" s="321" t="s">
        <v>21</v>
      </c>
      <c r="C15" s="322">
        <v>1.3</v>
      </c>
      <c r="D15" s="323">
        <v>1.7666666666666666</v>
      </c>
      <c r="E15" s="324">
        <v>1.4</v>
      </c>
      <c r="F15" s="325">
        <v>1.7600000000000002</v>
      </c>
      <c r="G15" s="326">
        <v>7.6923076923076819</v>
      </c>
      <c r="H15" s="327">
        <v>-0.37735849056602133</v>
      </c>
      <c r="I15" s="328">
        <v>5.405405405405423</v>
      </c>
      <c r="J15" s="327">
        <v>-3.6363636363636354</v>
      </c>
      <c r="K15" s="328">
        <v>5.4054054054054035</v>
      </c>
      <c r="L15" s="327">
        <v>-3.6363636363636354</v>
      </c>
      <c r="M15" s="328">
        <v>8.333333333333341</v>
      </c>
      <c r="N15" s="329">
        <v>-7.0175438596491206</v>
      </c>
    </row>
    <row r="16" spans="1:14" x14ac:dyDescent="0.3">
      <c r="A16" s="330" t="s">
        <v>20</v>
      </c>
      <c r="B16" s="321" t="s">
        <v>21</v>
      </c>
      <c r="C16" s="322">
        <v>2.75</v>
      </c>
      <c r="D16" s="323">
        <v>4.25</v>
      </c>
      <c r="E16" s="324">
        <v>2.661111111111111</v>
      </c>
      <c r="F16" s="325">
        <v>3.5777777777777779</v>
      </c>
      <c r="G16" s="326">
        <v>-3.2323232323232371</v>
      </c>
      <c r="H16" s="327">
        <v>-15.816993464052285</v>
      </c>
      <c r="I16" s="328">
        <v>4.4303797468354444</v>
      </c>
      <c r="J16" s="327">
        <v>18.274582560296835</v>
      </c>
      <c r="K16" s="328">
        <v>2.1039603960396032</v>
      </c>
      <c r="L16" s="327">
        <v>16.972477064220197</v>
      </c>
      <c r="M16" s="328">
        <v>-7.094594594594593</v>
      </c>
      <c r="N16" s="329">
        <v>18.549511854951188</v>
      </c>
    </row>
    <row r="17" spans="1:14" x14ac:dyDescent="0.3">
      <c r="A17" s="330" t="s">
        <v>44</v>
      </c>
      <c r="B17" s="321" t="s">
        <v>8</v>
      </c>
      <c r="C17" s="322">
        <v>2.2374999999999998</v>
      </c>
      <c r="D17" s="323">
        <v>2.9750000000000001</v>
      </c>
      <c r="E17" s="324">
        <v>2.5500000000000003</v>
      </c>
      <c r="F17" s="325">
        <v>3.0428571428571431</v>
      </c>
      <c r="G17" s="326">
        <v>13.966480446927395</v>
      </c>
      <c r="H17" s="327">
        <v>2.2809123649459853</v>
      </c>
      <c r="I17" s="328">
        <v>-8.6734693877551159</v>
      </c>
      <c r="J17" s="327">
        <v>-1.3033175355450337</v>
      </c>
      <c r="K17" s="328">
        <v>-10.140562248995998</v>
      </c>
      <c r="L17" s="327">
        <v>-4.6474358974358978</v>
      </c>
      <c r="M17" s="328">
        <v>-1.6483516483516523</v>
      </c>
      <c r="N17" s="329">
        <v>0.84745762711864092</v>
      </c>
    </row>
    <row r="18" spans="1:14" ht="21" thickBot="1" x14ac:dyDescent="0.35">
      <c r="A18" s="330" t="s">
        <v>22</v>
      </c>
      <c r="B18" s="321" t="s">
        <v>8</v>
      </c>
      <c r="C18" s="322">
        <v>0.80833333333333335</v>
      </c>
      <c r="D18" s="323">
        <v>1.1833333333333333</v>
      </c>
      <c r="E18" s="324">
        <v>0.89761904761904765</v>
      </c>
      <c r="F18" s="325">
        <v>1.2280952380952381</v>
      </c>
      <c r="G18" s="326">
        <v>11.045655375552284</v>
      </c>
      <c r="H18" s="327">
        <v>3.7826961770623759</v>
      </c>
      <c r="I18" s="328">
        <v>-10.892388451443567</v>
      </c>
      <c r="J18" s="327">
        <v>1.0573403822692151</v>
      </c>
      <c r="K18" s="328">
        <v>-7.9945799457994431</v>
      </c>
      <c r="L18" s="327">
        <v>4.4117647058823568</v>
      </c>
      <c r="M18" s="328">
        <v>-4.9019607843137214</v>
      </c>
      <c r="N18" s="329">
        <v>-5.3333333333333321</v>
      </c>
    </row>
    <row r="19" spans="1:14" ht="21" thickBot="1" x14ac:dyDescent="0.35">
      <c r="A19" s="314" t="s">
        <v>215</v>
      </c>
      <c r="B19" s="331"/>
      <c r="C19" s="316"/>
      <c r="D19" s="316"/>
      <c r="E19" s="316"/>
      <c r="F19" s="316"/>
      <c r="G19" s="318"/>
      <c r="H19" s="318"/>
      <c r="I19" s="318"/>
      <c r="J19" s="318"/>
      <c r="K19" s="318"/>
      <c r="L19" s="318"/>
      <c r="M19" s="318"/>
      <c r="N19" s="319"/>
    </row>
    <row r="20" spans="1:14" ht="21" thickBot="1" x14ac:dyDescent="0.35">
      <c r="A20" s="330" t="s">
        <v>23</v>
      </c>
      <c r="B20" s="321" t="s">
        <v>8</v>
      </c>
      <c r="C20" s="322">
        <v>3.4375</v>
      </c>
      <c r="D20" s="323">
        <v>4.75</v>
      </c>
      <c r="E20" s="324">
        <v>3.6785714285714284</v>
      </c>
      <c r="F20" s="325">
        <v>5</v>
      </c>
      <c r="G20" s="326">
        <v>7.0129870129870069</v>
      </c>
      <c r="H20" s="327">
        <v>5.2631578947368416</v>
      </c>
      <c r="I20" s="328">
        <v>-0.8413461538461573</v>
      </c>
      <c r="J20" s="327">
        <v>-8.0645161290322633</v>
      </c>
      <c r="K20" s="328">
        <v>-6.6742081447963857</v>
      </c>
      <c r="L20" s="327">
        <v>-2.2298456260720423</v>
      </c>
      <c r="M20" s="328">
        <v>-11.858974358974358</v>
      </c>
      <c r="N20" s="329">
        <v>-7.3170731707317067</v>
      </c>
    </row>
    <row r="21" spans="1:14" ht="21" thickBot="1" x14ac:dyDescent="0.35">
      <c r="A21" s="314" t="s">
        <v>138</v>
      </c>
      <c r="B21" s="331"/>
      <c r="C21" s="316"/>
      <c r="D21" s="316"/>
      <c r="E21" s="316"/>
      <c r="F21" s="316"/>
      <c r="G21" s="318"/>
      <c r="H21" s="318"/>
      <c r="I21" s="318"/>
      <c r="J21" s="318"/>
      <c r="K21" s="318"/>
      <c r="L21" s="318"/>
      <c r="M21" s="318"/>
      <c r="N21" s="319"/>
    </row>
    <row r="22" spans="1:14" x14ac:dyDescent="0.3">
      <c r="A22" s="332" t="s">
        <v>258</v>
      </c>
      <c r="B22" s="321" t="s">
        <v>8</v>
      </c>
      <c r="C22" s="322">
        <v>2.3333333333333335</v>
      </c>
      <c r="D22" s="323">
        <v>3</v>
      </c>
      <c r="E22" s="324">
        <v>2.0016666666666669</v>
      </c>
      <c r="F22" s="325">
        <v>2.665</v>
      </c>
      <c r="G22" s="326">
        <v>-14.21428571428571</v>
      </c>
      <c r="H22" s="327">
        <v>-11.166666666666664</v>
      </c>
      <c r="I22" s="328">
        <v>0</v>
      </c>
      <c r="J22" s="327">
        <v>0</v>
      </c>
      <c r="K22" s="328">
        <v>0</v>
      </c>
      <c r="L22" s="327">
        <v>0</v>
      </c>
      <c r="M22" s="328" t="s">
        <v>140</v>
      </c>
      <c r="N22" s="329" t="s">
        <v>140</v>
      </c>
    </row>
    <row r="23" spans="1:14" x14ac:dyDescent="0.3">
      <c r="A23" s="332" t="s">
        <v>259</v>
      </c>
      <c r="B23" s="321" t="s">
        <v>8</v>
      </c>
      <c r="C23" s="322">
        <v>1.7708333333333335</v>
      </c>
      <c r="D23" s="323">
        <v>2.5816666666666666</v>
      </c>
      <c r="E23" s="324">
        <v>1.8820000000000001</v>
      </c>
      <c r="F23" s="325">
        <v>2.7979999999999996</v>
      </c>
      <c r="G23" s="326">
        <v>6.2776470588235265</v>
      </c>
      <c r="H23" s="327">
        <v>8.3795997417688728</v>
      </c>
      <c r="I23" s="328">
        <v>4.5081967213114718</v>
      </c>
      <c r="J23" s="327">
        <v>-3.1067556296913956</v>
      </c>
      <c r="K23" s="328">
        <v>4.5081967213114718</v>
      </c>
      <c r="L23" s="327">
        <v>1.0656807307525114</v>
      </c>
      <c r="M23" s="328">
        <v>-13.194444444444439</v>
      </c>
      <c r="N23" s="329">
        <v>3.2666666666666622</v>
      </c>
    </row>
    <row r="24" spans="1:14" x14ac:dyDescent="0.3">
      <c r="A24" s="332" t="s">
        <v>263</v>
      </c>
      <c r="B24" s="321" t="s">
        <v>8</v>
      </c>
      <c r="C24" s="322">
        <v>1.75</v>
      </c>
      <c r="D24" s="323">
        <v>2.161111111111111</v>
      </c>
      <c r="E24" s="324">
        <v>1.75</v>
      </c>
      <c r="F24" s="325">
        <v>2.161111111111111</v>
      </c>
      <c r="G24" s="326">
        <v>0</v>
      </c>
      <c r="H24" s="327">
        <v>0</v>
      </c>
      <c r="I24" s="328">
        <v>40</v>
      </c>
      <c r="J24" s="327">
        <v>0.51679586563307311</v>
      </c>
      <c r="K24" s="328">
        <v>75</v>
      </c>
      <c r="L24" s="327">
        <v>16.188769414575855</v>
      </c>
      <c r="M24" s="328">
        <v>75</v>
      </c>
      <c r="N24" s="329">
        <v>16.188769414575855</v>
      </c>
    </row>
    <row r="25" spans="1:14" x14ac:dyDescent="0.3">
      <c r="A25" s="332" t="s">
        <v>220</v>
      </c>
      <c r="B25" s="321" t="s">
        <v>8</v>
      </c>
      <c r="C25" s="322">
        <v>1.1755555555555557</v>
      </c>
      <c r="D25" s="323">
        <v>1.8866666666666667</v>
      </c>
      <c r="E25" s="324">
        <v>1.1755555555555557</v>
      </c>
      <c r="F25" s="325">
        <v>1.8866666666666667</v>
      </c>
      <c r="G25" s="326">
        <v>0</v>
      </c>
      <c r="H25" s="327">
        <v>0</v>
      </c>
      <c r="I25" s="328">
        <v>26.403823178016751</v>
      </c>
      <c r="J25" s="327">
        <v>3.0965391621129315</v>
      </c>
      <c r="K25" s="328">
        <v>0</v>
      </c>
      <c r="L25" s="327">
        <v>0</v>
      </c>
      <c r="M25" s="328">
        <v>-26.297457331940084</v>
      </c>
      <c r="N25" s="329">
        <v>-5.4302422723475381</v>
      </c>
    </row>
    <row r="26" spans="1:14" x14ac:dyDescent="0.3">
      <c r="A26" s="332" t="s">
        <v>217</v>
      </c>
      <c r="B26" s="321" t="s">
        <v>8</v>
      </c>
      <c r="C26" s="322">
        <v>1.3816666666666668</v>
      </c>
      <c r="D26" s="323">
        <v>1.9983333333333335</v>
      </c>
      <c r="E26" s="324">
        <v>1.4533333333333334</v>
      </c>
      <c r="F26" s="325">
        <v>1.9986666666666664</v>
      </c>
      <c r="G26" s="326">
        <v>5.1869722557297857</v>
      </c>
      <c r="H26" s="327">
        <v>1.6680567139258674E-2</v>
      </c>
      <c r="I26" s="328">
        <v>-0.59952038369304339</v>
      </c>
      <c r="J26" s="327">
        <v>3.8994800693240994</v>
      </c>
      <c r="K26" s="328">
        <v>1.6070779608566802E-14</v>
      </c>
      <c r="L26" s="327">
        <v>1.1111489821102483E-14</v>
      </c>
      <c r="M26" s="328">
        <v>-3.3799533799533648</v>
      </c>
      <c r="N26" s="329">
        <v>0.16708437761069725</v>
      </c>
    </row>
    <row r="27" spans="1:14" x14ac:dyDescent="0.3">
      <c r="A27" s="332" t="s">
        <v>257</v>
      </c>
      <c r="B27" s="321" t="s">
        <v>8</v>
      </c>
      <c r="C27" s="322">
        <v>1.8316666666666668</v>
      </c>
      <c r="D27" s="323">
        <v>2.5825</v>
      </c>
      <c r="E27" s="324">
        <v>1.7313333333333332</v>
      </c>
      <c r="F27" s="325">
        <v>2.5339999999999998</v>
      </c>
      <c r="G27" s="326">
        <v>-5.4777070063694415</v>
      </c>
      <c r="H27" s="327">
        <v>-1.8780251694094949</v>
      </c>
      <c r="I27" s="328">
        <v>3.1602002503129105</v>
      </c>
      <c r="J27" s="327">
        <v>1.0983036102653481</v>
      </c>
      <c r="K27" s="328">
        <v>1.2122544399910719E-14</v>
      </c>
      <c r="L27" s="327">
        <v>1.7196097186836891E-14</v>
      </c>
      <c r="M27" s="328">
        <v>-8.1871345029239766</v>
      </c>
      <c r="N27" s="329">
        <v>3.3000000000000007</v>
      </c>
    </row>
    <row r="28" spans="1:14" x14ac:dyDescent="0.3">
      <c r="A28" s="332" t="s">
        <v>240</v>
      </c>
      <c r="B28" s="321" t="s">
        <v>8</v>
      </c>
      <c r="C28" s="322">
        <v>1.6644444444444444</v>
      </c>
      <c r="D28" s="323">
        <v>2.4433333333333334</v>
      </c>
      <c r="E28" s="324">
        <v>1.6644444444444444</v>
      </c>
      <c r="F28" s="325">
        <v>2.4433333333333334</v>
      </c>
      <c r="G28" s="326">
        <v>0</v>
      </c>
      <c r="H28" s="327">
        <v>0</v>
      </c>
      <c r="I28" s="328">
        <v>11.210096510764664</v>
      </c>
      <c r="J28" s="327">
        <v>-2.2014676450967201</v>
      </c>
      <c r="K28" s="328">
        <v>0</v>
      </c>
      <c r="L28" s="327">
        <v>0</v>
      </c>
      <c r="M28" s="328">
        <v>0.26773761713520922</v>
      </c>
      <c r="N28" s="329">
        <v>4.864091559370527</v>
      </c>
    </row>
    <row r="29" spans="1:14" ht="21" thickBot="1" x14ac:dyDescent="0.35">
      <c r="A29" s="332" t="s">
        <v>218</v>
      </c>
      <c r="B29" s="321" t="s">
        <v>8</v>
      </c>
      <c r="C29" s="322">
        <v>1.2833333333333334</v>
      </c>
      <c r="D29" s="323">
        <v>1.915</v>
      </c>
      <c r="E29" s="324">
        <v>1.3746666666666667</v>
      </c>
      <c r="F29" s="325">
        <v>1.9319999999999999</v>
      </c>
      <c r="G29" s="326">
        <v>7.1168831168831117</v>
      </c>
      <c r="H29" s="327">
        <v>0.88772845953002111</v>
      </c>
      <c r="I29" s="328">
        <v>-0.6451612903225783</v>
      </c>
      <c r="J29" s="327">
        <v>-0.43327556325823069</v>
      </c>
      <c r="K29" s="328">
        <v>0</v>
      </c>
      <c r="L29" s="327">
        <v>0</v>
      </c>
      <c r="M29" s="328">
        <v>1.4492753623188566</v>
      </c>
      <c r="N29" s="329">
        <v>4.6448087431693974</v>
      </c>
    </row>
    <row r="30" spans="1:14" ht="21" thickBot="1" x14ac:dyDescent="0.35">
      <c r="A30" s="314" t="s">
        <v>265</v>
      </c>
      <c r="B30" s="331"/>
      <c r="C30" s="316"/>
      <c r="D30" s="316"/>
      <c r="E30" s="316"/>
      <c r="F30" s="316"/>
      <c r="G30" s="318"/>
      <c r="H30" s="318"/>
      <c r="I30" s="318"/>
      <c r="J30" s="318"/>
      <c r="K30" s="318"/>
      <c r="L30" s="318"/>
      <c r="M30" s="318"/>
      <c r="N30" s="319"/>
    </row>
    <row r="31" spans="1:14" x14ac:dyDescent="0.3">
      <c r="A31" s="333" t="s">
        <v>24</v>
      </c>
      <c r="B31" s="334" t="s">
        <v>8</v>
      </c>
      <c r="C31" s="322">
        <v>11</v>
      </c>
      <c r="D31" s="323">
        <v>13</v>
      </c>
      <c r="E31" s="324">
        <v>11.666666666666666</v>
      </c>
      <c r="F31" s="325">
        <v>14.666666666666666</v>
      </c>
      <c r="G31" s="326">
        <v>6.0606060606060552</v>
      </c>
      <c r="H31" s="327">
        <v>12.820512820512816</v>
      </c>
      <c r="I31" s="328">
        <v>4.7619047619047619</v>
      </c>
      <c r="J31" s="327">
        <v>-7.1428571428571423</v>
      </c>
      <c r="K31" s="328">
        <v>6.4516129032258007</v>
      </c>
      <c r="L31" s="327">
        <v>-2.5000000000000044</v>
      </c>
      <c r="M31" s="328">
        <v>0</v>
      </c>
      <c r="N31" s="329">
        <v>0</v>
      </c>
    </row>
    <row r="32" spans="1:14" x14ac:dyDescent="0.3">
      <c r="A32" s="333" t="s">
        <v>13</v>
      </c>
      <c r="B32" s="334" t="s">
        <v>8</v>
      </c>
      <c r="C32" s="322">
        <v>9.5277777777777786</v>
      </c>
      <c r="D32" s="323">
        <v>12.180555555555555</v>
      </c>
      <c r="E32" s="324">
        <v>8.9351851851851851</v>
      </c>
      <c r="F32" s="325">
        <v>11.920370370370369</v>
      </c>
      <c r="G32" s="326">
        <v>-6.2196307094266361</v>
      </c>
      <c r="H32" s="327">
        <v>-2.1360699353857933</v>
      </c>
      <c r="I32" s="328">
        <v>4.5731707317073305</v>
      </c>
      <c r="J32" s="327">
        <v>11.767204757858973</v>
      </c>
      <c r="K32" s="328">
        <v>-6.284153005464467</v>
      </c>
      <c r="L32" s="327">
        <v>7.125407166123761</v>
      </c>
      <c r="M32" s="328">
        <v>-20.601851851851848</v>
      </c>
      <c r="N32" s="329">
        <v>-6.303418803418805</v>
      </c>
    </row>
    <row r="33" spans="1:14" x14ac:dyDescent="0.3">
      <c r="A33" s="333" t="s">
        <v>26</v>
      </c>
      <c r="B33" s="334" t="s">
        <v>8</v>
      </c>
      <c r="C33" s="322">
        <v>8.6999999999999993</v>
      </c>
      <c r="D33" s="323">
        <v>11.05</v>
      </c>
      <c r="E33" s="324">
        <v>8.4666666666666668</v>
      </c>
      <c r="F33" s="325">
        <v>10.233333333333333</v>
      </c>
      <c r="G33" s="326">
        <v>-2.6819923371647416</v>
      </c>
      <c r="H33" s="327">
        <v>-7.3906485671191691</v>
      </c>
      <c r="I33" s="328">
        <v>2.8368794326241162</v>
      </c>
      <c r="J33" s="327">
        <v>11.055276381909563</v>
      </c>
      <c r="K33" s="328">
        <v>-8.0338266384777999</v>
      </c>
      <c r="L33" s="327">
        <v>4.2452830188679345</v>
      </c>
      <c r="M33" s="328">
        <v>44.999999999999993</v>
      </c>
      <c r="N33" s="329">
        <v>22.777777777777786</v>
      </c>
    </row>
    <row r="34" spans="1:14" x14ac:dyDescent="0.3">
      <c r="A34" s="333" t="s">
        <v>27</v>
      </c>
      <c r="B34" s="321" t="s">
        <v>8</v>
      </c>
      <c r="C34" s="322">
        <v>8.8666666666666671</v>
      </c>
      <c r="D34" s="323">
        <v>9.3333333333333339</v>
      </c>
      <c r="E34" s="324">
        <v>9.08</v>
      </c>
      <c r="F34" s="325">
        <v>9.52</v>
      </c>
      <c r="G34" s="326">
        <v>2.4060150375939804</v>
      </c>
      <c r="H34" s="327">
        <v>1.9999999999999889</v>
      </c>
      <c r="I34" s="328">
        <v>1.6236867239732666</v>
      </c>
      <c r="J34" s="327">
        <v>2.2831050228310565</v>
      </c>
      <c r="K34" s="328">
        <v>1.6236867239732666</v>
      </c>
      <c r="L34" s="327">
        <v>-1.7543859649122744</v>
      </c>
      <c r="M34" s="328" t="s">
        <v>140</v>
      </c>
      <c r="N34" s="329" t="s">
        <v>140</v>
      </c>
    </row>
    <row r="35" spans="1:14" x14ac:dyDescent="0.3">
      <c r="A35" s="333" t="s">
        <v>28</v>
      </c>
      <c r="B35" s="321" t="s">
        <v>8</v>
      </c>
      <c r="C35" s="322">
        <v>8.5333333333333332</v>
      </c>
      <c r="D35" s="323">
        <v>10.533333333333333</v>
      </c>
      <c r="E35" s="324">
        <v>8.4</v>
      </c>
      <c r="F35" s="325">
        <v>9.84</v>
      </c>
      <c r="G35" s="326">
        <v>-1.5624999999999944</v>
      </c>
      <c r="H35" s="327">
        <v>-6.5822784810126587</v>
      </c>
      <c r="I35" s="328">
        <v>-4.1198501872659232</v>
      </c>
      <c r="J35" s="327">
        <v>8.7311827956989241</v>
      </c>
      <c r="K35" s="328">
        <v>-9.2198581560283746</v>
      </c>
      <c r="L35" s="327">
        <v>5.3333333333333321</v>
      </c>
      <c r="M35" s="328">
        <v>42.222222222222221</v>
      </c>
      <c r="N35" s="329">
        <v>17.037037037037038</v>
      </c>
    </row>
    <row r="36" spans="1:14" ht="21" thickBot="1" x14ac:dyDescent="0.35">
      <c r="A36" s="333" t="s">
        <v>18</v>
      </c>
      <c r="B36" s="334" t="s">
        <v>8</v>
      </c>
      <c r="C36" s="322">
        <v>7.166666666666667</v>
      </c>
      <c r="D36" s="323">
        <v>9.5833333333333321</v>
      </c>
      <c r="E36" s="324">
        <v>6.2041666666666666</v>
      </c>
      <c r="F36" s="325">
        <v>8.5916666666666668</v>
      </c>
      <c r="G36" s="326">
        <v>-13.43023255813954</v>
      </c>
      <c r="H36" s="327">
        <v>-10.347826086956509</v>
      </c>
      <c r="I36" s="328">
        <v>12.786885245901638</v>
      </c>
      <c r="J36" s="327">
        <v>5.9907834101382429</v>
      </c>
      <c r="K36" s="328">
        <v>14.564831261101249</v>
      </c>
      <c r="L36" s="327">
        <v>1.5901060070671227</v>
      </c>
      <c r="M36" s="328">
        <v>30.303030303030308</v>
      </c>
      <c r="N36" s="329">
        <v>-20.138888888888896</v>
      </c>
    </row>
    <row r="37" spans="1:14" ht="21" thickBot="1" x14ac:dyDescent="0.35">
      <c r="A37" s="314" t="s">
        <v>222</v>
      </c>
      <c r="B37" s="331"/>
      <c r="C37" s="316"/>
      <c r="D37" s="316"/>
      <c r="E37" s="316"/>
      <c r="F37" s="316"/>
      <c r="G37" s="318"/>
      <c r="H37" s="318"/>
      <c r="I37" s="318"/>
      <c r="J37" s="318"/>
      <c r="K37" s="318"/>
      <c r="L37" s="318"/>
      <c r="M37" s="318"/>
      <c r="N37" s="319"/>
    </row>
    <row r="38" spans="1:14" x14ac:dyDescent="0.3">
      <c r="A38" s="333" t="s">
        <v>30</v>
      </c>
      <c r="B38" s="334" t="s">
        <v>21</v>
      </c>
      <c r="C38" s="322">
        <v>6</v>
      </c>
      <c r="D38" s="323">
        <v>9.1666666666666661</v>
      </c>
      <c r="E38" s="324">
        <v>5.5</v>
      </c>
      <c r="F38" s="325">
        <v>7.166666666666667</v>
      </c>
      <c r="G38" s="326">
        <v>-8.3333333333333321</v>
      </c>
      <c r="H38" s="327">
        <v>-21.818181818181809</v>
      </c>
      <c r="I38" s="328">
        <v>18.032786885245908</v>
      </c>
      <c r="J38" s="327">
        <v>34.146341463414629</v>
      </c>
      <c r="K38" s="328">
        <v>12.149532710280381</v>
      </c>
      <c r="L38" s="327">
        <v>23.873873873873862</v>
      </c>
      <c r="M38" s="328">
        <v>26.315789473684209</v>
      </c>
      <c r="N38" s="329">
        <v>66.666666666666657</v>
      </c>
    </row>
    <row r="39" spans="1:14" x14ac:dyDescent="0.3">
      <c r="A39" s="333" t="s">
        <v>32</v>
      </c>
      <c r="B39" s="334" t="s">
        <v>8</v>
      </c>
      <c r="C39" s="322">
        <v>4.6597222222222223</v>
      </c>
      <c r="D39" s="323">
        <v>5.4152777777777779</v>
      </c>
      <c r="E39" s="324">
        <v>4.5007936507936508</v>
      </c>
      <c r="F39" s="325">
        <v>5.1380952380952385</v>
      </c>
      <c r="G39" s="326">
        <v>-3.4106876729827569</v>
      </c>
      <c r="H39" s="327">
        <v>-5.1185285604367357</v>
      </c>
      <c r="I39" s="328">
        <v>6.9249681296667394</v>
      </c>
      <c r="J39" s="327">
        <v>8.7890625000000195</v>
      </c>
      <c r="K39" s="328">
        <v>9.4259621656882082</v>
      </c>
      <c r="L39" s="327">
        <v>9.8103642508449003</v>
      </c>
      <c r="M39" s="328">
        <v>13.37523655041905</v>
      </c>
      <c r="N39" s="329">
        <v>13.408958696916805</v>
      </c>
    </row>
    <row r="40" spans="1:14" x14ac:dyDescent="0.3">
      <c r="A40" s="333" t="s">
        <v>34</v>
      </c>
      <c r="B40" s="334" t="s">
        <v>8</v>
      </c>
      <c r="C40" s="322">
        <v>4.5166666666666666</v>
      </c>
      <c r="D40" s="323">
        <v>6.166666666666667</v>
      </c>
      <c r="E40" s="324">
        <v>5.291666666666667</v>
      </c>
      <c r="F40" s="325">
        <v>6.583333333333333</v>
      </c>
      <c r="G40" s="326">
        <v>17.158671586715876</v>
      </c>
      <c r="H40" s="327">
        <v>6.7567567567567473</v>
      </c>
      <c r="I40" s="328">
        <v>-3.4605597964376655</v>
      </c>
      <c r="J40" s="327">
        <v>-1.8939393939393874</v>
      </c>
      <c r="K40" s="328">
        <v>-4.0707964601769859</v>
      </c>
      <c r="L40" s="327">
        <v>-3.8961038961038961</v>
      </c>
      <c r="M40" s="328">
        <v>-2.3423423423423437</v>
      </c>
      <c r="N40" s="329">
        <v>-1.3333333333333286</v>
      </c>
    </row>
    <row r="41" spans="1:14" x14ac:dyDescent="0.3">
      <c r="A41" s="333" t="s">
        <v>35</v>
      </c>
      <c r="B41" s="334" t="s">
        <v>8</v>
      </c>
      <c r="C41" s="322">
        <v>5.4569327731092443</v>
      </c>
      <c r="D41" s="323">
        <v>11.639705882352942</v>
      </c>
      <c r="E41" s="324">
        <v>5.5468187274909964</v>
      </c>
      <c r="F41" s="325">
        <v>9.2941176470588243</v>
      </c>
      <c r="G41" s="326">
        <v>1.6471882304413468</v>
      </c>
      <c r="H41" s="327">
        <v>-20.151610865445356</v>
      </c>
      <c r="I41" s="328">
        <v>5.7318803498325481</v>
      </c>
      <c r="J41" s="327">
        <v>45.864048020219052</v>
      </c>
      <c r="K41" s="328">
        <v>-3.2107812694075233</v>
      </c>
      <c r="L41" s="327">
        <v>15.322972316658573</v>
      </c>
      <c r="M41" s="328">
        <v>16.601127630539413</v>
      </c>
      <c r="N41" s="329">
        <v>-0.93867334167708938</v>
      </c>
    </row>
    <row r="42" spans="1:14" x14ac:dyDescent="0.3">
      <c r="A42" s="333" t="s">
        <v>23</v>
      </c>
      <c r="B42" s="334" t="s">
        <v>8</v>
      </c>
      <c r="C42" s="322">
        <v>5.75</v>
      </c>
      <c r="D42" s="323">
        <v>6.270833333333333</v>
      </c>
      <c r="E42" s="324">
        <v>5.8933333333333335</v>
      </c>
      <c r="F42" s="325">
        <v>6.74</v>
      </c>
      <c r="G42" s="326">
        <v>2.4927536231884093</v>
      </c>
      <c r="H42" s="327">
        <v>7.4817275747508392</v>
      </c>
      <c r="I42" s="328">
        <v>-1.7653758542141258</v>
      </c>
      <c r="J42" s="327">
        <v>-4.4080284552845512</v>
      </c>
      <c r="K42" s="328">
        <v>5.2471018913972012</v>
      </c>
      <c r="L42" s="327">
        <v>-6.4054726368159276</v>
      </c>
      <c r="M42" s="328">
        <v>7.4766355140186995</v>
      </c>
      <c r="N42" s="329">
        <v>-10.416666666666671</v>
      </c>
    </row>
    <row r="43" spans="1:14" x14ac:dyDescent="0.3">
      <c r="A43" s="333" t="s">
        <v>37</v>
      </c>
      <c r="B43" s="344" t="s">
        <v>8</v>
      </c>
      <c r="C43" s="345">
        <v>5.25</v>
      </c>
      <c r="D43" s="346">
        <v>9</v>
      </c>
      <c r="E43" s="347">
        <v>5.0714285714285712</v>
      </c>
      <c r="F43" s="348">
        <v>8.0714285714285712</v>
      </c>
      <c r="G43" s="349">
        <v>-3.4013605442176922</v>
      </c>
      <c r="H43" s="350">
        <v>-10.31746031746032</v>
      </c>
      <c r="I43" s="351">
        <v>15.566037735849061</v>
      </c>
      <c r="J43" s="350">
        <v>6.5989847715736012</v>
      </c>
      <c r="K43" s="351">
        <v>6.7796610169491451</v>
      </c>
      <c r="L43" s="350">
        <v>10.20408163265307</v>
      </c>
      <c r="M43" s="351">
        <v>5</v>
      </c>
      <c r="N43" s="352">
        <v>-23.404255319148938</v>
      </c>
    </row>
    <row r="44" spans="1:14" x14ac:dyDescent="0.3">
      <c r="A44" s="333" t="s">
        <v>48</v>
      </c>
      <c r="B44" s="334" t="s">
        <v>8</v>
      </c>
      <c r="C44" s="322">
        <v>5</v>
      </c>
      <c r="D44" s="323">
        <v>6</v>
      </c>
      <c r="E44" s="324">
        <v>5</v>
      </c>
      <c r="F44" s="325">
        <v>6</v>
      </c>
      <c r="G44" s="326">
        <v>0</v>
      </c>
      <c r="H44" s="327">
        <v>0</v>
      </c>
      <c r="I44" s="328">
        <v>0</v>
      </c>
      <c r="J44" s="327">
        <v>0</v>
      </c>
      <c r="K44" s="328">
        <v>0</v>
      </c>
      <c r="L44" s="327">
        <v>0</v>
      </c>
      <c r="M44" s="328" t="s">
        <v>140</v>
      </c>
      <c r="N44" s="329" t="s">
        <v>140</v>
      </c>
    </row>
    <row r="45" spans="1:14" x14ac:dyDescent="0.3">
      <c r="A45" s="333" t="s">
        <v>47</v>
      </c>
      <c r="B45" s="334" t="s">
        <v>8</v>
      </c>
      <c r="C45" s="322">
        <v>19</v>
      </c>
      <c r="D45" s="323">
        <v>26</v>
      </c>
      <c r="E45" s="324">
        <v>20</v>
      </c>
      <c r="F45" s="325">
        <v>26.25</v>
      </c>
      <c r="G45" s="326">
        <v>5.2631578947368416</v>
      </c>
      <c r="H45" s="327">
        <v>0.96153846153846156</v>
      </c>
      <c r="I45" s="328">
        <v>-10.937499999999995</v>
      </c>
      <c r="J45" s="327">
        <v>-10.344827586206897</v>
      </c>
      <c r="K45" s="328">
        <v>9.6153846153846221</v>
      </c>
      <c r="L45" s="327">
        <v>6.8493150684931559</v>
      </c>
      <c r="M45" s="328" t="s">
        <v>140</v>
      </c>
      <c r="N45" s="329" t="s">
        <v>140</v>
      </c>
    </row>
    <row r="46" spans="1:14" ht="21" thickBot="1" x14ac:dyDescent="0.35">
      <c r="A46" s="335" t="s">
        <v>39</v>
      </c>
      <c r="B46" s="353" t="s">
        <v>8</v>
      </c>
      <c r="C46" s="354">
        <v>12.75</v>
      </c>
      <c r="D46" s="355">
        <v>16.107142857142858</v>
      </c>
      <c r="E46" s="356">
        <v>13.328571428571427</v>
      </c>
      <c r="F46" s="357">
        <v>17.506938775510203</v>
      </c>
      <c r="G46" s="336">
        <v>4.5378151260504112</v>
      </c>
      <c r="H46" s="337">
        <v>8.6905289832119017</v>
      </c>
      <c r="I46" s="338">
        <v>2.586206896551722</v>
      </c>
      <c r="J46" s="337">
        <v>-0.97239648682559321</v>
      </c>
      <c r="K46" s="338">
        <v>-4.3750000000000044</v>
      </c>
      <c r="L46" s="337">
        <v>-5.1192145862552669</v>
      </c>
      <c r="M46" s="338">
        <v>15.909090909090908</v>
      </c>
      <c r="N46" s="339">
        <v>6.8821689259645478</v>
      </c>
    </row>
  </sheetData>
  <phoneticPr fontId="15" type="noConversion"/>
  <conditionalFormatting sqref="G17:H18">
    <cfRule type="cellIs" dxfId="19" priority="3" operator="lessThan">
      <formula>0</formula>
    </cfRule>
    <cfRule type="cellIs" dxfId="18" priority="4" operator="greaterThan">
      <formula>0</formula>
    </cfRule>
  </conditionalFormatting>
  <conditionalFormatting sqref="G7:H16 G22:H29">
    <cfRule type="cellIs" dxfId="17" priority="25" operator="lessThan">
      <formula>0</formula>
    </cfRule>
    <cfRule type="cellIs" dxfId="16" priority="26" operator="greaterThan">
      <formula>0</formula>
    </cfRule>
  </conditionalFormatting>
  <conditionalFormatting sqref="G34:H36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G38:H40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G20:H21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41:H42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G31:H33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43:H46">
    <cfRule type="cellIs" dxfId="5" priority="1" operator="lessThan">
      <formula>0</formula>
    </cfRule>
    <cfRule type="cellIs" dxfId="4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2"/>
  <sheetViews>
    <sheetView showGridLines="0" showZeros="0" zoomScaleNormal="100" workbookViewId="0">
      <selection activeCell="D34" sqref="D34"/>
    </sheetView>
  </sheetViews>
  <sheetFormatPr defaultRowHeight="18" x14ac:dyDescent="0.25"/>
  <cols>
    <col min="1" max="1" width="17.42578125" style="8" customWidth="1"/>
    <col min="2" max="2" width="9.42578125" style="8" customWidth="1"/>
    <col min="3" max="3" width="8.42578125" style="8" customWidth="1"/>
    <col min="4" max="11" width="7.5703125" style="8" customWidth="1"/>
    <col min="12" max="13" width="12.140625" customWidth="1"/>
    <col min="16" max="16384" width="9.140625" style="8"/>
  </cols>
  <sheetData>
    <row r="1" spans="1:11" ht="33" customHeight="1" thickBot="1" x14ac:dyDescent="0.35">
      <c r="A1" s="70" t="s">
        <v>296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8.75" thickBot="1" x14ac:dyDescent="0.3">
      <c r="A2" s="168" t="s">
        <v>3</v>
      </c>
      <c r="B2" s="169"/>
      <c r="C2" s="170"/>
      <c r="D2" s="171" t="s">
        <v>41</v>
      </c>
      <c r="E2" s="172"/>
      <c r="F2" s="173" t="s">
        <v>295</v>
      </c>
      <c r="G2" s="172"/>
      <c r="H2" s="172" t="s">
        <v>287</v>
      </c>
      <c r="I2" s="172"/>
      <c r="J2" s="173" t="s">
        <v>239</v>
      </c>
      <c r="K2" s="174"/>
    </row>
    <row r="3" spans="1:11" x14ac:dyDescent="0.25">
      <c r="A3" s="175" t="s">
        <v>42</v>
      </c>
      <c r="B3" s="176"/>
      <c r="C3" s="177"/>
      <c r="D3" s="178">
        <v>44601</v>
      </c>
      <c r="E3" s="178"/>
      <c r="F3" s="178">
        <v>44602</v>
      </c>
      <c r="G3" s="178"/>
      <c r="H3" s="178">
        <v>44602</v>
      </c>
      <c r="I3" s="178"/>
      <c r="J3" s="178">
        <v>44602</v>
      </c>
      <c r="K3" s="179"/>
    </row>
    <row r="4" spans="1:11" ht="18.75" thickBot="1" x14ac:dyDescent="0.3">
      <c r="A4" s="180" t="s">
        <v>45</v>
      </c>
      <c r="B4" s="181"/>
      <c r="C4" s="182"/>
      <c r="D4" s="183" t="s">
        <v>7</v>
      </c>
      <c r="E4" s="184" t="s">
        <v>6</v>
      </c>
      <c r="F4" s="185" t="s">
        <v>7</v>
      </c>
      <c r="G4" s="184" t="s">
        <v>6</v>
      </c>
      <c r="H4" s="185" t="s">
        <v>7</v>
      </c>
      <c r="I4" s="184" t="s">
        <v>6</v>
      </c>
      <c r="J4" s="185" t="s">
        <v>7</v>
      </c>
      <c r="K4" s="212" t="s">
        <v>6</v>
      </c>
    </row>
    <row r="5" spans="1:11" ht="18.75" thickBot="1" x14ac:dyDescent="0.3">
      <c r="A5" s="186" t="s">
        <v>43</v>
      </c>
      <c r="B5" s="187"/>
      <c r="C5" s="188"/>
      <c r="D5" s="189"/>
      <c r="E5" s="189"/>
      <c r="F5" s="189"/>
      <c r="G5" s="189"/>
      <c r="H5" s="189"/>
      <c r="I5" s="189"/>
      <c r="J5" s="189"/>
      <c r="K5" s="190"/>
    </row>
    <row r="6" spans="1:11" x14ac:dyDescent="0.25">
      <c r="A6" s="191" t="s">
        <v>113</v>
      </c>
      <c r="B6" s="192"/>
      <c r="C6" s="193" t="s">
        <v>8</v>
      </c>
      <c r="D6" s="194">
        <v>1</v>
      </c>
      <c r="E6" s="195">
        <v>1.3</v>
      </c>
      <c r="F6" s="196">
        <v>1</v>
      </c>
      <c r="G6" s="197">
        <v>1.5</v>
      </c>
      <c r="H6" s="196">
        <v>1</v>
      </c>
      <c r="I6" s="197">
        <v>1.7</v>
      </c>
      <c r="J6" s="196">
        <v>1.6</v>
      </c>
      <c r="K6" s="233">
        <v>1.8</v>
      </c>
    </row>
    <row r="7" spans="1:11" x14ac:dyDescent="0.25">
      <c r="A7" s="191" t="s">
        <v>10</v>
      </c>
      <c r="B7" s="192"/>
      <c r="C7" s="193" t="s">
        <v>8</v>
      </c>
      <c r="D7" s="194">
        <v>1.1000000000000001</v>
      </c>
      <c r="E7" s="195">
        <v>1.5</v>
      </c>
      <c r="F7" s="196">
        <v>1.2</v>
      </c>
      <c r="G7" s="197">
        <v>1.2</v>
      </c>
      <c r="H7" s="196">
        <v>1</v>
      </c>
      <c r="I7" s="197">
        <v>1.6</v>
      </c>
      <c r="J7" s="196">
        <v>1.5</v>
      </c>
      <c r="K7" s="198">
        <v>1.8</v>
      </c>
    </row>
    <row r="8" spans="1:11" x14ac:dyDescent="0.25">
      <c r="A8" s="191" t="s">
        <v>11</v>
      </c>
      <c r="B8" s="192"/>
      <c r="C8" s="193" t="s">
        <v>8</v>
      </c>
      <c r="D8" s="194">
        <v>1.1000000000000001</v>
      </c>
      <c r="E8" s="195">
        <v>1.6</v>
      </c>
      <c r="F8" s="196">
        <v>1</v>
      </c>
      <c r="G8" s="197">
        <v>1.4</v>
      </c>
      <c r="H8" s="196">
        <v>1</v>
      </c>
      <c r="I8" s="197">
        <v>1.4</v>
      </c>
      <c r="J8" s="196">
        <v>1.2</v>
      </c>
      <c r="K8" s="198">
        <v>1.5</v>
      </c>
    </row>
    <row r="9" spans="1:11" x14ac:dyDescent="0.25">
      <c r="A9" s="191"/>
      <c r="B9" s="192"/>
      <c r="C9" s="193" t="s">
        <v>21</v>
      </c>
      <c r="D9" s="194"/>
      <c r="E9" s="195"/>
      <c r="F9" s="196"/>
      <c r="G9" s="197"/>
      <c r="H9" s="196">
        <v>1.5</v>
      </c>
      <c r="I9" s="197">
        <v>3</v>
      </c>
      <c r="J9" s="196">
        <v>3</v>
      </c>
      <c r="K9" s="198">
        <v>4.5</v>
      </c>
    </row>
    <row r="10" spans="1:11" x14ac:dyDescent="0.25">
      <c r="A10" s="191" t="s">
        <v>12</v>
      </c>
      <c r="B10" s="192"/>
      <c r="C10" s="193" t="s">
        <v>8</v>
      </c>
      <c r="D10" s="194">
        <v>0.8</v>
      </c>
      <c r="E10" s="195">
        <v>1.1000000000000001</v>
      </c>
      <c r="F10" s="196">
        <v>1</v>
      </c>
      <c r="G10" s="197">
        <v>1.4</v>
      </c>
      <c r="H10" s="196">
        <v>1.3</v>
      </c>
      <c r="I10" s="197">
        <v>1.9</v>
      </c>
      <c r="J10" s="196">
        <v>1.4</v>
      </c>
      <c r="K10" s="198">
        <v>1.8</v>
      </c>
    </row>
    <row r="11" spans="1:11" x14ac:dyDescent="0.25">
      <c r="A11" s="191" t="s">
        <v>13</v>
      </c>
      <c r="B11" s="192"/>
      <c r="C11" s="193" t="s">
        <v>8</v>
      </c>
      <c r="D11" s="194"/>
      <c r="E11" s="195"/>
      <c r="F11" s="196"/>
      <c r="G11" s="197"/>
      <c r="H11" s="196"/>
      <c r="I11" s="197"/>
      <c r="J11" s="196">
        <v>14</v>
      </c>
      <c r="K11" s="198">
        <v>16</v>
      </c>
    </row>
    <row r="12" spans="1:11" x14ac:dyDescent="0.25">
      <c r="A12" s="191" t="s">
        <v>15</v>
      </c>
      <c r="B12" s="192"/>
      <c r="C12" s="193" t="s">
        <v>8</v>
      </c>
      <c r="D12" s="194">
        <v>12.5</v>
      </c>
      <c r="E12" s="195">
        <v>14</v>
      </c>
      <c r="F12" s="196">
        <v>12</v>
      </c>
      <c r="G12" s="197">
        <v>12</v>
      </c>
      <c r="H12" s="196"/>
      <c r="I12" s="197"/>
      <c r="J12" s="196"/>
      <c r="K12" s="198"/>
    </row>
    <row r="13" spans="1:11" x14ac:dyDescent="0.25">
      <c r="A13" s="191" t="s">
        <v>17</v>
      </c>
      <c r="B13" s="192"/>
      <c r="C13" s="193" t="s">
        <v>8</v>
      </c>
      <c r="D13" s="194">
        <v>3</v>
      </c>
      <c r="E13" s="195">
        <v>5</v>
      </c>
      <c r="F13" s="196">
        <v>3.6</v>
      </c>
      <c r="G13" s="197">
        <v>4</v>
      </c>
      <c r="H13" s="196">
        <v>2.4</v>
      </c>
      <c r="I13" s="197">
        <v>4</v>
      </c>
      <c r="J13" s="196">
        <v>3.6</v>
      </c>
      <c r="K13" s="198">
        <v>4.4000000000000004</v>
      </c>
    </row>
    <row r="14" spans="1:11" x14ac:dyDescent="0.25">
      <c r="A14" s="191" t="s">
        <v>139</v>
      </c>
      <c r="B14" s="192"/>
      <c r="C14" s="193" t="s">
        <v>8</v>
      </c>
      <c r="D14" s="194">
        <v>12</v>
      </c>
      <c r="E14" s="195">
        <v>18.329999999999998</v>
      </c>
      <c r="F14" s="196">
        <v>20</v>
      </c>
      <c r="G14" s="197">
        <v>23.333333333333332</v>
      </c>
      <c r="H14" s="196">
        <v>16.666666666666668</v>
      </c>
      <c r="I14" s="197">
        <v>23.333333333333332</v>
      </c>
      <c r="J14" s="196">
        <v>18.333333333333332</v>
      </c>
      <c r="K14" s="198">
        <v>25</v>
      </c>
    </row>
    <row r="15" spans="1:11" x14ac:dyDescent="0.25">
      <c r="A15" s="191" t="s">
        <v>29</v>
      </c>
      <c r="B15" s="192"/>
      <c r="C15" s="193" t="s">
        <v>21</v>
      </c>
      <c r="D15" s="194">
        <v>1</v>
      </c>
      <c r="E15" s="195">
        <v>2</v>
      </c>
      <c r="F15" s="196">
        <v>1.5</v>
      </c>
      <c r="G15" s="197">
        <v>1.5</v>
      </c>
      <c r="H15" s="196"/>
      <c r="I15" s="197"/>
      <c r="J15" s="196">
        <v>1.4</v>
      </c>
      <c r="K15" s="198">
        <v>1.8</v>
      </c>
    </row>
    <row r="16" spans="1:11" x14ac:dyDescent="0.25">
      <c r="A16" s="191" t="s">
        <v>20</v>
      </c>
      <c r="B16" s="192"/>
      <c r="C16" s="193" t="s">
        <v>21</v>
      </c>
      <c r="D16" s="194">
        <v>3</v>
      </c>
      <c r="E16" s="195">
        <v>4</v>
      </c>
      <c r="F16" s="196"/>
      <c r="G16" s="197"/>
      <c r="H16" s="196">
        <v>2.5</v>
      </c>
      <c r="I16" s="197">
        <v>4.5</v>
      </c>
      <c r="J16" s="196"/>
      <c r="K16" s="198"/>
    </row>
    <row r="17" spans="1:11" x14ac:dyDescent="0.25">
      <c r="A17" s="191" t="s">
        <v>44</v>
      </c>
      <c r="B17" s="192"/>
      <c r="C17" s="193" t="s">
        <v>8</v>
      </c>
      <c r="D17" s="194">
        <v>1.75</v>
      </c>
      <c r="E17" s="195">
        <v>2.5</v>
      </c>
      <c r="F17" s="196">
        <v>2</v>
      </c>
      <c r="G17" s="197">
        <v>2.6</v>
      </c>
      <c r="H17" s="196">
        <v>2.4</v>
      </c>
      <c r="I17" s="197">
        <v>3.4</v>
      </c>
      <c r="J17" s="196">
        <v>2.8</v>
      </c>
      <c r="K17" s="198">
        <v>3.4</v>
      </c>
    </row>
    <row r="18" spans="1:11" x14ac:dyDescent="0.25">
      <c r="A18" s="191" t="s">
        <v>22</v>
      </c>
      <c r="B18" s="192"/>
      <c r="C18" s="193" t="s">
        <v>8</v>
      </c>
      <c r="D18" s="194">
        <v>0.7</v>
      </c>
      <c r="E18" s="195">
        <v>1.2</v>
      </c>
      <c r="F18" s="196">
        <v>0.8</v>
      </c>
      <c r="G18" s="197">
        <v>1.0666666666666667</v>
      </c>
      <c r="H18" s="196">
        <v>0.73333333333333328</v>
      </c>
      <c r="I18" s="197">
        <v>1.2666666666666666</v>
      </c>
      <c r="J18" s="196">
        <v>1</v>
      </c>
      <c r="K18" s="198">
        <v>1.2</v>
      </c>
    </row>
    <row r="19" spans="1:11" x14ac:dyDescent="0.25">
      <c r="A19" s="191" t="s">
        <v>9</v>
      </c>
      <c r="B19" s="192"/>
      <c r="C19" s="193" t="s">
        <v>8</v>
      </c>
      <c r="D19" s="194">
        <v>10</v>
      </c>
      <c r="E19" s="195">
        <v>20</v>
      </c>
      <c r="F19" s="196"/>
      <c r="G19" s="197"/>
      <c r="H19" s="196"/>
      <c r="I19" s="197"/>
      <c r="J19" s="196"/>
      <c r="K19" s="198"/>
    </row>
    <row r="20" spans="1:11" ht="18.75" thickBot="1" x14ac:dyDescent="0.3">
      <c r="A20" s="191" t="s">
        <v>16</v>
      </c>
      <c r="B20" s="192"/>
      <c r="C20" s="193" t="s">
        <v>8</v>
      </c>
      <c r="D20" s="194">
        <v>6.5</v>
      </c>
      <c r="E20" s="195">
        <v>8</v>
      </c>
      <c r="F20" s="196">
        <v>6</v>
      </c>
      <c r="G20" s="197">
        <v>7</v>
      </c>
      <c r="H20" s="196">
        <v>7</v>
      </c>
      <c r="I20" s="197">
        <v>9.5</v>
      </c>
      <c r="J20" s="196">
        <v>8</v>
      </c>
      <c r="K20" s="198">
        <v>9</v>
      </c>
    </row>
    <row r="21" spans="1:11" ht="18.75" thickBot="1" x14ac:dyDescent="0.3">
      <c r="A21" s="199" t="s">
        <v>114</v>
      </c>
      <c r="B21" s="188"/>
      <c r="C21" s="188"/>
      <c r="D21" s="188"/>
      <c r="E21" s="188"/>
      <c r="F21" s="188"/>
      <c r="G21" s="188"/>
      <c r="H21" s="188"/>
      <c r="I21" s="188"/>
      <c r="J21" s="188"/>
      <c r="K21" s="200"/>
    </row>
    <row r="22" spans="1:11" x14ac:dyDescent="0.25">
      <c r="A22" s="191" t="s">
        <v>18</v>
      </c>
      <c r="B22" s="192"/>
      <c r="C22" s="193" t="s">
        <v>8</v>
      </c>
      <c r="D22" s="194">
        <v>6</v>
      </c>
      <c r="E22" s="195">
        <v>10</v>
      </c>
      <c r="F22" s="196"/>
      <c r="G22" s="197"/>
      <c r="H22" s="196">
        <v>8.3333333333333339</v>
      </c>
      <c r="I22" s="197">
        <v>9.1666666666666661</v>
      </c>
      <c r="J22" s="196"/>
      <c r="K22" s="233"/>
    </row>
    <row r="23" spans="1:11" x14ac:dyDescent="0.25">
      <c r="A23" s="191" t="s">
        <v>24</v>
      </c>
      <c r="B23" s="192"/>
      <c r="C23" s="193" t="s">
        <v>8</v>
      </c>
      <c r="D23" s="194">
        <v>11</v>
      </c>
      <c r="E23" s="195">
        <v>13</v>
      </c>
      <c r="F23" s="196"/>
      <c r="G23" s="197"/>
      <c r="H23" s="196"/>
      <c r="I23" s="197"/>
      <c r="J23" s="196"/>
      <c r="K23" s="198"/>
    </row>
    <row r="24" spans="1:11" x14ac:dyDescent="0.25">
      <c r="A24" s="191" t="s">
        <v>25</v>
      </c>
      <c r="B24" s="192"/>
      <c r="C24" s="193" t="s">
        <v>21</v>
      </c>
      <c r="D24" s="194">
        <v>6</v>
      </c>
      <c r="E24" s="195">
        <v>6.25</v>
      </c>
      <c r="F24" s="196">
        <v>6</v>
      </c>
      <c r="G24" s="197">
        <v>7</v>
      </c>
      <c r="H24" s="196"/>
      <c r="I24" s="197"/>
      <c r="J24" s="196">
        <v>6</v>
      </c>
      <c r="K24" s="198">
        <v>7.5</v>
      </c>
    </row>
    <row r="25" spans="1:11" x14ac:dyDescent="0.25">
      <c r="A25" s="191" t="s">
        <v>13</v>
      </c>
      <c r="B25" s="192"/>
      <c r="C25" s="193" t="s">
        <v>8</v>
      </c>
      <c r="D25" s="194">
        <v>6</v>
      </c>
      <c r="E25" s="195">
        <v>13</v>
      </c>
      <c r="F25" s="196">
        <v>10</v>
      </c>
      <c r="G25" s="197">
        <v>11</v>
      </c>
      <c r="H25" s="196">
        <v>11</v>
      </c>
      <c r="I25" s="197">
        <v>12.5</v>
      </c>
      <c r="J25" s="196">
        <v>11.111111111111111</v>
      </c>
      <c r="K25" s="198">
        <v>12.222222222222221</v>
      </c>
    </row>
    <row r="26" spans="1:11" x14ac:dyDescent="0.25">
      <c r="A26" s="191" t="s">
        <v>26</v>
      </c>
      <c r="B26" s="192"/>
      <c r="C26" s="193" t="s">
        <v>8</v>
      </c>
      <c r="D26" s="194">
        <v>6</v>
      </c>
      <c r="E26" s="195">
        <v>11.2</v>
      </c>
      <c r="F26" s="196">
        <v>11</v>
      </c>
      <c r="G26" s="197">
        <v>11</v>
      </c>
      <c r="H26" s="196">
        <v>9</v>
      </c>
      <c r="I26" s="197">
        <v>11</v>
      </c>
      <c r="J26" s="196">
        <v>8.8000000000000007</v>
      </c>
      <c r="K26" s="198">
        <v>11</v>
      </c>
    </row>
    <row r="27" spans="1:11" x14ac:dyDescent="0.25">
      <c r="A27" s="191" t="s">
        <v>27</v>
      </c>
      <c r="B27" s="192"/>
      <c r="C27" s="193" t="s">
        <v>8</v>
      </c>
      <c r="D27" s="194">
        <v>8</v>
      </c>
      <c r="E27" s="195">
        <v>9</v>
      </c>
      <c r="F27" s="196">
        <v>9</v>
      </c>
      <c r="G27" s="197">
        <v>9</v>
      </c>
      <c r="H27" s="196"/>
      <c r="I27" s="197"/>
      <c r="J27" s="196">
        <v>9.6</v>
      </c>
      <c r="K27" s="198">
        <v>10</v>
      </c>
    </row>
    <row r="28" spans="1:11" x14ac:dyDescent="0.25">
      <c r="A28" s="191" t="s">
        <v>28</v>
      </c>
      <c r="B28" s="192"/>
      <c r="C28" s="193" t="s">
        <v>8</v>
      </c>
      <c r="D28" s="194">
        <v>6</v>
      </c>
      <c r="E28" s="195">
        <v>11.2</v>
      </c>
      <c r="F28" s="196">
        <v>10</v>
      </c>
      <c r="G28" s="197">
        <v>10</v>
      </c>
      <c r="H28" s="196"/>
      <c r="I28" s="197"/>
      <c r="J28" s="196">
        <v>9.6</v>
      </c>
      <c r="K28" s="198">
        <v>10.4</v>
      </c>
    </row>
    <row r="29" spans="1:11" x14ac:dyDescent="0.25">
      <c r="A29" s="191" t="s">
        <v>139</v>
      </c>
      <c r="B29" s="192"/>
      <c r="C29" s="193" t="s">
        <v>8</v>
      </c>
      <c r="D29" s="194"/>
      <c r="E29" s="195"/>
      <c r="F29" s="196">
        <v>11.666666666666666</v>
      </c>
      <c r="G29" s="197">
        <v>13.333333333333334</v>
      </c>
      <c r="H29" s="196">
        <v>11.666666666666666</v>
      </c>
      <c r="I29" s="197">
        <v>13.333333333333334</v>
      </c>
      <c r="J29" s="196"/>
      <c r="K29" s="198"/>
    </row>
    <row r="30" spans="1:11" x14ac:dyDescent="0.25">
      <c r="A30" s="191" t="s">
        <v>19</v>
      </c>
      <c r="B30" s="192"/>
      <c r="C30" s="193" t="s">
        <v>221</v>
      </c>
      <c r="D30" s="194">
        <v>1.35</v>
      </c>
      <c r="E30" s="195">
        <v>1.5</v>
      </c>
      <c r="F30" s="196">
        <v>1.5</v>
      </c>
      <c r="G30" s="197">
        <v>1.5</v>
      </c>
      <c r="H30" s="196">
        <v>1.5</v>
      </c>
      <c r="I30" s="197">
        <v>2</v>
      </c>
      <c r="J30" s="196">
        <v>2</v>
      </c>
      <c r="K30" s="198">
        <v>2</v>
      </c>
    </row>
    <row r="31" spans="1:11" x14ac:dyDescent="0.25">
      <c r="A31" s="191" t="s">
        <v>20</v>
      </c>
      <c r="B31" s="192"/>
      <c r="C31" s="193" t="s">
        <v>21</v>
      </c>
      <c r="D31" s="194">
        <v>2.65</v>
      </c>
      <c r="E31" s="195">
        <v>3.75</v>
      </c>
      <c r="F31" s="196">
        <v>2.25</v>
      </c>
      <c r="G31" s="197">
        <v>2.25</v>
      </c>
      <c r="H31" s="196">
        <v>2.6</v>
      </c>
      <c r="I31" s="197">
        <v>2.8</v>
      </c>
      <c r="J31" s="196">
        <v>3.1666666666666665</v>
      </c>
      <c r="K31" s="198">
        <v>3.75</v>
      </c>
    </row>
    <row r="32" spans="1:11" ht="18.75" thickBot="1" x14ac:dyDescent="0.3">
      <c r="A32" s="358" t="s">
        <v>22</v>
      </c>
      <c r="B32" s="359"/>
      <c r="C32" s="201" t="s">
        <v>8</v>
      </c>
      <c r="D32" s="202">
        <v>1.2</v>
      </c>
      <c r="E32" s="203">
        <v>3.5</v>
      </c>
      <c r="F32" s="204"/>
      <c r="G32" s="205"/>
      <c r="H32" s="204"/>
      <c r="I32" s="205"/>
      <c r="J32" s="204"/>
      <c r="K32" s="206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29"/>
  <sheetViews>
    <sheetView showGridLines="0" showZeros="0" zoomScaleNormal="100" workbookViewId="0">
      <selection activeCell="H32" sqref="H32"/>
    </sheetView>
  </sheetViews>
  <sheetFormatPr defaultRowHeight="15.75" x14ac:dyDescent="0.25"/>
  <cols>
    <col min="1" max="1" width="16" style="26" customWidth="1"/>
    <col min="2" max="2" width="13.5703125" style="27" customWidth="1"/>
    <col min="3" max="3" width="6.5703125" style="26" customWidth="1"/>
    <col min="4" max="11" width="9.140625" style="26" customWidth="1"/>
    <col min="12" max="13" width="12.42578125" style="26" customWidth="1"/>
    <col min="14" max="16384" width="9.140625" style="2"/>
  </cols>
  <sheetData>
    <row r="1" spans="1:15" ht="36" customHeight="1" thickBot="1" x14ac:dyDescent="0.3">
      <c r="A1" s="69" t="s">
        <v>297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16.5" thickBot="1" x14ac:dyDescent="0.3">
      <c r="A2" s="168" t="s">
        <v>40</v>
      </c>
      <c r="B2" s="169"/>
      <c r="C2" s="170"/>
      <c r="D2" s="172" t="s">
        <v>41</v>
      </c>
      <c r="E2" s="172"/>
      <c r="F2" s="173" t="s">
        <v>295</v>
      </c>
      <c r="G2" s="172"/>
      <c r="H2" s="172" t="s">
        <v>287</v>
      </c>
      <c r="I2" s="172"/>
      <c r="J2" s="173" t="s">
        <v>239</v>
      </c>
      <c r="K2" s="174"/>
      <c r="L2"/>
      <c r="M2"/>
      <c r="N2"/>
      <c r="O2"/>
    </row>
    <row r="3" spans="1:15" x14ac:dyDescent="0.25">
      <c r="A3" s="175" t="s">
        <v>42</v>
      </c>
      <c r="B3" s="176"/>
      <c r="C3" s="177"/>
      <c r="D3" s="178">
        <v>44601</v>
      </c>
      <c r="E3" s="178"/>
      <c r="F3" s="178">
        <v>44602</v>
      </c>
      <c r="G3" s="178"/>
      <c r="H3" s="178">
        <v>44602</v>
      </c>
      <c r="I3" s="178"/>
      <c r="J3" s="178">
        <v>44602</v>
      </c>
      <c r="K3" s="179"/>
      <c r="L3"/>
      <c r="M3"/>
      <c r="N3"/>
      <c r="O3"/>
    </row>
    <row r="4" spans="1:15" ht="16.5" thickBot="1" x14ac:dyDescent="0.3">
      <c r="A4" s="207" t="s">
        <v>45</v>
      </c>
      <c r="B4" s="208" t="s">
        <v>46</v>
      </c>
      <c r="C4" s="209" t="s">
        <v>5</v>
      </c>
      <c r="D4" s="210" t="s">
        <v>6</v>
      </c>
      <c r="E4" s="211" t="s">
        <v>7</v>
      </c>
      <c r="F4" s="210" t="s">
        <v>6</v>
      </c>
      <c r="G4" s="211" t="s">
        <v>7</v>
      </c>
      <c r="H4" s="210" t="s">
        <v>6</v>
      </c>
      <c r="I4" s="211" t="s">
        <v>7</v>
      </c>
      <c r="J4" s="210" t="s">
        <v>6</v>
      </c>
      <c r="K4" s="212" t="s">
        <v>7</v>
      </c>
      <c r="L4"/>
      <c r="M4"/>
      <c r="N4"/>
      <c r="O4"/>
    </row>
    <row r="5" spans="1:15" thickBot="1" x14ac:dyDescent="0.25">
      <c r="A5" s="199" t="s">
        <v>43</v>
      </c>
      <c r="B5" s="188"/>
      <c r="C5" s="188"/>
      <c r="D5" s="188"/>
      <c r="E5" s="188"/>
      <c r="F5" s="188"/>
      <c r="G5" s="188"/>
      <c r="H5" s="188"/>
      <c r="I5" s="188"/>
      <c r="J5" s="188"/>
      <c r="K5" s="200"/>
      <c r="L5"/>
      <c r="M5"/>
      <c r="N5"/>
      <c r="O5"/>
    </row>
    <row r="6" spans="1:15" thickBot="1" x14ac:dyDescent="0.25">
      <c r="A6" s="213" t="s">
        <v>23</v>
      </c>
      <c r="B6" s="214"/>
      <c r="C6" s="193" t="s">
        <v>8</v>
      </c>
      <c r="D6" s="194">
        <v>3.75</v>
      </c>
      <c r="E6" s="195">
        <v>5</v>
      </c>
      <c r="F6" s="196">
        <v>4</v>
      </c>
      <c r="G6" s="197">
        <v>5</v>
      </c>
      <c r="H6" s="196">
        <v>1.5</v>
      </c>
      <c r="I6" s="197">
        <v>4</v>
      </c>
      <c r="J6" s="196">
        <v>4.5</v>
      </c>
      <c r="K6" s="233">
        <v>5</v>
      </c>
      <c r="L6"/>
      <c r="M6"/>
      <c r="N6"/>
      <c r="O6"/>
    </row>
    <row r="7" spans="1:15" ht="16.5" thickBot="1" x14ac:dyDescent="0.3">
      <c r="A7" s="215" t="s">
        <v>36</v>
      </c>
      <c r="B7" s="216"/>
      <c r="C7" s="217"/>
      <c r="D7" s="218"/>
      <c r="E7" s="219"/>
      <c r="F7" s="219"/>
      <c r="G7" s="219"/>
      <c r="H7" s="219"/>
      <c r="I7" s="219"/>
      <c r="J7" s="219"/>
      <c r="K7" s="220"/>
      <c r="L7"/>
      <c r="M7"/>
      <c r="N7"/>
      <c r="O7"/>
    </row>
    <row r="8" spans="1:15" x14ac:dyDescent="0.25">
      <c r="A8" s="221"/>
      <c r="B8" s="222" t="s">
        <v>258</v>
      </c>
      <c r="C8" s="193" t="s">
        <v>8</v>
      </c>
      <c r="D8" s="218"/>
      <c r="E8" s="219"/>
      <c r="F8" s="219"/>
      <c r="G8" s="219"/>
      <c r="H8" s="219"/>
      <c r="I8" s="219"/>
      <c r="J8" s="219">
        <v>2.3333333333333335</v>
      </c>
      <c r="K8" s="220">
        <v>3</v>
      </c>
      <c r="L8"/>
      <c r="M8"/>
      <c r="N8"/>
      <c r="O8"/>
    </row>
    <row r="9" spans="1:15" x14ac:dyDescent="0.25">
      <c r="A9" s="221"/>
      <c r="B9" s="222" t="s">
        <v>259</v>
      </c>
      <c r="C9" s="193" t="s">
        <v>8</v>
      </c>
      <c r="D9" s="223">
        <v>1.75</v>
      </c>
      <c r="E9" s="224">
        <v>2.66</v>
      </c>
      <c r="F9" s="224">
        <v>2</v>
      </c>
      <c r="G9" s="224">
        <v>2.6666666666666665</v>
      </c>
      <c r="H9" s="224">
        <v>1</v>
      </c>
      <c r="I9" s="224">
        <v>2.3333333333333335</v>
      </c>
      <c r="J9" s="224">
        <v>2.3333333333333335</v>
      </c>
      <c r="K9" s="225">
        <v>2.6666666666666665</v>
      </c>
      <c r="L9"/>
      <c r="M9"/>
      <c r="N9"/>
      <c r="O9"/>
    </row>
    <row r="10" spans="1:15" x14ac:dyDescent="0.25">
      <c r="A10" s="221"/>
      <c r="B10" s="222" t="s">
        <v>260</v>
      </c>
      <c r="C10" s="193" t="s">
        <v>8</v>
      </c>
      <c r="D10" s="223">
        <v>1</v>
      </c>
      <c r="E10" s="224">
        <v>1.66</v>
      </c>
      <c r="F10" s="224">
        <v>1.6666666666666667</v>
      </c>
      <c r="G10" s="224">
        <v>1.6666666666666667</v>
      </c>
      <c r="H10" s="224"/>
      <c r="I10" s="224"/>
      <c r="J10" s="224">
        <v>2.3333333333333335</v>
      </c>
      <c r="K10" s="225">
        <v>2.3333333333333335</v>
      </c>
      <c r="L10"/>
      <c r="M10"/>
      <c r="N10"/>
      <c r="O10"/>
    </row>
    <row r="11" spans="1:15" x14ac:dyDescent="0.25">
      <c r="A11" s="221"/>
      <c r="B11" s="222" t="s">
        <v>263</v>
      </c>
      <c r="C11" s="193" t="s">
        <v>8</v>
      </c>
      <c r="D11" s="223">
        <v>1.25</v>
      </c>
      <c r="E11" s="224">
        <v>2.15</v>
      </c>
      <c r="F11" s="224">
        <v>1.6666666666666667</v>
      </c>
      <c r="G11" s="224">
        <v>1.6666666666666667</v>
      </c>
      <c r="H11" s="224"/>
      <c r="I11" s="224"/>
      <c r="J11" s="224">
        <v>2.3333333333333335</v>
      </c>
      <c r="K11" s="225">
        <v>2.6666666666666665</v>
      </c>
      <c r="L11"/>
      <c r="M11"/>
      <c r="N11"/>
      <c r="O11"/>
    </row>
    <row r="12" spans="1:15" x14ac:dyDescent="0.25">
      <c r="A12" s="221"/>
      <c r="B12" s="222" t="s">
        <v>220</v>
      </c>
      <c r="C12" s="193" t="s">
        <v>8</v>
      </c>
      <c r="D12" s="223">
        <v>0.86</v>
      </c>
      <c r="E12" s="224">
        <v>1.66</v>
      </c>
      <c r="F12" s="224">
        <v>1.6666666666666667</v>
      </c>
      <c r="G12" s="224">
        <v>2</v>
      </c>
      <c r="H12" s="224">
        <v>1</v>
      </c>
      <c r="I12" s="224">
        <v>2</v>
      </c>
      <c r="J12" s="224"/>
      <c r="K12" s="225"/>
      <c r="L12"/>
      <c r="M12"/>
      <c r="N12"/>
      <c r="O12"/>
    </row>
    <row r="13" spans="1:15" x14ac:dyDescent="0.25">
      <c r="A13" s="221"/>
      <c r="B13" s="222" t="s">
        <v>217</v>
      </c>
      <c r="C13" s="193" t="s">
        <v>8</v>
      </c>
      <c r="D13" s="223">
        <v>0.86</v>
      </c>
      <c r="E13" s="224">
        <v>1.66</v>
      </c>
      <c r="F13" s="224">
        <v>1.6666666666666667</v>
      </c>
      <c r="G13" s="224">
        <v>2</v>
      </c>
      <c r="H13" s="224">
        <v>1</v>
      </c>
      <c r="I13" s="224">
        <v>2</v>
      </c>
      <c r="J13" s="224">
        <v>2</v>
      </c>
      <c r="K13" s="225">
        <v>2.3333333333333335</v>
      </c>
      <c r="L13"/>
      <c r="M13"/>
      <c r="N13"/>
      <c r="O13"/>
    </row>
    <row r="14" spans="1:15" x14ac:dyDescent="0.25">
      <c r="A14" s="221"/>
      <c r="B14" s="222" t="s">
        <v>257</v>
      </c>
      <c r="C14" s="193" t="s">
        <v>8</v>
      </c>
      <c r="D14" s="223">
        <v>1.66</v>
      </c>
      <c r="E14" s="224">
        <v>2.33</v>
      </c>
      <c r="F14" s="224">
        <v>2</v>
      </c>
      <c r="G14" s="224">
        <v>2.6666666666666665</v>
      </c>
      <c r="H14" s="224">
        <v>1.3333333333333333</v>
      </c>
      <c r="I14" s="224">
        <v>2.6666666666666665</v>
      </c>
      <c r="J14" s="224">
        <v>2.3333333333333335</v>
      </c>
      <c r="K14" s="225">
        <v>2.6666666666666665</v>
      </c>
      <c r="L14"/>
      <c r="M14"/>
      <c r="N14"/>
      <c r="O14"/>
    </row>
    <row r="15" spans="1:15" x14ac:dyDescent="0.25">
      <c r="A15" s="221"/>
      <c r="B15" s="222" t="s">
        <v>218</v>
      </c>
      <c r="C15" s="193" t="s">
        <v>8</v>
      </c>
      <c r="D15" s="223">
        <v>0.8</v>
      </c>
      <c r="E15" s="224">
        <v>1.66</v>
      </c>
      <c r="F15" s="224">
        <v>1.6666666666666667</v>
      </c>
      <c r="G15" s="224">
        <v>1.6666666666666667</v>
      </c>
      <c r="H15" s="224">
        <v>1</v>
      </c>
      <c r="I15" s="224">
        <v>2</v>
      </c>
      <c r="J15" s="224">
        <v>1.6666666666666667</v>
      </c>
      <c r="K15" s="225">
        <v>2.3333333333333335</v>
      </c>
      <c r="L15"/>
      <c r="M15"/>
      <c r="N15"/>
      <c r="O15"/>
    </row>
    <row r="16" spans="1:15" ht="16.5" thickBot="1" x14ac:dyDescent="0.3">
      <c r="A16" s="221"/>
      <c r="B16" s="222" t="s">
        <v>240</v>
      </c>
      <c r="C16" s="193" t="s">
        <v>8</v>
      </c>
      <c r="D16" s="223">
        <v>1.66</v>
      </c>
      <c r="E16" s="224">
        <v>2.33</v>
      </c>
      <c r="F16" s="224">
        <v>2</v>
      </c>
      <c r="G16" s="224">
        <v>2.3333333333333335</v>
      </c>
      <c r="H16" s="224">
        <v>1.3333333333333333</v>
      </c>
      <c r="I16" s="224">
        <v>2.6666666666666665</v>
      </c>
      <c r="J16" s="224"/>
      <c r="K16" s="360"/>
      <c r="L16"/>
      <c r="M16"/>
      <c r="N16"/>
      <c r="O16"/>
    </row>
    <row r="17" spans="1:15" thickBot="1" x14ac:dyDescent="0.25">
      <c r="A17" s="199" t="s">
        <v>114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00"/>
      <c r="L17"/>
      <c r="M17"/>
      <c r="N17"/>
      <c r="O17"/>
    </row>
    <row r="18" spans="1:15" ht="15" x14ac:dyDescent="0.2">
      <c r="A18" s="226" t="s">
        <v>30</v>
      </c>
      <c r="B18" s="227"/>
      <c r="C18" s="228" t="s">
        <v>21</v>
      </c>
      <c r="D18" s="229">
        <v>7</v>
      </c>
      <c r="E18" s="230">
        <v>8.5</v>
      </c>
      <c r="F18" s="231">
        <v>6</v>
      </c>
      <c r="G18" s="232">
        <v>9</v>
      </c>
      <c r="H18" s="231">
        <v>5</v>
      </c>
      <c r="I18" s="232">
        <v>10</v>
      </c>
      <c r="J18" s="231"/>
      <c r="K18" s="233"/>
      <c r="L18"/>
      <c r="M18"/>
      <c r="N18"/>
      <c r="O18"/>
    </row>
    <row r="19" spans="1:15" ht="15" x14ac:dyDescent="0.2">
      <c r="A19" s="213" t="s">
        <v>32</v>
      </c>
      <c r="B19" s="214"/>
      <c r="C19" s="193" t="s">
        <v>8</v>
      </c>
      <c r="D19" s="194">
        <v>4.75</v>
      </c>
      <c r="E19" s="195">
        <v>5.55</v>
      </c>
      <c r="F19" s="196">
        <v>4.4444444444444446</v>
      </c>
      <c r="G19" s="197">
        <v>5</v>
      </c>
      <c r="H19" s="196">
        <v>5</v>
      </c>
      <c r="I19" s="197">
        <v>5.2777777777777777</v>
      </c>
      <c r="J19" s="196">
        <v>4.4444444444444446</v>
      </c>
      <c r="K19" s="198">
        <v>5.833333333333333</v>
      </c>
      <c r="L19"/>
      <c r="M19"/>
      <c r="N19"/>
      <c r="O19"/>
    </row>
    <row r="20" spans="1:15" ht="15" x14ac:dyDescent="0.2">
      <c r="A20" s="213" t="s">
        <v>34</v>
      </c>
      <c r="B20" s="214"/>
      <c r="C20" s="193" t="s">
        <v>8</v>
      </c>
      <c r="D20" s="194">
        <v>3.75</v>
      </c>
      <c r="E20" s="195">
        <v>6</v>
      </c>
      <c r="F20" s="196"/>
      <c r="G20" s="197"/>
      <c r="H20" s="196">
        <v>5.8</v>
      </c>
      <c r="I20" s="197">
        <v>6</v>
      </c>
      <c r="J20" s="196">
        <v>4</v>
      </c>
      <c r="K20" s="198">
        <v>6.5</v>
      </c>
      <c r="L20"/>
      <c r="M20"/>
      <c r="N20"/>
      <c r="O20"/>
    </row>
    <row r="21" spans="1:15" ht="15" x14ac:dyDescent="0.2">
      <c r="A21" s="213" t="s">
        <v>35</v>
      </c>
      <c r="B21" s="214"/>
      <c r="C21" s="193" t="s">
        <v>8</v>
      </c>
      <c r="D21" s="194">
        <v>4</v>
      </c>
      <c r="E21" s="195">
        <v>16</v>
      </c>
      <c r="F21" s="196">
        <v>6</v>
      </c>
      <c r="G21" s="197">
        <v>16</v>
      </c>
      <c r="H21" s="196">
        <v>6.4705882352941178</v>
      </c>
      <c r="I21" s="197">
        <v>7.0588235294117645</v>
      </c>
      <c r="J21" s="196">
        <v>5.3571428571428568</v>
      </c>
      <c r="K21" s="198">
        <v>7.5</v>
      </c>
      <c r="L21"/>
      <c r="M21"/>
      <c r="N21"/>
      <c r="O21"/>
    </row>
    <row r="22" spans="1:15" ht="15" x14ac:dyDescent="0.2">
      <c r="A22" s="213" t="s">
        <v>23</v>
      </c>
      <c r="B22" s="214"/>
      <c r="C22" s="193" t="s">
        <v>8</v>
      </c>
      <c r="D22" s="194">
        <v>5.25</v>
      </c>
      <c r="E22" s="195">
        <v>6.5</v>
      </c>
      <c r="F22" s="196">
        <v>5</v>
      </c>
      <c r="G22" s="197">
        <v>5</v>
      </c>
      <c r="H22" s="196">
        <v>6.25</v>
      </c>
      <c r="I22" s="197">
        <v>6.5</v>
      </c>
      <c r="J22" s="196">
        <v>6.5</v>
      </c>
      <c r="K22" s="198">
        <v>7.083333333333333</v>
      </c>
      <c r="L22"/>
      <c r="M22"/>
      <c r="N22"/>
      <c r="O22"/>
    </row>
    <row r="23" spans="1:15" ht="15" x14ac:dyDescent="0.2">
      <c r="A23" s="213" t="s">
        <v>37</v>
      </c>
      <c r="B23" s="214"/>
      <c r="C23" s="193" t="s">
        <v>8</v>
      </c>
      <c r="D23" s="194">
        <v>4.5</v>
      </c>
      <c r="E23" s="195">
        <v>12</v>
      </c>
      <c r="F23" s="196">
        <v>6</v>
      </c>
      <c r="G23" s="197">
        <v>7</v>
      </c>
      <c r="H23" s="196">
        <v>5</v>
      </c>
      <c r="I23" s="197">
        <v>6</v>
      </c>
      <c r="J23" s="196">
        <v>5.5</v>
      </c>
      <c r="K23" s="198">
        <v>11</v>
      </c>
      <c r="L23"/>
      <c r="M23"/>
      <c r="N23"/>
      <c r="O23"/>
    </row>
    <row r="24" spans="1:15" ht="15" x14ac:dyDescent="0.2">
      <c r="A24" s="213" t="s">
        <v>38</v>
      </c>
      <c r="B24" s="214"/>
      <c r="C24" s="193" t="s">
        <v>8</v>
      </c>
      <c r="D24" s="194">
        <v>3</v>
      </c>
      <c r="E24" s="195">
        <v>7.5</v>
      </c>
      <c r="F24" s="196">
        <v>3.5</v>
      </c>
      <c r="G24" s="197">
        <v>5.5</v>
      </c>
      <c r="H24" s="196">
        <v>6</v>
      </c>
      <c r="I24" s="197">
        <v>7</v>
      </c>
      <c r="J24" s="196">
        <v>5</v>
      </c>
      <c r="K24" s="198">
        <v>7</v>
      </c>
      <c r="L24"/>
      <c r="M24"/>
      <c r="N24"/>
      <c r="O24"/>
    </row>
    <row r="25" spans="1:15" ht="15" x14ac:dyDescent="0.2">
      <c r="A25" s="213" t="s">
        <v>48</v>
      </c>
      <c r="B25" s="214"/>
      <c r="C25" s="193" t="s">
        <v>8</v>
      </c>
      <c r="D25" s="194">
        <v>5</v>
      </c>
      <c r="E25" s="195">
        <v>6</v>
      </c>
      <c r="F25" s="196"/>
      <c r="G25" s="197"/>
      <c r="H25" s="196"/>
      <c r="I25" s="197"/>
      <c r="J25" s="196"/>
      <c r="K25" s="198"/>
      <c r="L25"/>
      <c r="M25"/>
      <c r="N25"/>
      <c r="O25"/>
    </row>
    <row r="26" spans="1:15" ht="15" x14ac:dyDescent="0.2">
      <c r="A26" s="213" t="s">
        <v>47</v>
      </c>
      <c r="B26" s="214"/>
      <c r="C26" s="193" t="s">
        <v>8</v>
      </c>
      <c r="D26" s="194">
        <v>20</v>
      </c>
      <c r="E26" s="195">
        <v>28</v>
      </c>
      <c r="F26" s="196">
        <v>18</v>
      </c>
      <c r="G26" s="197">
        <v>24</v>
      </c>
      <c r="H26" s="196"/>
      <c r="I26" s="197"/>
      <c r="J26" s="196"/>
      <c r="K26" s="198"/>
      <c r="L26"/>
      <c r="M26"/>
      <c r="N26"/>
      <c r="O26"/>
    </row>
    <row r="27" spans="1:15" thickBot="1" x14ac:dyDescent="0.25">
      <c r="A27" s="234" t="s">
        <v>39</v>
      </c>
      <c r="B27" s="235"/>
      <c r="C27" s="201" t="s">
        <v>8</v>
      </c>
      <c r="D27" s="202">
        <v>12</v>
      </c>
      <c r="E27" s="203">
        <v>17</v>
      </c>
      <c r="F27" s="204">
        <v>15</v>
      </c>
      <c r="G27" s="205">
        <v>16</v>
      </c>
      <c r="H27" s="204">
        <v>10</v>
      </c>
      <c r="I27" s="205">
        <v>11.428571428571429</v>
      </c>
      <c r="J27" s="204">
        <v>14</v>
      </c>
      <c r="K27" s="206">
        <v>20</v>
      </c>
      <c r="L27"/>
      <c r="M27"/>
      <c r="N27"/>
      <c r="O27"/>
    </row>
    <row r="28" spans="1:15" x14ac:dyDescent="0.25">
      <c r="L28"/>
      <c r="M28"/>
      <c r="N28"/>
      <c r="O28"/>
    </row>
    <row r="29" spans="1:15" x14ac:dyDescent="0.25">
      <c r="L29"/>
      <c r="M29"/>
      <c r="N29"/>
      <c r="O29"/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H26"/>
  <sheetViews>
    <sheetView showGridLines="0" zoomScale="110" zoomScaleNormal="110" workbookViewId="0">
      <selection activeCell="H31" sqref="H31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13.85546875" customWidth="1"/>
    <col min="4" max="4" width="17" customWidth="1"/>
    <col min="5" max="5" width="17.28515625" customWidth="1"/>
    <col min="6" max="6" width="18.28515625" customWidth="1"/>
    <col min="7" max="7" width="15.28515625" customWidth="1"/>
    <col min="8" max="8" width="17.28515625" customWidth="1"/>
  </cols>
  <sheetData>
    <row r="1" spans="2:8" x14ac:dyDescent="0.2">
      <c r="B1" s="29"/>
      <c r="C1" s="29"/>
      <c r="D1" s="29"/>
      <c r="E1" s="29"/>
      <c r="F1" s="29"/>
      <c r="G1" s="29"/>
      <c r="H1" s="29"/>
    </row>
    <row r="2" spans="2:8" ht="21" x14ac:dyDescent="0.35">
      <c r="B2" s="73" t="s">
        <v>115</v>
      </c>
      <c r="C2" s="29"/>
      <c r="D2" s="29"/>
      <c r="E2" s="29"/>
      <c r="F2" s="29"/>
      <c r="G2" s="29"/>
      <c r="H2" s="29"/>
    </row>
    <row r="3" spans="2:8" x14ac:dyDescent="0.2">
      <c r="C3" s="29"/>
      <c r="D3" s="29"/>
      <c r="E3" s="29"/>
      <c r="F3" s="29"/>
      <c r="G3" s="29"/>
      <c r="H3" s="29"/>
    </row>
    <row r="4" spans="2:8" ht="13.5" thickBot="1" x14ac:dyDescent="0.25">
      <c r="B4" s="29"/>
      <c r="C4" s="29"/>
      <c r="D4" s="29"/>
      <c r="E4" s="29"/>
      <c r="F4" s="29"/>
      <c r="G4" s="29"/>
      <c r="H4" s="29"/>
    </row>
    <row r="5" spans="2:8" ht="15.75" x14ac:dyDescent="0.25">
      <c r="B5" s="83" t="s">
        <v>3</v>
      </c>
      <c r="C5" s="84"/>
      <c r="D5" s="84"/>
      <c r="E5" s="84"/>
      <c r="F5" s="84"/>
      <c r="G5" s="84"/>
      <c r="H5" s="85"/>
    </row>
    <row r="6" spans="2:8" ht="16.5" thickBot="1" x14ac:dyDescent="0.3">
      <c r="B6" s="86" t="s">
        <v>285</v>
      </c>
      <c r="C6" s="87"/>
      <c r="D6" s="87"/>
      <c r="E6" s="87"/>
      <c r="F6" s="87"/>
      <c r="G6" s="87"/>
      <c r="H6" s="88"/>
    </row>
    <row r="7" spans="2:8" ht="16.5" thickBot="1" x14ac:dyDescent="0.25">
      <c r="B7" s="370" t="s">
        <v>116</v>
      </c>
      <c r="C7" s="373" t="s">
        <v>117</v>
      </c>
      <c r="D7" s="374"/>
      <c r="E7" s="375"/>
      <c r="F7" s="376" t="s">
        <v>10</v>
      </c>
      <c r="G7" s="377"/>
      <c r="H7" s="378"/>
    </row>
    <row r="8" spans="2:8" ht="12.75" customHeight="1" x14ac:dyDescent="0.25">
      <c r="B8" s="371"/>
      <c r="C8" s="379" t="s">
        <v>120</v>
      </c>
      <c r="D8" s="380"/>
      <c r="E8" s="381" t="s">
        <v>119</v>
      </c>
      <c r="F8" s="379" t="s">
        <v>118</v>
      </c>
      <c r="G8" s="380"/>
      <c r="H8" s="381" t="s">
        <v>119</v>
      </c>
    </row>
    <row r="9" spans="2:8" ht="32.25" thickBot="1" x14ac:dyDescent="0.3">
      <c r="B9" s="372"/>
      <c r="C9" s="156" t="s">
        <v>298</v>
      </c>
      <c r="D9" s="157" t="s">
        <v>289</v>
      </c>
      <c r="E9" s="382"/>
      <c r="F9" s="156" t="s">
        <v>298</v>
      </c>
      <c r="G9" s="157" t="s">
        <v>289</v>
      </c>
      <c r="H9" s="382"/>
    </row>
    <row r="10" spans="2:8" ht="15.75" x14ac:dyDescent="0.25">
      <c r="B10" s="74" t="s">
        <v>121</v>
      </c>
      <c r="C10" s="89">
        <v>166.67</v>
      </c>
      <c r="D10" s="75">
        <v>176.67</v>
      </c>
      <c r="E10" s="76">
        <f t="shared" ref="E10:E25" si="0">(C10-D10)/D10*100</f>
        <v>-5.6602705609328137</v>
      </c>
      <c r="F10" s="93">
        <v>2.87</v>
      </c>
      <c r="G10" s="75">
        <v>2.95</v>
      </c>
      <c r="H10" s="76">
        <f>(F10-G10)/G10*100</f>
        <v>-2.7118644067796636</v>
      </c>
    </row>
    <row r="11" spans="2:8" ht="15.75" x14ac:dyDescent="0.25">
      <c r="B11" s="74" t="s">
        <v>122</v>
      </c>
      <c r="C11" s="90">
        <v>110</v>
      </c>
      <c r="D11" s="77">
        <v>106.67</v>
      </c>
      <c r="E11" s="76">
        <f t="shared" si="0"/>
        <v>3.1217774444548594</v>
      </c>
      <c r="F11" s="94">
        <v>1.8</v>
      </c>
      <c r="G11" s="78">
        <v>1.8</v>
      </c>
      <c r="H11" s="76">
        <f t="shared" ref="H11:H13" si="1">(F11-G11)/G11*100</f>
        <v>0</v>
      </c>
    </row>
    <row r="12" spans="2:8" ht="15.75" x14ac:dyDescent="0.25">
      <c r="B12" s="74" t="s">
        <v>123</v>
      </c>
      <c r="C12" s="90">
        <v>120</v>
      </c>
      <c r="D12" s="78">
        <v>135</v>
      </c>
      <c r="E12" s="76">
        <f t="shared" si="0"/>
        <v>-11.111111111111111</v>
      </c>
      <c r="F12" s="94">
        <v>3</v>
      </c>
      <c r="G12" s="78">
        <v>3.08</v>
      </c>
      <c r="H12" s="76">
        <f t="shared" si="1"/>
        <v>-2.5974025974025996</v>
      </c>
    </row>
    <row r="13" spans="2:8" ht="15.75" x14ac:dyDescent="0.25">
      <c r="B13" s="74" t="s">
        <v>124</v>
      </c>
      <c r="C13" s="91">
        <v>200</v>
      </c>
      <c r="D13" s="78">
        <v>200</v>
      </c>
      <c r="E13" s="76">
        <f t="shared" si="0"/>
        <v>0</v>
      </c>
      <c r="F13" s="95">
        <v>3</v>
      </c>
      <c r="G13" s="78">
        <v>2</v>
      </c>
      <c r="H13" s="76">
        <f t="shared" si="1"/>
        <v>50</v>
      </c>
    </row>
    <row r="14" spans="2:8" ht="15.75" x14ac:dyDescent="0.25">
      <c r="B14" s="74" t="s">
        <v>125</v>
      </c>
      <c r="C14" s="90">
        <v>136.25</v>
      </c>
      <c r="D14" s="78">
        <v>136.25</v>
      </c>
      <c r="E14" s="78">
        <f t="shared" si="0"/>
        <v>0</v>
      </c>
      <c r="F14" s="94">
        <v>2.69</v>
      </c>
      <c r="G14" s="78">
        <v>2.63</v>
      </c>
      <c r="H14" s="76">
        <f t="shared" ref="H14:H25" si="2">(F14-G14)/G14*100</f>
        <v>2.2813688212927778</v>
      </c>
    </row>
    <row r="15" spans="2:8" ht="15.75" x14ac:dyDescent="0.25">
      <c r="B15" s="74" t="s">
        <v>137</v>
      </c>
      <c r="C15" s="90">
        <v>95</v>
      </c>
      <c r="D15" s="78">
        <v>86.4</v>
      </c>
      <c r="E15" s="76">
        <f t="shared" si="0"/>
        <v>9.9537037037036971</v>
      </c>
      <c r="F15" s="94">
        <v>1.69</v>
      </c>
      <c r="G15" s="78">
        <v>1.59</v>
      </c>
      <c r="H15" s="76">
        <f t="shared" si="2"/>
        <v>6.2893081761006204</v>
      </c>
    </row>
    <row r="16" spans="2:8" ht="15.75" x14ac:dyDescent="0.25">
      <c r="B16" s="74" t="s">
        <v>126</v>
      </c>
      <c r="C16" s="90">
        <v>104.5</v>
      </c>
      <c r="D16" s="78">
        <v>107.5</v>
      </c>
      <c r="E16" s="76">
        <f t="shared" si="0"/>
        <v>-2.7906976744186047</v>
      </c>
      <c r="F16" s="94">
        <v>2.5499999999999998</v>
      </c>
      <c r="G16" s="78">
        <v>2.62</v>
      </c>
      <c r="H16" s="76">
        <f t="shared" si="2"/>
        <v>-2.6717557251908506</v>
      </c>
    </row>
    <row r="17" spans="2:8" ht="15.75" x14ac:dyDescent="0.25">
      <c r="B17" s="74" t="s">
        <v>127</v>
      </c>
      <c r="C17" s="90">
        <v>195</v>
      </c>
      <c r="D17" s="77">
        <v>193</v>
      </c>
      <c r="E17" s="76">
        <f t="shared" si="0"/>
        <v>1.0362694300518136</v>
      </c>
      <c r="F17" s="94">
        <v>3.28</v>
      </c>
      <c r="G17" s="77">
        <v>3.25</v>
      </c>
      <c r="H17" s="76">
        <f t="shared" si="2"/>
        <v>0.92307692307691713</v>
      </c>
    </row>
    <row r="18" spans="2:8" ht="15.75" x14ac:dyDescent="0.25">
      <c r="B18" s="74" t="s">
        <v>128</v>
      </c>
      <c r="C18" s="90">
        <v>147.5</v>
      </c>
      <c r="D18" s="78">
        <v>147.5</v>
      </c>
      <c r="E18" s="76">
        <f t="shared" si="0"/>
        <v>0</v>
      </c>
      <c r="F18" s="94">
        <v>2.25</v>
      </c>
      <c r="G18" s="78">
        <v>2.25</v>
      </c>
      <c r="H18" s="76">
        <f t="shared" si="2"/>
        <v>0</v>
      </c>
    </row>
    <row r="19" spans="2:8" ht="15.75" x14ac:dyDescent="0.25">
      <c r="B19" s="74" t="s">
        <v>129</v>
      </c>
      <c r="C19" s="90">
        <v>128.33000000000001</v>
      </c>
      <c r="D19" s="78">
        <v>128</v>
      </c>
      <c r="E19" s="76">
        <f t="shared" si="0"/>
        <v>0.25781250000000977</v>
      </c>
      <c r="F19" s="94">
        <v>3.38</v>
      </c>
      <c r="G19" s="78">
        <v>3.05</v>
      </c>
      <c r="H19" s="76">
        <f t="shared" si="2"/>
        <v>10.819672131147543</v>
      </c>
    </row>
    <row r="20" spans="2:8" ht="15.75" x14ac:dyDescent="0.25">
      <c r="B20" s="74" t="s">
        <v>130</v>
      </c>
      <c r="C20" s="90">
        <v>180</v>
      </c>
      <c r="D20" s="78">
        <v>180</v>
      </c>
      <c r="E20" s="76">
        <f t="shared" si="0"/>
        <v>0</v>
      </c>
      <c r="F20" s="94">
        <v>2.57</v>
      </c>
      <c r="G20" s="78">
        <v>2.57</v>
      </c>
      <c r="H20" s="76">
        <f t="shared" si="2"/>
        <v>0</v>
      </c>
    </row>
    <row r="21" spans="2:8" ht="15.75" x14ac:dyDescent="0.25">
      <c r="B21" s="74" t="s">
        <v>131</v>
      </c>
      <c r="C21" s="90">
        <v>127.8</v>
      </c>
      <c r="D21" s="78">
        <v>133.80000000000001</v>
      </c>
      <c r="E21" s="76">
        <f t="shared" si="0"/>
        <v>-4.4843049327354363</v>
      </c>
      <c r="F21" s="94">
        <v>2.72</v>
      </c>
      <c r="G21" s="78">
        <v>2.67</v>
      </c>
      <c r="H21" s="76">
        <f t="shared" si="2"/>
        <v>1.8726591760299727</v>
      </c>
    </row>
    <row r="22" spans="2:8" ht="15.75" x14ac:dyDescent="0.25">
      <c r="B22" s="74" t="s">
        <v>132</v>
      </c>
      <c r="C22" s="91" t="s">
        <v>140</v>
      </c>
      <c r="D22" s="78">
        <v>60</v>
      </c>
      <c r="E22" s="76" t="s">
        <v>140</v>
      </c>
      <c r="F22" s="95" t="s">
        <v>140</v>
      </c>
      <c r="G22" s="78">
        <v>1</v>
      </c>
      <c r="H22" s="76" t="s">
        <v>140</v>
      </c>
    </row>
    <row r="23" spans="2:8" ht="15.75" x14ac:dyDescent="0.25">
      <c r="B23" s="74" t="s">
        <v>133</v>
      </c>
      <c r="C23" s="90">
        <v>151.66999999999999</v>
      </c>
      <c r="D23" s="78">
        <v>146.66999999999999</v>
      </c>
      <c r="E23" s="76">
        <f t="shared" si="0"/>
        <v>3.4090134315129204</v>
      </c>
      <c r="F23" s="94">
        <v>2.7</v>
      </c>
      <c r="G23" s="78">
        <v>2.8</v>
      </c>
      <c r="H23" s="76">
        <f t="shared" si="2"/>
        <v>-3.5714285714285587</v>
      </c>
    </row>
    <row r="24" spans="2:8" ht="15.75" x14ac:dyDescent="0.25">
      <c r="B24" s="74" t="s">
        <v>134</v>
      </c>
      <c r="C24" s="90">
        <v>152.5</v>
      </c>
      <c r="D24" s="78">
        <v>154.5</v>
      </c>
      <c r="E24" s="76">
        <f t="shared" si="0"/>
        <v>-1.2944983818770228</v>
      </c>
      <c r="F24" s="94">
        <v>2.71</v>
      </c>
      <c r="G24" s="78">
        <v>2.79</v>
      </c>
      <c r="H24" s="76">
        <f t="shared" si="2"/>
        <v>-2.8673835125448055</v>
      </c>
    </row>
    <row r="25" spans="2:8" ht="16.5" thickBot="1" x14ac:dyDescent="0.3">
      <c r="B25" s="79" t="s">
        <v>135</v>
      </c>
      <c r="C25" s="92">
        <v>125</v>
      </c>
      <c r="D25" s="80">
        <v>125</v>
      </c>
      <c r="E25" s="81">
        <f t="shared" si="0"/>
        <v>0</v>
      </c>
      <c r="F25" s="96">
        <v>2.75</v>
      </c>
      <c r="G25" s="80">
        <v>2.75</v>
      </c>
      <c r="H25" s="82">
        <f t="shared" si="2"/>
        <v>0</v>
      </c>
    </row>
    <row r="26" spans="2:8" x14ac:dyDescent="0.2">
      <c r="B26" s="29"/>
      <c r="C26" s="29"/>
      <c r="D26" s="29"/>
      <c r="E26" s="29"/>
      <c r="F26" s="29"/>
      <c r="G26" s="29"/>
      <c r="H26" s="29"/>
    </row>
  </sheetData>
  <mergeCells count="7">
    <mergeCell ref="B7:B9"/>
    <mergeCell ref="C7:E7"/>
    <mergeCell ref="F7:H7"/>
    <mergeCell ref="C8:D8"/>
    <mergeCell ref="E8:E9"/>
    <mergeCell ref="F8:G8"/>
    <mergeCell ref="H8:H9"/>
  </mergeCells>
  <phoneticPr fontId="15" type="noConversion"/>
  <conditionalFormatting sqref="E10:E2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10:H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17"/>
  <sheetViews>
    <sheetView showGridLines="0" workbookViewId="0">
      <selection activeCell="G15" sqref="G15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14" customWidth="1"/>
    <col min="8" max="9" width="11.5703125" bestFit="1" customWidth="1"/>
    <col min="10" max="10" width="8.28515625" customWidth="1"/>
    <col min="11" max="11" width="23" customWidth="1"/>
    <col min="12" max="12" width="16.7109375" customWidth="1"/>
    <col min="13" max="14" width="11.5703125" bestFit="1" customWidth="1"/>
    <col min="15" max="15" width="8" customWidth="1"/>
    <col min="16" max="16" width="22.5703125" customWidth="1"/>
    <col min="17" max="18" width="11.5703125" bestFit="1" customWidth="1"/>
  </cols>
  <sheetData>
    <row r="2" spans="1:19" ht="15.75" x14ac:dyDescent="0.25">
      <c r="A2" s="264" t="s">
        <v>303</v>
      </c>
    </row>
    <row r="3" spans="1:19" ht="13.5" x14ac:dyDescent="0.25">
      <c r="A3" s="265" t="s">
        <v>288</v>
      </c>
    </row>
    <row r="4" spans="1:19" ht="15.75" x14ac:dyDescent="0.25">
      <c r="A4" s="266"/>
    </row>
    <row r="5" spans="1:19" ht="15.75" x14ac:dyDescent="0.25">
      <c r="A5" s="267" t="s">
        <v>252</v>
      </c>
      <c r="B5" s="268"/>
      <c r="C5" s="268"/>
      <c r="D5" s="268"/>
      <c r="E5" s="268"/>
      <c r="F5" s="267" t="s">
        <v>264</v>
      </c>
      <c r="G5" s="268"/>
      <c r="H5" s="268"/>
      <c r="I5" s="268"/>
      <c r="K5" s="269" t="s">
        <v>253</v>
      </c>
      <c r="L5" s="270"/>
      <c r="M5" s="270"/>
      <c r="N5" s="270"/>
      <c r="O5" s="270"/>
      <c r="P5" s="269" t="s">
        <v>254</v>
      </c>
      <c r="Q5" s="270"/>
      <c r="R5" s="270"/>
      <c r="S5" s="270"/>
    </row>
    <row r="6" spans="1:19" ht="13.5" thickBot="1" x14ac:dyDescent="0.25"/>
    <row r="7" spans="1:19" ht="14.25" x14ac:dyDescent="0.2">
      <c r="A7" s="236" t="s">
        <v>255</v>
      </c>
      <c r="B7" s="393" t="s">
        <v>118</v>
      </c>
      <c r="C7" s="392"/>
      <c r="D7" s="389" t="s">
        <v>243</v>
      </c>
      <c r="F7" s="236" t="s">
        <v>255</v>
      </c>
      <c r="G7" s="393" t="s">
        <v>118</v>
      </c>
      <c r="H7" s="392"/>
      <c r="I7" s="389" t="s">
        <v>243</v>
      </c>
      <c r="K7" s="236" t="s">
        <v>255</v>
      </c>
      <c r="L7" s="393" t="s">
        <v>118</v>
      </c>
      <c r="M7" s="392"/>
      <c r="N7" s="389" t="s">
        <v>243</v>
      </c>
      <c r="P7" s="236" t="s">
        <v>255</v>
      </c>
      <c r="Q7" s="391" t="s">
        <v>118</v>
      </c>
      <c r="R7" s="392"/>
      <c r="S7" s="389" t="s">
        <v>243</v>
      </c>
    </row>
    <row r="8" spans="1:19" ht="15" thickBot="1" x14ac:dyDescent="0.25">
      <c r="A8" s="237"/>
      <c r="B8" s="238">
        <v>44598</v>
      </c>
      <c r="C8" s="239">
        <v>44591</v>
      </c>
      <c r="D8" s="390"/>
      <c r="F8" s="237"/>
      <c r="G8" s="238">
        <v>44598</v>
      </c>
      <c r="H8" s="239">
        <v>44591</v>
      </c>
      <c r="I8" s="390"/>
      <c r="K8" s="237"/>
      <c r="L8" s="238">
        <v>44598</v>
      </c>
      <c r="M8" s="239">
        <v>44591</v>
      </c>
      <c r="N8" s="390"/>
      <c r="P8" s="252"/>
      <c r="Q8" s="238">
        <v>44598</v>
      </c>
      <c r="R8" s="239">
        <v>44591</v>
      </c>
      <c r="S8" s="390"/>
    </row>
    <row r="9" spans="1:19" ht="15.75" x14ac:dyDescent="0.25">
      <c r="A9" s="383" t="s">
        <v>244</v>
      </c>
      <c r="B9" s="384"/>
      <c r="C9" s="384"/>
      <c r="D9" s="385"/>
      <c r="F9" s="272" t="s">
        <v>250</v>
      </c>
      <c r="G9" s="273"/>
      <c r="H9" s="273"/>
      <c r="I9" s="274"/>
      <c r="K9" s="361"/>
      <c r="L9" s="362" t="s">
        <v>245</v>
      </c>
      <c r="M9" s="362"/>
      <c r="N9" s="363"/>
      <c r="P9" s="386" t="s">
        <v>245</v>
      </c>
      <c r="Q9" s="387"/>
      <c r="R9" s="387"/>
      <c r="S9" s="388"/>
    </row>
    <row r="10" spans="1:19" ht="15.75" thickBot="1" x14ac:dyDescent="0.3">
      <c r="A10" s="240" t="s">
        <v>260</v>
      </c>
      <c r="B10" s="241">
        <v>2.0546700000000002</v>
      </c>
      <c r="C10" s="242">
        <v>2.4300000000000002</v>
      </c>
      <c r="D10" s="243">
        <f>(B10-C10)/C10*100</f>
        <v>-15.445679012345675</v>
      </c>
      <c r="F10" s="244" t="s">
        <v>251</v>
      </c>
      <c r="G10" s="245">
        <v>3.7285700000000004</v>
      </c>
      <c r="H10" s="246">
        <v>3.01</v>
      </c>
      <c r="I10" s="250">
        <f t="shared" ref="I10" si="0">(G10-H10)/H10*100</f>
        <v>23.872757475083077</v>
      </c>
      <c r="K10" s="244" t="s">
        <v>12</v>
      </c>
      <c r="L10" s="249">
        <v>1.8200399999999999</v>
      </c>
      <c r="M10" s="253">
        <v>1.78</v>
      </c>
      <c r="N10" s="247">
        <f t="shared" ref="N10:N16" si="1">(L10-M10)/M10*100</f>
        <v>2.2494382022471826</v>
      </c>
      <c r="P10" s="244" t="s">
        <v>12</v>
      </c>
      <c r="Q10" s="249">
        <v>2.77135</v>
      </c>
      <c r="R10" s="253">
        <v>2.83</v>
      </c>
      <c r="S10" s="247">
        <f>(Q10-R10)/R10*100</f>
        <v>-2.0724381625441728</v>
      </c>
    </row>
    <row r="11" spans="1:19" ht="15" x14ac:dyDescent="0.25">
      <c r="A11" s="240" t="s">
        <v>261</v>
      </c>
      <c r="B11" s="248">
        <v>2.4748700000000001</v>
      </c>
      <c r="C11" s="242">
        <v>2.57</v>
      </c>
      <c r="D11" s="243">
        <f t="shared" ref="D11:D14" si="2">(B11-C11)/C11*100</f>
        <v>-3.7015564202334525</v>
      </c>
      <c r="K11" s="240" t="s">
        <v>246</v>
      </c>
      <c r="L11" s="248">
        <v>13.702310000000001</v>
      </c>
      <c r="M11" s="254">
        <v>14.77</v>
      </c>
      <c r="N11" s="250">
        <f t="shared" si="1"/>
        <v>-7.2287745429925456</v>
      </c>
      <c r="P11" s="240" t="s">
        <v>246</v>
      </c>
      <c r="Q11" s="248">
        <v>15.41489</v>
      </c>
      <c r="R11" s="254">
        <v>14.74</v>
      </c>
      <c r="S11" s="250">
        <f>(Q11-R11)/R11*100</f>
        <v>4.5786295793758445</v>
      </c>
    </row>
    <row r="12" spans="1:19" ht="15.75" thickBot="1" x14ac:dyDescent="0.3">
      <c r="A12" s="240" t="s">
        <v>286</v>
      </c>
      <c r="B12" s="248">
        <v>2.1422300000000001</v>
      </c>
      <c r="C12" s="242">
        <v>1.9</v>
      </c>
      <c r="D12" s="243">
        <f t="shared" si="2"/>
        <v>12.748947368421062</v>
      </c>
      <c r="K12" s="255" t="s">
        <v>22</v>
      </c>
      <c r="L12" s="256">
        <v>1.8159399999999999</v>
      </c>
      <c r="M12" s="257">
        <v>1.84</v>
      </c>
      <c r="N12" s="258">
        <f t="shared" si="1"/>
        <v>-1.3076086956521844</v>
      </c>
      <c r="P12" s="244" t="s">
        <v>247</v>
      </c>
      <c r="Q12" s="249">
        <v>12.427670000000001</v>
      </c>
      <c r="R12" s="253">
        <v>11.46</v>
      </c>
      <c r="S12" s="247">
        <f>(Q12-R12)/R12*100</f>
        <v>8.4438917975567183</v>
      </c>
    </row>
    <row r="13" spans="1:19" ht="16.5" thickBot="1" x14ac:dyDescent="0.3">
      <c r="A13" s="240" t="s">
        <v>248</v>
      </c>
      <c r="B13" s="248">
        <v>1.7857099999999999</v>
      </c>
      <c r="C13" s="242">
        <v>1.91</v>
      </c>
      <c r="D13" s="243">
        <f t="shared" si="2"/>
        <v>-6.5073298429319388</v>
      </c>
      <c r="K13" s="366"/>
      <c r="L13" s="362" t="s">
        <v>249</v>
      </c>
      <c r="M13" s="364"/>
      <c r="N13" s="365"/>
      <c r="P13" s="255" t="s">
        <v>22</v>
      </c>
      <c r="Q13" s="271">
        <v>2.0804100000000001</v>
      </c>
      <c r="R13" s="257">
        <v>2.2200000000000002</v>
      </c>
      <c r="S13" s="258">
        <f>(Q13-R13)/R13*100</f>
        <v>-6.2878378378378423</v>
      </c>
    </row>
    <row r="14" spans="1:19" ht="15.75" x14ac:dyDescent="0.25">
      <c r="A14" s="240" t="s">
        <v>217</v>
      </c>
      <c r="B14" s="248">
        <v>1.87042</v>
      </c>
      <c r="C14" s="242">
        <v>2.0099999999999998</v>
      </c>
      <c r="D14" s="243">
        <f t="shared" si="2"/>
        <v>-6.944278606965165</v>
      </c>
      <c r="K14" s="259" t="s">
        <v>266</v>
      </c>
      <c r="L14" s="260">
        <v>7.9242600000000003</v>
      </c>
      <c r="M14" s="261">
        <v>8.08</v>
      </c>
      <c r="N14" s="262">
        <f t="shared" si="1"/>
        <v>-1.9274752475247496</v>
      </c>
      <c r="P14" s="275" t="s">
        <v>249</v>
      </c>
      <c r="Q14" s="276"/>
      <c r="R14" s="276"/>
      <c r="S14" s="277"/>
    </row>
    <row r="15" spans="1:19" ht="15.75" thickBot="1" x14ac:dyDescent="0.3">
      <c r="A15" s="244" t="s">
        <v>218</v>
      </c>
      <c r="B15" s="249">
        <v>1.8204</v>
      </c>
      <c r="C15" s="246">
        <v>2.02</v>
      </c>
      <c r="D15" s="243">
        <f>(B15-C15)/C15*100</f>
        <v>-9.8811881188118811</v>
      </c>
      <c r="K15" s="259" t="s">
        <v>246</v>
      </c>
      <c r="L15" s="260">
        <v>6.7828099999999996</v>
      </c>
      <c r="M15" s="261">
        <v>6.31</v>
      </c>
      <c r="N15" s="262">
        <f t="shared" si="1"/>
        <v>7.4930269413629151</v>
      </c>
      <c r="P15" s="259" t="s">
        <v>266</v>
      </c>
      <c r="Q15" s="263">
        <v>7.56501</v>
      </c>
      <c r="R15" s="261">
        <v>7.55</v>
      </c>
      <c r="S15" s="262">
        <f>(Q15-R15)/R15*100</f>
        <v>0.19880794701987006</v>
      </c>
    </row>
    <row r="16" spans="1:19" ht="16.5" thickBot="1" x14ac:dyDescent="0.3">
      <c r="A16" s="383" t="s">
        <v>250</v>
      </c>
      <c r="B16" s="384"/>
      <c r="C16" s="384"/>
      <c r="D16" s="385" t="s">
        <v>140</v>
      </c>
      <c r="K16" s="244" t="s">
        <v>247</v>
      </c>
      <c r="L16" s="245">
        <v>15.659039999999999</v>
      </c>
      <c r="M16" s="246">
        <v>14.72</v>
      </c>
      <c r="N16" s="247">
        <f t="shared" si="1"/>
        <v>6.3793478260869465</v>
      </c>
      <c r="P16" s="244" t="s">
        <v>247</v>
      </c>
      <c r="Q16" s="249">
        <v>17.601110000000002</v>
      </c>
      <c r="R16" s="253">
        <v>15.43</v>
      </c>
      <c r="S16" s="247">
        <f>(Q16-R16)/R16*100</f>
        <v>14.070706416072602</v>
      </c>
    </row>
    <row r="17" spans="1:4" ht="15.75" thickBot="1" x14ac:dyDescent="0.3">
      <c r="A17" s="244" t="s">
        <v>251</v>
      </c>
      <c r="B17" s="245">
        <v>3.33771</v>
      </c>
      <c r="C17" s="251">
        <v>3.41</v>
      </c>
      <c r="D17" s="247">
        <f>(B17-C17)/C17*100</f>
        <v>-2.1199413489736125</v>
      </c>
    </row>
  </sheetData>
  <mergeCells count="11">
    <mergeCell ref="A9:D9"/>
    <mergeCell ref="P9:S9"/>
    <mergeCell ref="A16:D16"/>
    <mergeCell ref="N7:N8"/>
    <mergeCell ref="Q7:R7"/>
    <mergeCell ref="S7:S8"/>
    <mergeCell ref="B7:C7"/>
    <mergeCell ref="D7:D8"/>
    <mergeCell ref="G7:H7"/>
    <mergeCell ref="I7:I8"/>
    <mergeCell ref="L7:M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K71"/>
  <sheetViews>
    <sheetView showGridLines="0" workbookViewId="0">
      <selection activeCell="K3" sqref="K3"/>
    </sheetView>
  </sheetViews>
  <sheetFormatPr defaultRowHeight="12.75" x14ac:dyDescent="0.2"/>
  <cols>
    <col min="1" max="1" width="17.28515625" customWidth="1"/>
    <col min="2" max="2" width="13" customWidth="1"/>
    <col min="3" max="4" width="10.140625" bestFit="1" customWidth="1"/>
  </cols>
  <sheetData>
    <row r="2" spans="1:11" ht="21" x14ac:dyDescent="0.35">
      <c r="A2" s="368" t="s">
        <v>299</v>
      </c>
      <c r="B2" s="98"/>
      <c r="K2" s="369" t="s">
        <v>305</v>
      </c>
    </row>
    <row r="59" spans="1:5" x14ac:dyDescent="0.2">
      <c r="D59" s="163"/>
      <c r="E59" s="163"/>
    </row>
    <row r="60" spans="1:5" x14ac:dyDescent="0.2">
      <c r="D60" s="163"/>
      <c r="E60" s="163"/>
    </row>
    <row r="61" spans="1:5" x14ac:dyDescent="0.2">
      <c r="A61" s="99"/>
      <c r="B61" s="100">
        <f>'ceny zakupu_sieci handlowe'!B8</f>
        <v>44598</v>
      </c>
      <c r="C61" s="100">
        <f>'ceny zakupu_sieci handlowe'!C8</f>
        <v>44591</v>
      </c>
      <c r="D61" s="164"/>
      <c r="E61" s="163"/>
    </row>
    <row r="62" spans="1:5" x14ac:dyDescent="0.2">
      <c r="A62" s="99" t="str">
        <f>'ceny zakupu_sieci handlowe'!A10</f>
        <v>Gala</v>
      </c>
      <c r="B62" s="101">
        <f>'ceny zakupu_sieci handlowe'!B10</f>
        <v>2.0546700000000002</v>
      </c>
      <c r="C62" s="101">
        <f>'ceny zakupu_sieci handlowe'!C10</f>
        <v>2.4300000000000002</v>
      </c>
      <c r="D62" s="165"/>
      <c r="E62" s="163"/>
    </row>
    <row r="63" spans="1:5" x14ac:dyDescent="0.2">
      <c r="A63" s="99" t="str">
        <f>'ceny zakupu_sieci handlowe'!A11</f>
        <v>Golden delicious</v>
      </c>
      <c r="B63" s="101">
        <f>'ceny zakupu_sieci handlowe'!B11</f>
        <v>2.4748700000000001</v>
      </c>
      <c r="C63" s="101">
        <f>'ceny zakupu_sieci handlowe'!C11</f>
        <v>2.57</v>
      </c>
      <c r="D63" s="165"/>
      <c r="E63" s="163"/>
    </row>
    <row r="64" spans="1:5" x14ac:dyDescent="0.2">
      <c r="A64" s="99" t="str">
        <f>'ceny zakupu_sieci handlowe'!A12</f>
        <v>Idared</v>
      </c>
      <c r="B64" s="101">
        <f>'ceny zakupu_sieci handlowe'!B12</f>
        <v>2.1422300000000001</v>
      </c>
      <c r="C64" s="101">
        <f>'ceny zakupu_sieci handlowe'!C12</f>
        <v>1.9</v>
      </c>
      <c r="D64" s="165"/>
      <c r="E64" s="163"/>
    </row>
    <row r="65" spans="1:5" x14ac:dyDescent="0.2">
      <c r="A65" s="99" t="str">
        <f>'ceny zakupu_sieci handlowe'!A13</f>
        <v>Jonagold/jonagored</v>
      </c>
      <c r="B65" s="101">
        <f>'ceny zakupu_sieci handlowe'!B13</f>
        <v>1.7857099999999999</v>
      </c>
      <c r="C65" s="101">
        <f>'ceny zakupu_sieci handlowe'!C13</f>
        <v>1.91</v>
      </c>
      <c r="D65" s="165"/>
      <c r="E65" s="163"/>
    </row>
    <row r="66" spans="1:5" x14ac:dyDescent="0.2">
      <c r="A66" s="99" t="str">
        <f>'ceny zakupu_sieci handlowe'!A14</f>
        <v>Ligol</v>
      </c>
      <c r="B66" s="101">
        <f>'ceny zakupu_sieci handlowe'!B14</f>
        <v>1.87042</v>
      </c>
      <c r="C66" s="101">
        <f>'ceny zakupu_sieci handlowe'!C14</f>
        <v>2.0099999999999998</v>
      </c>
      <c r="D66" s="165"/>
      <c r="E66" s="163"/>
    </row>
    <row r="67" spans="1:5" x14ac:dyDescent="0.2">
      <c r="A67" s="99" t="str">
        <f>'ceny zakupu_sieci handlowe'!A15</f>
        <v>Szampion</v>
      </c>
      <c r="B67" s="101">
        <f>'ceny zakupu_sieci handlowe'!B15</f>
        <v>1.8204</v>
      </c>
      <c r="C67" s="101">
        <f>'ceny zakupu_sieci handlowe'!C15</f>
        <v>2.02</v>
      </c>
      <c r="D67" s="163"/>
      <c r="E67" s="163"/>
    </row>
    <row r="68" spans="1:5" x14ac:dyDescent="0.2">
      <c r="C68" s="367"/>
      <c r="D68" s="163"/>
      <c r="E68" s="163"/>
    </row>
    <row r="69" spans="1:5" x14ac:dyDescent="0.2">
      <c r="D69" s="163"/>
      <c r="E69" s="163"/>
    </row>
    <row r="70" spans="1:5" x14ac:dyDescent="0.2">
      <c r="D70" s="163"/>
      <c r="E70" s="163"/>
    </row>
    <row r="71" spans="1:5" x14ac:dyDescent="0.2">
      <c r="D71" s="163"/>
      <c r="E71" s="16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70"/>
  <sheetViews>
    <sheetView showGridLines="0" workbookViewId="0">
      <selection activeCell="L3" sqref="L3"/>
    </sheetView>
  </sheetViews>
  <sheetFormatPr defaultRowHeight="12.75" x14ac:dyDescent="0.2"/>
  <cols>
    <col min="1" max="1" width="21.140625" customWidth="1"/>
    <col min="2" max="2" width="12.7109375" customWidth="1"/>
    <col min="3" max="4" width="10.140625" bestFit="1" customWidth="1"/>
  </cols>
  <sheetData>
    <row r="2" spans="1:2" ht="21" x14ac:dyDescent="0.35">
      <c r="A2" s="98" t="s">
        <v>304</v>
      </c>
      <c r="B2" s="98"/>
    </row>
    <row r="59" spans="1:4" x14ac:dyDescent="0.2">
      <c r="D59" s="163"/>
    </row>
    <row r="60" spans="1:4" x14ac:dyDescent="0.2">
      <c r="A60" s="99"/>
      <c r="B60" s="100">
        <v>44598</v>
      </c>
      <c r="C60" s="100">
        <v>44591</v>
      </c>
      <c r="D60" s="164"/>
    </row>
    <row r="61" spans="1:4" x14ac:dyDescent="0.2">
      <c r="A61" s="99" t="s">
        <v>12</v>
      </c>
      <c r="B61" s="101">
        <v>1.8200399999999999</v>
      </c>
      <c r="C61" s="101">
        <v>1.78</v>
      </c>
      <c r="D61" s="165"/>
    </row>
    <row r="62" spans="1:4" x14ac:dyDescent="0.2">
      <c r="A62" s="99" t="s">
        <v>246</v>
      </c>
      <c r="B62" s="101">
        <v>13.702310000000001</v>
      </c>
      <c r="C62" s="101">
        <v>14.77</v>
      </c>
      <c r="D62" s="165"/>
    </row>
    <row r="63" spans="1:4" x14ac:dyDescent="0.2">
      <c r="A63" s="99" t="s">
        <v>22</v>
      </c>
      <c r="B63" s="101">
        <v>1.8159399999999999</v>
      </c>
      <c r="C63" s="101">
        <v>1.84</v>
      </c>
      <c r="D63" s="165"/>
    </row>
    <row r="64" spans="1:4" x14ac:dyDescent="0.2">
      <c r="D64" s="163"/>
    </row>
    <row r="65" spans="1:4" x14ac:dyDescent="0.2">
      <c r="A65" s="99"/>
      <c r="B65" s="100">
        <v>44598</v>
      </c>
      <c r="C65" s="100">
        <v>44591</v>
      </c>
      <c r="D65" s="164"/>
    </row>
    <row r="66" spans="1:4" x14ac:dyDescent="0.2">
      <c r="A66" s="99" t="s">
        <v>266</v>
      </c>
      <c r="B66" s="101">
        <v>7.9242600000000003</v>
      </c>
      <c r="C66" s="101">
        <v>8.08</v>
      </c>
      <c r="D66" s="165"/>
    </row>
    <row r="67" spans="1:4" x14ac:dyDescent="0.2">
      <c r="A67" s="99" t="s">
        <v>246</v>
      </c>
      <c r="B67" s="101">
        <v>6.7828099999999996</v>
      </c>
      <c r="C67" s="101">
        <v>6.31</v>
      </c>
      <c r="D67" s="165"/>
    </row>
    <row r="68" spans="1:4" x14ac:dyDescent="0.2">
      <c r="A68" s="99" t="s">
        <v>247</v>
      </c>
      <c r="B68" s="101">
        <v>15.659039999999999</v>
      </c>
      <c r="C68" s="101">
        <v>14.72</v>
      </c>
      <c r="D68" s="165"/>
    </row>
    <row r="69" spans="1:4" x14ac:dyDescent="0.2">
      <c r="D69" s="163"/>
    </row>
    <row r="70" spans="1:4" x14ac:dyDescent="0.2">
      <c r="D70" s="16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31"/>
  <sheetViews>
    <sheetView showGridLines="0" showZeros="0" zoomScale="90" workbookViewId="0">
      <selection activeCell="O16" sqref="O16"/>
    </sheetView>
  </sheetViews>
  <sheetFormatPr defaultRowHeight="12.75" x14ac:dyDescent="0.2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5" x14ac:dyDescent="0.25">
      <c r="A2" s="107" t="s">
        <v>158</v>
      </c>
      <c r="B2" s="36"/>
      <c r="C2" s="36"/>
      <c r="D2" s="36"/>
      <c r="E2" s="36"/>
      <c r="F2" s="36"/>
      <c r="G2" s="36"/>
      <c r="H2" s="106"/>
      <c r="I2" s="106"/>
      <c r="J2" s="106"/>
      <c r="K2" s="106"/>
      <c r="L2" s="106"/>
    </row>
    <row r="3" spans="1:12" ht="15.75" thickBo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15" x14ac:dyDescent="0.25">
      <c r="A4" s="108"/>
      <c r="B4" s="109"/>
      <c r="C4" s="103" t="s">
        <v>170</v>
      </c>
      <c r="D4" s="103"/>
      <c r="E4" s="103"/>
      <c r="F4" s="110"/>
      <c r="G4" s="103" t="s">
        <v>171</v>
      </c>
      <c r="H4" s="103"/>
      <c r="I4" s="103"/>
      <c r="J4" s="110"/>
      <c r="K4" s="103" t="s">
        <v>172</v>
      </c>
      <c r="L4" s="111"/>
    </row>
    <row r="5" spans="1:12" ht="15" x14ac:dyDescent="0.25">
      <c r="A5" s="104" t="s">
        <v>173</v>
      </c>
      <c r="B5" s="105" t="s">
        <v>174</v>
      </c>
      <c r="C5" s="112" t="s">
        <v>143</v>
      </c>
      <c r="D5" s="112"/>
      <c r="E5" s="112" t="s">
        <v>175</v>
      </c>
      <c r="F5" s="113"/>
      <c r="G5" s="112" t="s">
        <v>143</v>
      </c>
      <c r="H5" s="112"/>
      <c r="I5" s="112" t="s">
        <v>175</v>
      </c>
      <c r="J5" s="113"/>
      <c r="K5" s="112" t="s">
        <v>143</v>
      </c>
      <c r="L5" s="114"/>
    </row>
    <row r="6" spans="1:12" ht="15.75" thickBot="1" x14ac:dyDescent="0.3">
      <c r="A6" s="115"/>
      <c r="B6" s="116"/>
      <c r="C6" s="117" t="s">
        <v>290</v>
      </c>
      <c r="D6" s="118" t="s">
        <v>291</v>
      </c>
      <c r="E6" s="117" t="s">
        <v>290</v>
      </c>
      <c r="F6" s="118" t="s">
        <v>291</v>
      </c>
      <c r="G6" s="117" t="s">
        <v>290</v>
      </c>
      <c r="H6" s="118" t="s">
        <v>291</v>
      </c>
      <c r="I6" s="117" t="s">
        <v>290</v>
      </c>
      <c r="J6" s="118" t="s">
        <v>291</v>
      </c>
      <c r="K6" s="117" t="s">
        <v>290</v>
      </c>
      <c r="L6" s="119" t="s">
        <v>291</v>
      </c>
    </row>
    <row r="7" spans="1:12" ht="15" x14ac:dyDescent="0.25">
      <c r="A7" s="120" t="s">
        <v>176</v>
      </c>
      <c r="B7" s="121" t="s">
        <v>177</v>
      </c>
      <c r="C7" s="122">
        <v>6521.5870000000004</v>
      </c>
      <c r="D7" s="123">
        <v>15741.484</v>
      </c>
      <c r="E7" s="122">
        <v>21747.214</v>
      </c>
      <c r="F7" s="124">
        <v>102246.836</v>
      </c>
      <c r="G7" s="122">
        <v>57569.377999999997</v>
      </c>
      <c r="H7" s="123">
        <v>33007.364000000001</v>
      </c>
      <c r="I7" s="122">
        <v>205758.54199999999</v>
      </c>
      <c r="J7" s="124">
        <v>128363.936</v>
      </c>
      <c r="K7" s="122">
        <v>-51047.790999999997</v>
      </c>
      <c r="L7" s="125">
        <v>-17265.88</v>
      </c>
    </row>
    <row r="8" spans="1:12" ht="15" x14ac:dyDescent="0.25">
      <c r="A8" s="120" t="s">
        <v>178</v>
      </c>
      <c r="B8" s="121" t="s">
        <v>179</v>
      </c>
      <c r="C8" s="122">
        <v>59449.712</v>
      </c>
      <c r="D8" s="123">
        <v>73670.835999999996</v>
      </c>
      <c r="E8" s="122">
        <v>71448.835999999996</v>
      </c>
      <c r="F8" s="124">
        <v>66345.551999999996</v>
      </c>
      <c r="G8" s="122">
        <v>211498.70199999999</v>
      </c>
      <c r="H8" s="123">
        <v>234241.98300000001</v>
      </c>
      <c r="I8" s="122">
        <v>153725.345</v>
      </c>
      <c r="J8" s="124">
        <v>150097.255</v>
      </c>
      <c r="K8" s="122">
        <v>-152048.99</v>
      </c>
      <c r="L8" s="125">
        <v>-160571.147</v>
      </c>
    </row>
    <row r="9" spans="1:12" ht="15" x14ac:dyDescent="0.25">
      <c r="A9" s="120" t="s">
        <v>180</v>
      </c>
      <c r="B9" s="121" t="s">
        <v>181</v>
      </c>
      <c r="C9" s="122">
        <v>80964.417000000001</v>
      </c>
      <c r="D9" s="123">
        <v>67168.551999999996</v>
      </c>
      <c r="E9" s="122">
        <v>151868.019</v>
      </c>
      <c r="F9" s="124">
        <v>137355.886</v>
      </c>
      <c r="G9" s="122">
        <v>67686.053</v>
      </c>
      <c r="H9" s="123">
        <v>65599.797000000006</v>
      </c>
      <c r="I9" s="122">
        <v>174123.6</v>
      </c>
      <c r="J9" s="124">
        <v>168787.228</v>
      </c>
      <c r="K9" s="122">
        <v>13278.364000000001</v>
      </c>
      <c r="L9" s="125">
        <v>1568.7549999999901</v>
      </c>
    </row>
    <row r="10" spans="1:12" ht="15" x14ac:dyDescent="0.25">
      <c r="A10" s="120" t="s">
        <v>182</v>
      </c>
      <c r="B10" s="121" t="s">
        <v>183</v>
      </c>
      <c r="C10" s="122">
        <v>41734.252999999997</v>
      </c>
      <c r="D10" s="123">
        <v>45162.055999999997</v>
      </c>
      <c r="E10" s="122">
        <v>74046.375</v>
      </c>
      <c r="F10" s="124">
        <v>79753.240000000005</v>
      </c>
      <c r="G10" s="122">
        <v>54206.093000000001</v>
      </c>
      <c r="H10" s="123">
        <v>61765.11</v>
      </c>
      <c r="I10" s="122">
        <v>60447.811000000002</v>
      </c>
      <c r="J10" s="124">
        <v>63358.084000000003</v>
      </c>
      <c r="K10" s="122">
        <v>-12471.840000000004</v>
      </c>
      <c r="L10" s="125">
        <v>-16603.054000000004</v>
      </c>
    </row>
    <row r="11" spans="1:12" ht="15" x14ac:dyDescent="0.25">
      <c r="A11" s="120" t="s">
        <v>184</v>
      </c>
      <c r="B11" s="121" t="s">
        <v>185</v>
      </c>
      <c r="C11" s="122">
        <v>16427.222000000002</v>
      </c>
      <c r="D11" s="123">
        <v>19424.016</v>
      </c>
      <c r="E11" s="122">
        <v>16053.460999999999</v>
      </c>
      <c r="F11" s="124">
        <v>18694.499</v>
      </c>
      <c r="G11" s="122">
        <v>57477.786</v>
      </c>
      <c r="H11" s="123">
        <v>60377.648999999998</v>
      </c>
      <c r="I11" s="122">
        <v>48514.96</v>
      </c>
      <c r="J11" s="124">
        <v>51241.972999999998</v>
      </c>
      <c r="K11" s="122">
        <v>-41050.563999999998</v>
      </c>
      <c r="L11" s="125">
        <v>-40953.633000000002</v>
      </c>
    </row>
    <row r="12" spans="1:12" ht="15" x14ac:dyDescent="0.25">
      <c r="A12" s="120" t="s">
        <v>186</v>
      </c>
      <c r="B12" s="121" t="s">
        <v>187</v>
      </c>
      <c r="C12" s="122">
        <v>17604.964</v>
      </c>
      <c r="D12" s="123">
        <v>22488.487000000001</v>
      </c>
      <c r="E12" s="122">
        <v>38420.43</v>
      </c>
      <c r="F12" s="124">
        <v>50464.302000000003</v>
      </c>
      <c r="G12" s="122">
        <v>45149.841999999997</v>
      </c>
      <c r="H12" s="123">
        <v>40697.19</v>
      </c>
      <c r="I12" s="122">
        <v>80241.926999999996</v>
      </c>
      <c r="J12" s="124">
        <v>62536.673000000003</v>
      </c>
      <c r="K12" s="122">
        <v>-27544.877999999997</v>
      </c>
      <c r="L12" s="125">
        <v>-18208.703000000001</v>
      </c>
    </row>
    <row r="13" spans="1:12" ht="15" x14ac:dyDescent="0.25">
      <c r="A13" s="120" t="s">
        <v>188</v>
      </c>
      <c r="B13" s="121" t="s">
        <v>189</v>
      </c>
      <c r="C13" s="122">
        <v>16068.758</v>
      </c>
      <c r="D13" s="123">
        <v>17697.957999999999</v>
      </c>
      <c r="E13" s="122">
        <v>16651.757000000001</v>
      </c>
      <c r="F13" s="124">
        <v>19244.587</v>
      </c>
      <c r="G13" s="122">
        <v>59405.51</v>
      </c>
      <c r="H13" s="123">
        <v>65589.623000000007</v>
      </c>
      <c r="I13" s="122">
        <v>55641.538999999997</v>
      </c>
      <c r="J13" s="124">
        <v>62008.923999999999</v>
      </c>
      <c r="K13" s="122">
        <v>-43336.752</v>
      </c>
      <c r="L13" s="125">
        <v>-47891.665000000008</v>
      </c>
    </row>
    <row r="14" spans="1:12" ht="15" x14ac:dyDescent="0.25">
      <c r="A14" s="120" t="s">
        <v>190</v>
      </c>
      <c r="B14" s="121" t="s">
        <v>191</v>
      </c>
      <c r="C14" s="122">
        <v>7605.2830000000004</v>
      </c>
      <c r="D14" s="123">
        <v>9271.7520000000004</v>
      </c>
      <c r="E14" s="122">
        <v>11114.218000000001</v>
      </c>
      <c r="F14" s="124">
        <v>18447.141</v>
      </c>
      <c r="G14" s="122">
        <v>2410.09</v>
      </c>
      <c r="H14" s="123">
        <v>2819.99</v>
      </c>
      <c r="I14" s="122">
        <v>3065.4470000000001</v>
      </c>
      <c r="J14" s="124">
        <v>1979.9939999999999</v>
      </c>
      <c r="K14" s="122">
        <v>5195.1930000000002</v>
      </c>
      <c r="L14" s="125">
        <v>6451.7620000000006</v>
      </c>
    </row>
    <row r="15" spans="1:12" ht="15" x14ac:dyDescent="0.25">
      <c r="A15" s="120" t="s">
        <v>223</v>
      </c>
      <c r="B15" s="121" t="s">
        <v>224</v>
      </c>
      <c r="C15" s="122">
        <v>422999.23700000002</v>
      </c>
      <c r="D15" s="123">
        <v>449403.12699999998</v>
      </c>
      <c r="E15" s="122">
        <v>263691.84499999997</v>
      </c>
      <c r="F15" s="124">
        <v>277609.402</v>
      </c>
      <c r="G15" s="122">
        <v>219689.87899999999</v>
      </c>
      <c r="H15" s="123">
        <v>233180.37899999999</v>
      </c>
      <c r="I15" s="122">
        <v>130697.262</v>
      </c>
      <c r="J15" s="124">
        <v>136766.976</v>
      </c>
      <c r="K15" s="122">
        <v>203309.35800000004</v>
      </c>
      <c r="L15" s="125">
        <v>216222.74799999999</v>
      </c>
    </row>
    <row r="16" spans="1:12" ht="15" x14ac:dyDescent="0.25">
      <c r="A16" s="120" t="s">
        <v>225</v>
      </c>
      <c r="B16" s="121" t="s">
        <v>226</v>
      </c>
      <c r="C16" s="122">
        <v>273869.886</v>
      </c>
      <c r="D16" s="123">
        <v>278801.55300000001</v>
      </c>
      <c r="E16" s="122">
        <v>390845.75</v>
      </c>
      <c r="F16" s="124">
        <v>400514.33299999998</v>
      </c>
      <c r="G16" s="122">
        <v>54985.669000000002</v>
      </c>
      <c r="H16" s="123">
        <v>58320.688000000002</v>
      </c>
      <c r="I16" s="122">
        <v>69220.982999999993</v>
      </c>
      <c r="J16" s="124">
        <v>68283.141000000003</v>
      </c>
      <c r="K16" s="122">
        <v>218884.217</v>
      </c>
      <c r="L16" s="125">
        <v>220480.86500000002</v>
      </c>
    </row>
    <row r="17" spans="1:12" ht="15" x14ac:dyDescent="0.25">
      <c r="A17" s="120" t="s">
        <v>227</v>
      </c>
      <c r="B17" s="121" t="s">
        <v>228</v>
      </c>
      <c r="C17" s="122">
        <v>19684.786</v>
      </c>
      <c r="D17" s="123">
        <v>16980.608</v>
      </c>
      <c r="E17" s="122">
        <v>12152.948</v>
      </c>
      <c r="F17" s="124">
        <v>10848.995000000001</v>
      </c>
      <c r="G17" s="122">
        <v>11294.978999999999</v>
      </c>
      <c r="H17" s="123">
        <v>16807.253000000001</v>
      </c>
      <c r="I17" s="122">
        <v>8218.5149999999994</v>
      </c>
      <c r="J17" s="124">
        <v>15166.51</v>
      </c>
      <c r="K17" s="122">
        <v>8389.8070000000007</v>
      </c>
      <c r="L17" s="125">
        <v>173.35499999999956</v>
      </c>
    </row>
    <row r="18" spans="1:12" ht="15" x14ac:dyDescent="0.25">
      <c r="A18" s="120" t="s">
        <v>229</v>
      </c>
      <c r="B18" s="121" t="s">
        <v>230</v>
      </c>
      <c r="C18" s="122">
        <v>84220.561000000002</v>
      </c>
      <c r="D18" s="123">
        <v>91188.005000000005</v>
      </c>
      <c r="E18" s="122">
        <v>29013.100999999999</v>
      </c>
      <c r="F18" s="124">
        <v>31618.75</v>
      </c>
      <c r="G18" s="122">
        <v>50505.767999999996</v>
      </c>
      <c r="H18" s="123">
        <v>54071.69</v>
      </c>
      <c r="I18" s="122">
        <v>17098.936000000002</v>
      </c>
      <c r="J18" s="124">
        <v>17919.626</v>
      </c>
      <c r="K18" s="122">
        <v>33714.793000000005</v>
      </c>
      <c r="L18" s="125">
        <v>37116.315000000002</v>
      </c>
    </row>
    <row r="19" spans="1:12" ht="15" x14ac:dyDescent="0.25">
      <c r="A19" s="120" t="s">
        <v>231</v>
      </c>
      <c r="B19" s="121" t="s">
        <v>232</v>
      </c>
      <c r="C19" s="122">
        <v>31901.371999999999</v>
      </c>
      <c r="D19" s="123">
        <v>39899.095000000001</v>
      </c>
      <c r="E19" s="122">
        <v>52509.014999999999</v>
      </c>
      <c r="F19" s="124">
        <v>64734.663</v>
      </c>
      <c r="G19" s="122">
        <v>27656.534</v>
      </c>
      <c r="H19" s="123">
        <v>27750.596000000001</v>
      </c>
      <c r="I19" s="122">
        <v>46097.457999999999</v>
      </c>
      <c r="J19" s="124">
        <v>38713.881000000001</v>
      </c>
      <c r="K19" s="122">
        <v>4244.8379999999997</v>
      </c>
      <c r="L19" s="125">
        <v>12148.499</v>
      </c>
    </row>
    <row r="20" spans="1:12" ht="15" x14ac:dyDescent="0.25">
      <c r="A20" s="120" t="s">
        <v>233</v>
      </c>
      <c r="B20" s="121" t="s">
        <v>234</v>
      </c>
      <c r="C20" s="122">
        <v>856.02099999999996</v>
      </c>
      <c r="D20" s="123">
        <v>367.93400000000003</v>
      </c>
      <c r="E20" s="122">
        <v>1243.19</v>
      </c>
      <c r="F20" s="124">
        <v>395.06700000000001</v>
      </c>
      <c r="G20" s="122">
        <v>7075.0379999999996</v>
      </c>
      <c r="H20" s="123">
        <v>9998.8469999999998</v>
      </c>
      <c r="I20" s="122">
        <v>5457.3329999999996</v>
      </c>
      <c r="J20" s="124">
        <v>7844.7950000000001</v>
      </c>
      <c r="K20" s="122">
        <v>-6219.0169999999998</v>
      </c>
      <c r="L20" s="125">
        <v>-9630.9130000000005</v>
      </c>
    </row>
    <row r="21" spans="1:12" ht="15" x14ac:dyDescent="0.25">
      <c r="A21" s="120" t="s">
        <v>235</v>
      </c>
      <c r="B21" s="121" t="s">
        <v>236</v>
      </c>
      <c r="C21" s="122">
        <v>3659.9949999999999</v>
      </c>
      <c r="D21" s="123">
        <v>5199.9459999999999</v>
      </c>
      <c r="E21" s="122">
        <v>1392.124</v>
      </c>
      <c r="F21" s="124">
        <v>1508.306</v>
      </c>
      <c r="G21" s="122">
        <v>72712.498000000007</v>
      </c>
      <c r="H21" s="123">
        <v>84279.997000000003</v>
      </c>
      <c r="I21" s="122">
        <v>17175.233</v>
      </c>
      <c r="J21" s="124">
        <v>19889.078000000001</v>
      </c>
      <c r="K21" s="122">
        <v>-69052.503000000012</v>
      </c>
      <c r="L21" s="125">
        <v>-79080.051000000007</v>
      </c>
    </row>
    <row r="22" spans="1:12" ht="15" x14ac:dyDescent="0.25">
      <c r="A22" s="120" t="s">
        <v>237</v>
      </c>
      <c r="B22" s="121" t="s">
        <v>238</v>
      </c>
      <c r="C22" s="122">
        <v>12235.377</v>
      </c>
      <c r="D22" s="123">
        <v>13270.297</v>
      </c>
      <c r="E22" s="122">
        <v>3150.2350000000001</v>
      </c>
      <c r="F22" s="124">
        <v>3722.5749999999998</v>
      </c>
      <c r="G22" s="122">
        <v>132136.70600000001</v>
      </c>
      <c r="H22" s="123">
        <v>158766.408</v>
      </c>
      <c r="I22" s="122">
        <v>18360.597000000002</v>
      </c>
      <c r="J22" s="124">
        <v>22795.792000000001</v>
      </c>
      <c r="K22" s="122">
        <v>-119901.329</v>
      </c>
      <c r="L22" s="125">
        <v>-145496.111</v>
      </c>
    </row>
    <row r="23" spans="1:12" ht="15" x14ac:dyDescent="0.25">
      <c r="A23" s="120" t="s">
        <v>192</v>
      </c>
      <c r="B23" s="121" t="s">
        <v>32</v>
      </c>
      <c r="C23" s="122">
        <v>57966.96</v>
      </c>
      <c r="D23" s="123">
        <v>46613.93</v>
      </c>
      <c r="E23" s="122">
        <v>77682.751999999993</v>
      </c>
      <c r="F23" s="124">
        <v>63619.241999999998</v>
      </c>
      <c r="G23" s="122">
        <v>277700.842</v>
      </c>
      <c r="H23" s="123">
        <v>262338.99800000002</v>
      </c>
      <c r="I23" s="122">
        <v>521731.51400000002</v>
      </c>
      <c r="J23" s="124">
        <v>479121.87300000002</v>
      </c>
      <c r="K23" s="122">
        <v>-219733.88200000001</v>
      </c>
      <c r="L23" s="125">
        <v>-215725.06800000003</v>
      </c>
    </row>
    <row r="24" spans="1:12" ht="15" x14ac:dyDescent="0.25">
      <c r="A24" s="120" t="s">
        <v>210</v>
      </c>
      <c r="B24" s="121" t="s">
        <v>211</v>
      </c>
      <c r="C24" s="122">
        <v>16348.982</v>
      </c>
      <c r="D24" s="123">
        <v>19166.723000000002</v>
      </c>
      <c r="E24" s="122">
        <v>12633.35</v>
      </c>
      <c r="F24" s="124">
        <v>15229.599</v>
      </c>
      <c r="G24" s="122">
        <v>115508.485</v>
      </c>
      <c r="H24" s="123">
        <v>124316.194</v>
      </c>
      <c r="I24" s="122">
        <v>64101.906999999999</v>
      </c>
      <c r="J24" s="124">
        <v>67113.962</v>
      </c>
      <c r="K24" s="122">
        <v>-99159.502999999997</v>
      </c>
      <c r="L24" s="125">
        <v>-105149.47100000001</v>
      </c>
    </row>
    <row r="25" spans="1:12" ht="15" x14ac:dyDescent="0.25">
      <c r="A25" s="120" t="s">
        <v>193</v>
      </c>
      <c r="B25" s="121" t="s">
        <v>194</v>
      </c>
      <c r="C25" s="122">
        <v>17296.851999999999</v>
      </c>
      <c r="D25" s="123">
        <v>15658.789000000001</v>
      </c>
      <c r="E25" s="122">
        <v>24293.77</v>
      </c>
      <c r="F25" s="124">
        <v>23939.957999999999</v>
      </c>
      <c r="G25" s="122">
        <v>384073.587</v>
      </c>
      <c r="H25" s="123">
        <v>358861.8</v>
      </c>
      <c r="I25" s="122">
        <v>411331.16800000001</v>
      </c>
      <c r="J25" s="124">
        <v>423181.27399999998</v>
      </c>
      <c r="K25" s="122">
        <v>-366776.73499999999</v>
      </c>
      <c r="L25" s="125">
        <v>-343203.011</v>
      </c>
    </row>
    <row r="26" spans="1:12" ht="15" x14ac:dyDescent="0.25">
      <c r="A26" s="120" t="s">
        <v>195</v>
      </c>
      <c r="B26" s="121" t="s">
        <v>196</v>
      </c>
      <c r="C26" s="122">
        <v>5452.3230000000003</v>
      </c>
      <c r="D26" s="123">
        <v>4758.3980000000001</v>
      </c>
      <c r="E26" s="122">
        <v>3610.779</v>
      </c>
      <c r="F26" s="124">
        <v>3163.8069999999998</v>
      </c>
      <c r="G26" s="122">
        <v>193826.87400000001</v>
      </c>
      <c r="H26" s="123">
        <v>195506.65700000001</v>
      </c>
      <c r="I26" s="122">
        <v>137094.83300000001</v>
      </c>
      <c r="J26" s="124">
        <v>138888.16500000001</v>
      </c>
      <c r="K26" s="122">
        <v>-188374.55100000001</v>
      </c>
      <c r="L26" s="125">
        <v>-190748.25900000002</v>
      </c>
    </row>
    <row r="27" spans="1:12" ht="15" x14ac:dyDescent="0.25">
      <c r="A27" s="120" t="s">
        <v>197</v>
      </c>
      <c r="B27" s="121" t="s">
        <v>198</v>
      </c>
      <c r="C27" s="122">
        <v>1237.3900000000001</v>
      </c>
      <c r="D27" s="123">
        <v>2027.075</v>
      </c>
      <c r="E27" s="122">
        <v>2700.2559999999999</v>
      </c>
      <c r="F27" s="124">
        <v>3873.7759999999998</v>
      </c>
      <c r="G27" s="122">
        <v>77413.842999999993</v>
      </c>
      <c r="H27" s="123">
        <v>101250.306</v>
      </c>
      <c r="I27" s="122">
        <v>176560.57199999999</v>
      </c>
      <c r="J27" s="124">
        <v>209127.046</v>
      </c>
      <c r="K27" s="122">
        <v>-76176.452999999994</v>
      </c>
      <c r="L27" s="125">
        <v>-99223.231</v>
      </c>
    </row>
    <row r="28" spans="1:12" ht="15" x14ac:dyDescent="0.25">
      <c r="A28" s="120" t="s">
        <v>199</v>
      </c>
      <c r="B28" s="121" t="s">
        <v>200</v>
      </c>
      <c r="C28" s="122">
        <v>304282.924</v>
      </c>
      <c r="D28" s="123">
        <v>357614.10499999998</v>
      </c>
      <c r="E28" s="122">
        <v>676711.25600000005</v>
      </c>
      <c r="F28" s="124">
        <v>940081.30299999996</v>
      </c>
      <c r="G28" s="122">
        <v>65640.259000000005</v>
      </c>
      <c r="H28" s="123">
        <v>37926.548999999999</v>
      </c>
      <c r="I28" s="122">
        <v>69967.716</v>
      </c>
      <c r="J28" s="124">
        <v>45787.313000000002</v>
      </c>
      <c r="K28" s="122">
        <v>238642.66499999998</v>
      </c>
      <c r="L28" s="125">
        <v>319687.55599999998</v>
      </c>
    </row>
    <row r="29" spans="1:12" ht="15" x14ac:dyDescent="0.25">
      <c r="A29" s="120" t="s">
        <v>201</v>
      </c>
      <c r="B29" s="121" t="s">
        <v>202</v>
      </c>
      <c r="C29" s="122">
        <v>23207.42</v>
      </c>
      <c r="D29" s="123">
        <v>26488.422999999999</v>
      </c>
      <c r="E29" s="122">
        <v>29265.18</v>
      </c>
      <c r="F29" s="124">
        <v>32343.14</v>
      </c>
      <c r="G29" s="122">
        <v>121057.283</v>
      </c>
      <c r="H29" s="123">
        <v>140019.80499999999</v>
      </c>
      <c r="I29" s="122">
        <v>101600.46400000001</v>
      </c>
      <c r="J29" s="124">
        <v>109603.073</v>
      </c>
      <c r="K29" s="122">
        <v>-97849.862999999998</v>
      </c>
      <c r="L29" s="125">
        <v>-113531.382</v>
      </c>
    </row>
    <row r="30" spans="1:12" ht="15.75" thickBot="1" x14ac:dyDescent="0.3">
      <c r="A30" s="126" t="s">
        <v>212</v>
      </c>
      <c r="B30" s="127" t="s">
        <v>213</v>
      </c>
      <c r="C30" s="128">
        <v>173511.59700000001</v>
      </c>
      <c r="D30" s="129">
        <v>186882.60399999999</v>
      </c>
      <c r="E30" s="128">
        <v>61758.913999999997</v>
      </c>
      <c r="F30" s="130">
        <v>68476.930999999997</v>
      </c>
      <c r="G30" s="128">
        <v>183848.52299999999</v>
      </c>
      <c r="H30" s="129">
        <v>215059.7</v>
      </c>
      <c r="I30" s="128">
        <v>75764.2</v>
      </c>
      <c r="J30" s="130">
        <v>80154.245999999999</v>
      </c>
      <c r="K30" s="128">
        <v>-10336.925999999978</v>
      </c>
      <c r="L30" s="131">
        <v>-28177.09600000002</v>
      </c>
    </row>
    <row r="31" spans="1:12" ht="15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sieci handlowe - owoce_wykresy</vt:lpstr>
      <vt:lpstr>sieci handlowe - warzywa_wykres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2022-02-10T14:57:32Z</dcterms:modified>
</cp:coreProperties>
</file>