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G:\AMSD\www_GOV\pliki_WWW\klęski\ASF_wyrownanie_dochod\2022_01_27\"/>
    </mc:Choice>
  </mc:AlternateContent>
  <xr:revisionPtr revIDLastSave="0" documentId="13_ncr:1_{039F8912-3BCB-425F-83F7-C1D51616D199}" xr6:coauthVersionLast="45" xr6:coauthVersionMax="45" xr10:uidLastSave="{00000000-0000-0000-0000-000000000000}"/>
  <bookViews>
    <workbookView xWindow="-120" yWindow="-120" windowWidth="29040" windowHeight="15990" tabRatio="832" xr2:uid="{00000000-000D-0000-FFFF-FFFF00000000}"/>
  </bookViews>
  <sheets>
    <sheet name="Wniosek" sheetId="1" r:id="rId1"/>
    <sheet name="Ośw. kwartał lub zmiana kierunk" sheetId="19" r:id="rId2"/>
    <sheet name="Oświadczenie_ZWIĘKSZENIE PR " sheetId="20" r:id="rId3"/>
    <sheet name="Załącznik_współposiadacz " sheetId="7" r:id="rId4"/>
    <sheet name="Zał.  Klauzula informacyjna" sheetId="8" r:id="rId5"/>
  </sheets>
  <definedNames>
    <definedName name="_xlnm.Print_Area" localSheetId="1">'Ośw. kwartał lub zmiana kierunk'!$A$1:$Y$99</definedName>
    <definedName name="_xlnm.Print_Area" localSheetId="2">'Oświadczenie_ZWIĘKSZENIE PR '!$A$1:$Y$138</definedName>
    <definedName name="_xlnm.Print_Area" localSheetId="0">Wniosek!$A$1:$AO$362</definedName>
    <definedName name="_xlnm.Print_Area" localSheetId="4">'Zał.  Klauzula informacyjna'!$A$1:$K$15</definedName>
    <definedName name="_xlnm.Print_Area" localSheetId="3">'Załącznik_współposiadacz '!$A$1:$AO$64</definedName>
    <definedName name="Oświadczenie_zwieksz_prod">#REF!</definedName>
    <definedName name="wart.hist." localSheetId="1">#REF!</definedName>
    <definedName name="wart.hist." localSheetId="2">#REF!</definedName>
    <definedName name="wart.hist.">#REF!</definedName>
    <definedName name="wart.hist.1" localSheetId="2">#REF!</definedName>
    <definedName name="wart.hist.1">#REF!</definedName>
    <definedName name="wart.hist.2" localSheetId="2">#REF!</definedName>
    <definedName name="wart.hist.2">#REF!</definedName>
    <definedName name="wartakt" localSheetId="1">#REF!</definedName>
    <definedName name="wartakt" localSheetId="2">#REF!</definedName>
    <definedName name="wartakt">#REF!</definedName>
    <definedName name="wartakt2" localSheetId="2">#REF!</definedName>
    <definedName name="wartakt2">#REF!</definedName>
    <definedName name="warthist" localSheetId="1">#REF!</definedName>
    <definedName name="warthist" localSheetId="2">#REF!</definedName>
    <definedName name="warthist">#REF!</definedName>
    <definedName name="warthist.1" localSheetId="2">#REF!</definedName>
    <definedName name="warthist.1">#REF!</definedName>
    <definedName name="warthist2" localSheetId="2">#REF!</definedName>
    <definedName name="warthis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6" i="20" l="1"/>
  <c r="L23" i="20" l="1"/>
  <c r="L22" i="20"/>
  <c r="L21" i="20"/>
  <c r="U58" i="19" l="1"/>
  <c r="T58" i="19"/>
  <c r="Q58" i="19"/>
  <c r="P58" i="19"/>
  <c r="O58" i="19"/>
  <c r="D58" i="19"/>
  <c r="N57" i="19"/>
  <c r="N58" i="19" s="1"/>
  <c r="B57" i="19"/>
  <c r="B58" i="19" s="1"/>
  <c r="U88" i="20"/>
  <c r="T88" i="20"/>
  <c r="Q88" i="20"/>
  <c r="P88" i="20"/>
  <c r="O88" i="20"/>
  <c r="D88" i="20"/>
  <c r="N87" i="20"/>
  <c r="N88" i="20" s="1"/>
  <c r="B87" i="20"/>
  <c r="B88" i="20" s="1"/>
  <c r="P44" i="19" l="1"/>
  <c r="T67" i="20" l="1"/>
  <c r="V67" i="20"/>
  <c r="P67" i="20"/>
  <c r="D67" i="20"/>
  <c r="B65" i="20"/>
  <c r="B61" i="20"/>
  <c r="B57" i="20"/>
  <c r="B53" i="20"/>
  <c r="B49" i="20"/>
  <c r="B45" i="20"/>
  <c r="L30" i="20"/>
  <c r="R24" i="20"/>
  <c r="R26" i="20" s="1"/>
  <c r="P33" i="20" s="1"/>
  <c r="R88" i="20" l="1"/>
  <c r="R67" i="20" s="1"/>
  <c r="N67" i="20"/>
  <c r="H67" i="20"/>
  <c r="J88" i="20" s="1"/>
  <c r="B36" i="20"/>
  <c r="L88" i="20" l="1"/>
  <c r="L67" i="20" s="1"/>
  <c r="J67" i="20"/>
  <c r="D44" i="19"/>
  <c r="V44" i="19"/>
  <c r="H44" i="19"/>
  <c r="J58" i="19" s="1"/>
  <c r="N44" i="19"/>
  <c r="M64" i="19"/>
  <c r="T44" i="19"/>
  <c r="T94" i="20" l="1"/>
  <c r="R58" i="19"/>
  <c r="R44" i="19" s="1"/>
  <c r="L58" i="19"/>
  <c r="L44" i="19" s="1"/>
  <c r="X88" i="20"/>
  <c r="J44" i="19"/>
  <c r="I64" i="19" s="1"/>
  <c r="K67" i="19" s="1"/>
  <c r="I71" i="19" s="1"/>
  <c r="X67" i="20" l="1"/>
  <c r="M71" i="19"/>
  <c r="T64" i="19"/>
  <c r="X58" i="19" l="1"/>
  <c r="X44" i="19" s="1"/>
  <c r="AJ7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Adamska Malgorzata</author>
    <author>Wyrebski Lukasz</author>
  </authors>
  <commentList>
    <comment ref="P36" authorId="0" shapeId="0" xr:uid="{00000000-0006-0000-0100-000001000000}">
      <text>
        <r>
          <rPr>
            <b/>
            <sz val="9"/>
            <color indexed="81"/>
            <rFont val="Tahoma"/>
            <family val="2"/>
            <charset val="238"/>
          </rPr>
          <t>Jeśli wniosek producenta świń dotyczy kilku siedzib stad lub kilku okresów, dla każdego okresu i każdej siedziby stada należy wypełnić odrębne oświadczenie o kwocie obniżenia dochodu.</t>
        </r>
      </text>
    </comment>
    <comment ref="P40" authorId="0" shapeId="0" xr:uid="{00000000-0006-0000-0100-000002000000}">
      <text>
        <r>
          <rPr>
            <b/>
            <sz val="9"/>
            <color indexed="81"/>
            <rFont val="Tahoma"/>
            <family val="2"/>
            <charset val="238"/>
          </rPr>
          <t>Jeśli wniosek producenta świń dotyczy kilku siedzib stad lub kilku okresów, dla każdego okresu i każdej siedziby stada należy wypełnić odrębne oświadczenie o kwocie obniżenia dochodu</t>
        </r>
      </text>
    </comment>
    <comment ref="B57" authorId="1" shapeId="0" xr:uid="{24C1D63A-C3E0-489B-A0BA-2884EC5B1E6E}">
      <text>
        <r>
          <rPr>
            <b/>
            <sz val="9"/>
            <color indexed="81"/>
            <rFont val="Tahoma"/>
            <family val="2"/>
            <charset val="238"/>
          </rPr>
          <t>pola wypełnione</t>
        </r>
      </text>
    </comment>
    <comment ref="N57" authorId="1" shapeId="0" xr:uid="{41557739-C59E-4AD9-97DF-A7878C8325F8}">
      <text>
        <r>
          <rPr>
            <b/>
            <sz val="9"/>
            <color indexed="81"/>
            <rFont val="Tahoma"/>
            <family val="2"/>
            <charset val="238"/>
          </rPr>
          <t>pola wypełnione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Adamska Malgorzata</author>
    <author>Wyrebski Lukasz</author>
  </authors>
  <commentList>
    <comment ref="P63" authorId="0" shapeId="0" xr:uid="{DB9260EA-AA68-4B47-AC9E-E6F11647987D}">
      <text>
        <r>
          <rPr>
            <b/>
            <sz val="9"/>
            <color indexed="81"/>
            <rFont val="Tahoma"/>
            <family val="2"/>
            <charset val="238"/>
          </rPr>
          <t>Jeśli wniosek producenta świń dotyczy kilku siedzib stad lub kilku okresów, dla każdego okresu i każdej siedziby stada należy wypełnić odrębne oświadzcenie o kwocie obniżenia dochodu</t>
        </r>
      </text>
    </comment>
    <comment ref="B87" authorId="1" shapeId="0" xr:uid="{65C57F9C-7215-4B54-923A-8E51BCF8A228}">
      <text>
        <r>
          <rPr>
            <b/>
            <sz val="9"/>
            <color indexed="81"/>
            <rFont val="Tahoma"/>
            <family val="2"/>
            <charset val="238"/>
          </rPr>
          <t>pola wypełnione</t>
        </r>
      </text>
    </comment>
    <comment ref="N87" authorId="1" shapeId="0" xr:uid="{4FB6DB60-EBEC-4F69-80FD-D82E41DD3955}">
      <text>
        <r>
          <rPr>
            <b/>
            <sz val="9"/>
            <color indexed="81"/>
            <rFont val="Tahoma"/>
            <family val="2"/>
            <charset val="238"/>
          </rPr>
          <t>pola wypełnione</t>
        </r>
      </text>
    </comment>
  </commentList>
</comments>
</file>

<file path=xl/sharedStrings.xml><?xml version="1.0" encoding="utf-8"?>
<sst xmlns="http://schemas.openxmlformats.org/spreadsheetml/2006/main" count="577" uniqueCount="408">
  <si>
    <t>Oświadczam, że:</t>
  </si>
  <si>
    <t>Zobowiązuję się do:</t>
  </si>
  <si>
    <t>Lp.</t>
  </si>
  <si>
    <t xml:space="preserve">wniosek </t>
  </si>
  <si>
    <t>Agencja Restrukturyzacji i Modernizacji Rolnictwa</t>
  </si>
  <si>
    <t>Razem</t>
  </si>
  <si>
    <t xml:space="preserve">Data wypełnienia wniosku </t>
  </si>
  <si>
    <t xml:space="preserve">tak </t>
  </si>
  <si>
    <t>nie</t>
  </si>
  <si>
    <t>a)</t>
  </si>
  <si>
    <t>Stacjonarny</t>
  </si>
  <si>
    <t>Komórkowy</t>
  </si>
  <si>
    <t>nie otrzymałem innej pomocy publicznej</t>
  </si>
  <si>
    <t xml:space="preserve">otrzymałem inną pomoc publiczną </t>
  </si>
  <si>
    <t>b)</t>
  </si>
  <si>
    <t>1.</t>
  </si>
  <si>
    <t>3.</t>
  </si>
  <si>
    <t>-</t>
  </si>
  <si>
    <t>powiat:</t>
  </si>
  <si>
    <t>gmina:</t>
  </si>
  <si>
    <t>miejscowość:</t>
  </si>
  <si>
    <t>ulica:</t>
  </si>
  <si>
    <t>województwo:</t>
  </si>
  <si>
    <t>nr posesji:</t>
  </si>
  <si>
    <t>ulica</t>
  </si>
  <si>
    <t>kod pocztowy</t>
  </si>
  <si>
    <t>poczta</t>
  </si>
  <si>
    <t>miejscowość</t>
  </si>
  <si>
    <t>nr posesji</t>
  </si>
  <si>
    <t>nr lokalu</t>
  </si>
  <si>
    <t>przedsiębiorstwem samodzielnym</t>
  </si>
  <si>
    <t>przedsiębiorstwem partnerskim</t>
  </si>
  <si>
    <t>przedsiębiorstwem powiązanym</t>
  </si>
  <si>
    <t>Wnioskodawca nienależący do kategorii określonych w pkt 1-5.</t>
  </si>
  <si>
    <t>Przedsiębiorstwo państwowe,</t>
  </si>
  <si>
    <t>Jednoosobowa spółka Skarbu Państwa,</t>
  </si>
  <si>
    <t>Imię i Nazwisko / Nazwa podmiotu</t>
  </si>
  <si>
    <t>Miejsce zamieszkania i adres lub siedziba</t>
  </si>
  <si>
    <t>data</t>
  </si>
  <si>
    <t>nr PESEL, lub</t>
  </si>
  <si>
    <t>nr NIP</t>
  </si>
  <si>
    <t>Miejsce zamieszkania i adres / siedziba</t>
  </si>
  <si>
    <t xml:space="preserve">1. </t>
  </si>
  <si>
    <t>2. Imię i Nazwisko</t>
  </si>
  <si>
    <t>3. Siedziba i adres podmiotu</t>
  </si>
  <si>
    <t xml:space="preserve">1. Numer identyfikacyjny nadany w trybie przepisów o krajowym systemie ewidencji producentów, ewidencji gospodarstw rolnych oraz ewidencji wniosków o przyznanie płatności       </t>
  </si>
  <si>
    <t>na wezwanie Kierownika BP,</t>
  </si>
  <si>
    <t xml:space="preserve">właściwe zaznaczyć znakiem X,  </t>
  </si>
  <si>
    <t>z inicjatywy Wnioskodawcy,</t>
  </si>
  <si>
    <t>należy podać tytuł aktu, na podstawie którego udzielona została pomoc, informacja ta jest zawarta w preambule decyzji lub umowie,</t>
  </si>
  <si>
    <t>należy określić formę otrzymanej pomocy, tj. dotacji, refundacji części lub całości wydatków, zwolnienia lub umorzenia w podatkach lub opłatach, lub inne,</t>
  </si>
  <si>
    <t>należy wskazać, czy koszty, które zostały objęte pomocą, dotyczą inwestycji w gospodarstwie rolnym lub w rybołówstwie, czy działalności bieżącej,</t>
  </si>
  <si>
    <t xml:space="preserve">2. </t>
  </si>
  <si>
    <t>…………………………………………….</t>
  </si>
  <si>
    <t>Uwaga</t>
  </si>
  <si>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 partnerskich)/przedsiębiorstwa związanego (przedsiębiorstw związanych) zgodnie z zasadami określonymi w ww. załączniku nr I do rozporządzenia Komisji  (UE)  nr 702/2014.</t>
  </si>
  <si>
    <t>……………………………………………………………………</t>
  </si>
  <si>
    <t>zapowietrzonym lub zagrożonym w związku z wystąpieniem afrykańskiego pomoru świń, ustanowionym zgodnie z przepisami o ochronie zdrowia zwierząt oraz zwalczania chorób zakaźnych zwierząt</t>
  </si>
  <si>
    <t>kwartał</t>
  </si>
  <si>
    <t>Osoba fizyczna *</t>
  </si>
  <si>
    <t>II. NUMER IDENTYFIKACYJNY</t>
  </si>
  <si>
    <t>III. DANE IDENTYFIKACYJNE</t>
  </si>
  <si>
    <t>1)</t>
  </si>
  <si>
    <t>2)</t>
  </si>
  <si>
    <t>3)</t>
  </si>
  <si>
    <t>4)</t>
  </si>
  <si>
    <t>5)</t>
  </si>
  <si>
    <t>6)</t>
  </si>
  <si>
    <t>Niezwłocznego informowania na piśmie Agencji Restrukturyzacji i Modernizacji Rolnictwa o:</t>
  </si>
  <si>
    <t>7)</t>
  </si>
  <si>
    <t>8)</t>
  </si>
  <si>
    <t>II. Lokalizacja siedziby gospodarstwa:</t>
  </si>
  <si>
    <t>4.</t>
  </si>
  <si>
    <t xml:space="preserve">Data </t>
  </si>
  <si>
    <t>2.</t>
  </si>
  <si>
    <t>5.</t>
  </si>
  <si>
    <t>6.</t>
  </si>
  <si>
    <t>7.</t>
  </si>
  <si>
    <t>8.</t>
  </si>
  <si>
    <t>10.</t>
  </si>
  <si>
    <t>11.</t>
  </si>
  <si>
    <t>9.</t>
  </si>
  <si>
    <t>* niepotrzebne skreślić</t>
  </si>
  <si>
    <t>**</t>
  </si>
  <si>
    <t>dane nieobowiązkowe;</t>
  </si>
  <si>
    <t>administratorem Pani/Pana danych osobowych jest Agencja Restrukturyzacji i Modernizacji Rolnictwa z siedzibą w Warszawie, Al. Jana Pawła II 70, 00-175 Warszawa;</t>
  </si>
  <si>
    <t>z administratorem danych osobowych może Pan/Pani kontaktować się poprzez adres e-mail:  info@arimr.gov.pl lub pisemnie na adres korespondencyjny Centrali Agencji Restrukturyzacji i Modernizacji Rolnictwa, ul. Poleczki 33, 02-822 Warszawa;</t>
  </si>
  <si>
    <t>(dzień - miesiąc - rok)</t>
  </si>
  <si>
    <t>z administratorem danych osobowych może Pani/Pan kontaktować się poprzez adres e-mail: info@arimr.gov.pl lub pisemnie na adres korespondencyjny Centrali Agencji Restrukturyzacji i Modernizacji Rolnictwa, ul. Poleczki 33, 02-822 Warszawa;</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</si>
  <si>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</si>
  <si>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należy podać wartość brutto (jako ekwiwalent dotacji brutto obliczony zgodnie z rozporządzeniem Rady Ministrów z dnia 11 sierpnia 2004 r. w sprawie szczegółowego sposobu obliczania wartości pomocy publicznej udzielanej w różnych formach (Dz. U. 2018 poz. 461), np. określoną w decyzji lub umowie.</t>
  </si>
  <si>
    <t xml:space="preserve">Umożliwienia wstępu osobom upoważnionym do wykonywania czynności kontrolnych na terenie mojego gospodarstwa, a także okazania dokumentów potwierdzających dane zawarte we wniosku. </t>
  </si>
  <si>
    <t>zł</t>
  </si>
  <si>
    <t>do nr</t>
  </si>
  <si>
    <t>–</t>
  </si>
  <si>
    <t>Załącznik 
do Oświadczenia wobec ARiMR o wypełnieniu obowiązku informacyjnego wobec innych osób fizycznych</t>
  </si>
  <si>
    <t>Klauzula informacyjna dotycząca przetwarzania przez Agencję Restrukturyzacji i Modernizacji Rolnictwa danych osobowych osób fizycznych, które zostaną przekazane przez Wnioskodawcę</t>
  </si>
  <si>
    <t>(dane należy wyliczyć zgodnie z informacją zawartą w objaśnieniach pod tabelą)</t>
  </si>
  <si>
    <t xml:space="preserve">Numer siedziby stada  </t>
  </si>
  <si>
    <t>Rok</t>
  </si>
  <si>
    <t>Średnia liczba sprzedanych świń w szt. (do wyliczenia kwoty obniżenia dochodu)</t>
  </si>
  <si>
    <t>Średnia cena sprzedaży w zł/szt.</t>
  </si>
  <si>
    <t>za_okres</t>
  </si>
  <si>
    <t>&lt;WYBIERZ OKRES WNIOSKU&gt;</t>
  </si>
  <si>
    <t>czy wypełnione</t>
  </si>
  <si>
    <t>suma z kol. 3</t>
  </si>
  <si>
    <t>średnia liczba sprzedanych (kol. 3)</t>
  </si>
  <si>
    <t>średnia cena sprzedaży kol. 5</t>
  </si>
  <si>
    <t>wartość przychodu kol. 6</t>
  </si>
  <si>
    <t>średnia cena sprzedaży kol. 8</t>
  </si>
  <si>
    <t>kwota obniżenia</t>
  </si>
  <si>
    <t xml:space="preserve"> W przypadku gdy są duże zmiany wartości należy większą wartość ograniczyć. (10%)</t>
  </si>
  <si>
    <t>weryfikacje</t>
  </si>
  <si>
    <t>wart.hist.</t>
  </si>
  <si>
    <t>wart.akt.</t>
  </si>
  <si>
    <t>błędy</t>
  </si>
  <si>
    <t>Czy użyć ograniczenia?</t>
  </si>
  <si>
    <t>wart.hist.-skorygowana</t>
  </si>
  <si>
    <t>wart.akt.-skorygowana</t>
  </si>
  <si>
    <t>Objaśnienia:</t>
  </si>
  <si>
    <t>Założenia do obliczenia kwoty obniżenia dochodu dla danej siedziby i okresu sprzedaży świń (kol. 11):</t>
  </si>
  <si>
    <t>zebrane Pani/ Pana dane osobowe będą przetwarzane przez administratora danych osobowych na podstawie: art. 6 ust. 1 lit. c Rozporządzenia RODO, gdy jest to niezbędne do wypełnienia obowiązku prawnego ciążącego na administratorze danych (dane obowiązkowe) lub art. 6 ust. 1 lit. a Rozporządzenia RODO, tj. na podstawie odrębnej zgody na przetwarzanie danych osobowych, która obejmuje zakres danych szerszy, niż to wynika z powszechnie obowiązującego prawa (dane nieobowiązkowe);</t>
  </si>
  <si>
    <t>w przypadku uznania, że przetwarzanie Pani/Pana danych osobowych narusza przepisy Rozporządzenia RODO, przysługuje Pani/Panu prawo wniesienia skargi do Prezesa Urzędu Ochrony Danych Osobowych;</t>
  </si>
  <si>
    <t xml:space="preserve">Oświadczenie nr  </t>
  </si>
  <si>
    <t>producenta świń  o kwocie obniżonego dochodu ze sprzedaży świń</t>
  </si>
  <si>
    <t>5. NIP</t>
  </si>
  <si>
    <t>7. Numer telefonu**</t>
  </si>
  <si>
    <t>Jeśli wniosek producenta świń dotyczy kilku siedzib stad lub/i kilku okresów, dla każdego okresu i każdej siedziby stada należy wypełnić odrębne oświadczenie.</t>
  </si>
  <si>
    <t>Wartość produkcji świń w okresie, w odniesieniu do którego obliczana jest wysokość pomocy,  tj. kolejnych trzech  lub pięciu latach przed rokiem, którego kwartał został objęty wnioskiem</t>
  </si>
  <si>
    <t>Produkcja świń w kwartale, za który składany jest wniosek</t>
  </si>
  <si>
    <t>i stanowi sumę wartości z kol.11 Oświadczeń od nr</t>
  </si>
  <si>
    <t xml:space="preserve"> producenta świń o kwocie obniżonego dochodu  ze sprzedaży świń</t>
  </si>
  <si>
    <t>b) Wnioski można składać wielokrotnie, natomiast każdy z okresów dla danej siedziby stada może wystąpić tylko raz.</t>
  </si>
  <si>
    <t>K</t>
  </si>
  <si>
    <t xml:space="preserve">Oświadczenie dotyczy danych dla jednej siedziby stada i jednego okresu (kwartał), za który składany jest wniosek. </t>
  </si>
  <si>
    <t>I. Dane osoby/podmiotu:</t>
  </si>
  <si>
    <t>Numer siedziby stada, której dotyczy zgoda:</t>
  </si>
  <si>
    <r>
      <t xml:space="preserve">Dzień
udzielenia pomocy </t>
    </r>
    <r>
      <rPr>
        <b/>
        <i/>
        <vertAlign val="superscript"/>
        <sz val="9"/>
        <color theme="1"/>
        <rFont val="Arial CE"/>
        <charset val="238"/>
      </rPr>
      <t>4)</t>
    </r>
  </si>
  <si>
    <r>
      <t xml:space="preserve">Podstawa prawna udzielenia pomocy </t>
    </r>
    <r>
      <rPr>
        <b/>
        <i/>
        <vertAlign val="superscript"/>
        <sz val="9"/>
        <color theme="1"/>
        <rFont val="Arial CE"/>
        <charset val="238"/>
      </rPr>
      <t>5)</t>
    </r>
  </si>
  <si>
    <r>
      <t xml:space="preserve">Forma pomocy </t>
    </r>
    <r>
      <rPr>
        <b/>
        <i/>
        <vertAlign val="superscript"/>
        <sz val="9"/>
        <color theme="1"/>
        <rFont val="Arial CE"/>
        <charset val="238"/>
      </rPr>
      <t>6)</t>
    </r>
  </si>
  <si>
    <r>
      <t>Przeznaczenie pomocy</t>
    </r>
    <r>
      <rPr>
        <b/>
        <i/>
        <vertAlign val="superscript"/>
        <sz val="9"/>
        <color theme="1"/>
        <rFont val="Arial CE"/>
        <charset val="238"/>
      </rPr>
      <t xml:space="preserve"> 7)</t>
    </r>
  </si>
  <si>
    <r>
      <t xml:space="preserve">Wartość otrzymanej pomocy </t>
    </r>
    <r>
      <rPr>
        <b/>
        <i/>
        <vertAlign val="superscript"/>
        <sz val="9"/>
        <color theme="1"/>
        <rFont val="Arial CE"/>
        <charset val="238"/>
      </rPr>
      <t>8)</t>
    </r>
  </si>
  <si>
    <t>jestem jedynym posiadaczem gospodarstwa, w którym znajduje się siedziba/siedziby stada objęte wnioskiem,</t>
  </si>
  <si>
    <r>
      <t>Czytelny podpis producenta świń  lub osoby (osób) upoważnionej</t>
    </r>
    <r>
      <rPr>
        <i/>
        <vertAlign val="superscript"/>
        <sz val="10"/>
        <color theme="1"/>
        <rFont val="Arial"/>
        <family val="2"/>
        <charset val="238"/>
      </rPr>
      <t xml:space="preserve"> </t>
    </r>
    <r>
      <rPr>
        <i/>
        <sz val="10"/>
        <color theme="1"/>
        <rFont val="Arial"/>
        <family val="2"/>
        <charset val="238"/>
      </rPr>
      <t>(upoważnionych) do reprezentowania producenta świń</t>
    </r>
  </si>
  <si>
    <r>
      <rPr>
        <sz val="20"/>
        <color theme="1"/>
        <rFont val="Arial"/>
        <family val="2"/>
        <charset val="238"/>
      </rPr>
      <t>*</t>
    </r>
    <r>
      <rPr>
        <sz val="11"/>
        <color theme="1"/>
        <rFont val="Arial"/>
        <family val="2"/>
        <charset val="238"/>
      </rPr>
      <t xml:space="preserve">      wpisać, jeżeli dotyczy;</t>
    </r>
  </si>
  <si>
    <r>
      <t>Czytelny podpis wnioskodawcy lub osoby (osób) upoważnionej</t>
    </r>
    <r>
      <rPr>
        <i/>
        <vertAlign val="superscript"/>
        <sz val="9"/>
        <color theme="1"/>
        <rFont val="Arial"/>
        <family val="2"/>
        <charset val="238"/>
      </rPr>
      <t xml:space="preserve"> </t>
    </r>
    <r>
      <rPr>
        <i/>
        <sz val="9"/>
        <color theme="1"/>
        <rFont val="Arial"/>
        <family val="2"/>
        <charset val="238"/>
      </rPr>
      <t>(upoważnionych) do reprezentacji</t>
    </r>
  </si>
  <si>
    <r>
      <t>Koszty nieponiesione w związku z wystąpieniem ASF  w zł</t>
    </r>
    <r>
      <rPr>
        <vertAlign val="superscript"/>
        <sz val="10"/>
        <color theme="1"/>
        <rFont val="Times New Roman"/>
        <family val="1"/>
        <charset val="238"/>
      </rPr>
      <t>6</t>
    </r>
  </si>
  <si>
    <r>
      <t>Zaznaczyć okres, z którego pochodzą dane do określenia kwoty obniżenia dochodu</t>
    </r>
    <r>
      <rPr>
        <vertAlign val="superscript"/>
        <sz val="10"/>
        <color theme="1"/>
        <rFont val="Times New Roman"/>
        <family val="1"/>
        <charset val="238"/>
      </rPr>
      <t>4</t>
    </r>
  </si>
  <si>
    <r>
      <t xml:space="preserve">Wartość netto z faktur w zł </t>
    </r>
    <r>
      <rPr>
        <vertAlign val="superscript"/>
        <sz val="10"/>
        <color theme="1"/>
        <rFont val="Times New Roman"/>
        <family val="1"/>
        <charset val="238"/>
      </rPr>
      <t xml:space="preserve">2 </t>
    </r>
    <r>
      <rPr>
        <b/>
        <sz val="10"/>
        <color theme="1"/>
        <rFont val="Times New Roman"/>
        <family val="1"/>
        <charset val="238"/>
      </rPr>
      <t>+</t>
    </r>
    <r>
      <rPr>
        <sz val="10"/>
        <color theme="1"/>
        <rFont val="Times New Roman"/>
        <family val="1"/>
        <charset val="238"/>
      </rPr>
      <t xml:space="preserve"> dotacje wypłacone przez ARR lub ARiMR  do świń objętych fakturą </t>
    </r>
  </si>
  <si>
    <r>
      <t>Liczba sprzedanych świń w kwartale za który jest składany wniosek</t>
    </r>
    <r>
      <rPr>
        <vertAlign val="superscript"/>
        <sz val="10"/>
        <color theme="1"/>
        <rFont val="Times New Roman"/>
        <family val="1"/>
        <charset val="238"/>
      </rPr>
      <t>3</t>
    </r>
  </si>
  <si>
    <r>
      <t xml:space="preserve">Wartość netto z faktur w zł </t>
    </r>
    <r>
      <rPr>
        <vertAlign val="superscript"/>
        <sz val="10"/>
        <color theme="1"/>
        <rFont val="Times New Roman"/>
        <family val="1"/>
        <charset val="238"/>
      </rPr>
      <t>2</t>
    </r>
  </si>
  <si>
    <r>
      <t>4                            
     (</t>
    </r>
    <r>
      <rPr>
        <b/>
        <sz val="10"/>
        <color theme="1"/>
        <rFont val="Times New Roman"/>
        <family val="1"/>
        <charset val="238"/>
      </rPr>
      <t xml:space="preserve">kol. 4 </t>
    </r>
    <r>
      <rPr>
        <sz val="10"/>
        <color theme="1"/>
        <rFont val="Times New Roman"/>
        <family val="1"/>
        <charset val="238"/>
      </rPr>
      <t>= kol. 3/3)</t>
    </r>
  </si>
  <si>
    <r>
      <t>5                          (</t>
    </r>
    <r>
      <rPr>
        <b/>
        <sz val="10"/>
        <color theme="1"/>
        <rFont val="Times New Roman"/>
        <family val="1"/>
        <charset val="238"/>
      </rPr>
      <t>kol.5</t>
    </r>
    <r>
      <rPr>
        <sz val="10"/>
        <color theme="1"/>
        <rFont val="Times New Roman"/>
        <family val="1"/>
        <charset val="238"/>
      </rPr>
      <t xml:space="preserve"> = kol.6/kol.3)</t>
    </r>
  </si>
  <si>
    <r>
      <t>8                        (</t>
    </r>
    <r>
      <rPr>
        <b/>
        <sz val="10"/>
        <color theme="1"/>
        <rFont val="Times New Roman"/>
        <family val="1"/>
        <charset val="238"/>
      </rPr>
      <t>kol.8</t>
    </r>
    <r>
      <rPr>
        <sz val="10"/>
        <color theme="1"/>
        <rFont val="Times New Roman"/>
        <family val="1"/>
        <charset val="238"/>
      </rPr>
      <t xml:space="preserve"> = kol.9/kol.7)</t>
    </r>
  </si>
  <si>
    <r>
      <t xml:space="preserve">11                      
  </t>
    </r>
    <r>
      <rPr>
        <b/>
        <sz val="10"/>
        <color theme="1"/>
        <rFont val="Times New Roman"/>
        <family val="1"/>
        <charset val="238"/>
      </rPr>
      <t>kol.11</t>
    </r>
    <r>
      <rPr>
        <sz val="10"/>
        <color theme="1"/>
        <rFont val="Times New Roman"/>
        <family val="1"/>
        <charset val="238"/>
      </rPr>
      <t xml:space="preserve"> = [(kol.7 x kol.8) - (kol.4 x kol.5)] + kol.10</t>
    </r>
  </si>
  <si>
    <r>
      <t xml:space="preserve">      Suma</t>
    </r>
    <r>
      <rPr>
        <vertAlign val="superscript"/>
        <sz val="9"/>
        <color theme="1"/>
        <rFont val="Times New Roman"/>
        <family val="1"/>
        <charset val="238"/>
      </rPr>
      <t>5</t>
    </r>
  </si>
  <si>
    <r>
      <t>Kwota  obniżenia dochodu  =  (liczba sprzedanych świń z kwartału, za który składany jest wniosek  x średnia cena świni z tego kwartału) -  (średnia liczba świń sprzedanych w tym samym kwartale w kolejnych trzech latach przed rokiem, którego kwartał został objęty wnioskiem albo  z trzech lat wybranych z okresu pięcioletniego, poprzedzającego rok, którego kwartał został objęty wnioskiem, z pominięciem kwartału o najwyższej i najniższej  wartości sprzedaży świń  x średnia cena świni z tego okresu</t>
    </r>
    <r>
      <rPr>
        <b/>
        <sz val="13"/>
        <color theme="1"/>
        <rFont val="Times New Roman"/>
        <family val="1"/>
        <charset val="238"/>
      </rPr>
      <t xml:space="preserve">) + </t>
    </r>
    <r>
      <rPr>
        <sz val="13"/>
        <color theme="1"/>
        <rFont val="Times New Roman"/>
        <family val="1"/>
        <charset val="238"/>
      </rPr>
      <t>koszty nieponiesione w związku z wystąpieniem ASF. Uzyskana wartość ujemna oznacza, że nastąpiło obniżenie dochodu i są podstawy do przyznania pomocy.</t>
    </r>
  </si>
  <si>
    <r>
      <t>2</t>
    </r>
    <r>
      <rPr>
        <sz val="10"/>
        <color theme="1"/>
        <rFont val="Times New Roman"/>
        <family val="1"/>
        <charset val="238"/>
      </rPr>
      <t>/  suma wartości netto  wszystkich faktur za kwartał za który składany jest wniosek / w odniesieniu do którego obliczana jest wartość pomocy,</t>
    </r>
  </si>
  <si>
    <r>
      <t>4</t>
    </r>
    <r>
      <rPr>
        <sz val="10"/>
        <color theme="1"/>
        <rFont val="Times New Roman"/>
        <family val="1"/>
        <charset val="238"/>
      </rPr>
      <t>/ UWAGA: w kolumnach 3 i 4   powinny być przedstawione dane za okres, w odniesieniu do którego obliczona jest wartość pomocy, tj.:</t>
    </r>
  </si>
  <si>
    <t>XII. ZOBOWIĄZANIA</t>
  </si>
  <si>
    <t>XIV.ZGODA WNIOSKODAWCY (dotyczy osób fizycznych) - zaznaczyć kwadrat znakiem X</t>
  </si>
  <si>
    <t>za kwartał:</t>
  </si>
  <si>
    <t>……………………………………………</t>
  </si>
  <si>
    <r>
      <t>Czytelny podpis producenta świń  lub osoby (osób) upoważnionej</t>
    </r>
    <r>
      <rPr>
        <i/>
        <vertAlign val="superscript"/>
        <sz val="9"/>
        <color theme="1"/>
        <rFont val="Arial"/>
        <family val="2"/>
        <charset val="238"/>
      </rPr>
      <t xml:space="preserve"> </t>
    </r>
    <r>
      <rPr>
        <i/>
        <sz val="9"/>
        <color theme="1"/>
        <rFont val="Arial"/>
        <family val="2"/>
        <charset val="238"/>
      </rPr>
      <t>(upoważnionych) do reprezentowania producenta świń</t>
    </r>
  </si>
  <si>
    <t>…………………………………</t>
  </si>
  <si>
    <t>Data wypełnienia oświadczenia</t>
  </si>
  <si>
    <t xml:space="preserve">3. </t>
  </si>
  <si>
    <t>Wnioskodawca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t>
  </si>
  <si>
    <t>Wnioskodawca oświadcza, iż poinformował wszystkie osoby fizyczne, o których mowa w pkt 1 o treści klauzuli stanowiącej Załącznik do Oświadczenia wobec ARiMR o wypełnieniu obowiązku informacyjnego wobec innych osób fizycznych.</t>
  </si>
  <si>
    <t>XV. OŚWIADCZENIE WOBEC ARiMR O WYPEŁNIENIU OBOWIĄZKU INFORMACYJNEGO WOBEC INNYCH OSÓB FIZYCZNYCH</t>
  </si>
  <si>
    <t>Przyjmuję do wiadomości, iż ARiMR staje się administratorem danych osobowych osób fizycznych, pozyskanych od Wnioskodawcy, które to dane osobowe Wnioskodawca bezpośrednio lub pośrednio pozyskał w celu przyznania  pomocy na wyrównanie kwoty obniżonego dochodu uzyskanej przez producenta świń ze sprzedaży świń utrzymywanych na obszarze objętym restrykcjami w związku ze zwalczaniem afrykańskiego pomoru świń.</t>
  </si>
  <si>
    <t>XIII. INFORMACJA O PRZETWARZANIU DANYCH OSOBOWYCH (dotyczy osób fizycznych oraz osób upoważnionych do reprezentowania osób prawnych)</t>
  </si>
  <si>
    <t>:</t>
  </si>
  <si>
    <t>administratorem Pani / Pana danych osobowych jest Agencja Restrukturyzacji i Modernizacji Rolnictwa z siedzibą w Warszawie, Al. Jana Pawła II 70, 00-175 Warszawa;</t>
  </si>
  <si>
    <t>z administratorem danych osobowych może Pani / Pan kontaktować się poprzez adres e-mail: info@arimr.gov.pl lub pisemnie na adres korespondencyjny Centrali Agencji Restrukturyzacji i Modernizacji Rolnictwa: ul. Poleczki 33, 02-822 Warszawa;</t>
  </si>
  <si>
    <t xml:space="preserve">4. </t>
  </si>
  <si>
    <t xml:space="preserve">5. </t>
  </si>
  <si>
    <t>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IT;</t>
  </si>
  <si>
    <t xml:space="preserve">7. </t>
  </si>
  <si>
    <t>VII. FORMA POSIADANIA GOSPODARSTWA ROLNEGO OBJĘTEGO WNIOSKIEM</t>
  </si>
  <si>
    <t>KWARTAŁ IV 2020</t>
  </si>
  <si>
    <t>KWARTAŁ I 2021</t>
  </si>
  <si>
    <t>KWARTAŁ II 2021</t>
  </si>
  <si>
    <t>KWARTAŁ III 2021</t>
  </si>
  <si>
    <t>dzień udzielenia pomocy w rozumieniu art. 2 pkt 11 ustawy z dnia 30 kwietnia 2004 r. o postępowaniu w sprawach dotyczących pomocy publicznej (Dz. U. z 2020 r. poz. 708 z późń. zm.), np. dzień wydania decyzji o udzieleniu pomocy lub podpisania umowy w sprawie przyznania pomocy,</t>
  </si>
  <si>
    <t>Znak sprawy - wypełnia ARiMR</t>
  </si>
  <si>
    <t>dzień</t>
  </si>
  <si>
    <t>miesiąc</t>
  </si>
  <si>
    <t>rok</t>
  </si>
  <si>
    <t>gg</t>
  </si>
  <si>
    <t>mm</t>
  </si>
  <si>
    <t>4. PESEL</t>
  </si>
  <si>
    <t>Potwierdzenie przyjęcia przez Biuro Powiatowe ARiMR</t>
  </si>
  <si>
    <t>pieczęć Biura Powiatowego</t>
  </si>
  <si>
    <t>Jednostka sektora finansów publicznych w rozumieniu ustawy z dnia 27 sierpnia 2009 r. o finansach publicznych (Dz. U. z 2021 r. poz. 305, z późn. zm.),</t>
  </si>
  <si>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 U. z 2021 r. poz. 275),</t>
  </si>
  <si>
    <t xml:space="preserve">Wnioskuję o udzielenie pomocy finansowej na wyrównanie kwoty obniżonego dochodu uzyskanej przez producenta świń ze sprzedaży świń z siedzib stada tego producenta utrzymywanych na obszarze objętym restrykcjami w związku ze zwalczaniem afrykańskiego pomoru świń   </t>
  </si>
  <si>
    <t>Kwota obniżenia dochodu dla danej siedziby stada i okresu, którego dotyczy wniosek</t>
  </si>
  <si>
    <r>
      <t xml:space="preserve">Pomoc dla danej siedziby stada może zostać przyznana </t>
    </r>
    <r>
      <rPr>
        <b/>
        <u/>
        <sz val="13"/>
        <color theme="1"/>
        <rFont val="Times New Roman"/>
        <family val="1"/>
        <charset val="238"/>
      </rPr>
      <t>tylko w przypadku, gdy  wartość w kolumnie 11 jest wartością ujemną</t>
    </r>
    <r>
      <rPr>
        <u/>
        <sz val="13"/>
        <color theme="1"/>
        <rFont val="Times New Roman"/>
        <family val="1"/>
        <charset val="238"/>
      </rPr>
      <t>.</t>
    </r>
  </si>
  <si>
    <t>Ja niżej podpisany/podpisana oświadczam, że jestem współposiadaczem/współposiadaczką gospodarstwa, w  którym znajduje się siedziba stada objeta zgodą, które jest położne pod niżej wskazanym adresem:</t>
  </si>
  <si>
    <t>czytelny podpis ospoby udzielającej zgody</t>
  </si>
  <si>
    <t>Czytelny czytelny podpis ospoby udzielającej zgody</t>
  </si>
  <si>
    <t>Zgoda współposiadacza gospodarstwa</t>
  </si>
  <si>
    <t>III. Dane osóby/podmiotu udzielającego zgody</t>
  </si>
  <si>
    <t>IV. INFORMACJA O PRZETWARZANIU DANYCH OSOBOWYCH  (dotyczy osób fizycznych)</t>
  </si>
  <si>
    <r>
      <rPr>
        <b/>
        <i/>
        <sz val="16"/>
        <color theme="1"/>
        <rFont val="Arial CE"/>
        <charset val="238"/>
      </rPr>
      <t>I. CEL ZŁOŻENIA</t>
    </r>
    <r>
      <rPr>
        <b/>
        <i/>
        <vertAlign val="superscript"/>
        <sz val="11"/>
        <color theme="1"/>
        <rFont val="Arial CE"/>
        <charset val="238"/>
      </rPr>
      <t>1)</t>
    </r>
  </si>
  <si>
    <r>
      <t>korekta/zmiana wniosku</t>
    </r>
    <r>
      <rPr>
        <b/>
        <vertAlign val="superscript"/>
        <sz val="12"/>
        <color theme="1"/>
        <rFont val="Arial CE"/>
        <charset val="238"/>
      </rPr>
      <t>2)</t>
    </r>
  </si>
  <si>
    <r>
      <t>wycofanie wniosku</t>
    </r>
    <r>
      <rPr>
        <b/>
        <vertAlign val="superscript"/>
        <sz val="12"/>
        <color theme="1"/>
        <rFont val="Arial CE"/>
        <charset val="238"/>
      </rPr>
      <t xml:space="preserve"> 3)</t>
    </r>
  </si>
  <si>
    <r>
      <rPr>
        <b/>
        <sz val="12"/>
        <color theme="1"/>
        <rFont val="Arial CE"/>
        <charset val="238"/>
      </rPr>
      <t>Osoba prawna</t>
    </r>
    <r>
      <rPr>
        <sz val="12"/>
        <color theme="1"/>
        <rFont val="Arial CE"/>
        <charset val="238"/>
      </rPr>
      <t xml:space="preserve"> /</t>
    </r>
    <r>
      <rPr>
        <b/>
        <sz val="12"/>
        <color theme="1"/>
        <rFont val="Arial CE"/>
        <charset val="238"/>
      </rPr>
      <t xml:space="preserve"> jednostka organizacyjna nie posiadająca osobowości prawne</t>
    </r>
    <r>
      <rPr>
        <sz val="12"/>
        <color theme="1"/>
        <rFont val="Arial CE"/>
        <charset val="238"/>
      </rPr>
      <t xml:space="preserve">j / </t>
    </r>
    <r>
      <rPr>
        <b/>
        <sz val="12"/>
        <color theme="1"/>
        <rFont val="Arial CE"/>
        <charset val="238"/>
      </rPr>
      <t>spółka cywilna *</t>
    </r>
  </si>
  <si>
    <r>
      <t xml:space="preserve">2. </t>
    </r>
    <r>
      <rPr>
        <b/>
        <i/>
        <sz val="12"/>
        <color theme="1"/>
        <rFont val="Arial CE"/>
        <charset val="238"/>
      </rPr>
      <t xml:space="preserve">Nazwa podmiotu </t>
    </r>
  </si>
  <si>
    <r>
      <rPr>
        <b/>
        <i/>
        <sz val="12"/>
        <color theme="1"/>
        <rFont val="Arial CE"/>
        <charset val="238"/>
      </rPr>
      <t>3. Miejsce zamieszkania i adres</t>
    </r>
    <r>
      <rPr>
        <i/>
        <sz val="12"/>
        <color theme="1"/>
        <rFont val="Arial CE"/>
        <charset val="238"/>
      </rPr>
      <t xml:space="preserve"> </t>
    </r>
  </si>
  <si>
    <r>
      <rPr>
        <b/>
        <i/>
        <sz val="12"/>
        <color theme="1"/>
        <rFont val="Arial CE"/>
        <charset val="238"/>
      </rPr>
      <t xml:space="preserve">8. Adres e-mail**          </t>
    </r>
    <r>
      <rPr>
        <i/>
        <sz val="12"/>
        <color theme="1"/>
        <rFont val="Arial CE"/>
        <charset val="238"/>
      </rPr>
      <t xml:space="preserve">                   </t>
    </r>
  </si>
  <si>
    <r>
      <rPr>
        <b/>
        <i/>
        <sz val="16"/>
        <color theme="1"/>
        <rFont val="Arial CE"/>
        <charset val="238"/>
      </rPr>
      <t>IV. OŚWIADCZENIE DOTYCZĄCE KATEGORII PROWADZONEGO GOSPODARSTWA</t>
    </r>
    <r>
      <rPr>
        <b/>
        <i/>
        <sz val="11"/>
        <color theme="1"/>
        <rFont val="Arial CE"/>
        <charset val="238"/>
      </rPr>
      <t xml:space="preserve"> (przedsiębiorstwa)</t>
    </r>
    <r>
      <rPr>
        <sz val="9"/>
        <color theme="1"/>
        <rFont val="Arial CE"/>
        <charset val="238"/>
      </rPr>
      <t>z</t>
    </r>
    <r>
      <rPr>
        <i/>
        <sz val="9"/>
        <color theme="1"/>
        <rFont val="Arial CE"/>
        <charset val="238"/>
      </rPr>
      <t>godnie z rozporządzeniem Rady Ministrów z dnia 5 stycznia 2017 r. w sprawie sprawozdań o udzielonej pomocy publicznej w rolnictwie lub rybołówstwie oraz informacji o nieudzieleniu takiej pomocy (Dz. U. z 2017 r. poz. 120, z późn. zm.) oraz rozporządzeniem  Rady  Ministrów  z  dnia 29 marca 2010 r. w sprawie zakresu informacji przedstawianych przez podmiot ubiegający się o pomoc inną niż pomoc de minimis lub pomoc de minimis w rolnictwie lub rybołówstwie (Dz. U. z 2010 r. Nr 53, poz. 312, z późn. zm.).</t>
    </r>
  </si>
  <si>
    <r>
      <rPr>
        <b/>
        <sz val="12"/>
        <color theme="1"/>
        <rFont val="Arial"/>
        <family val="2"/>
        <charset val="238"/>
      </rPr>
      <t>mikroprzedsiębiorstwa</t>
    </r>
    <r>
      <rPr>
        <sz val="12"/>
        <color theme="1"/>
        <rFont val="Arial"/>
        <family val="2"/>
        <charset val="238"/>
      </rPr>
      <t xml:space="preserve"> - przedsiębiorstwo zatrudniające mniej niż 10 pracowników, którego roczny obrót lub całkowity bilans roczny nie przekracza 2 mln euro,</t>
    </r>
  </si>
  <si>
    <r>
      <rPr>
        <b/>
        <sz val="12"/>
        <color theme="1"/>
        <rFont val="Arial"/>
        <family val="2"/>
        <charset val="238"/>
      </rPr>
      <t>małego przedsiębiorstwa</t>
    </r>
    <r>
      <rPr>
        <sz val="12"/>
        <color theme="1"/>
        <rFont val="Arial"/>
        <family val="2"/>
        <charset val="238"/>
      </rPr>
      <t xml:space="preserve"> - przedsiębiorstwo zatrudniające mniej niż 50 pracowników, którego roczny obrót lub całkowity bilans roczny nie przekracza 10 mln euro,</t>
    </r>
  </si>
  <si>
    <r>
      <rPr>
        <b/>
        <sz val="12"/>
        <color theme="1"/>
        <rFont val="Arial"/>
        <family val="2"/>
        <charset val="238"/>
      </rPr>
      <t>średniego przedsiębiorstwa</t>
    </r>
    <r>
      <rPr>
        <sz val="12"/>
        <color theme="1"/>
        <rFont val="Arial"/>
        <family val="2"/>
        <charset val="238"/>
      </rPr>
      <t xml:space="preserve"> - przedsiębiorstwo zatrudniające mniej niż 250 pracowników, którego roczny obrót nie przekracza 50 mln euro lub którego całkowity bilans roczny nie przekracza 43 mln euro,</t>
    </r>
  </si>
  <si>
    <r>
      <rPr>
        <b/>
        <sz val="12"/>
        <color theme="1"/>
        <rFont val="Arial"/>
        <family val="2"/>
        <charset val="238"/>
      </rPr>
      <t>przedsiębiorstwa nienależącego do żadnej z powyższych kategorii</t>
    </r>
    <r>
      <rPr>
        <sz val="12"/>
        <color theme="1"/>
        <rFont val="Arial"/>
        <family val="2"/>
        <charset val="238"/>
      </rPr>
      <t>.</t>
    </r>
  </si>
  <si>
    <r>
      <rPr>
        <b/>
        <i/>
        <sz val="16"/>
        <color theme="1"/>
        <rFont val="Arial CE"/>
        <charset val="238"/>
      </rPr>
      <t>V. OŚWIADCZENIE DOTYCZĄCE OTRZYMANEJ POMOCY PRZEZNACZONEJ NA TE SAME KOSZTY KWALIFIKUJĄCE SIĘ DO OBJĘCIA POMOCĄ FINANSOWĄ</t>
    </r>
    <r>
      <rPr>
        <b/>
        <i/>
        <sz val="11"/>
        <color theme="1"/>
        <rFont val="Arial CE"/>
        <charset val="238"/>
      </rPr>
      <t xml:space="preserve">, </t>
    </r>
    <r>
      <rPr>
        <i/>
        <sz val="9"/>
        <color theme="1"/>
        <rFont val="Arial CE"/>
        <charset val="238"/>
      </rPr>
      <t>zgodnie z rozporządzeniem Rady Ministrów z dnia 29 marca 2010 r. w sprawie zakresu informacji przedstawianych przez podmiot ubiegający się o pomoc inną niż pomoc de minimis lub pomoc de minimis w rolnictwie lub rybołówstwie (Dz.U. z 2010 r. Nr 53, poz. 312, z późn. zm.)</t>
    </r>
  </si>
  <si>
    <r>
      <rPr>
        <b/>
        <i/>
        <sz val="16"/>
        <color theme="1"/>
        <rFont val="Arial CE"/>
        <charset val="238"/>
      </rPr>
      <t>VI. OŚWIADCZENIE DOTYCZĄCE FORMY PRAWNEJ WNIOSKODAWCY</t>
    </r>
    <r>
      <rPr>
        <b/>
        <i/>
        <sz val="9"/>
        <color theme="1"/>
        <rFont val="Arial CE"/>
        <charset val="238"/>
      </rPr>
      <t xml:space="preserve">  </t>
    </r>
    <r>
      <rPr>
        <i/>
        <sz val="9"/>
        <color theme="1"/>
        <rFont val="Arial CE"/>
        <charset val="238"/>
      </rPr>
      <t>zgodnie  z  rozporządzeniem  Rady  Ministrów  z dnia 5 stycznia 2017 r. w sprawie sprawozdań o udzielonej pomocy publicznej w rolnictwie lub rybołówstwie oraz informacji o nieudzieleniu takiej pomocy. (Dz.U. 2017 r. poz.120, z późn. zm.)</t>
    </r>
  </si>
  <si>
    <t>Jednoosobowa spółka jednostki samorządu terytorialnego, w rozumieniu ustawy z dnia 20 grudnia 1996 r. o gospodarce komunalnej (Dz. U. z 2021 r. poz.679),</t>
  </si>
  <si>
    <r>
      <t>Powyższe oświadczenie o spełnianiu kryteriów mikroprzedsiębiorstwa oraz małego i średniego przedsiębiorstwa zostało złożone w szczególności po zapoznaniu się z przepisami załącznika nr I do rozporządzenia Komisji (UE) nr 702/2014 oraz po uprzednim stwierdzeniu, że moje gospodarstwo jest</t>
    </r>
    <r>
      <rPr>
        <vertAlign val="superscript"/>
        <sz val="12"/>
        <color theme="1"/>
        <rFont val="Arial"/>
        <family val="2"/>
        <charset val="238"/>
      </rPr>
      <t>1)</t>
    </r>
    <r>
      <rPr>
        <sz val="12"/>
        <color theme="1"/>
        <rFont val="Arial"/>
        <family val="2"/>
        <charset val="238"/>
      </rPr>
      <t xml:space="preserve">: </t>
    </r>
  </si>
  <si>
    <r>
      <t>Czy na wnioskodawcy ciąży obowiązek zwrotu kwoty stanowiącej równowartość udzielonej pomocy publicznej, co do której Komisja Europejska wydała decyzję o obowiązku zwrotu pomocy?</t>
    </r>
    <r>
      <rPr>
        <b/>
        <vertAlign val="superscript"/>
        <sz val="12"/>
        <color theme="1"/>
        <rFont val="Arial"/>
        <family val="2"/>
        <charset val="238"/>
      </rPr>
      <t>1)</t>
    </r>
  </si>
  <si>
    <r>
      <t xml:space="preserve">Oświadczam, że za okres/okresy objęte wnioskiem otrzymałem tytułu wyrównania obniżonych dochodów dla producentów świń prowadzących działalność rolniczą na obszarze objętym restrykcjami w związku z wystąpieniem ASF </t>
    </r>
    <r>
      <rPr>
        <b/>
        <vertAlign val="superscript"/>
        <sz val="12"/>
        <color theme="1"/>
        <rFont val="Arial CE"/>
        <charset val="238"/>
      </rPr>
      <t xml:space="preserve"> 1)</t>
    </r>
    <r>
      <rPr>
        <b/>
        <sz val="12"/>
        <color theme="1"/>
        <rFont val="Arial CE"/>
        <charset val="238"/>
      </rPr>
      <t>:</t>
    </r>
  </si>
  <si>
    <t>gospodarstwo, w którym znajduje się siedziba/siedziby stada objęte wnioskiem jest przedmiotem współposiadania (w takim przypadku do wniosku należy załączyć pisemną zgodę pozostałych współposiadaczy na wystąpienie o przyznanie pomocy finansowej, na formularzu udostępnionym przez ARiMR).</t>
  </si>
  <si>
    <r>
      <t xml:space="preserve">VIII. CEL WNIOSKU </t>
    </r>
    <r>
      <rPr>
        <b/>
        <i/>
        <strike/>
        <sz val="16"/>
        <color theme="1"/>
        <rFont val="Arial CE"/>
        <charset val="238"/>
      </rPr>
      <t xml:space="preserve"> </t>
    </r>
  </si>
  <si>
    <r>
      <t>Oświadczam, że posiadam następującą formę prawną</t>
    </r>
    <r>
      <rPr>
        <b/>
        <vertAlign val="superscript"/>
        <sz val="12"/>
        <color theme="1"/>
        <rFont val="Arial CE"/>
        <charset val="238"/>
      </rPr>
      <t>1)</t>
    </r>
    <r>
      <rPr>
        <b/>
        <sz val="12"/>
        <color theme="1"/>
        <rFont val="Arial CE"/>
        <charset val="238"/>
      </rPr>
      <t>:</t>
    </r>
  </si>
  <si>
    <r>
      <t>utrzymuję</t>
    </r>
    <r>
      <rPr>
        <vertAlign val="superscript"/>
        <sz val="12"/>
        <color theme="1"/>
        <rFont val="Arial"/>
        <family val="2"/>
        <charset val="238"/>
      </rPr>
      <t>1)</t>
    </r>
  </si>
  <si>
    <r>
      <t>utrzymywałem</t>
    </r>
    <r>
      <rPr>
        <vertAlign val="superscript"/>
        <sz val="12"/>
        <color theme="1"/>
        <rFont val="Arial"/>
        <family val="2"/>
        <charset val="238"/>
      </rPr>
      <t>1)</t>
    </r>
  </si>
  <si>
    <t xml:space="preserve">Uwaga:  </t>
  </si>
  <si>
    <t>roku, za który składany jest wniosek o pomoc do poniższej siedziby stada:</t>
  </si>
  <si>
    <t xml:space="preserve">na ubieganie się o pomoc na wyrównanie kwoty obniżonego dochodu uzyskanej przez producenta świń ze sprzedaży świń z siedzib stad tego producenta utrzymywanych na obszarze objętym restrykcjami w związku ze zwalczaniem afrykańskiego pomoru świń, przez:  </t>
  </si>
  <si>
    <r>
      <t xml:space="preserve">oświadczam, że w związku ze współposiadaniem ww. gospodarstwa, </t>
    </r>
    <r>
      <rPr>
        <b/>
        <sz val="14"/>
        <color theme="1"/>
        <rFont val="Arial"/>
        <family val="2"/>
        <charset val="238"/>
      </rPr>
      <t>wyrażam zgodę na ubieganie się o pomoc finansową na podstawie przepisów § 13zl rozporządzenia Rady Ministrów z dnia 27 stycznia 2015 r. w sprawie szczegółowego zakresu i sposobów realizacji niektórych zadań Agencji Restrukturyzacji i Modernizacji Rolnictwa (Dz. U. poz. 187, z późn. zm.), osobie/podmiotowi wskazanej w sekcji I niniejszego oświadczenia pomocy finansowej</t>
    </r>
    <r>
      <rPr>
        <sz val="14"/>
        <color theme="1"/>
        <rFont val="Arial"/>
        <family val="2"/>
        <charset val="238"/>
      </rPr>
      <t xml:space="preserve"> ze środków publicznych na wyrównanie kwoty obniżonego dochodu uzyskanej przez producenta świń ze sprzedaży świń z siedzib stad tego producenta utrzymywanych na obszarze objętym restrykcjami w związku ze zwalczaniem afrykańskiego pomoru świń za okres:</t>
    </r>
  </si>
  <si>
    <t>6. Kod kraju. Numer paszportu lub innego dokumentu stwierdzającego tożsamość (wypełnia osoba nieposiadająca obywatelstwa polskiego)*</t>
  </si>
  <si>
    <t>Wnioskuję o przyznanie pomocy za:</t>
  </si>
  <si>
    <r>
      <t>Wskazana siedziba stada znajduje się/ znajdowała się w</t>
    </r>
    <r>
      <rPr>
        <b/>
        <sz val="12"/>
        <color theme="1"/>
        <rFont val="Arial"/>
        <family val="2"/>
        <charset val="238"/>
      </rPr>
      <t xml:space="preserve"> IV kwartale 2020 r. na obszarze</t>
    </r>
    <r>
      <rPr>
        <vertAlign val="superscript"/>
        <sz val="12"/>
        <color theme="1"/>
        <rFont val="Arial"/>
        <family val="2"/>
        <charset val="238"/>
      </rPr>
      <t>1)</t>
    </r>
    <r>
      <rPr>
        <sz val="12"/>
        <color theme="1"/>
        <rFont val="Arial"/>
        <family val="2"/>
        <charset val="238"/>
      </rPr>
      <t xml:space="preserve"> :</t>
    </r>
  </si>
  <si>
    <r>
      <t>Wskazana siedziba stada znajduje się/ znajdowała się w</t>
    </r>
    <r>
      <rPr>
        <b/>
        <sz val="12"/>
        <color theme="1"/>
        <rFont val="Arial"/>
        <family val="2"/>
        <charset val="238"/>
      </rPr>
      <t xml:space="preserve"> I kwartale 2021 r. na obszarze</t>
    </r>
    <r>
      <rPr>
        <vertAlign val="superscript"/>
        <sz val="12"/>
        <color theme="1"/>
        <rFont val="Arial"/>
        <family val="2"/>
        <charset val="238"/>
      </rPr>
      <t>1)</t>
    </r>
    <r>
      <rPr>
        <sz val="12"/>
        <color theme="1"/>
        <rFont val="Arial"/>
        <family val="2"/>
        <charset val="238"/>
      </rPr>
      <t xml:space="preserve"> :</t>
    </r>
  </si>
  <si>
    <r>
      <t>Wskazana siedziba stada znajduje się/ znajdowała się w</t>
    </r>
    <r>
      <rPr>
        <b/>
        <sz val="12"/>
        <color theme="1"/>
        <rFont val="Arial"/>
        <family val="2"/>
        <charset val="238"/>
      </rPr>
      <t xml:space="preserve"> II kwartale 2021 r. na obszarze</t>
    </r>
    <r>
      <rPr>
        <vertAlign val="superscript"/>
        <sz val="12"/>
        <color theme="1"/>
        <rFont val="Arial"/>
        <family val="2"/>
        <charset val="238"/>
      </rPr>
      <t>1)</t>
    </r>
    <r>
      <rPr>
        <sz val="12"/>
        <color theme="1"/>
        <rFont val="Arial"/>
        <family val="2"/>
        <charset val="238"/>
      </rPr>
      <t xml:space="preserve"> :</t>
    </r>
  </si>
  <si>
    <r>
      <t>Wskazana siedziba stada znajduje się/ znajdowała się w</t>
    </r>
    <r>
      <rPr>
        <b/>
        <sz val="12"/>
        <color theme="1"/>
        <rFont val="Arial"/>
        <family val="2"/>
        <charset val="238"/>
      </rPr>
      <t xml:space="preserve"> III kwartale 2021 r. na obszarze</t>
    </r>
    <r>
      <rPr>
        <vertAlign val="superscript"/>
        <sz val="12"/>
        <color theme="1"/>
        <rFont val="Arial"/>
        <family val="2"/>
        <charset val="238"/>
      </rPr>
      <t>1)</t>
    </r>
    <r>
      <rPr>
        <sz val="12"/>
        <color theme="1"/>
        <rFont val="Arial"/>
        <family val="2"/>
        <charset val="238"/>
      </rPr>
      <t xml:space="preserve"> :</t>
    </r>
  </si>
  <si>
    <r>
      <t>IV kwartał 2020 r.</t>
    </r>
    <r>
      <rPr>
        <b/>
        <vertAlign val="superscript"/>
        <sz val="20"/>
        <color theme="1"/>
        <rFont val="Arial"/>
        <family val="2"/>
        <charset val="238"/>
      </rPr>
      <t>1)</t>
    </r>
  </si>
  <si>
    <r>
      <t xml:space="preserve">  I kwartał 2021 r.</t>
    </r>
    <r>
      <rPr>
        <b/>
        <vertAlign val="superscript"/>
        <sz val="20"/>
        <color theme="1"/>
        <rFont val="Arial"/>
        <family val="2"/>
        <charset val="238"/>
      </rPr>
      <t>1)</t>
    </r>
  </si>
  <si>
    <r>
      <t xml:space="preserve">  II kwartał 2021 r.</t>
    </r>
    <r>
      <rPr>
        <b/>
        <vertAlign val="superscript"/>
        <sz val="20"/>
        <color theme="1"/>
        <rFont val="Arial"/>
        <family val="2"/>
        <charset val="238"/>
      </rPr>
      <t>1)</t>
    </r>
  </si>
  <si>
    <r>
      <t xml:space="preserve">  III kwartał 2021 r.</t>
    </r>
    <r>
      <rPr>
        <b/>
        <vertAlign val="superscript"/>
        <sz val="20"/>
        <color theme="1"/>
        <rFont val="Arial"/>
        <family val="2"/>
        <charset val="238"/>
      </rPr>
      <t>1)</t>
    </r>
  </si>
  <si>
    <t>Załącznik do zarządzenia Prezesa ARiMR nr 82/2021 z dnia 26 sierpnia 2021 r.</t>
  </si>
  <si>
    <t>Ostani dzień miesiąca poprzedzający miesiąc złożenia wniosku</t>
  </si>
  <si>
    <t xml:space="preserve">a) Producent świń może złożyć wniosek obejmujący więcej niż jeden z  kwartałów  sprzedaży świń, w których uzyskał obniżone dochody.   </t>
  </si>
  <si>
    <t xml:space="preserve">organizowania targów, wystaw, pokazów lub konkursów zwierząt, o której mowa w art. 1 pkt 1 lit. b ustawy z dnia 11 marca 2004 r. o ochronie zdrowia zwierząt oraz zwalczaniu chorób zakaźnych zwierząt (Dz. U. z 2020 r. poz. 1421), lub
</t>
  </si>
  <si>
    <t>obrotu zwierzętami, z wyjątkiem obrotu prowadzonego w ramach działalności rolniczej w rozumieniu art. 2 ust. 2 ustawy z dnia 15.11.1984 r. o podatku rolnym (Dz. U. z 2020 r. poz. 333), pośrednictwa w tym obrocie lub skupu zwierząt, o której mowa w art. 1 pkt 1 lit. c ustawy wymienionej w pkt 1, lub</t>
  </si>
  <si>
    <t>prowadzenia miejsc gromadzenia zwierząt, o której mowa w art. 1 pkt 1 lit. e ustawy wymienionej w pkt 1, lub</t>
  </si>
  <si>
    <t>prowadzenia rzeźni, lub</t>
  </si>
  <si>
    <t xml:space="preserve">prowadzenia zakładu przetwórczego w rozumieniu pkt 58 załącznika I do rozporządzenia Komisji (UE) nr 142/2011 z dnia 25 lutego 2011 r. w sprawie wykonania rozporządzenia Parlamentu Europejskiego i Rady (WE) nr 1069/2009 określającego przepisy sanitarne dotyczące produktów ubocznych pochodzenia zwierzęcego, nieprzeznaczonych do spożycia przez ludzi, oraz w sprawie wykonania dyrektywy Rady 97/78/WE w odniesieniu do niektórych próbek i przedmiotów zwolnionych z kontroli weterynaryjnych na granicach w myśl tej dyrektywy (Dz. Urz. UE L 54 z 26.02.2011 r., str. 1, z późn. zm.), lub
</t>
  </si>
  <si>
    <r>
      <t>X. ZAŁĄCZNIKI</t>
    </r>
    <r>
      <rPr>
        <b/>
        <i/>
        <vertAlign val="superscript"/>
        <sz val="16"/>
        <color theme="1"/>
        <rFont val="Arial"/>
        <family val="2"/>
        <charset val="238"/>
      </rPr>
      <t xml:space="preserve">1) </t>
    </r>
    <r>
      <rPr>
        <b/>
        <i/>
        <sz val="16"/>
        <color theme="1"/>
        <rFont val="Arial"/>
        <family val="2"/>
        <charset val="238"/>
      </rPr>
      <t xml:space="preserve"> </t>
    </r>
  </si>
  <si>
    <t>szt.</t>
  </si>
  <si>
    <t>Oświadczenie producenta świń o kwocie obniżonego dochodu ze sprzedaży świń za okres, za który składany jest wniosek o pomoc finansową</t>
  </si>
  <si>
    <t xml:space="preserve">Inne: </t>
  </si>
  <si>
    <t>XI. POZOSTAŁE OŚWIADCZENIA I ZGODY WNIOSKODAWCY</t>
  </si>
  <si>
    <t>Wszystkie dane podane we wniosku oraz w załącznikach są prawdziwe i zgodne ze stanem faktycznym oraz zostały przeze mnie podane dobrowolnie,</t>
  </si>
  <si>
    <t>Niezwłocznej aktualizacji danych w przypadku zaistnienia zmian dotyczących informacji podanych w niniejszym formularzu.</t>
  </si>
  <si>
    <t>każdej zmianie, która nastąpi w okresie od dnia złożenia niniejszego wniosku do dnia przyznania pomocy, w szczególności przyznania innej pomocy przez ARiMR lub inne instytucje związane z przedmiotem niniejszego wniosku.</t>
  </si>
  <si>
    <t>VIII.1.A. CZĘŚĆ WNIOSKU DOTYCZĄCA KWARTALNEGO OKRESU WNIOSKOWANIA O POMOC</t>
  </si>
  <si>
    <t>VIII.1.B.1. Numer siedziby stada</t>
  </si>
  <si>
    <t>VIII.1.B.2. Wnioskuję o przyznanie pomocy za okres:</t>
  </si>
  <si>
    <t>zapowietrzonym lub zagrożonym w związku z wystąpieniem afrykańskiego pomoru świń, ustanowionym zgodnie z przepisami o ochronie zdrowia zwierząt oraz zwalczania chorób zakaźnych zwierząt.</t>
  </si>
  <si>
    <t>W tym polu należy wpisać łączną sumę kwot obniżonego dochodu ze wszystkich załączonych oświadczeń do wniosku</t>
  </si>
  <si>
    <t>producenta świń  o kwocie obniżonego dochodu ze sprzedaży świń z tytulu zwiększenia produkcji</t>
  </si>
  <si>
    <t>za okres:</t>
  </si>
  <si>
    <t>Wypełnić jeżeli producent świń rozpoczął utrzymywanie świń w okresie krótszym  niż ostatnie trzy lata przed okresem, za który jest składany wniosek</t>
  </si>
  <si>
    <t>Data rozpoczęcia utrzymywania świń w siedzibie</t>
  </si>
  <si>
    <t>Data początku okresu objętego wnioskiem</t>
  </si>
  <si>
    <t>Liczba dni niepełnego 3 letniego okresu utrzymywania świń</t>
  </si>
  <si>
    <t>Okres objęty wnioskiem</t>
  </si>
  <si>
    <t>% zwiększenia produkcji w okresie objętym wnioskiem w stosunku do średniej produkcji z okresu historycznego</t>
  </si>
  <si>
    <t>Okres</t>
  </si>
  <si>
    <t>Wartość sprzedaży świń w okresie, w odniesieniu do którego obliczana jest wysokość pomocy,  tj. kolejnych trzech  lub pięciu latach poprzedzających okres objęty wnioskiem</t>
  </si>
  <si>
    <t xml:space="preserve">Oświadczenie dotyczy danych dla jednej siedziby stada i jednego okresu (12 miesiecy), za który składany jest wniosek. </t>
  </si>
  <si>
    <t>Jeśli wniosek producenta świń dotyczy kilku siedzib stad, dla każdej siedziby stada należy wypełnić odrębne oświadczenie.</t>
  </si>
  <si>
    <t>VIII.1. Oświadczam, że kwota obniżonego dochodu ze sprzedaży świń  za wnioskowany/e  kwartał/kwartały/ okres 12 miesięcy, za który składany jest wniosek wynosi:</t>
  </si>
  <si>
    <t>b) dla danej siedziby stada i dla wskazanego okresu 12 miesięcznego, w tym zawartych w nim poszczególnych miesięcy o pomoc  na podstawie § 13zl rozporządzenia Rady Ministrów z dnia 27 stycznia 2015 r. w sprawie szczegółowego zakresu i sposobów realizacji niektórych zadań Agencji Restrukturyzacji i Modernizacji Rolnictwa (Dz. U. poz. 187, z późn. zm.) można wystąpić tylko raz.</t>
  </si>
  <si>
    <r>
      <rPr>
        <b/>
        <sz val="12"/>
        <rFont val="Arial"/>
        <family val="2"/>
        <charset val="238"/>
      </rPr>
      <t>Sekcja VIII.1.B.1.- VIII.1.B.2. dotyczy tylko jednej siedziby stada. W przypadku, gdy wniosek dotyczy kilku siedzib stada w odniesieniu do wnioskowanego 12 miesięcznego okresu sprzedaży świń, do wniosku należy załączyć odpowiednią ilość tej sekcji wniosku, zgodną z liczbą załączników pt. "Oświadczenie producenta świń o kwocie obniżonego dochodu ze sprzedaży świń z tytułu zwiększenia produkcji(…)"</t>
    </r>
    <r>
      <rPr>
        <sz val="12"/>
        <rFont val="Arial"/>
        <family val="2"/>
        <charset val="238"/>
      </rPr>
      <t xml:space="preserve"> </t>
    </r>
  </si>
  <si>
    <r>
      <t>od 01.10.2020r. do 30.09.2021r.</t>
    </r>
    <r>
      <rPr>
        <b/>
        <vertAlign val="superscript"/>
        <sz val="20"/>
        <rFont val="Arial"/>
        <family val="2"/>
        <charset val="238"/>
      </rPr>
      <t>1)</t>
    </r>
  </si>
  <si>
    <r>
      <t>utrzymuję</t>
    </r>
    <r>
      <rPr>
        <vertAlign val="superscript"/>
        <sz val="12"/>
        <rFont val="Arial"/>
        <family val="2"/>
        <charset val="238"/>
      </rPr>
      <t>1)</t>
    </r>
  </si>
  <si>
    <r>
      <t>utrzymywałem</t>
    </r>
    <r>
      <rPr>
        <vertAlign val="superscript"/>
        <sz val="12"/>
        <rFont val="Arial"/>
        <family val="2"/>
        <charset val="238"/>
      </rPr>
      <t>1)</t>
    </r>
  </si>
  <si>
    <r>
      <t>Wskazana siedziba stada znajduje się/ znajdowała się w</t>
    </r>
    <r>
      <rPr>
        <b/>
        <sz val="12"/>
        <rFont val="Arial"/>
        <family val="2"/>
        <charset val="238"/>
      </rPr>
      <t xml:space="preserve"> okresie od 01.10.2020r. do 30.09.2021r. na obszarze</t>
    </r>
    <r>
      <rPr>
        <vertAlign val="superscript"/>
        <sz val="12"/>
        <rFont val="Arial"/>
        <family val="2"/>
        <charset val="238"/>
      </rPr>
      <t>1)</t>
    </r>
    <r>
      <rPr>
        <sz val="12"/>
        <rFont val="Arial"/>
        <family val="2"/>
        <charset val="238"/>
      </rPr>
      <t xml:space="preserve"> :</t>
    </r>
  </si>
  <si>
    <r>
      <t xml:space="preserve">  od 01.11.2020r. do 31.10.2021r.</t>
    </r>
    <r>
      <rPr>
        <b/>
        <vertAlign val="superscript"/>
        <sz val="20"/>
        <rFont val="Arial"/>
        <family val="2"/>
        <charset val="238"/>
      </rPr>
      <t>1)</t>
    </r>
  </si>
  <si>
    <t>VIII.1.A.1. Numer siedziby stada</t>
  </si>
  <si>
    <t>VIII.1.A.2. Kwartały, do których wnioskowana jest pomoc dla danej siedziby (zaznaczyć właściwe)</t>
  </si>
  <si>
    <r>
      <t>Wskazana siedziba stada znajduje się/ znajdowała się w</t>
    </r>
    <r>
      <rPr>
        <b/>
        <sz val="12"/>
        <rFont val="Arial"/>
        <family val="2"/>
        <charset val="238"/>
      </rPr>
      <t xml:space="preserve"> okresie od 01.11.2020r. do 31.10.2021r. na obszarze</t>
    </r>
    <r>
      <rPr>
        <vertAlign val="superscript"/>
        <sz val="12"/>
        <rFont val="Arial"/>
        <family val="2"/>
        <charset val="238"/>
      </rPr>
      <t>1)</t>
    </r>
    <r>
      <rPr>
        <sz val="12"/>
        <rFont val="Arial"/>
        <family val="2"/>
        <charset val="238"/>
      </rPr>
      <t xml:space="preserve"> :</t>
    </r>
  </si>
  <si>
    <t>wymienionym w części II lub III załącznika do decyzji wykonawczej Komisji 2014/709/UE z dnia 9 października 2014 r. w sprawie środków kontroli w zakresie zdrowia zwierząt w odniesieniu do afrykańskiego pomoru świń w niektórych państwach członkowskich i uchylającej decyzję wykonawczą 2014/178/UE lub w części II lub III załącznika I do rozporządzenia wykonawczego Komisji (UE) 2021/605 z dnia 7 kwietnia 2021 r. ustanawiającego szczególne środki zwalczania afrykańskiego pomoru świń (Dz. Urz. UE L 129 z 15.04.2021, str. 1, z późn. zm.), lub</t>
  </si>
  <si>
    <t>wymienionym w części II lub III załącznika I do rozporządzenia wykonawczego Komisji (UE) 2021/605 z dnia 7 kwietnia 2021 r. ustanawiającego szczególne środki zwalczania afrykańskiego pomoru świń (Dz. Urz. UE L 129 z 15.04.2021, str. 1, z późn. zm.), lub</t>
  </si>
  <si>
    <t>Liczba wyprodukowanych świń w okresie historycznym:</t>
  </si>
  <si>
    <t xml:space="preserve">Średnioroczna liczba wyprodukowanych świń w 3 letnim okresie historycznym/niepełnym okresie </t>
  </si>
  <si>
    <t>Liczba wyprodukowanych świń w okresie objętym wnioskiem</t>
  </si>
  <si>
    <t>%</t>
  </si>
  <si>
    <t>Jeśli powyższa liczba wynosi 25 lub więcej, należy wypełnić dane w dalszej części oświadczenia. 
Jeśli liczba ta jest mniejsza od 25, wówczas należy wypełnić "Oświadczenie producenta świń o kwocie obniżonego dochodu ze sprzedaży świń za kwartał…"</t>
  </si>
  <si>
    <r>
      <t>W związku z ubieganiem się o pomoc oświadczam, że</t>
    </r>
    <r>
      <rPr>
        <b/>
        <vertAlign val="superscript"/>
        <sz val="11"/>
        <rFont val="Arial CE"/>
        <charset val="238"/>
      </rPr>
      <t>1)</t>
    </r>
    <r>
      <rPr>
        <b/>
        <sz val="11"/>
        <rFont val="Arial CE"/>
        <charset val="238"/>
      </rPr>
      <t>:</t>
    </r>
  </si>
  <si>
    <r>
      <t xml:space="preserve">Sprzedaż świń w okresie, za który składany jest wniosek </t>
    </r>
    <r>
      <rPr>
        <i/>
        <sz val="10"/>
        <rFont val="Times New Roman"/>
        <family val="1"/>
        <charset val="238"/>
      </rPr>
      <t>(za okres, w którym siedziba stada znajdowała się w strefie ASF)</t>
    </r>
  </si>
  <si>
    <r>
      <t>Koszty nieponiesione w związku z wystąpieniem ASF  w zł</t>
    </r>
    <r>
      <rPr>
        <vertAlign val="superscript"/>
        <sz val="10"/>
        <rFont val="Times New Roman"/>
        <family val="1"/>
        <charset val="238"/>
      </rPr>
      <t>6</t>
    </r>
  </si>
  <si>
    <r>
      <t>Zaznaczyć okres, z którego pochodzą dane do określenia kwoty obniżenia dochodu</t>
    </r>
    <r>
      <rPr>
        <vertAlign val="superscript"/>
        <sz val="10"/>
        <rFont val="Times New Roman"/>
        <family val="1"/>
        <charset val="238"/>
      </rPr>
      <t>4</t>
    </r>
  </si>
  <si>
    <r>
      <t xml:space="preserve">Liczba sprzedanych świń  w szt. </t>
    </r>
    <r>
      <rPr>
        <vertAlign val="superscript"/>
        <sz val="10"/>
        <rFont val="Times New Roman"/>
        <family val="1"/>
        <charset val="238"/>
      </rPr>
      <t>3</t>
    </r>
  </si>
  <si>
    <r>
      <t xml:space="preserve">Wartość netto z faktur w zł </t>
    </r>
    <r>
      <rPr>
        <vertAlign val="superscript"/>
        <sz val="10"/>
        <rFont val="Times New Roman"/>
        <family val="1"/>
        <charset val="238"/>
      </rPr>
      <t xml:space="preserve">2 </t>
    </r>
    <r>
      <rPr>
        <b/>
        <sz val="10"/>
        <rFont val="Times New Roman"/>
        <family val="1"/>
        <charset val="238"/>
      </rPr>
      <t>+</t>
    </r>
    <r>
      <rPr>
        <sz val="10"/>
        <rFont val="Times New Roman"/>
        <family val="1"/>
        <charset val="238"/>
      </rPr>
      <t xml:space="preserve"> dotacje wypłacone przez ARR lub ARiMR  do świń objętych fakturą </t>
    </r>
  </si>
  <si>
    <r>
      <t>Liczba sprzedanych świń w okresie za który jest składany wniosek</t>
    </r>
    <r>
      <rPr>
        <vertAlign val="superscript"/>
        <sz val="10"/>
        <rFont val="Times New Roman"/>
        <family val="1"/>
        <charset val="238"/>
      </rPr>
      <t>3</t>
    </r>
  </si>
  <si>
    <r>
      <t xml:space="preserve">Wartość netto z faktur w zł </t>
    </r>
    <r>
      <rPr>
        <vertAlign val="superscript"/>
        <sz val="10"/>
        <rFont val="Times New Roman"/>
        <family val="1"/>
        <charset val="238"/>
      </rPr>
      <t>2</t>
    </r>
  </si>
  <si>
    <r>
      <t>4                            
     (</t>
    </r>
    <r>
      <rPr>
        <b/>
        <sz val="10"/>
        <rFont val="Times New Roman"/>
        <family val="1"/>
        <charset val="238"/>
      </rPr>
      <t xml:space="preserve">kol. 4 </t>
    </r>
    <r>
      <rPr>
        <sz val="10"/>
        <rFont val="Times New Roman"/>
        <family val="1"/>
        <charset val="238"/>
      </rPr>
      <t>= kol. 3/3)</t>
    </r>
  </si>
  <si>
    <r>
      <t>5                          (</t>
    </r>
    <r>
      <rPr>
        <b/>
        <sz val="10"/>
        <rFont val="Times New Roman"/>
        <family val="1"/>
        <charset val="238"/>
      </rPr>
      <t>kol.5</t>
    </r>
    <r>
      <rPr>
        <sz val="10"/>
        <rFont val="Times New Roman"/>
        <family val="1"/>
        <charset val="238"/>
      </rPr>
      <t xml:space="preserve"> = kol.6/kol.3)</t>
    </r>
  </si>
  <si>
    <r>
      <t>8                        (</t>
    </r>
    <r>
      <rPr>
        <b/>
        <sz val="10"/>
        <rFont val="Times New Roman"/>
        <family val="1"/>
        <charset val="238"/>
      </rPr>
      <t>kol.8</t>
    </r>
    <r>
      <rPr>
        <sz val="10"/>
        <rFont val="Times New Roman"/>
        <family val="1"/>
        <charset val="238"/>
      </rPr>
      <t xml:space="preserve"> = kol.9/kol.7)</t>
    </r>
  </si>
  <si>
    <r>
      <t xml:space="preserve">11                      
  </t>
    </r>
    <r>
      <rPr>
        <b/>
        <sz val="10"/>
        <rFont val="Times New Roman"/>
        <family val="1"/>
        <charset val="238"/>
      </rPr>
      <t>kol.11</t>
    </r>
    <r>
      <rPr>
        <sz val="10"/>
        <rFont val="Times New Roman"/>
        <family val="1"/>
        <charset val="238"/>
      </rPr>
      <t xml:space="preserve"> = [(kol.7 x kol.8) - (kol.7 x  kol.5)] + kol.10</t>
    </r>
  </si>
  <si>
    <r>
      <t>Czytelny podpis producenta świń  lub osoby (osób) upoważnionej</t>
    </r>
    <r>
      <rPr>
        <i/>
        <vertAlign val="superscript"/>
        <sz val="9"/>
        <rFont val="Times New Roman"/>
        <family val="1"/>
        <charset val="238"/>
      </rPr>
      <t xml:space="preserve"> </t>
    </r>
    <r>
      <rPr>
        <i/>
        <sz val="9"/>
        <rFont val="Times New Roman"/>
        <family val="1"/>
        <charset val="238"/>
      </rPr>
      <t>(upoważnionych) do reprezentowania producenta świń</t>
    </r>
  </si>
  <si>
    <r>
      <t xml:space="preserve">Pomoc dla danej siedziby stada może zostać przyznana </t>
    </r>
    <r>
      <rPr>
        <b/>
        <u/>
        <sz val="13"/>
        <rFont val="Times New Roman"/>
        <family val="1"/>
        <charset val="238"/>
      </rPr>
      <t>tylko w przypadku, gdy  wartość w kolumnie 11 jest wartością ujemną</t>
    </r>
    <r>
      <rPr>
        <u/>
        <sz val="13"/>
        <rFont val="Times New Roman"/>
        <family val="1"/>
        <charset val="238"/>
      </rPr>
      <t>.</t>
    </r>
  </si>
  <si>
    <r>
      <t>2</t>
    </r>
    <r>
      <rPr>
        <sz val="10"/>
        <rFont val="Times New Roman"/>
        <family val="1"/>
        <charset val="238"/>
      </rPr>
      <t>/  suma wartości netto  wszystkich faktur w okresie 12 miesięcy za który składany jest wniosek / w odniesieniu do którego obliczana jest wartość pomocy,</t>
    </r>
  </si>
  <si>
    <r>
      <t>4</t>
    </r>
    <r>
      <rPr>
        <sz val="10"/>
        <rFont val="Times New Roman"/>
        <family val="1"/>
        <charset val="238"/>
      </rPr>
      <t>/ UWAGA: w kolumnie 3   powinny być przedstawione dane za okres, w odniesieniu do którego obliczona jest wartość pomocy, tj.:</t>
    </r>
  </si>
  <si>
    <r>
      <t>5</t>
    </r>
    <r>
      <rPr>
        <sz val="10"/>
        <rFont val="Times New Roman"/>
        <family val="1"/>
        <charset val="238"/>
      </rPr>
      <t xml:space="preserve">/ w przypadku wybrania okresu pięcioletniego, w kol. 2 należy zaznaczyć  symbolem „x” trzy wybrane lata do wyliczenia kwoty obniżenia dochodu (z pominięciem roku o najniższej i najwyższej wartości utraconego dochodu natomiast w kol. 3 i 6 wpisać wartości dla pięciu lat </t>
    </r>
  </si>
  <si>
    <r>
      <rPr>
        <vertAlign val="superscript"/>
        <sz val="10"/>
        <rFont val="Times New Roman"/>
        <family val="1"/>
        <charset val="238"/>
      </rPr>
      <t>6/</t>
    </r>
    <r>
      <rPr>
        <sz val="10"/>
        <rFont val="Times New Roman"/>
        <family val="1"/>
        <charset val="238"/>
      </rPr>
      <t xml:space="preserve">  w  kolumnie tej  przedstawia się sumę nieponiesionych kosztów w związku z ASF w okresie obniżonego dochodu, np.  z tytułu niższych kosztów usług weterynaryjnych,  transportu, prac zleconych, itp.</t>
    </r>
  </si>
  <si>
    <t>Wyprodukowane świnie w okresie historycznym - wypełnić, jeżeli producent świń utrzymywał świnie w pełnym okresie 3 lat poprzedzającym okres objęty wnioskiem</t>
  </si>
  <si>
    <t>Wyprodukowane świnie w okresie objętym wnioskiem</t>
  </si>
  <si>
    <r>
      <rPr>
        <b/>
        <sz val="12"/>
        <rFont val="Arial"/>
        <family val="2"/>
        <charset val="238"/>
      </rPr>
      <t>Sekcja VIII.1.A.1. - VIII.1.A.2. dotyczy tylko jednej siedziby stada. 
W przypadku, gdy wniosek dotyczy kilku siedzib stada/kilku kwartalnych okresów sprzedaży świń, do wniosku należy załączyć odpowiednią ilość tej sekcji wniosku, zgodną z liczbą załączników "Oświadczenie producenta świń o kwocie obniżonego dochodu ze sprzedaży świń za kwartał(…)"</t>
    </r>
    <r>
      <rPr>
        <sz val="12"/>
        <rFont val="Arial"/>
        <family val="2"/>
        <charset val="238"/>
      </rPr>
      <t xml:space="preserve"> </t>
    </r>
  </si>
  <si>
    <t>wymienionym w części II lub III załącznika do decyzji wykonawczej Komisji 2014/709/UE z dnia 9 października 2014 r. w sprawie środków kontroli w zakresie zdrowia zwierząt w odniesieniu do afrykańskiego pomoru świń w niektórych państwach członkowskich 
i uchylającej decyzję wykonawczą 2014/178/UE, lub</t>
  </si>
  <si>
    <t>zapowietrzonym lub zagrożonym w związku z wystąpieniem afrykańskiego pomoru świń, ustanowionym zgodnie z przepisami 
o ochronie zdrowia zwierząt oraz zwalczania chorób zakaźnych zwierząt</t>
  </si>
  <si>
    <t>wymienionym w części II lub III załącznika do decyzji wykonawczej Komisji 2014/709/UE z dnia 9 października 2014 r. w sprawie środków kontroli w zakresie zdrowia zwierząt w odniesieniu do afrykańskiego pomoru świń w niektórych państwach członkowskich 
i uchylającej decyzję wykonawczą 2014/178/UE lub w części II lub III załącznika I do rozporządzenia wykonawczego Komisji (UE) 2021/605 z dnia 7 kwietnia 2021 r. ustanawiającego szczególne środki zwalczania afrykańskiego pomoru świń (Dz. Urz. UE L 129 z 15.04.2021, str. 1, z późn. zm.), lub</t>
  </si>
  <si>
    <t>VIII.1.B. CZĘŚĆ WNIOSKU DOTYCZĄCA 12 MIESIĘCZNEGO OKRESU, ZA KTÓRY WNIOSKOWANA JEST POMOC - DOTYCZY PRODUCENTÓW SWIŃ, KTÓRZY ZWIĘKSZYLI PRODUKCJĘ ŚWIŃ O CO NAJMNIEJ 25%</t>
  </si>
  <si>
    <t>a) Producent świń, może złożyć wniosek obejmujący okres kolejnych 12 miesięcy, począwszy od czwartego kwartału 2020 r.,w których zwiększył produkcję świń o co najmniej 25% w stosunku do średniej produkcji świń z trzech lat poprzedzających okres, za który jest składany wniosek, a w przypadku gdy utrzymuje świnie w okresie krótszym niż trzy lata – w stosunku do średniej rocznej produkcji świń z całego okresu poprzedzającego okres, za który jest składany wniosek</t>
  </si>
  <si>
    <t>IX. OŚWIADCZENIE DOTYCZĄCE WARUNKÓW UDZELENIA POMOCY</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</si>
  <si>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</si>
  <si>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prowadzenia spalarni w rozumieniu pkt 56 załącznika I do rozporządzenia Komisji wymienionego w pkt 5, lub</t>
  </si>
  <si>
    <t xml:space="preserve">Kopie faktur lub faktur RR, lub innych dowodów księgowych potwierdzających uzyskane dochody za okres niezbędny do obliczenia kwoty pomocy
Zgoda współposiadacza/ współposiadaczy gospodarstwa rolnego na ubieganie się o pomoc*  </t>
  </si>
  <si>
    <t xml:space="preserve">Kopie umów, na podstawie których została dokonana sprzedaż </t>
  </si>
  <si>
    <r>
      <t xml:space="preserve">Kwota  obniżenia dochodu  =  (liczba świń sprzedanych w okresie objętym wnioskiem  </t>
    </r>
    <r>
      <rPr>
        <b/>
        <sz val="13"/>
        <rFont val="Times New Roman"/>
        <family val="1"/>
        <charset val="238"/>
      </rPr>
      <t xml:space="preserve">x </t>
    </r>
    <r>
      <rPr>
        <sz val="13"/>
        <rFont val="Times New Roman"/>
        <family val="1"/>
        <charset val="238"/>
      </rPr>
      <t xml:space="preserve">średnia cena świni z tego okresu) -  (liczba świń sprzedanych w okresie objętym wnioskiem </t>
    </r>
    <r>
      <rPr>
        <b/>
        <sz val="13"/>
        <rFont val="Times New Roman"/>
        <family val="1"/>
        <charset val="238"/>
      </rPr>
      <t>x</t>
    </r>
    <r>
      <rPr>
        <sz val="13"/>
        <rFont val="Times New Roman"/>
        <family val="1"/>
        <charset val="238"/>
      </rPr>
      <t xml:space="preserve"> średnia cena sprzedaży świni w kolejnych trzech latach przed 12 miesiącami objętymi wnioskiem albo średnia cena sprzedaży świni w ciągu trzech lat z okresu pięcioletniego poprzedzającego 12 miesięcy objętych wnioskiem, z pominięciem roku o najwyższej i najniższej wartości utraconego dochodu</t>
    </r>
    <r>
      <rPr>
        <b/>
        <sz val="13"/>
        <rFont val="Times New Roman"/>
        <family val="1"/>
        <charset val="238"/>
      </rPr>
      <t xml:space="preserve">) + </t>
    </r>
    <r>
      <rPr>
        <sz val="13"/>
        <rFont val="Times New Roman"/>
        <family val="1"/>
        <charset val="238"/>
      </rPr>
      <t>koszty nieponiesione w związku z wystąpieniem ASF. Uzyskana wartość ujemna oznacza, że nastąpiło obniżenie dochodu i są podstawy do przyznania pomocy.</t>
    </r>
  </si>
  <si>
    <t xml:space="preserve">świnie w ww. siedzibie stada, której nadano numer na podstawie ustawy z dnia 2 kwietnia 2004 r. o systemie identyfikacji i rejestracji zwierząt (Dz. U. z 2021 r. poz. 1542), położonej na terytorium Rzeczypospolitej Polskiej. </t>
  </si>
  <si>
    <t>Pani/ Pana dane osobowe zebrane na podstawie art. 6 ust. 1 lit. a Rozporządzenia RODO, tj. na podstawie odrębnej zgody na przetwarzanie danych osobowych (dane nieobowiązkowe) będą przetwarzane w okresach wskazanych w pkt 7, w tym przez okres realizacji celów, o których mowa w sekcji XIV lub do czasu odwołania tej zgody lub jej zmiany;</t>
  </si>
  <si>
    <r>
      <t>Oświadczam, że prowadzę gospodarstwo, które w rozumieniu przepisów załącznika I do rozporządzenia Komisji (UE) nr 702/2014 z dnia 25 czerwca 2014 r.  uznające niektóre kategorie pomocy w sektorach rolnym i leśnym na obszarach wiejskich za zgodne z rynkiem wewnętrznym w zastosowaniu art. 107 i 108 Traktatu o funkcjonowaniu Unii Europejskiej (Dz. Urz. UE L 193 z 1.7.2014, str.1, z późn. zm.) spełnia kryterium</t>
    </r>
    <r>
      <rPr>
        <vertAlign val="superscript"/>
        <sz val="12"/>
        <rFont val="Arial"/>
        <family val="2"/>
        <charset val="238"/>
      </rPr>
      <t>1)</t>
    </r>
    <r>
      <rPr>
        <sz val="12"/>
        <rFont val="Arial"/>
        <family val="2"/>
        <charset val="238"/>
      </rPr>
      <t xml:space="preserve">: </t>
    </r>
  </si>
  <si>
    <t>1.Oświadczam, że do świń objętych wnioskiem:</t>
  </si>
  <si>
    <t xml:space="preserve">nie otrzymałem pomocy finansowej ze środków krajowych, </t>
  </si>
  <si>
    <t>2. Oświadczam, że świnie objęte wnioskiem nie zostały sprzedane w ramach działalności w zakresie:</t>
  </si>
  <si>
    <t xml:space="preserve">3.  </t>
  </si>
  <si>
    <t xml:space="preserve">Oświadczam, że świnie objęte wnioskiem nie zostały sprzedane innemu producentowi świń, z wyłączeniem świń do ukończenia 10. tygodnia życia, </t>
  </si>
  <si>
    <t>nie otrzymałem odszkodowania z tytułu ubezpieczenia lub odszkodowania na podstawie decyzji powiatowego lekarza weterynarii nakazującej zabicie świń lub poddanie ich ubojowi.</t>
  </si>
  <si>
    <t>Oświadczam, że świnie objęte wnioskiem były przetrzymywane w danej siedzibie stada co najmniej 85 dni przed sprzedażą.</t>
  </si>
  <si>
    <t>W związku z treścią art. 13 ust.1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str.2 oraz sprost. Dz. Urz. UE L 74 z 4.03.2021 str. 35), dalej: „Rozporządzenie RODO”, Agencja Restrukturyzacji i Modernizacji Rolnictwa informuje, że:</t>
  </si>
  <si>
    <t>W związku z treścią art. 14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str.2 oraz sprost. Dz. Urz. UE L 74 z 4.03.2021 str. 35), dalej: „Rozporządzenie RODO”, Agencja Restrukturyzacji i Modernizacji Rolnictwa informuje, że:</t>
  </si>
  <si>
    <t>Wybór tego okresu wnioskowania o pomoc powoduje, w przypadku zmiany okresu z 12 miesięcznego na okres kwartalny dla danej siedziby stada, brak możliwości uzyskania pomocy za wnioskowany IV kwartał 2021.</t>
  </si>
  <si>
    <t>(wypełnić jeżeli producent świń rozpoczął utrzymywanie świń albo zmienił kierunek produkcji świń w okresie krótszym niż ostatnie trzy lata przed złożeniem wniosku</t>
  </si>
  <si>
    <t>KWARTAŁ IV 2021</t>
  </si>
  <si>
    <t>(wypełnić jeżeli producent świń rozpoczął utrzymywanie świń albo zmienił kierunek produkcji świń w okresie krótszym niż ostatnie trzy lata przed złożeniem wniosku)</t>
  </si>
  <si>
    <t xml:space="preserve">Jeżeli producent świń rozpoczął w danej siedzibie stada utrzymywanie świń albo zmienił w danej siedzibie stada kierunek produkcji świń w okresie krótszym niż ostatnie trzy lata przed złożeniem wniosku, do obliczenia wysokości pomocy, w części dotyczącej okresu, w odniesieniu do którego obliczana jest pomoc (zamiast wielkości z kol. 4), należy przyjąć średnią  liczbę sprzedanych świń od dnia rozpoczęcia utrzymywania świń albo zmiany kierunku produkcji świń do ostatniego dnia miesiąca poprzedzającego miesiąc złożenia wniosku, uzyskaną poprzez podzielenie liczby świń przez ilość dni i pomnożenie jej przez liczbę 90. </t>
  </si>
  <si>
    <t>Do wyznaczaniu zwiększenia produkcji świń o co najmniej 25% w stosunku do średniej produkcji z okresu referencyjnego, pod pojęciem  "wyprodukowane" należy przyjąć liczbę świń sprzedanych w analizowanych okresach.</t>
  </si>
  <si>
    <t>Przy wyznaczaniu zwiększenia produkcji świń o co najmniej 25% w stosunku do średniej produkcji z okresu referencyjnego, do określenia liczby sprzedanych świń w okresie objętym wnioskiem należy przyjąć dane z całego okresu objętego wnioskiem, niezależnie od daty wejścia siedziby do strefy ASF. 
Natomiast w tabeli określającej kwotę obniżenia dochodu (w kol. 7 i kol.  9) należy podać wartości z okresu gdy siedziba stada znajdowała się w strefie ASF.</t>
  </si>
  <si>
    <t>Przy wyznaczaniu zwiększenia produkcji świń o co najmniej 25%, jeżeli producent utrzymywał świnie w okresie krótszym niż 3 lata poprzedzające okres objęty wnioskiem,  średnia roczna produkcja w okresie referencyjnym = liczba świń z okresu referencyjnego podzielona przez liczbę dni okresu referencyjnego, od którego utrzymywane są świnie i pomnożona przez 365.</t>
  </si>
  <si>
    <r>
      <t xml:space="preserve">Jeżeli producent utrzymywał świnie w okresie krótszym niż 3 lata poprzedzające okres objęty wnioskiem, </t>
    </r>
    <r>
      <rPr>
        <b/>
        <sz val="13"/>
        <color theme="1"/>
        <rFont val="Times New Roman"/>
        <family val="1"/>
        <charset val="238"/>
      </rPr>
      <t>średnia cena sprzedaży świni w okresie referencyjnym = suma</t>
    </r>
    <r>
      <rPr>
        <sz val="13"/>
        <color theme="1"/>
        <rFont val="Times New Roman"/>
        <family val="1"/>
        <charset val="238"/>
      </rPr>
      <t xml:space="preserve"> wartości netto z faktur i dotacji wypłaconych przez ARR lub ARiMR do świń objętych fakturą w okresie referencyjnym (liczonym od daty rozpoczęcia utrzymywania świń w siedzibie stada  do ostatniego dnia miesiąca poprzedzającego miesiąc złożenia wniosku) </t>
    </r>
    <r>
      <rPr>
        <b/>
        <sz val="13"/>
        <color theme="1"/>
        <rFont val="Times New Roman"/>
        <family val="1"/>
        <charset val="238"/>
      </rPr>
      <t xml:space="preserve">podzielona przez </t>
    </r>
    <r>
      <rPr>
        <sz val="13"/>
        <color theme="1"/>
        <rFont val="Times New Roman"/>
        <family val="1"/>
        <charset val="238"/>
      </rPr>
      <t>liczbę sprzedanych świń w okresie referencyjnym.</t>
    </r>
  </si>
  <si>
    <r>
      <t>1</t>
    </r>
    <r>
      <rPr>
        <sz val="10"/>
        <color theme="1"/>
        <rFont val="Times New Roman"/>
        <family val="1"/>
        <charset val="238"/>
      </rPr>
      <t>/ oświadczenie należy wypełnić, jeżeli producent świń, w okresie objętym wnioskiem, tj. 12 miesięcy ustalonych od 01.10.2020 r. do 30.09.2021 r. lub od 01.11.2020 r. do 31.10.2021 r.,lub od 01.12.2020 do 30.11.2021 r. lub 01.01.2021 r. do 31.12.2021 r.  zwiększył produkcję świń o co najmniej 25% w stosunku do średniej produkcji świń z trzech lat poprzedzających okres, za który jest składany wniosek, a w przypadku gdy utrzymuje świnie w okresie krótszym niż trzy lata – w stosunku do średniej rocznej produkcji świń z całego okresu poprzedzającego okres, za który jest składany wniosek,</t>
    </r>
  </si>
  <si>
    <r>
      <t xml:space="preserve">     a)</t>
    </r>
    <r>
      <rPr>
        <sz val="7"/>
        <rFont val="Times New Roman"/>
        <family val="1"/>
        <charset val="238"/>
      </rPr>
      <t xml:space="preserve">       </t>
    </r>
    <r>
      <rPr>
        <sz val="10"/>
        <rFont val="Times New Roman"/>
        <family val="1"/>
        <charset val="238"/>
      </rPr>
      <t>kolejnych trzech lat przed rokiem, którego okres 12 miesięcy został objęty wnioskiem lub</t>
    </r>
  </si>
  <si>
    <r>
      <t xml:space="preserve">     b)</t>
    </r>
    <r>
      <rPr>
        <sz val="7"/>
        <rFont val="Times New Roman"/>
        <family val="1"/>
        <charset val="238"/>
      </rPr>
      <t xml:space="preserve">       </t>
    </r>
    <r>
      <rPr>
        <sz val="10"/>
        <rFont val="Times New Roman"/>
        <family val="1"/>
        <charset val="238"/>
      </rPr>
      <t>kolejnych pięciu lat poprzedzających rok, którego okres 12 miesięcy został objęty wnioskiem</t>
    </r>
  </si>
  <si>
    <t>Liczba świń wyprodukowanych w ww. okresie, tj. od daty rozpoczęcia utrzymywania świń w siedzibie, do daty początku okresu objetego wnioskiem</t>
  </si>
  <si>
    <r>
      <t xml:space="preserve">  IV kwartał 2021 r.</t>
    </r>
    <r>
      <rPr>
        <b/>
        <vertAlign val="superscript"/>
        <sz val="20"/>
        <rFont val="Arial"/>
        <family val="2"/>
        <charset val="238"/>
      </rPr>
      <t>1)</t>
    </r>
  </si>
  <si>
    <r>
      <t>Wskazana siedziba stada znajduje się/ znajdowała się w</t>
    </r>
    <r>
      <rPr>
        <b/>
        <sz val="12"/>
        <rFont val="Arial"/>
        <family val="2"/>
        <charset val="238"/>
      </rPr>
      <t xml:space="preserve"> IV kwartale 2021 r. na obszarze</t>
    </r>
    <r>
      <rPr>
        <vertAlign val="superscript"/>
        <sz val="12"/>
        <rFont val="Arial"/>
        <family val="2"/>
        <charset val="238"/>
      </rPr>
      <t>1)</t>
    </r>
    <r>
      <rPr>
        <sz val="12"/>
        <rFont val="Arial"/>
        <family val="2"/>
        <charset val="238"/>
      </rPr>
      <t xml:space="preserve"> :</t>
    </r>
  </si>
  <si>
    <r>
      <t xml:space="preserve">  od 01.12.2020r. do 30.11.2021r.</t>
    </r>
    <r>
      <rPr>
        <b/>
        <vertAlign val="superscript"/>
        <sz val="20"/>
        <rFont val="Arial"/>
        <family val="2"/>
        <charset val="238"/>
      </rPr>
      <t>1)</t>
    </r>
  </si>
  <si>
    <r>
      <t>Wskazana siedziba stada znajduje się/ znajdowała się w</t>
    </r>
    <r>
      <rPr>
        <b/>
        <sz val="12"/>
        <rFont val="Arial"/>
        <family val="2"/>
        <charset val="238"/>
      </rPr>
      <t xml:space="preserve"> okresie od 01.12.2020r. do 30.11.2021r. na obszarze</t>
    </r>
    <r>
      <rPr>
        <vertAlign val="superscript"/>
        <sz val="12"/>
        <rFont val="Arial"/>
        <family val="2"/>
        <charset val="238"/>
      </rPr>
      <t>1)</t>
    </r>
    <r>
      <rPr>
        <sz val="12"/>
        <rFont val="Arial"/>
        <family val="2"/>
        <charset val="238"/>
      </rPr>
      <t xml:space="preserve"> :</t>
    </r>
  </si>
  <si>
    <r>
      <t xml:space="preserve">  od 01.01.2021r. do 31.12.2021r.</t>
    </r>
    <r>
      <rPr>
        <b/>
        <vertAlign val="superscript"/>
        <sz val="20"/>
        <rFont val="Arial"/>
        <family val="2"/>
        <charset val="238"/>
      </rPr>
      <t>1)</t>
    </r>
  </si>
  <si>
    <r>
      <t>Wskazana siedziba stada znajduje się/ znajdowała się w</t>
    </r>
    <r>
      <rPr>
        <b/>
        <sz val="12"/>
        <rFont val="Arial"/>
        <family val="2"/>
        <charset val="238"/>
      </rPr>
      <t xml:space="preserve"> okresie od 01.01.2021r. do 31.12.2021r. na obszarze</t>
    </r>
    <r>
      <rPr>
        <vertAlign val="superscript"/>
        <sz val="12"/>
        <rFont val="Arial"/>
        <family val="2"/>
        <charset val="238"/>
      </rPr>
      <t>1)</t>
    </r>
    <r>
      <rPr>
        <sz val="12"/>
        <rFont val="Arial"/>
        <family val="2"/>
        <charset val="238"/>
      </rPr>
      <t>:</t>
    </r>
  </si>
  <si>
    <t>Znane mi są warunki otrzymania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określone w § 13zl rozporządzenia Rady Ministrów z dnia 27 stycznia 2015 r. w sprawie szczegółowego zakresu i sposobów realizacji niektórych zadań Agencji Restrukturyzacji i Modernizacji Rolnictwa (Dz. U. poz. 187, z późn. zm.),</t>
  </si>
  <si>
    <t>Znane mi są skutki składania fałszywych oświadczeń wynikające z art. 297 § 1 Kodeksu karnego (Dz. U. z 2021 r. poz. 2345 z późń.zm).</t>
  </si>
  <si>
    <t>Przyjmuję do wiadomości, że informacja o przyznaniu mi pomocy z publicznych środków finansowych, w tym przyznana kwota płatności z tytułu pomocy finansowej udzielonej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będzie publikowana na stronie internetowej MRiRW.</t>
  </si>
  <si>
    <t>każdym fakcie, który może mieć wpływ na nienależne lub nadmierne przyznanie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2020r. do końca czwartego kwartału 2021 r.</t>
  </si>
  <si>
    <t>Pani/Pana dane osobowe zebrane na podstawie art. 6 ust. 1 lit. c Rozporządzenia RODO, będą przetwarzane przez okres realizacji zadań, o których mowa w pkt 5 związanych z przyznaniem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oraz przez okres 5 lat przewidziany na potrzeby archiwizacji, licząc od dnia 1 stycznia roku następującego po roku, w którym została wypłacona pomoc.
Okres przechowywania danych będzie każdorazowo przedłużony o okres przedawnienia roszczeń, jeżeli przetwarzanie danych będzie niezbędne do dochodzenia roszczeń lub do obrony przed takimi roszczeniami przez administratora danych;</t>
  </si>
  <si>
    <t xml:space="preserve">Jednocześnie Wnioskodawca zobowiązuje się poinformować osoby, których dane osobowe będzie przekazywał do ARiMR w celu przyznania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o treści klauzuli, stanowiącej Załącznik do Oświadczenia wobec ARiMR o wypełnieniu obowiązku informacyjnego wobec innych osób fizycznych.  </t>
  </si>
  <si>
    <t>podanie danych osobowych na podstawie art. 6 ust. 1 lit. c Rozporządzenia RODO we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wynika z obowiązku zawartego w przepisach prawa, a konsekwencją niepodania tych danych osobowych będzie pozostawienie wniosku bez rozpoznania lub pozostawienie wniosku bez rozpoznania po uprzednim jednokrotnym wezwaniu do uzupełnienia braków formalnych we wniosku.</t>
  </si>
  <si>
    <t xml:space="preserve">Pani/Pana dane osobowe zebrane na podstawie art. 6 ust. 1 lit. c Rozporządzenia RODO, będą przetwarzane przez okres  realizacji zadań, o których mowa w pkt 5 związanych z przyznawaniem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oraz przez okres 5 lat przewidziany na potrzeby archiwizacji, licząc od dnia 1 stycznia roku następującego po roku, w którym została wypłacona pomoc. Okres przechowywania danych będzie każdorazowo przedłużony o okres przedawnienia roszczeń,  jeżeli przetwarzanie danych będzie niezbędne do dochodzenia roszczeń lub do obrony przed takimi roszczeniami przez administratora danych;
</t>
  </si>
  <si>
    <t>Podanie ww. danych jest dobrowolne a ich niepodanie nie wpływa na proces przyjęcia i rozpatrzenia "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w ramach zadania określonego w § 13zl rozporządzenia Rady Ministrów z dnia 27 stycznia 2015 r. w sprawie szczegółowego zakresu i sposobów realizacji niektórych zadań Agencji Restrukturyzacji i Modernizacji Rolnictwa (Dz. U. poz.187, z późn.zm.).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</si>
  <si>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w ramach zadania określonego w § 13zl rozporządzenia Rady Ministrów z dnia 27 stycznia 2015 r. w sprawie szczegółowego zakresu i sposobów realizacji niektórych zadań Agencji Restrukturyzacji i Modernizacji Rolnictwa (Dz. U. poz.187, z późn.zm.),  jako „dane nieobowiązkowe”, w celu otrzymywania/kierowania do mnie treści informacyjnych lub promocyjnych o działaniach realizowanych przez Agencję, za pośrednictwem SMS/MMS na podany przeze mnie numer telefonu.</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</si>
  <si>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w ramach zadania określonego w § 13zl rozporządzenia Rady Ministrów z dnia 27 stycznia 2015 r. w sprawie szczegółowego zakresu i sposobów realizacji niektórych zadań Agencji Restrukturyzacji i Modernizacji Rolnictwa (Dz. U. poz.187, z późn.zm.), jako „dane nieobowiązkowe” w celu ułatwienia i przyśpieszenia kontaktu ze mną w sprawach dotyczących przyznania pomocy.</t>
  </si>
  <si>
    <t>podanie danych osobowych na podstawie art. 6 ust. 1 lit. c Rozporządzenia RODO we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wynika z obowiązku zawartego w przepisach prawa, a konsekwencją niepodania tych danych osobowych będzie pozostawienie wniosku bez rozpoznania lub pozostawienie wniosku bez rozpoznania po uprzednim jednokrotnym wezwaniu do uzupełnienia braków formalnych we wniosku.</t>
  </si>
  <si>
    <t>przysługuje Pani/Panu prawo dostępu do Pani/Pana danych osobowych, prawo żądania ich sprostowania, usunięcia lub ograniczenia ich przetwarzania, w przypadkach określonych w Rozporządzeniu RODO. W przypadkach, w których przetwarzanie Pani/ Pana danych osobowych odbywa się na podstawie art. 6 ust. 1 lit. a Rozporządzenia RODO, tj. na podstawie odrębnej zgody na przetwarzanie danych osobowych, przysługuje Pani/ Panu prawo do przenoszenia danych objętych zgodą oraz prawo do odwołania tej zgody lub zmiany w dowolnym momencie bez wpływu na zgodność z prawem przetwarzania, którego dokonano na podstawie zgody przezd odwołaniem;</t>
  </si>
  <si>
    <r>
      <t>Uwaga:</t>
    </r>
    <r>
      <rPr>
        <b/>
        <sz val="13"/>
        <color theme="1"/>
        <rFont val="Times New Roman"/>
        <family val="1"/>
        <charset val="238"/>
      </rPr>
      <t xml:space="preserve"> </t>
    </r>
    <r>
      <rPr>
        <sz val="13"/>
        <color theme="1"/>
        <rFont val="Times New Roman"/>
        <family val="1"/>
        <charset val="238"/>
      </rPr>
      <t>zgodnie z §13zl ust. 12 rozporządzenia, w przypadku gdy liczba świń sprzedanych w kwartale, za który jest składany wniosek (kol. 7), jest wyższa o 10% od średniej liczby świń sprzedanych w kwartale, w odniesieniu do którego jest obliczana wysokość pomocy (kol. 4), do obliczenia wysokości pomocy (zamiast wartości z kol. 7) przyjmuje się mniejszą liczbę sprzedanych świń powiększoną o 10% (kol. 4 + 10%). W przypadku gdy liczba świń sprzedanych w kwartale, za który jest składany wniosek (kol. 7), jest mniejsza niż średnia liczba świń sprzedanych w kwartale, w odniesieniu do którego jest obliczana wysokość pomocy (kol. 4), do obliczenia wysokości pomocy (zamiast wartości z kol. 4) przyjmuje się liczbę świń sprzedanych w kwartale, za który jest składany wniosek.</t>
    </r>
    <r>
      <rPr>
        <b/>
        <sz val="13"/>
        <color theme="1"/>
        <rFont val="Times New Roman"/>
        <family val="1"/>
        <charset val="238"/>
      </rPr>
      <t xml:space="preserve">
</t>
    </r>
    <r>
      <rPr>
        <sz val="13"/>
        <color theme="1"/>
        <rFont val="Times New Roman"/>
        <family val="1"/>
        <charset val="238"/>
      </rPr>
      <t>(</t>
    </r>
    <r>
      <rPr>
        <i/>
        <sz val="13"/>
        <color theme="1"/>
        <rFont val="Times New Roman"/>
        <family val="1"/>
        <charset val="238"/>
      </rPr>
      <t>w wersji oświadczenia w formacie arkusza Excel z formułami liczącymi, obliczenie wartości następuje automatycznie</t>
    </r>
    <r>
      <rPr>
        <sz val="13"/>
        <color theme="1"/>
        <rFont val="Times New Roman"/>
        <family val="1"/>
        <charset val="238"/>
      </rPr>
      <t>).</t>
    </r>
  </si>
  <si>
    <t>zebrane Pani/ Pana dane osobowe będą przetwarzane przez administratora danych osobowych na podstawie art. 6 ust. 1 lit. c Rozporządzenia RODO, gdy jest to niezbędne do wypełnienia obowiązku prawnego ciążącego na administratorze danych (dane obowiązkowe);</t>
  </si>
  <si>
    <t>Wniosek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2020r. do końca czwartego kwartału 2021 r.</t>
  </si>
  <si>
    <t xml:space="preserve">przysługuje Pani/Panu prawo dostępu do Pani/Pana danych osobowych, prawo żądania ich sprostowania, usunięcia lub ograniczenia ich przetwarzania, w przypadkach określonych w Rozporządzeniu RODO. </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</si>
  <si>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</si>
  <si>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zebrane Pani / Pana dane osobowe będą przetwarzane przez administratora danych osobowych na podstawie art. 6 ust. 1 lit. c Rozporządzenia RODO, gdy jest to niezbędne do wypełnienia obowiązku prawnego ciążącego na administratorze danych (dane obowiązkowe);</t>
  </si>
  <si>
    <t xml:space="preserve">Pani / Pana dane osobowe zebrane na podstawie, o której mowa w art. 6 ust. 1 lit. c Rozporządzenia RODO będą przetwarzane przez administratora w celu realizacji zadań, wynikających z art. 6 ust. 1 pkt 6, art. 4 ust. 6 ustawy z dnia 9 maja 2008 r. o Agencji Restrukturyzacji  i Modernizacji Rolnictwa (Dz. U. z 2019 r. poz. 1505 z późn. zm.), w związku z §13zl ust. 1 rozporządzenia Rady Ministrów z dnia 27 stycznia 2015 r. w sprawie szczegółowego zakresu  i sposobów realizacji niektórych zadań Agencji Restrukturyzacji i Modernizacji Rolnictwa (Dz. U. poz. 187, z późn. zm.), tj. w celu przyznania pomocy finansowej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t>
  </si>
  <si>
    <t>Pani/Pana dane osobowe zebrane na podstawie art. 6 ust. 1 lit. c Rozporządzenia RODO, będą przetwarzane przez okres realizacji zadań, o których mowa w pkt 5 związanych z przyznawaniem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oraz przez okres 5 lat przewidziany na potrzeby archiwizacji, licząc od dnia 1 stycznia roku następującego po roku, w którym została wypłacona pomoc.
Okres przechowywania danych będzie każdorazowo przedłużony o okres przedawnienia roszczeń, jeżeli przetwarzanie danych będzie niezbędne do dochodzenia roszczeń lub do obrony przed takimi roszczeniami przez administratora danych;</t>
  </si>
  <si>
    <t>administrator danych będzie przetwarzał następujące kategorie Pani/Pana danych: dane identyfikacyjne, dane kontaktowe, dane związane z wykonywaniem zadań przez podmioty publiczne, dane zawarte w dokumentach księgowych: faktury, faktury RR lub inne dowody księgowe potwierdzające uzyskane dochody za okres niezbędny do obliczenia kwoty pomocy oraz dane zawarte w umowie/umowach na podstawie której/których została dokonana sprzedaż świń, dane kontrahentów zawarte w składanych umowach sprzedaży;</t>
  </si>
  <si>
    <t>Pani/Pana dane osobowe administrator danych uzyskał od wnioskodawcy.</t>
  </si>
  <si>
    <t xml:space="preserve">8. </t>
  </si>
  <si>
    <r>
      <t>przysługuje Pani/Panu prawo dostępu do Pani/Pana danych osobowych, prawo żądania ich sprostowania, usunięcia lub ograniczenia ich przetwarzania, w przypadkach określonych w Rozporządzeniu RODO.</t>
    </r>
    <r>
      <rPr>
        <b/>
        <i/>
        <sz val="10"/>
        <rFont val="Arial"/>
        <family val="2"/>
        <charset val="238"/>
      </rPr>
      <t xml:space="preserve"> </t>
    </r>
  </si>
  <si>
    <t>należy wskazać kwartał/kwartały/12 miesięcy, których dotyczy zgoda i jednocześnie nie wcześniej niż IV kwartał 2020  oraz nie później niż ostani zakończony kwartał/okres 12 miesiecy  na dzień sporządzenia niniejszej zgody.</t>
  </si>
  <si>
    <t>Pani/Pana dane osobowe zebrane na podstawie, o której mowa w art. 6 ust. 1 lit. c Rozporządzenia RODO będą przetwarzane przez administratora w celu realizacji zadań, wynikających z art. 6 ust. 1 pkt 6, art. 4 ust. 6 ustawy z dnia 9 maja 2008 r. o Agencji Restrukturyzacji  i Modernizacji Rolnictwa (Dz. U. z 2019 r. poz. 1505 z późń.zm.), w związku z § 13 zl rozporządzenia Rady Ministrów z dnia 27 stycznia 2015 r. w sprawie szczegółowego zakresu  i sposobów realizacji niektórych zadań Agencji Restrukturyzacji i Modernizacji Rolnictwa (Dz. U. poz. 187, z późn. zm.), tj. w celu przyznania pomocy finansowej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t>
  </si>
  <si>
    <t>3 lata poprzedzające okres objęty wnioskiem</t>
  </si>
  <si>
    <r>
      <t xml:space="preserve">      Suma</t>
    </r>
    <r>
      <rPr>
        <vertAlign val="superscript"/>
        <sz val="9"/>
        <color theme="1" tint="4.9989318521683403E-2"/>
        <rFont val="Times New Roman"/>
        <family val="1"/>
        <charset val="238"/>
      </rPr>
      <t>5</t>
    </r>
  </si>
  <si>
    <r>
      <t>Data rozpoczęcia utrzymywania świń w siedzibie, lub data zmiany kierunku produkcji świń</t>
    </r>
    <r>
      <rPr>
        <b/>
        <vertAlign val="superscript"/>
        <sz val="11"/>
        <color theme="1"/>
        <rFont val="Calibri"/>
        <family val="2"/>
        <charset val="238"/>
        <scheme val="minor"/>
      </rPr>
      <t>8</t>
    </r>
  </si>
  <si>
    <t>(wypełnić, jeżeli producent świń rozpoczął w danej siedzibie stada utrzymywanie świń albo zmienił kierunek produkcji świń w danej siedzibie stada w okresie krótszym niż ostatnie trzy lata przed złożeniem wniosku)</t>
  </si>
  <si>
    <r>
      <t>Ostatni dzień miesiąca poprzedzający miesiąc złożenia wniosku</t>
    </r>
    <r>
      <rPr>
        <b/>
        <vertAlign val="superscript"/>
        <sz val="11"/>
        <color theme="1"/>
        <rFont val="Calibri"/>
        <family val="2"/>
        <charset val="238"/>
        <scheme val="minor"/>
      </rPr>
      <t>9</t>
    </r>
  </si>
  <si>
    <r>
      <t>3</t>
    </r>
    <r>
      <rPr>
        <sz val="10"/>
        <rFont val="Times New Roman"/>
        <family val="1"/>
        <charset val="238"/>
      </rPr>
      <t>/ liczba wszystkich świń sprzedanych w okresie 12 miesiecy za który składany jest wniosek / w odniesieniu do którego obliczana jest wartość pomocy,</t>
    </r>
  </si>
  <si>
    <r>
      <rPr>
        <vertAlign val="superscript"/>
        <sz val="10"/>
        <rFont val="Times New Roman"/>
        <family val="1"/>
        <charset val="238"/>
      </rPr>
      <t>8/</t>
    </r>
    <r>
      <rPr>
        <sz val="10"/>
        <rFont val="Times New Roman"/>
        <family val="1"/>
        <charset val="238"/>
      </rPr>
      <t xml:space="preserve">  należy wpisać datę rozpoczęcia utrzymywania świń lub datę zmiany kierunku produkcji świń </t>
    </r>
  </si>
  <si>
    <r>
      <rPr>
        <vertAlign val="superscript"/>
        <sz val="10"/>
        <rFont val="Times New Roman"/>
        <family val="1"/>
        <charset val="238"/>
      </rPr>
      <t>9/</t>
    </r>
    <r>
      <rPr>
        <sz val="10"/>
        <rFont val="Times New Roman"/>
        <family val="1"/>
        <charset val="238"/>
      </rPr>
      <t xml:space="preserve"> należy wybrać ostatni  dzień miesiąca poprzedzający miesiąc złożenia wniosku</t>
    </r>
  </si>
  <si>
    <r>
      <t>Czy nastąpiła zmiana kierunku produkcji świń w danej siedziba stada w okresie krótszym niż ostatnie trzy lata przed złożeniem wniosku</t>
    </r>
    <r>
      <rPr>
        <b/>
        <vertAlign val="superscript"/>
        <sz val="11"/>
        <color theme="1"/>
        <rFont val="Calibri"/>
        <family val="2"/>
        <charset val="238"/>
        <scheme val="minor"/>
      </rPr>
      <t>7</t>
    </r>
    <r>
      <rPr>
        <b/>
        <sz val="11"/>
        <color theme="1"/>
        <rFont val="Calibri"/>
        <family val="2"/>
        <charset val="238"/>
        <scheme val="minor"/>
      </rPr>
      <t xml:space="preserve"> </t>
    </r>
  </si>
  <si>
    <r>
      <rPr>
        <vertAlign val="superscript"/>
        <sz val="10"/>
        <color theme="1"/>
        <rFont val="Times New Roman"/>
        <family val="1"/>
        <charset val="238"/>
      </rPr>
      <t>6</t>
    </r>
    <r>
      <rPr>
        <sz val="10"/>
        <color theme="1"/>
        <rFont val="Times New Roman"/>
        <family val="1"/>
        <charset val="238"/>
      </rPr>
      <t>/w  kolumnie tej  przedstawia się sumę nieponiesionych kosztów w związku z ASF w okresie obniżonego dochodu, np.  z tytułu niższych kosztów usług weterynaryjnych,  transportu, prac zleconych, itp.</t>
    </r>
  </si>
  <si>
    <r>
      <rPr>
        <vertAlign val="superscript"/>
        <sz val="10"/>
        <color theme="1"/>
        <rFont val="Times New Roman"/>
        <family val="1"/>
        <charset val="238"/>
      </rPr>
      <t>9</t>
    </r>
    <r>
      <rPr>
        <sz val="10"/>
        <color theme="1"/>
        <rFont val="Times New Roman"/>
        <family val="1"/>
        <charset val="238"/>
      </rPr>
      <t>/ wybrać ostatni dzień miesiąca poprzedzającego miesiąc złożenia wniosku - wymagane jeżeli czas utrzymywania świń w danej siedzibie jest krótszy niż 3 lata lub odpowiednio wnioskodawca w danej siedzibie zmienił kierunek produkcji świń.</t>
    </r>
  </si>
  <si>
    <r>
      <t>3</t>
    </r>
    <r>
      <rPr>
        <sz val="10"/>
        <color theme="1"/>
        <rFont val="Times New Roman"/>
        <family val="1"/>
        <charset val="238"/>
      </rPr>
      <t>/ liczba wszystkich świń sprzedanych w kwartale za który składany jest wniosek / w odniesieniu do którego obliczana jest wartość pomocy, a w przypadku utrzymania świń lub zmiany kierunku produkcji świń okresie krótszym niż 3 lata od daty złożenia wniosku, należy w okresie referencyjnym w wierszach dotyczących  odpowiednich  lat wpisać liczbę świń (kol. 3) i wartości sprzedanych świń (kol.6) od daty rozpoczęcia utrzymywania świń albo odpowiednio zmiany kierunku produkcji świń w danej siedzibie stada, do ostatniego dnia miesiąca poprzedzającego miesiąc złożenia wniosku.</t>
    </r>
  </si>
  <si>
    <t xml:space="preserve">    b) w kolejnych pięciu lat poprzedzających rok, którego kwartał został objęty wnioskiem</t>
  </si>
  <si>
    <t xml:space="preserve">    a) w kolejnych trzech lat przed rokiem, którego kwartał został objęty wnioskiem lub</t>
  </si>
  <si>
    <r>
      <t xml:space="preserve">Liczba sprzedanych świń  w szt. </t>
    </r>
    <r>
      <rPr>
        <vertAlign val="superscript"/>
        <sz val="10"/>
        <color theme="1"/>
        <rFont val="Times New Roman"/>
        <family val="1"/>
        <charset val="238"/>
      </rPr>
      <t>3</t>
    </r>
  </si>
  <si>
    <r>
      <t>5</t>
    </r>
    <r>
      <rPr>
        <sz val="10"/>
        <color theme="1"/>
        <rFont val="Times New Roman"/>
        <family val="1"/>
        <charset val="238"/>
      </rPr>
      <t>/ w przypadku wybrania okresu pięcioletniego, w kol. 2 należy zaznaczyć  symbolem „x” trzy wybrane lata do wyliczenia kwoty obniżenia dochodu (z pominięciem roku o najniższej i najwyższej wartości sprzedaży, natomiast w kol. 3 
   i 6 wpisać wartości dla pięciu lat.</t>
    </r>
  </si>
  <si>
    <r>
      <rPr>
        <vertAlign val="superscript"/>
        <sz val="10"/>
        <color theme="1"/>
        <rFont val="Times New Roman"/>
        <family val="1"/>
        <charset val="238"/>
      </rPr>
      <t>8</t>
    </r>
    <r>
      <rPr>
        <sz val="10"/>
        <color theme="1"/>
        <rFont val="Times New Roman"/>
        <family val="1"/>
        <charset val="238"/>
      </rPr>
      <t>/ wpisać datę rozpoczęcia utrzymania świń / datę zmiany kierunku produkcji świń - wymagane jeżeli czas utrzymywania świń w danej siedzibie jest krótszy niż 3 lata lub odpowiednio wnioskodawca w danej siedzibie zmienił kierunek 
   produkcji świń.</t>
    </r>
  </si>
  <si>
    <r>
      <t>Czy nastąpiła zmiana kierunku produkcji świń w danej siedzibie stada w okresie krótszym niż ostatnie trzy lata przed złożeniem wniosku</t>
    </r>
    <r>
      <rPr>
        <b/>
        <vertAlign val="superscript"/>
        <sz val="11"/>
        <color theme="1"/>
        <rFont val="Calibri"/>
        <family val="2"/>
        <charset val="238"/>
        <scheme val="minor"/>
      </rPr>
      <t>7</t>
    </r>
  </si>
  <si>
    <r>
      <rPr>
        <vertAlign val="superscript"/>
        <sz val="10"/>
        <color theme="1"/>
        <rFont val="Times New Roman"/>
        <family val="1"/>
        <charset val="238"/>
      </rPr>
      <t>7</t>
    </r>
    <r>
      <rPr>
        <sz val="10"/>
        <color theme="1"/>
        <rFont val="Times New Roman"/>
        <family val="1"/>
        <charset val="238"/>
      </rPr>
      <t>/Należy wskazać/wybrać czy nastąpiła zmiana kierunku produkcji świń w danej siedziba stada w okresie krótszym niż ostatnie trzy lata przed złożeniem wniosku: 1) nie,  lub 2)tak z produkcji prosiat na tuczniki,  lub 3) tak z produkcji tuczników na prosięta.</t>
    </r>
  </si>
  <si>
    <r>
      <rPr>
        <vertAlign val="superscript"/>
        <sz val="10"/>
        <rFont val="Times New Roman"/>
        <family val="1"/>
        <charset val="238"/>
      </rPr>
      <t>7/</t>
    </r>
    <r>
      <rPr>
        <sz val="10"/>
        <rFont val="Times New Roman"/>
        <family val="1"/>
        <charset val="238"/>
      </rPr>
      <t xml:space="preserve">  należy wybrać /wpisać czy nastąpiła zmiana produkcji: 1) nie,  lub 2)tak z produkcji prosiat na tuczniki,  lub 3) tak z produkcji tuczników na prosięta</t>
    </r>
  </si>
  <si>
    <r>
      <t xml:space="preserve">Niniejsze oświadczenie wypełniają producenci świń, którzy: 
- </t>
    </r>
    <r>
      <rPr>
        <b/>
        <i/>
        <sz val="12"/>
        <color theme="1"/>
        <rFont val="Calibri"/>
        <family val="2"/>
        <charset val="238"/>
        <scheme val="minor"/>
      </rPr>
      <t>zwiększyli produkcję świń w okresie objętym wnioskiem o co najmniej 25%</t>
    </r>
    <r>
      <rPr>
        <i/>
        <sz val="12"/>
        <color theme="1"/>
        <rFont val="Calibri"/>
        <family val="2"/>
        <charset val="238"/>
        <scheme val="minor"/>
      </rPr>
      <t xml:space="preserve"> w stosunku do średniej produkcji w okresie referencyjnym,
- </t>
    </r>
    <r>
      <rPr>
        <b/>
        <i/>
        <sz val="12"/>
        <color theme="1"/>
        <rFont val="Calibri"/>
        <family val="2"/>
        <charset val="238"/>
        <scheme val="minor"/>
      </rPr>
      <t>zmienili kierunek produkcji świń</t>
    </r>
    <r>
      <rPr>
        <i/>
        <sz val="12"/>
        <color theme="1"/>
        <rFont val="Calibri"/>
        <family val="2"/>
        <charset val="238"/>
        <scheme val="minor"/>
      </rPr>
      <t xml:space="preserve"> w danej siedzibie stada w okresie krótszym niż trzy ostatnie lata przez złożeniem wniosku </t>
    </r>
    <r>
      <rPr>
        <b/>
        <i/>
        <sz val="12"/>
        <color theme="1"/>
        <rFont val="Calibri"/>
        <family val="2"/>
        <charset val="238"/>
        <scheme val="minor"/>
      </rPr>
      <t>i zwiększyli produkcję świń w okresie objętym wnioskiem o co najmniej 25%</t>
    </r>
    <r>
      <rPr>
        <i/>
        <sz val="12"/>
        <color theme="1"/>
        <rFont val="Calibri"/>
        <family val="2"/>
        <charset val="238"/>
        <scheme val="minor"/>
      </rPr>
      <t xml:space="preserve"> w stosunku do średniej produkcji w okresie referencyjnym</t>
    </r>
  </si>
  <si>
    <r>
      <t xml:space="preserve">Niniejsze oświadczenie wypełniają producenci świń, którzy:
- ubiegają się o pomoc na obniżenie dochodu ze sprzedaży świń </t>
    </r>
    <r>
      <rPr>
        <b/>
        <i/>
        <sz val="12"/>
        <rFont val="Calibri"/>
        <family val="2"/>
        <charset val="238"/>
        <scheme val="minor"/>
      </rPr>
      <t>w okresie kwartalnym</t>
    </r>
    <r>
      <rPr>
        <i/>
        <sz val="12"/>
        <rFont val="Calibri"/>
        <family val="2"/>
        <charset val="238"/>
        <scheme val="minor"/>
      </rPr>
      <t xml:space="preserve">;
- </t>
    </r>
    <r>
      <rPr>
        <b/>
        <i/>
        <sz val="12"/>
        <rFont val="Calibri"/>
        <family val="2"/>
        <charset val="238"/>
        <scheme val="minor"/>
      </rPr>
      <t>zmienili kierunek produkcji</t>
    </r>
    <r>
      <rPr>
        <i/>
        <sz val="12"/>
        <rFont val="Calibri"/>
        <family val="2"/>
        <charset val="238"/>
        <scheme val="minor"/>
      </rPr>
      <t xml:space="preserve"> świń w danej siedzibie stada w okresie krótszym niż trzy ostatnie lata przez złożeniem wniosku.</t>
    </r>
  </si>
  <si>
    <r>
      <t xml:space="preserve">Załącznik do zarządzenia Prezesa ARiMR nr </t>
    </r>
    <r>
      <rPr>
        <sz val="14"/>
        <color theme="0"/>
        <rFont val="Arial CE"/>
        <charset val="238"/>
      </rPr>
      <t>…...</t>
    </r>
    <r>
      <rPr>
        <b/>
        <sz val="14"/>
        <color theme="0"/>
        <rFont val="Arial CE"/>
        <charset val="238"/>
      </rPr>
      <t xml:space="preserve"> /2022 z dnia </t>
    </r>
    <r>
      <rPr>
        <sz val="14"/>
        <color theme="0"/>
        <rFont val="Arial CE"/>
        <charset val="238"/>
      </rPr>
      <t>…...</t>
    </r>
    <r>
      <rPr>
        <b/>
        <sz val="14"/>
        <color theme="0"/>
        <rFont val="Arial CE"/>
        <charset val="238"/>
      </rPr>
      <t xml:space="preserve"> stycznia 2022 r.</t>
    </r>
  </si>
  <si>
    <t>W związku z treścią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RODO”, Agencja Restrukturyzacji i Modernizacji Rolnictwa informuje, że:</t>
  </si>
  <si>
    <t>Pani/Pana dane osobowe zebrane na podstawie, o której mowa w art. 6 ust. 1 lit. c Rozporządzenia RODO będą przetwarzane przez administratora w celu realizacji zadań, wynikających z art. 6 ust. 1 pkt 6, art. 4 ust. 6 ustawy z dnia 9 maja 2008r. o Agencji Restrukturyzacji i Modernizacji Rolnictwa (Dz.U. z 2019 r. poz. 1505  z późn. zm.) w związku z § 13zl rozporządzenia Rady Ministrów z dnia 27 stycznia 2015 r. w sprawie szczegółowego zakresu i sposobów realizacji niektórych zadań Agencji Restrukturyzacji i Modernizacji Rolnictwa (Dz. U. poz.187, z późn.zm.), tj. w celu przyznania pomocy finansowej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</si>
</sst>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164" formatCode="_-* #,##0.00\ _z_ł_-;\-* #,##0.00\ _z_ł_-;_-* &quot;-&quot;??\ _z_ł_-;_-@_-"/>
    <numFmt numFmtId="165" formatCode="#,##0.00\ &quot;zł&quot;"/>
    <numFmt numFmtId="166" formatCode="_-* #,##0\ _z_ł_-;\-* #,##0\ _z_ł_-;_-* &quot;-&quot;??\ _z_ł_-;_-@_-"/>
  </numFmts>
  <fonts count="191"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i/>
      <sz val="10"/>
      <name val="Arial CE"/>
      <charset val="238"/>
    </font>
    <font>
      <i/>
      <sz val="9"/>
      <name val="Arial"/>
      <family val="2"/>
      <charset val="238"/>
    </font>
    <font>
      <b/>
      <sz val="14"/>
      <name val="Arial CE"/>
      <charset val="238"/>
    </font>
    <font>
      <sz val="9"/>
      <name val="Arial CE"/>
      <charset val="238"/>
    </font>
    <font>
      <b/>
      <sz val="9"/>
      <name val="Arial CE"/>
      <charset val="238"/>
    </font>
    <font>
      <b/>
      <sz val="11"/>
      <name val="Arial CE"/>
      <charset val="238"/>
    </font>
    <font>
      <sz val="14"/>
      <name val="Arial CE"/>
      <charset val="238"/>
    </font>
    <font>
      <sz val="10"/>
      <name val="Arial"/>
      <family val="2"/>
      <charset val="238"/>
    </font>
    <font>
      <sz val="11"/>
      <name val="Arial CE"/>
      <charset val="238"/>
    </font>
    <font>
      <i/>
      <sz val="11"/>
      <name val="Arial"/>
      <family val="2"/>
      <charset val="238"/>
    </font>
    <font>
      <sz val="16"/>
      <name val="Arial CE"/>
      <charset val="238"/>
    </font>
    <font>
      <sz val="15"/>
      <name val="Arial CE"/>
      <charset val="238"/>
    </font>
    <font>
      <b/>
      <sz val="15"/>
      <name val="Arial"/>
      <family val="2"/>
      <charset val="238"/>
    </font>
    <font>
      <sz val="15"/>
      <name val="Arial"/>
      <family val="2"/>
      <charset val="238"/>
    </font>
    <font>
      <sz val="11"/>
      <name val="Calibri"/>
      <family val="2"/>
      <charset val="238"/>
      <scheme val="minor"/>
    </font>
    <font>
      <b/>
      <sz val="9"/>
      <color indexed="81"/>
      <name val="Tahoma"/>
      <family val="2"/>
      <charset val="238"/>
    </font>
    <font>
      <sz val="10"/>
      <name val="Arial CE"/>
      <charset val="238"/>
    </font>
    <font>
      <b/>
      <sz val="11"/>
      <color theme="1"/>
      <name val="Calibri"/>
      <family val="2"/>
      <charset val="238"/>
      <scheme val="minor"/>
    </font>
    <font>
      <sz val="12"/>
      <color theme="1"/>
      <name val="Times New Roman"/>
      <family val="1"/>
      <charset val="238"/>
    </font>
    <font>
      <sz val="10"/>
      <color theme="1"/>
      <name val="Arial CE"/>
      <charset val="238"/>
    </font>
    <font>
      <b/>
      <sz val="10"/>
      <color theme="1"/>
      <name val="Arial CE"/>
      <charset val="238"/>
    </font>
    <font>
      <sz val="9"/>
      <color theme="1"/>
      <name val="Arial CE"/>
      <charset val="238"/>
    </font>
    <font>
      <i/>
      <sz val="9"/>
      <color theme="1"/>
      <name val="Arial CE"/>
      <charset val="238"/>
    </font>
    <font>
      <sz val="15"/>
      <color theme="1"/>
      <name val="Arial CE"/>
      <charset val="238"/>
    </font>
    <font>
      <b/>
      <i/>
      <sz val="11"/>
      <color theme="1"/>
      <name val="Arial CE"/>
      <charset val="238"/>
    </font>
    <font>
      <b/>
      <i/>
      <vertAlign val="superscript"/>
      <sz val="11"/>
      <color theme="1"/>
      <name val="Arial CE"/>
      <charset val="238"/>
    </font>
    <font>
      <b/>
      <sz val="14"/>
      <color theme="1"/>
      <name val="Arial CE"/>
      <charset val="238"/>
    </font>
    <font>
      <b/>
      <sz val="9"/>
      <color theme="1"/>
      <name val="Arial CE"/>
      <charset val="238"/>
    </font>
    <font>
      <b/>
      <sz val="28"/>
      <color theme="1"/>
      <name val="Arial CE"/>
      <charset val="238"/>
    </font>
    <font>
      <b/>
      <sz val="11"/>
      <color theme="1"/>
      <name val="Arial CE"/>
      <charset val="238"/>
    </font>
    <font>
      <i/>
      <sz val="10"/>
      <color theme="1"/>
      <name val="Arial CE"/>
      <charset val="238"/>
    </font>
    <font>
      <b/>
      <i/>
      <sz val="11"/>
      <color theme="1"/>
      <name val="Arial"/>
      <family val="2"/>
      <charset val="238"/>
    </font>
    <font>
      <sz val="14"/>
      <color theme="1"/>
      <name val="Arial CE"/>
      <charset val="238"/>
    </font>
    <font>
      <i/>
      <sz val="14"/>
      <color theme="1"/>
      <name val="Arial CE"/>
      <charset val="238"/>
    </font>
    <font>
      <sz val="14"/>
      <color theme="1"/>
      <name val="Symbol"/>
      <family val="1"/>
      <charset val="238"/>
    </font>
    <font>
      <i/>
      <sz val="9"/>
      <color theme="1"/>
      <name val="Arial"/>
      <family val="2"/>
      <charset val="238"/>
    </font>
    <font>
      <sz val="11"/>
      <color theme="1"/>
      <name val="Arial"/>
      <family val="2"/>
      <charset val="238"/>
    </font>
    <font>
      <sz val="11"/>
      <color theme="1"/>
      <name val="Arial CE"/>
      <charset val="238"/>
    </font>
    <font>
      <b/>
      <sz val="14"/>
      <color theme="1"/>
      <name val="Arial"/>
      <family val="2"/>
      <charset val="238"/>
    </font>
    <font>
      <b/>
      <sz val="11"/>
      <color theme="1"/>
      <name val="Arial"/>
      <family val="2"/>
      <charset val="238"/>
    </font>
    <font>
      <b/>
      <i/>
      <sz val="9"/>
      <color theme="1"/>
      <name val="Arial CE"/>
      <charset val="238"/>
    </font>
    <font>
      <b/>
      <i/>
      <vertAlign val="superscript"/>
      <sz val="9"/>
      <color theme="1"/>
      <name val="Arial CE"/>
      <charset val="238"/>
    </font>
    <font>
      <b/>
      <i/>
      <sz val="10"/>
      <color theme="1"/>
      <name val="Arial CE"/>
      <charset val="238"/>
    </font>
    <font>
      <sz val="10"/>
      <color theme="1"/>
      <name val="Arial"/>
      <family val="2"/>
      <charset val="238"/>
    </font>
    <font>
      <sz val="12"/>
      <color theme="1"/>
      <name val="Arial CE"/>
      <charset val="238"/>
    </font>
    <font>
      <sz val="9"/>
      <color theme="1"/>
      <name val="Arial"/>
      <family val="2"/>
      <charset val="238"/>
    </font>
    <font>
      <b/>
      <sz val="12"/>
      <color theme="1"/>
      <name val="Arial"/>
      <family val="2"/>
      <charset val="238"/>
    </font>
    <font>
      <sz val="12"/>
      <color theme="1"/>
      <name val="Arial"/>
      <family val="2"/>
      <charset val="238"/>
    </font>
    <font>
      <sz val="20"/>
      <color theme="1"/>
      <name val="Arial"/>
      <family val="2"/>
      <charset val="238"/>
    </font>
    <font>
      <sz val="14"/>
      <color theme="1"/>
      <name val="Arial"/>
      <family val="2"/>
      <charset val="238"/>
    </font>
    <font>
      <sz val="18"/>
      <color theme="1"/>
      <name val="Arial"/>
      <family val="2"/>
      <charset val="238"/>
    </font>
    <font>
      <b/>
      <i/>
      <sz val="14"/>
      <color theme="1"/>
      <name val="Arial"/>
      <family val="2"/>
      <charset val="238"/>
    </font>
    <font>
      <i/>
      <sz val="11"/>
      <color theme="1"/>
      <name val="Arial"/>
      <family val="2"/>
      <charset val="238"/>
    </font>
    <font>
      <i/>
      <sz val="10"/>
      <color theme="1"/>
      <name val="Arial"/>
      <family val="2"/>
      <charset val="238"/>
    </font>
    <font>
      <i/>
      <vertAlign val="superscript"/>
      <sz val="10"/>
      <color theme="1"/>
      <name val="Arial"/>
      <family val="2"/>
      <charset val="238"/>
    </font>
    <font>
      <b/>
      <sz val="16"/>
      <color theme="1"/>
      <name val="Arial"/>
      <family val="2"/>
      <charset val="238"/>
    </font>
    <font>
      <i/>
      <vertAlign val="superscript"/>
      <sz val="9"/>
      <color theme="1"/>
      <name val="Arial"/>
      <family val="2"/>
      <charset val="238"/>
    </font>
    <font>
      <b/>
      <sz val="20"/>
      <color theme="1"/>
      <name val="Arial"/>
      <family val="2"/>
      <charset val="238"/>
    </font>
    <font>
      <i/>
      <sz val="8"/>
      <color theme="1"/>
      <name val="Arial"/>
      <family val="2"/>
      <charset val="238"/>
    </font>
    <font>
      <i/>
      <sz val="18"/>
      <color theme="1"/>
      <name val="Arial"/>
      <family val="2"/>
      <charset val="238"/>
    </font>
    <font>
      <b/>
      <sz val="15"/>
      <color theme="1"/>
      <name val="Calibri"/>
      <family val="2"/>
      <charset val="238"/>
      <scheme val="minor"/>
    </font>
    <font>
      <b/>
      <sz val="16"/>
      <color theme="1"/>
      <name val="Calibri"/>
      <family val="2"/>
      <charset val="238"/>
      <scheme val="minor"/>
    </font>
    <font>
      <b/>
      <sz val="14"/>
      <color theme="1"/>
      <name val="Calibri"/>
      <family val="2"/>
      <charset val="238"/>
      <scheme val="minor"/>
    </font>
    <font>
      <sz val="14"/>
      <color theme="1"/>
      <name val="Calibri"/>
      <family val="2"/>
      <charset val="238"/>
      <scheme val="minor"/>
    </font>
    <font>
      <i/>
      <sz val="14"/>
      <color theme="1"/>
      <name val="Times New Roman"/>
      <family val="1"/>
      <charset val="238"/>
    </font>
    <font>
      <sz val="10"/>
      <color theme="1"/>
      <name val="Times New Roman"/>
      <family val="1"/>
      <charset val="238"/>
    </font>
    <font>
      <vertAlign val="superscript"/>
      <sz val="10"/>
      <color theme="1"/>
      <name val="Times New Roman"/>
      <family val="1"/>
      <charset val="238"/>
    </font>
    <font>
      <b/>
      <sz val="10"/>
      <color theme="1"/>
      <name val="Times New Roman"/>
      <family val="1"/>
      <charset val="238"/>
    </font>
    <font>
      <sz val="10"/>
      <color theme="1"/>
      <name val="Calibri"/>
      <family val="2"/>
      <charset val="238"/>
      <scheme val="minor"/>
    </font>
    <font>
      <b/>
      <sz val="8"/>
      <color theme="1"/>
      <name val="Times New Roman"/>
      <family val="1"/>
      <charset val="238"/>
    </font>
    <font>
      <vertAlign val="superscript"/>
      <sz val="9"/>
      <color theme="1"/>
      <name val="Times New Roman"/>
      <family val="1"/>
      <charset val="238"/>
    </font>
    <font>
      <sz val="11"/>
      <color theme="1"/>
      <name val="Times New Roman"/>
      <family val="1"/>
      <charset val="238"/>
    </font>
    <font>
      <b/>
      <sz val="13"/>
      <color theme="1"/>
      <name val="Times New Roman"/>
      <family val="1"/>
      <charset val="238"/>
    </font>
    <font>
      <sz val="13"/>
      <color theme="1"/>
      <name val="Calibri"/>
      <family val="2"/>
      <charset val="238"/>
      <scheme val="minor"/>
    </font>
    <font>
      <b/>
      <u/>
      <sz val="13"/>
      <color theme="1"/>
      <name val="Times New Roman"/>
      <family val="1"/>
      <charset val="238"/>
    </font>
    <font>
      <sz val="13"/>
      <color theme="1"/>
      <name val="Times New Roman"/>
      <family val="1"/>
      <charset val="238"/>
    </font>
    <font>
      <u/>
      <sz val="13"/>
      <color theme="1"/>
      <name val="Times New Roman"/>
      <family val="1"/>
      <charset val="238"/>
    </font>
    <font>
      <sz val="16"/>
      <color theme="1"/>
      <name val="Arial CE"/>
      <charset val="238"/>
    </font>
    <font>
      <b/>
      <sz val="18"/>
      <color theme="1"/>
      <name val="Arial CE"/>
      <charset val="238"/>
    </font>
    <font>
      <sz val="12"/>
      <name val="Arial CE"/>
      <charset val="238"/>
    </font>
    <font>
      <b/>
      <i/>
      <sz val="16"/>
      <color theme="1"/>
      <name val="Arial CE"/>
      <charset val="238"/>
    </font>
    <font>
      <b/>
      <sz val="12"/>
      <color theme="1"/>
      <name val="Arial CE"/>
      <charset val="238"/>
    </font>
    <font>
      <b/>
      <vertAlign val="superscript"/>
      <sz val="12"/>
      <color theme="1"/>
      <name val="Arial CE"/>
      <charset val="238"/>
    </font>
    <font>
      <i/>
      <sz val="11"/>
      <color theme="1"/>
      <name val="Arial CE"/>
      <charset val="238"/>
    </font>
    <font>
      <b/>
      <i/>
      <sz val="12"/>
      <color theme="1"/>
      <name val="Arial CE"/>
      <charset val="238"/>
    </font>
    <font>
      <i/>
      <sz val="12"/>
      <color theme="1"/>
      <name val="Arial CE"/>
      <charset val="238"/>
    </font>
    <font>
      <b/>
      <i/>
      <sz val="16"/>
      <color theme="1"/>
      <name val="Arial"/>
      <family val="2"/>
      <charset val="238"/>
    </font>
    <font>
      <vertAlign val="superscript"/>
      <sz val="12"/>
      <color theme="1"/>
      <name val="Arial"/>
      <family val="2"/>
      <charset val="238"/>
    </font>
    <font>
      <b/>
      <vertAlign val="superscript"/>
      <sz val="12"/>
      <color theme="1"/>
      <name val="Arial"/>
      <family val="2"/>
      <charset val="238"/>
    </font>
    <font>
      <b/>
      <i/>
      <strike/>
      <sz val="16"/>
      <color theme="1"/>
      <name val="Arial CE"/>
      <charset val="238"/>
    </font>
    <font>
      <sz val="12"/>
      <name val="Arial"/>
      <family val="2"/>
      <charset val="238"/>
    </font>
    <font>
      <sz val="12"/>
      <color rgb="FFFF0000"/>
      <name val="Arial"/>
      <family val="2"/>
      <charset val="238"/>
    </font>
    <font>
      <sz val="10"/>
      <color rgb="FFFF0000"/>
      <name val="Arial"/>
      <family val="2"/>
      <charset val="238"/>
    </font>
    <font>
      <b/>
      <vertAlign val="superscript"/>
      <sz val="20"/>
      <color theme="1"/>
      <name val="Arial"/>
      <family val="2"/>
      <charset val="238"/>
    </font>
    <font>
      <vertAlign val="superscript"/>
      <sz val="12"/>
      <name val="Arial"/>
      <family val="2"/>
      <charset val="238"/>
    </font>
    <font>
      <sz val="11"/>
      <color theme="0"/>
      <name val="Arial"/>
      <family val="2"/>
      <charset val="238"/>
    </font>
    <font>
      <sz val="10"/>
      <color rgb="FFFF0000"/>
      <name val="Arial CE"/>
      <charset val="238"/>
    </font>
    <font>
      <b/>
      <sz val="14"/>
      <color rgb="FFFF0000"/>
      <name val="Arial"/>
      <family val="2"/>
      <charset val="238"/>
    </font>
    <font>
      <b/>
      <i/>
      <sz val="11"/>
      <color rgb="FFFF0000"/>
      <name val="Arial"/>
      <family val="2"/>
      <charset val="238"/>
    </font>
    <font>
      <b/>
      <i/>
      <sz val="16"/>
      <color rgb="FFFF0000"/>
      <name val="Arial CE"/>
      <charset val="238"/>
    </font>
    <font>
      <b/>
      <i/>
      <vertAlign val="superscript"/>
      <sz val="16"/>
      <color theme="1"/>
      <name val="Arial"/>
      <family val="2"/>
      <charset val="238"/>
    </font>
    <font>
      <b/>
      <sz val="10"/>
      <name val="Arial CE"/>
      <charset val="238"/>
    </font>
    <font>
      <b/>
      <sz val="13"/>
      <name val="Times New Roman"/>
      <family val="1"/>
      <charset val="238"/>
    </font>
    <font>
      <b/>
      <i/>
      <sz val="16"/>
      <name val="Arial CE"/>
      <charset val="238"/>
    </font>
    <font>
      <b/>
      <sz val="12"/>
      <name val="Arial"/>
      <family val="2"/>
      <charset val="238"/>
    </font>
    <font>
      <b/>
      <sz val="16"/>
      <name val="Arial"/>
      <family val="2"/>
      <charset val="238"/>
    </font>
    <font>
      <b/>
      <sz val="10"/>
      <name val="Arial"/>
      <family val="2"/>
      <charset val="238"/>
    </font>
    <font>
      <b/>
      <sz val="14"/>
      <name val="Arial"/>
      <family val="2"/>
      <charset val="238"/>
    </font>
    <font>
      <b/>
      <i/>
      <sz val="16"/>
      <name val="Arial"/>
      <family val="2"/>
      <charset val="238"/>
    </font>
    <font>
      <b/>
      <sz val="11"/>
      <name val="Arial"/>
      <family val="2"/>
      <charset val="238"/>
    </font>
    <font>
      <b/>
      <sz val="20"/>
      <name val="Arial"/>
      <family val="2"/>
      <charset val="238"/>
    </font>
    <font>
      <b/>
      <vertAlign val="superscript"/>
      <sz val="20"/>
      <name val="Arial"/>
      <family val="2"/>
      <charset val="238"/>
    </font>
    <font>
      <sz val="11"/>
      <name val="Arial"/>
      <family val="2"/>
      <charset val="238"/>
    </font>
    <font>
      <b/>
      <i/>
      <sz val="11"/>
      <name val="Arial"/>
      <family val="2"/>
      <charset val="238"/>
    </font>
    <font>
      <sz val="18"/>
      <name val="Arial"/>
      <family val="2"/>
      <charset val="238"/>
    </font>
    <font>
      <sz val="16"/>
      <name val="Arial"/>
      <family val="2"/>
      <charset val="238"/>
    </font>
    <font>
      <sz val="10"/>
      <name val="Times New Roman"/>
      <family val="1"/>
      <charset val="238"/>
    </font>
    <font>
      <b/>
      <sz val="10"/>
      <name val="Times New Roman"/>
      <family val="1"/>
      <charset val="238"/>
    </font>
    <font>
      <b/>
      <sz val="14"/>
      <name val="Times New Roman"/>
      <family val="1"/>
      <charset val="238"/>
    </font>
    <font>
      <sz val="12"/>
      <name val="Times New Roman"/>
      <family val="1"/>
      <charset val="238"/>
    </font>
    <font>
      <i/>
      <sz val="9"/>
      <name val="Times New Roman"/>
      <family val="1"/>
      <charset val="238"/>
    </font>
    <font>
      <sz val="9"/>
      <name val="Times New Roman"/>
      <family val="1"/>
      <charset val="238"/>
    </font>
    <font>
      <sz val="11"/>
      <name val="Times New Roman"/>
      <family val="1"/>
      <charset val="238"/>
    </font>
    <font>
      <sz val="13"/>
      <name val="Times New Roman"/>
      <family val="1"/>
      <charset val="238"/>
    </font>
    <font>
      <b/>
      <vertAlign val="superscript"/>
      <sz val="11"/>
      <name val="Arial CE"/>
      <charset val="238"/>
    </font>
    <font>
      <b/>
      <i/>
      <sz val="11"/>
      <name val="Arial CE"/>
      <charset val="238"/>
    </font>
    <font>
      <b/>
      <sz val="15"/>
      <name val="Calibri"/>
      <family val="2"/>
      <charset val="238"/>
      <scheme val="minor"/>
    </font>
    <font>
      <b/>
      <sz val="16"/>
      <name val="Calibri"/>
      <family val="2"/>
      <charset val="238"/>
      <scheme val="minor"/>
    </font>
    <font>
      <b/>
      <sz val="14"/>
      <name val="Calibri"/>
      <family val="2"/>
      <charset val="238"/>
      <scheme val="minor"/>
    </font>
    <font>
      <sz val="14"/>
      <name val="Calibri"/>
      <family val="2"/>
      <charset val="238"/>
      <scheme val="minor"/>
    </font>
    <font>
      <i/>
      <sz val="14"/>
      <name val="Times New Roman"/>
      <family val="1"/>
      <charset val="238"/>
    </font>
    <font>
      <b/>
      <sz val="18"/>
      <name val="Calibri"/>
      <family val="2"/>
      <charset val="238"/>
      <scheme val="minor"/>
    </font>
    <font>
      <b/>
      <sz val="18"/>
      <name val="Symbol"/>
      <family val="1"/>
      <charset val="2"/>
    </font>
    <font>
      <b/>
      <i/>
      <sz val="11"/>
      <name val="Times New Roman"/>
      <family val="1"/>
      <charset val="238"/>
    </font>
    <font>
      <i/>
      <sz val="10"/>
      <name val="Times New Roman"/>
      <family val="1"/>
      <charset val="238"/>
    </font>
    <font>
      <vertAlign val="superscript"/>
      <sz val="10"/>
      <name val="Times New Roman"/>
      <family val="1"/>
      <charset val="238"/>
    </font>
    <font>
      <b/>
      <sz val="11"/>
      <name val="Times New Roman"/>
      <family val="1"/>
      <charset val="238"/>
    </font>
    <font>
      <i/>
      <vertAlign val="superscript"/>
      <sz val="9"/>
      <name val="Times New Roman"/>
      <family val="1"/>
      <charset val="238"/>
    </font>
    <font>
      <b/>
      <u/>
      <sz val="13"/>
      <name val="Times New Roman"/>
      <family val="1"/>
      <charset val="238"/>
    </font>
    <font>
      <b/>
      <u/>
      <sz val="12"/>
      <name val="Times New Roman"/>
      <family val="1"/>
      <charset val="238"/>
    </font>
    <font>
      <u/>
      <sz val="13"/>
      <name val="Times New Roman"/>
      <family val="1"/>
      <charset val="238"/>
    </font>
    <font>
      <sz val="7"/>
      <name val="Times New Roman"/>
      <family val="1"/>
      <charset val="238"/>
    </font>
    <font>
      <b/>
      <sz val="10"/>
      <color theme="1"/>
      <name val="Arial"/>
      <family val="2"/>
      <charset val="238"/>
    </font>
    <font>
      <i/>
      <sz val="12"/>
      <name val="Calibri"/>
      <family val="2"/>
      <charset val="238"/>
      <scheme val="minor"/>
    </font>
    <font>
      <i/>
      <sz val="11"/>
      <color theme="1"/>
      <name val="Calibri"/>
      <family val="2"/>
      <charset val="238"/>
      <scheme val="minor"/>
    </font>
    <font>
      <b/>
      <vertAlign val="superscript"/>
      <sz val="11"/>
      <color theme="1"/>
      <name val="Calibri"/>
      <family val="2"/>
      <charset val="238"/>
      <scheme val="minor"/>
    </font>
    <font>
      <sz val="11"/>
      <color theme="0"/>
      <name val="Calibri"/>
      <family val="2"/>
      <charset val="238"/>
      <scheme val="minor"/>
    </font>
    <font>
      <i/>
      <sz val="13"/>
      <color theme="1"/>
      <name val="Times New Roman"/>
      <family val="1"/>
      <charset val="238"/>
    </font>
    <font>
      <sz val="10"/>
      <color rgb="FF00B0F0"/>
      <name val="Arial CE"/>
      <charset val="238"/>
    </font>
    <font>
      <b/>
      <i/>
      <sz val="10"/>
      <name val="Arial"/>
      <family val="2"/>
      <charset val="238"/>
    </font>
    <font>
      <i/>
      <sz val="10"/>
      <name val="Arial"/>
      <family val="2"/>
      <charset val="238"/>
    </font>
    <font>
      <i/>
      <sz val="8"/>
      <name val="Arial"/>
      <family val="2"/>
      <charset val="238"/>
    </font>
    <font>
      <b/>
      <sz val="12"/>
      <name val="Times New Roman"/>
      <family val="1"/>
      <charset val="238"/>
    </font>
    <font>
      <b/>
      <sz val="10"/>
      <color theme="6" tint="0.79998168889431442"/>
      <name val="Times New Roman"/>
      <family val="1"/>
      <charset val="238"/>
    </font>
    <font>
      <b/>
      <sz val="8"/>
      <color theme="1" tint="4.9989318521683403E-2"/>
      <name val="Times New Roman"/>
      <family val="1"/>
      <charset val="238"/>
    </font>
    <font>
      <vertAlign val="superscript"/>
      <sz val="9"/>
      <color theme="1" tint="4.9989318521683403E-2"/>
      <name val="Times New Roman"/>
      <family val="1"/>
      <charset val="238"/>
    </font>
    <font>
      <sz val="10"/>
      <color theme="1" tint="4.9989318521683403E-2"/>
      <name val="Times New Roman"/>
      <family val="1"/>
      <charset val="238"/>
    </font>
    <font>
      <i/>
      <sz val="10"/>
      <color theme="1"/>
      <name val="Calibri"/>
      <family val="2"/>
      <charset val="238"/>
      <scheme val="minor"/>
    </font>
    <font>
      <b/>
      <sz val="14"/>
      <color theme="1"/>
      <name val="Times New Roman"/>
      <family val="1"/>
      <charset val="238"/>
    </font>
    <font>
      <b/>
      <sz val="12"/>
      <color theme="1"/>
      <name val="Times New Roman"/>
      <family val="1"/>
      <charset val="238"/>
    </font>
    <font>
      <b/>
      <sz val="16"/>
      <color theme="1"/>
      <name val="Times New Roman"/>
      <family val="1"/>
      <charset val="238"/>
    </font>
    <font>
      <sz val="9"/>
      <color theme="1" tint="4.9989318521683403E-2"/>
      <name val="Times New Roman"/>
      <family val="1"/>
      <charset val="238"/>
    </font>
    <font>
      <b/>
      <sz val="13"/>
      <color theme="1" tint="4.9989318521683403E-2"/>
      <name val="Times New Roman"/>
      <family val="1"/>
      <charset val="238"/>
    </font>
    <font>
      <sz val="13"/>
      <color theme="1" tint="4.9989318521683403E-2"/>
      <name val="Times New Roman"/>
      <family val="1"/>
      <charset val="238"/>
    </font>
    <font>
      <sz val="10"/>
      <color theme="1" tint="4.9989318521683403E-2"/>
      <name val="Arial CE"/>
      <charset val="238"/>
    </font>
    <font>
      <sz val="11"/>
      <color theme="1" tint="4.9989318521683403E-2"/>
      <name val="Calibri"/>
      <family val="2"/>
      <charset val="238"/>
      <scheme val="minor"/>
    </font>
    <font>
      <sz val="9"/>
      <color theme="1" tint="4.9989318521683403E-2"/>
      <name val="Calibri"/>
      <family val="2"/>
      <charset val="238"/>
      <scheme val="minor"/>
    </font>
    <font>
      <sz val="13"/>
      <color theme="1" tint="4.9989318521683403E-2"/>
      <name val="Calibri"/>
      <family val="2"/>
      <charset val="238"/>
      <scheme val="minor"/>
    </font>
    <font>
      <b/>
      <sz val="16"/>
      <color theme="1" tint="4.9989318521683403E-2"/>
      <name val="Calibri"/>
      <family val="2"/>
      <charset val="238"/>
      <scheme val="minor"/>
    </font>
    <font>
      <b/>
      <sz val="18"/>
      <color theme="1" tint="4.9989318521683403E-2"/>
      <name val="Calibri"/>
      <family val="2"/>
      <charset val="238"/>
      <scheme val="minor"/>
    </font>
    <font>
      <b/>
      <sz val="18"/>
      <color theme="1" tint="4.9989318521683403E-2"/>
      <name val="Symbol"/>
      <family val="1"/>
      <charset val="2"/>
    </font>
    <font>
      <sz val="12"/>
      <color theme="1" tint="4.9989318521683403E-2"/>
      <name val="Times New Roman"/>
      <family val="1"/>
      <charset val="238"/>
    </font>
    <font>
      <sz val="10"/>
      <color theme="1" tint="4.9989318521683403E-2"/>
      <name val="Calibri"/>
      <family val="2"/>
      <charset val="238"/>
      <scheme val="minor"/>
    </font>
    <font>
      <sz val="8"/>
      <color theme="1" tint="4.9989318521683403E-2"/>
      <name val="Times New Roman"/>
      <family val="1"/>
      <charset val="238"/>
    </font>
    <font>
      <sz val="14"/>
      <color theme="1" tint="4.9989318521683403E-2"/>
      <name val="Times New Roman"/>
      <family val="1"/>
      <charset val="238"/>
    </font>
    <font>
      <b/>
      <sz val="10"/>
      <color theme="1" tint="4.9989318521683403E-2"/>
      <name val="Arial CE"/>
      <charset val="238"/>
    </font>
    <font>
      <b/>
      <sz val="11"/>
      <color theme="1" tint="4.9989318521683403E-2"/>
      <name val="Calibri"/>
      <family val="2"/>
      <charset val="238"/>
      <scheme val="minor"/>
    </font>
    <font>
      <b/>
      <sz val="11"/>
      <color theme="1" tint="4.9989318521683403E-2"/>
      <name val="Arial CE"/>
      <charset val="238"/>
    </font>
    <font>
      <b/>
      <sz val="11"/>
      <color rgb="FFFF0000"/>
      <name val="Calibri"/>
      <family val="2"/>
      <charset val="238"/>
      <scheme val="minor"/>
    </font>
    <font>
      <sz val="14"/>
      <color theme="0"/>
      <name val="Arial CE"/>
      <charset val="238"/>
    </font>
    <font>
      <i/>
      <sz val="12"/>
      <color theme="1"/>
      <name val="Calibri"/>
      <family val="2"/>
      <charset val="238"/>
      <scheme val="minor"/>
    </font>
    <font>
      <b/>
      <i/>
      <sz val="12"/>
      <color theme="1"/>
      <name val="Calibri"/>
      <family val="2"/>
      <charset val="238"/>
      <scheme val="minor"/>
    </font>
    <font>
      <b/>
      <i/>
      <sz val="12"/>
      <name val="Calibri"/>
      <family val="2"/>
      <charset val="238"/>
      <scheme val="minor"/>
    </font>
    <font>
      <b/>
      <sz val="14"/>
      <color theme="0"/>
      <name val="Arial CE"/>
      <charset val="238"/>
    </font>
  </fonts>
  <fills count="1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s>
  <borders count="77">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medium">
        <color indexed="64"/>
      </left>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medium">
        <color indexed="64"/>
      </left>
      <right/>
      <top/>
      <bottom/>
      <diagonal style="thin">
        <color indexed="64"/>
      </diagonal>
    </border>
    <border diagonalUp="1" diagonalDown="1">
      <left/>
      <right style="medium">
        <color indexed="64"/>
      </right>
      <top/>
      <bottom/>
      <diagonal style="thin">
        <color indexed="64"/>
      </diagonal>
    </border>
    <border diagonalUp="1" diagonalDown="1">
      <left style="medium">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medium">
        <color indexed="64"/>
      </right>
      <top/>
      <bottom style="thin">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diagonalUp="1" diagonalDown="1">
      <left style="thin">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thin">
        <color indexed="64"/>
      </right>
      <top/>
      <bottom style="medium">
        <color indexed="64"/>
      </bottom>
      <diagonal style="thin">
        <color indexed="64"/>
      </diagonal>
    </border>
    <border diagonalUp="1" diagonalDown="1">
      <left style="medium">
        <color indexed="64"/>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s>
  <cellStyleXfs count="9">
    <xf numFmtId="0" fontId="0" fillId="0" borderId="0"/>
    <xf numFmtId="0" fontId="6" fillId="0" borderId="0"/>
    <xf numFmtId="0" fontId="5" fillId="0" borderId="0"/>
    <xf numFmtId="0" fontId="4" fillId="0" borderId="0"/>
    <xf numFmtId="164" fontId="23" fillId="0" borderId="0" applyFont="0" applyFill="0" applyBorder="0" applyAlignment="0" applyProtection="0"/>
    <xf numFmtId="44" fontId="23" fillId="0" borderId="0" applyFont="0" applyFill="0" applyBorder="0" applyAlignment="0" applyProtection="0"/>
    <xf numFmtId="0" fontId="3" fillId="0" borderId="0"/>
    <xf numFmtId="0" fontId="2" fillId="0" borderId="0"/>
    <xf numFmtId="0" fontId="1" fillId="0" borderId="0"/>
  </cellStyleXfs>
  <cellXfs count="1496">
    <xf numFmtId="0" fontId="0" fillId="0" borderId="0" xfId="0"/>
    <xf numFmtId="0" fontId="11" fillId="3" borderId="0" xfId="0" applyFont="1" applyFill="1"/>
    <xf numFmtId="0" fontId="12" fillId="0" borderId="0" xfId="0" applyFont="1" applyAlignment="1">
      <alignment vertical="center"/>
    </xf>
    <xf numFmtId="0" fontId="12" fillId="3" borderId="0" xfId="0" applyFont="1" applyFill="1" applyAlignment="1">
      <alignment vertical="center"/>
    </xf>
    <xf numFmtId="0" fontId="15" fillId="3" borderId="0" xfId="0" applyFont="1" applyFill="1"/>
    <xf numFmtId="0" fontId="21" fillId="0" borderId="0" xfId="0" applyFont="1" applyProtection="1"/>
    <xf numFmtId="0" fontId="0" fillId="0" borderId="0" xfId="0" applyFont="1"/>
    <xf numFmtId="0" fontId="23" fillId="0" borderId="0" xfId="0" applyFont="1" applyProtection="1"/>
    <xf numFmtId="0" fontId="23" fillId="0" borderId="0" xfId="0" applyFont="1" applyFill="1" applyProtection="1"/>
    <xf numFmtId="165" fontId="23" fillId="0" borderId="0" xfId="0" applyNumberFormat="1" applyFont="1" applyProtection="1"/>
    <xf numFmtId="0" fontId="23" fillId="6" borderId="0" xfId="0" applyFont="1" applyFill="1" applyProtection="1"/>
    <xf numFmtId="0" fontId="0" fillId="3" borderId="0" xfId="0" applyFont="1" applyFill="1"/>
    <xf numFmtId="0" fontId="7" fillId="3" borderId="0" xfId="0" applyFont="1" applyFill="1" applyAlignment="1">
      <alignment vertical="center"/>
    </xf>
    <xf numFmtId="0" fontId="0" fillId="3" borderId="0" xfId="0" applyFont="1" applyFill="1" applyAlignment="1">
      <alignment vertical="center"/>
    </xf>
    <xf numFmtId="0" fontId="7" fillId="3" borderId="0" xfId="0" applyFont="1" applyFill="1"/>
    <xf numFmtId="0" fontId="0" fillId="0" borderId="0" xfId="0" applyFont="1" applyAlignment="1">
      <alignment vertical="top"/>
    </xf>
    <xf numFmtId="0" fontId="8" fillId="3" borderId="0" xfId="0" applyFont="1" applyFill="1"/>
    <xf numFmtId="0" fontId="18" fillId="3" borderId="0" xfId="0" applyFont="1" applyFill="1"/>
    <xf numFmtId="0" fontId="7" fillId="3" borderId="0" xfId="0" applyFont="1" applyFill="1" applyAlignment="1">
      <alignment vertical="top"/>
    </xf>
    <xf numFmtId="0" fontId="9" fillId="3" borderId="0" xfId="0" applyFont="1" applyFill="1" applyAlignment="1">
      <alignment vertical="center"/>
    </xf>
    <xf numFmtId="0" fontId="10" fillId="3" borderId="0" xfId="0" applyFont="1" applyFill="1"/>
    <xf numFmtId="0" fontId="13" fillId="3" borderId="0" xfId="0" applyFont="1" applyFill="1"/>
    <xf numFmtId="0" fontId="12" fillId="3" borderId="0" xfId="0" applyFont="1" applyFill="1" applyAlignment="1">
      <alignment horizontal="left" vertical="center"/>
    </xf>
    <xf numFmtId="0" fontId="10" fillId="3" borderId="0" xfId="0" applyFont="1" applyFill="1" applyAlignment="1">
      <alignment vertical="center"/>
    </xf>
    <xf numFmtId="0" fontId="14" fillId="3" borderId="0" xfId="0" applyFont="1" applyFill="1"/>
    <xf numFmtId="0" fontId="26" fillId="0" borderId="0" xfId="0" applyFont="1"/>
    <xf numFmtId="0" fontId="26" fillId="3" borderId="8" xfId="0" applyFont="1" applyFill="1" applyBorder="1"/>
    <xf numFmtId="0" fontId="26" fillId="3" borderId="9" xfId="0" applyFont="1" applyFill="1" applyBorder="1"/>
    <xf numFmtId="0" fontId="26" fillId="3" borderId="0" xfId="0" applyFont="1" applyFill="1"/>
    <xf numFmtId="0" fontId="26" fillId="3" borderId="1" xfId="0" applyFont="1" applyFill="1" applyBorder="1"/>
    <xf numFmtId="0" fontId="26" fillId="3" borderId="2" xfId="0" applyFont="1" applyFill="1" applyBorder="1"/>
    <xf numFmtId="0" fontId="34" fillId="3" borderId="1" xfId="0" applyFont="1" applyFill="1" applyBorder="1"/>
    <xf numFmtId="0" fontId="35" fillId="3" borderId="4" xfId="0" applyFont="1" applyFill="1" applyBorder="1" applyAlignment="1" applyProtection="1">
      <alignment horizontal="center" vertical="center" shrinkToFit="1"/>
      <protection locked="0"/>
    </xf>
    <xf numFmtId="0" fontId="26" fillId="3" borderId="3" xfId="0" applyFont="1" applyFill="1" applyBorder="1"/>
    <xf numFmtId="0" fontId="36" fillId="3" borderId="0" xfId="0" applyFont="1" applyFill="1" applyAlignment="1">
      <alignment vertical="center"/>
    </xf>
    <xf numFmtId="0" fontId="37" fillId="3" borderId="1" xfId="0" applyFont="1" applyFill="1" applyBorder="1"/>
    <xf numFmtId="0" fontId="37" fillId="3" borderId="2" xfId="0" applyFont="1" applyFill="1" applyBorder="1"/>
    <xf numFmtId="0" fontId="29" fillId="3" borderId="1" xfId="0" applyFont="1" applyFill="1" applyBorder="1" applyAlignment="1">
      <alignment horizontal="left"/>
    </xf>
    <xf numFmtId="0" fontId="37" fillId="3" borderId="1" xfId="0" applyFont="1" applyFill="1" applyBorder="1" applyAlignment="1">
      <alignment horizontal="left"/>
    </xf>
    <xf numFmtId="0" fontId="37" fillId="3" borderId="2" xfId="0" applyFont="1" applyFill="1" applyBorder="1" applyAlignment="1">
      <alignment horizontal="left"/>
    </xf>
    <xf numFmtId="0" fontId="29" fillId="3" borderId="16" xfId="0" applyFont="1" applyFill="1" applyBorder="1"/>
    <xf numFmtId="0" fontId="29" fillId="3" borderId="17" xfId="0" applyFont="1" applyFill="1" applyBorder="1" applyAlignment="1">
      <alignment vertical="top"/>
    </xf>
    <xf numFmtId="0" fontId="29" fillId="3" borderId="3" xfId="0" applyFont="1" applyFill="1" applyBorder="1" applyAlignment="1">
      <alignment vertical="top"/>
    </xf>
    <xf numFmtId="0" fontId="37" fillId="3" borderId="16" xfId="0" applyFont="1" applyFill="1" applyBorder="1"/>
    <xf numFmtId="0" fontId="26" fillId="3" borderId="1" xfId="0" applyFont="1" applyFill="1" applyBorder="1" applyAlignment="1">
      <alignment vertical="top"/>
    </xf>
    <xf numFmtId="0" fontId="39" fillId="3" borderId="4" xfId="0" applyFont="1" applyFill="1" applyBorder="1" applyAlignment="1" applyProtection="1">
      <alignment horizontal="center" vertical="center"/>
      <protection locked="0"/>
    </xf>
    <xf numFmtId="0" fontId="26" fillId="3" borderId="2" xfId="0" applyFont="1" applyFill="1" applyBorder="1" applyAlignment="1">
      <alignment vertical="top"/>
    </xf>
    <xf numFmtId="0" fontId="28" fillId="3" borderId="1" xfId="0" applyFont="1" applyFill="1" applyBorder="1" applyAlignment="1">
      <alignment vertical="top"/>
    </xf>
    <xf numFmtId="0" fontId="26" fillId="3" borderId="16" xfId="0" applyFont="1" applyFill="1" applyBorder="1" applyAlignment="1">
      <alignment vertical="top"/>
    </xf>
    <xf numFmtId="0" fontId="26" fillId="3" borderId="17" xfId="0" applyFont="1" applyFill="1" applyBorder="1" applyAlignment="1">
      <alignment horizontal="center" vertical="center"/>
    </xf>
    <xf numFmtId="0" fontId="26" fillId="3" borderId="17" xfId="0" applyFont="1" applyFill="1" applyBorder="1" applyAlignment="1">
      <alignment vertical="top"/>
    </xf>
    <xf numFmtId="0" fontId="26" fillId="3" borderId="3" xfId="0" applyFont="1" applyFill="1" applyBorder="1" applyAlignment="1">
      <alignment vertical="top"/>
    </xf>
    <xf numFmtId="0" fontId="26" fillId="3" borderId="0" xfId="0" applyFont="1" applyFill="1" applyBorder="1" applyAlignment="1">
      <alignment vertical="top"/>
    </xf>
    <xf numFmtId="0" fontId="26" fillId="3" borderId="0" xfId="0" applyFont="1" applyFill="1" applyBorder="1" applyAlignment="1"/>
    <xf numFmtId="0" fontId="37" fillId="3" borderId="1" xfId="0" applyFont="1" applyFill="1" applyBorder="1" applyAlignment="1">
      <alignment vertical="top"/>
    </xf>
    <xf numFmtId="0" fontId="37" fillId="3" borderId="2" xfId="0" applyFont="1" applyFill="1" applyBorder="1" applyAlignment="1">
      <alignment horizontal="left" vertical="top"/>
    </xf>
    <xf numFmtId="0" fontId="37" fillId="3" borderId="17" xfId="0" applyFont="1" applyFill="1" applyBorder="1"/>
    <xf numFmtId="0" fontId="37" fillId="3" borderId="3" xfId="0" applyFont="1" applyFill="1" applyBorder="1"/>
    <xf numFmtId="0" fontId="37" fillId="3" borderId="14" xfId="0" applyFont="1" applyFill="1" applyBorder="1" applyAlignment="1">
      <alignment horizontal="left" vertical="top"/>
    </xf>
    <xf numFmtId="0" fontId="37" fillId="3" borderId="16" xfId="0" applyFont="1" applyFill="1" applyBorder="1" applyAlignment="1">
      <alignment horizontal="left" vertical="center"/>
    </xf>
    <xf numFmtId="0" fontId="37" fillId="3" borderId="17" xfId="0" applyFont="1" applyFill="1" applyBorder="1" applyAlignment="1">
      <alignment horizontal="left" vertical="center"/>
    </xf>
    <xf numFmtId="0" fontId="37" fillId="3" borderId="3" xfId="0" applyFont="1" applyFill="1" applyBorder="1" applyAlignment="1">
      <alignment horizontal="left" vertical="top"/>
    </xf>
    <xf numFmtId="0" fontId="45" fillId="3" borderId="4" xfId="0" applyFont="1" applyFill="1" applyBorder="1" applyAlignment="1" applyProtection="1">
      <alignment horizontal="center" vertical="center" shrinkToFit="1"/>
      <protection locked="0"/>
    </xf>
    <xf numFmtId="0" fontId="46" fillId="3" borderId="1" xfId="0" applyFont="1" applyFill="1" applyBorder="1" applyAlignment="1">
      <alignment horizontal="justify" vertical="top" wrapText="1"/>
    </xf>
    <xf numFmtId="0" fontId="45" fillId="3" borderId="4" xfId="0" applyFont="1" applyFill="1" applyBorder="1" applyAlignment="1" applyProtection="1">
      <alignment horizontal="center" vertical="center" wrapText="1"/>
      <protection locked="0"/>
    </xf>
    <xf numFmtId="0" fontId="27" fillId="3" borderId="1" xfId="0" applyFont="1" applyFill="1" applyBorder="1"/>
    <xf numFmtId="0" fontId="27" fillId="3" borderId="16" xfId="0" applyFont="1" applyFill="1" applyBorder="1" applyAlignment="1">
      <alignment horizontal="left" vertical="center" wrapText="1"/>
    </xf>
    <xf numFmtId="0" fontId="27" fillId="3" borderId="17" xfId="0" applyFont="1" applyFill="1" applyBorder="1" applyAlignment="1">
      <alignment horizontal="left" vertical="center" wrapText="1"/>
    </xf>
    <xf numFmtId="0" fontId="27" fillId="3" borderId="3" xfId="0" applyFont="1" applyFill="1" applyBorder="1" applyAlignment="1">
      <alignment horizontal="left" vertical="center" wrapText="1"/>
    </xf>
    <xf numFmtId="0" fontId="37" fillId="3" borderId="4" xfId="0" applyFont="1" applyFill="1" applyBorder="1" applyAlignment="1">
      <alignment horizontal="center" vertical="center"/>
    </xf>
    <xf numFmtId="0" fontId="37" fillId="3" borderId="1" xfId="0" applyFont="1" applyFill="1" applyBorder="1" applyAlignment="1">
      <alignment vertical="center"/>
    </xf>
    <xf numFmtId="0" fontId="37" fillId="3" borderId="2" xfId="0" applyFont="1" applyFill="1" applyBorder="1" applyAlignment="1">
      <alignment horizontal="center" vertical="center"/>
    </xf>
    <xf numFmtId="0" fontId="37" fillId="3" borderId="16" xfId="0" applyFont="1" applyFill="1" applyBorder="1" applyAlignment="1">
      <alignment vertical="center"/>
    </xf>
    <xf numFmtId="0" fontId="49" fillId="3" borderId="17" xfId="0" applyFont="1" applyFill="1" applyBorder="1" applyAlignment="1">
      <alignment vertical="center" wrapText="1"/>
    </xf>
    <xf numFmtId="0" fontId="37" fillId="3" borderId="17" xfId="0" applyFont="1" applyFill="1" applyBorder="1" applyAlignment="1">
      <alignment vertical="center"/>
    </xf>
    <xf numFmtId="0" fontId="37" fillId="3" borderId="17" xfId="0" applyFont="1" applyFill="1" applyBorder="1" applyAlignment="1">
      <alignment horizontal="center" vertical="center"/>
    </xf>
    <xf numFmtId="0" fontId="37" fillId="3" borderId="3" xfId="0" applyFont="1" applyFill="1" applyBorder="1" applyAlignment="1">
      <alignment horizontal="center" vertical="center"/>
    </xf>
    <xf numFmtId="0" fontId="44" fillId="3" borderId="1" xfId="0" applyFont="1" applyFill="1" applyBorder="1" applyAlignment="1">
      <alignment horizontal="left" wrapText="1"/>
    </xf>
    <xf numFmtId="0" fontId="44" fillId="3" borderId="2" xfId="0" applyFont="1" applyFill="1" applyBorder="1" applyAlignment="1">
      <alignment horizontal="left" wrapText="1"/>
    </xf>
    <xf numFmtId="0" fontId="44" fillId="3" borderId="1" xfId="0" applyFont="1" applyFill="1" applyBorder="1" applyAlignment="1">
      <alignment horizontal="center" vertical="center"/>
    </xf>
    <xf numFmtId="0" fontId="31" fillId="3" borderId="16" xfId="0" applyFont="1" applyFill="1" applyBorder="1" applyAlignment="1">
      <alignment horizontal="right" vertical="center" wrapText="1"/>
    </xf>
    <xf numFmtId="0" fontId="31" fillId="3" borderId="17"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1" xfId="0" applyFont="1" applyFill="1" applyBorder="1" applyAlignment="1">
      <alignment horizontal="right" vertical="center" wrapText="1"/>
    </xf>
    <xf numFmtId="0" fontId="50" fillId="3" borderId="4" xfId="0" applyFont="1" applyFill="1" applyBorder="1" applyProtection="1">
      <protection locked="0"/>
    </xf>
    <xf numFmtId="0" fontId="45" fillId="3" borderId="4" xfId="0" applyFont="1" applyFill="1" applyBorder="1" applyAlignment="1" applyProtection="1">
      <alignment vertical="center" shrinkToFit="1"/>
      <protection locked="0"/>
    </xf>
    <xf numFmtId="0" fontId="50" fillId="3" borderId="8" xfId="0" applyFont="1" applyFill="1" applyBorder="1"/>
    <xf numFmtId="0" fontId="43" fillId="3" borderId="1" xfId="0" applyFont="1" applyFill="1" applyBorder="1" applyAlignment="1">
      <alignment horizontal="center" vertical="top" wrapText="1"/>
    </xf>
    <xf numFmtId="0" fontId="50" fillId="3" borderId="0" xfId="0" applyFont="1" applyFill="1"/>
    <xf numFmtId="0" fontId="44" fillId="3" borderId="9" xfId="0" applyFont="1" applyFill="1" applyBorder="1"/>
    <xf numFmtId="0" fontId="43" fillId="3" borderId="16" xfId="0" applyFont="1" applyFill="1" applyBorder="1" applyAlignment="1">
      <alignment horizontal="center" vertical="top" wrapText="1"/>
    </xf>
    <xf numFmtId="0" fontId="58" fillId="3" borderId="8" xfId="0" applyFont="1" applyFill="1" applyBorder="1" applyAlignment="1">
      <alignment vertical="center" wrapText="1"/>
    </xf>
    <xf numFmtId="0" fontId="50" fillId="3" borderId="8" xfId="0" applyFont="1" applyFill="1" applyBorder="1" applyAlignment="1">
      <alignment vertical="center"/>
    </xf>
    <xf numFmtId="0" fontId="38" fillId="3" borderId="8" xfId="0" applyFont="1" applyFill="1" applyBorder="1" applyAlignment="1">
      <alignment horizontal="left" vertical="center"/>
    </xf>
    <xf numFmtId="0" fontId="60" fillId="3" borderId="9" xfId="0" applyFont="1" applyFill="1" applyBorder="1" applyAlignment="1">
      <alignment horizontal="left" vertical="center" wrapText="1"/>
    </xf>
    <xf numFmtId="0" fontId="60" fillId="3" borderId="9" xfId="0" applyFont="1" applyFill="1" applyBorder="1" applyAlignment="1">
      <alignment vertical="center" wrapText="1"/>
    </xf>
    <xf numFmtId="0" fontId="52" fillId="3" borderId="8" xfId="0" applyFont="1" applyFill="1" applyBorder="1" applyAlignment="1">
      <alignment vertical="center"/>
    </xf>
    <xf numFmtId="0" fontId="60" fillId="3" borderId="8" xfId="0" applyFont="1" applyFill="1" applyBorder="1" applyAlignment="1">
      <alignment vertical="center"/>
    </xf>
    <xf numFmtId="0" fontId="52" fillId="3" borderId="9" xfId="0" applyFont="1" applyFill="1" applyBorder="1" applyAlignment="1">
      <alignment vertical="center" wrapText="1"/>
    </xf>
    <xf numFmtId="1" fontId="56" fillId="3" borderId="4" xfId="0" applyNumberFormat="1" applyFont="1" applyFill="1" applyBorder="1" applyAlignment="1" applyProtection="1">
      <alignment horizontal="center" vertical="center" shrinkToFit="1"/>
      <protection locked="0"/>
    </xf>
    <xf numFmtId="0" fontId="50" fillId="3" borderId="2" xfId="0" applyFont="1" applyFill="1" applyBorder="1" applyAlignment="1">
      <alignment horizontal="center" vertical="top"/>
    </xf>
    <xf numFmtId="0" fontId="43" fillId="3" borderId="1" xfId="0" applyFont="1" applyFill="1" applyBorder="1" applyAlignment="1">
      <alignment horizontal="left" vertical="top" wrapText="1"/>
    </xf>
    <xf numFmtId="0" fontId="57" fillId="3" borderId="4" xfId="0" applyFont="1" applyFill="1" applyBorder="1" applyAlignment="1" applyProtection="1">
      <alignment horizontal="center" vertical="center"/>
      <protection locked="0"/>
    </xf>
    <xf numFmtId="0" fontId="50" fillId="3" borderId="9" xfId="0" applyFont="1" applyFill="1" applyBorder="1"/>
    <xf numFmtId="0" fontId="50" fillId="3" borderId="17" xfId="0" applyFont="1" applyFill="1" applyBorder="1" applyAlignment="1">
      <alignment vertical="top"/>
    </xf>
    <xf numFmtId="0" fontId="42" fillId="3" borderId="17" xfId="0" applyFont="1" applyFill="1" applyBorder="1" applyAlignment="1">
      <alignment horizontal="left" vertical="top"/>
    </xf>
    <xf numFmtId="0" fontId="60" fillId="3" borderId="17" xfId="0" applyFont="1" applyFill="1" applyBorder="1" applyAlignment="1">
      <alignment vertical="top"/>
    </xf>
    <xf numFmtId="0" fontId="50" fillId="3" borderId="0" xfId="0" applyFont="1" applyFill="1" applyBorder="1" applyAlignment="1">
      <alignment vertical="top"/>
    </xf>
    <xf numFmtId="0" fontId="42" fillId="3" borderId="0" xfId="0" applyFont="1" applyFill="1" applyBorder="1" applyAlignment="1">
      <alignment horizontal="left" vertical="top"/>
    </xf>
    <xf numFmtId="0" fontId="60" fillId="3" borderId="0" xfId="0" applyFont="1" applyFill="1" applyBorder="1" applyAlignment="1">
      <alignment vertical="top"/>
    </xf>
    <xf numFmtId="0" fontId="42" fillId="3" borderId="0" xfId="0" applyFont="1" applyFill="1" applyBorder="1" applyAlignment="1">
      <alignment horizontal="left" vertical="center"/>
    </xf>
    <xf numFmtId="0" fontId="54" fillId="3" borderId="13" xfId="0" applyFont="1" applyFill="1" applyBorder="1" applyAlignment="1">
      <alignment horizontal="left" vertical="top" wrapText="1"/>
    </xf>
    <xf numFmtId="0" fontId="43" fillId="3" borderId="17" xfId="0" applyFont="1" applyFill="1" applyBorder="1" applyAlignment="1">
      <alignment horizontal="center" vertical="top" wrapText="1"/>
    </xf>
    <xf numFmtId="0" fontId="50" fillId="3" borderId="13" xfId="0" applyFont="1" applyFill="1" applyBorder="1"/>
    <xf numFmtId="0" fontId="38" fillId="3" borderId="1" xfId="0" applyFont="1" applyFill="1" applyBorder="1" applyAlignment="1">
      <alignment vertical="center"/>
    </xf>
    <xf numFmtId="0" fontId="36" fillId="0" borderId="0" xfId="0" applyFont="1" applyAlignment="1">
      <alignment vertical="center"/>
    </xf>
    <xf numFmtId="0" fontId="38" fillId="3" borderId="0" xfId="0" applyFont="1" applyFill="1" applyBorder="1" applyAlignment="1">
      <alignment horizontal="left" vertical="center"/>
    </xf>
    <xf numFmtId="0" fontId="50" fillId="3" borderId="1" xfId="0" applyFont="1" applyFill="1" applyBorder="1"/>
    <xf numFmtId="0" fontId="42" fillId="3" borderId="1" xfId="0" applyFont="1" applyFill="1" applyBorder="1"/>
    <xf numFmtId="0" fontId="42" fillId="3" borderId="17" xfId="0" applyFont="1" applyFill="1" applyBorder="1" applyAlignment="1">
      <alignment vertical="top"/>
    </xf>
    <xf numFmtId="0" fontId="43" fillId="0" borderId="1" xfId="0" applyFont="1" applyBorder="1" applyAlignment="1">
      <alignment horizontal="center" vertical="top" wrapText="1"/>
    </xf>
    <xf numFmtId="0" fontId="43" fillId="0" borderId="16" xfId="0" applyFont="1" applyBorder="1" applyAlignment="1">
      <alignment horizontal="center" vertical="top" wrapText="1"/>
    </xf>
    <xf numFmtId="0" fontId="50" fillId="0" borderId="0" xfId="0" applyFont="1"/>
    <xf numFmtId="0" fontId="38" fillId="2" borderId="0" xfId="0" applyFont="1" applyFill="1" applyAlignment="1">
      <alignment vertical="center"/>
    </xf>
    <xf numFmtId="0" fontId="50" fillId="0" borderId="0" xfId="0" applyFont="1" applyAlignment="1">
      <alignment horizontal="center" vertical="center"/>
    </xf>
    <xf numFmtId="0" fontId="50" fillId="0" borderId="0" xfId="0" applyFont="1" applyAlignment="1">
      <alignment horizontal="left" vertical="center" wrapText="1"/>
    </xf>
    <xf numFmtId="0" fontId="26" fillId="0" borderId="0" xfId="0" applyFont="1" applyProtection="1"/>
    <xf numFmtId="0" fontId="68" fillId="0" borderId="0" xfId="0" applyFont="1" applyAlignment="1" applyProtection="1">
      <alignment horizontal="left" vertical="center"/>
    </xf>
    <xf numFmtId="0" fontId="69" fillId="0" borderId="0" xfId="0" applyFont="1" applyAlignment="1" applyProtection="1">
      <alignment horizontal="right" vertical="center"/>
    </xf>
    <xf numFmtId="0" fontId="70" fillId="0" borderId="0" xfId="0" applyFont="1" applyBorder="1" applyAlignment="1" applyProtection="1">
      <alignment horizontal="center" vertical="center" shrinkToFit="1"/>
    </xf>
    <xf numFmtId="0" fontId="69" fillId="0" borderId="0" xfId="0" applyFont="1" applyAlignment="1" applyProtection="1">
      <alignment vertical="center"/>
    </xf>
    <xf numFmtId="0" fontId="69" fillId="0" borderId="0" xfId="0" applyFont="1" applyBorder="1" applyAlignment="1" applyProtection="1">
      <alignment horizontal="center" vertical="center" shrinkToFit="1"/>
    </xf>
    <xf numFmtId="0" fontId="69" fillId="0" borderId="0" xfId="0" applyFont="1" applyAlignment="1" applyProtection="1">
      <alignment horizontal="left" vertical="center"/>
    </xf>
    <xf numFmtId="14" fontId="26" fillId="0" borderId="0" xfId="0" quotePrefix="1" applyNumberFormat="1" applyFont="1" applyProtection="1"/>
    <xf numFmtId="0" fontId="26" fillId="0" borderId="0" xfId="0" quotePrefix="1" applyFont="1" applyProtection="1"/>
    <xf numFmtId="0" fontId="26" fillId="0" borderId="0" xfId="0" applyFont="1" applyBorder="1" applyProtection="1"/>
    <xf numFmtId="0" fontId="26" fillId="4" borderId="35" xfId="0" applyFont="1" applyFill="1" applyBorder="1" applyProtection="1"/>
    <xf numFmtId="0" fontId="26" fillId="4" borderId="13" xfId="0" applyFont="1" applyFill="1" applyBorder="1" applyProtection="1"/>
    <xf numFmtId="0" fontId="26" fillId="0" borderId="0" xfId="0" applyFont="1" applyFill="1" applyProtection="1"/>
    <xf numFmtId="0" fontId="75" fillId="4" borderId="13" xfId="0" applyFont="1" applyFill="1" applyBorder="1" applyAlignment="1" applyProtection="1">
      <alignment horizontal="center"/>
    </xf>
    <xf numFmtId="0" fontId="26" fillId="4" borderId="8" xfId="0" applyFont="1" applyFill="1" applyBorder="1" applyProtection="1"/>
    <xf numFmtId="0" fontId="75" fillId="4" borderId="0" xfId="0" applyFont="1" applyFill="1" applyBorder="1" applyAlignment="1" applyProtection="1">
      <alignment horizontal="center"/>
    </xf>
    <xf numFmtId="0" fontId="26" fillId="4" borderId="0" xfId="0" applyFont="1" applyFill="1" applyBorder="1" applyAlignment="1" applyProtection="1">
      <alignment horizontal="left" vertical="center"/>
    </xf>
    <xf numFmtId="0" fontId="26" fillId="4" borderId="8" xfId="0" applyFont="1" applyFill="1" applyBorder="1" applyAlignment="1" applyProtection="1">
      <alignment horizontal="left" vertical="center"/>
    </xf>
    <xf numFmtId="0" fontId="75" fillId="4" borderId="0" xfId="0" applyFont="1" applyFill="1" applyBorder="1" applyAlignment="1" applyProtection="1">
      <alignment horizontal="center" vertical="center"/>
    </xf>
    <xf numFmtId="0" fontId="26" fillId="4" borderId="0" xfId="0" applyFont="1" applyFill="1" applyBorder="1" applyProtection="1"/>
    <xf numFmtId="0" fontId="26" fillId="4" borderId="33" xfId="0" applyFont="1" applyFill="1" applyBorder="1" applyAlignment="1" applyProtection="1">
      <alignment horizontal="left" vertical="center"/>
    </xf>
    <xf numFmtId="0" fontId="75" fillId="4" borderId="17" xfId="0" applyFont="1" applyFill="1" applyBorder="1" applyAlignment="1" applyProtection="1">
      <alignment horizontal="center"/>
    </xf>
    <xf numFmtId="0" fontId="26" fillId="4" borderId="17" xfId="0" applyFont="1" applyFill="1" applyBorder="1" applyAlignment="1" applyProtection="1">
      <alignment horizontal="left" vertical="center"/>
    </xf>
    <xf numFmtId="0" fontId="26" fillId="4" borderId="17" xfId="0" applyFont="1" applyFill="1" applyBorder="1" applyAlignment="1" applyProtection="1">
      <alignment horizontal="center"/>
    </xf>
    <xf numFmtId="0" fontId="76" fillId="4" borderId="64" xfId="0" applyFont="1" applyFill="1" applyBorder="1" applyAlignment="1" applyProtection="1">
      <alignment vertical="center"/>
    </xf>
    <xf numFmtId="0" fontId="76" fillId="4" borderId="65" xfId="0" applyFont="1" applyFill="1" applyBorder="1" applyAlignment="1" applyProtection="1">
      <alignment vertical="center"/>
    </xf>
    <xf numFmtId="0" fontId="50" fillId="0" borderId="0" xfId="0" applyFont="1" applyAlignment="1">
      <alignment horizontal="right"/>
    </xf>
    <xf numFmtId="0" fontId="26" fillId="0" borderId="0" xfId="0" applyFont="1" applyAlignment="1">
      <alignment wrapText="1"/>
    </xf>
    <xf numFmtId="0" fontId="43" fillId="9" borderId="13" xfId="0" applyFont="1" applyFill="1" applyBorder="1" applyAlignment="1">
      <alignment horizontal="justify"/>
    </xf>
    <xf numFmtId="0" fontId="50" fillId="3" borderId="0" xfId="0" applyFont="1" applyFill="1" applyBorder="1"/>
    <xf numFmtId="0" fontId="0" fillId="3" borderId="8" xfId="0" applyFont="1" applyFill="1" applyBorder="1"/>
    <xf numFmtId="0" fontId="38" fillId="3" borderId="8" xfId="0" applyFont="1" applyFill="1" applyBorder="1" applyAlignment="1"/>
    <xf numFmtId="0" fontId="50" fillId="3" borderId="0" xfId="0" applyFont="1" applyFill="1" applyBorder="1" applyAlignment="1">
      <alignment horizontal="center" vertical="top"/>
    </xf>
    <xf numFmtId="1" fontId="56" fillId="3" borderId="0" xfId="0" applyNumberFormat="1" applyFont="1" applyFill="1" applyBorder="1" applyAlignment="1">
      <alignment vertical="center"/>
    </xf>
    <xf numFmtId="0" fontId="50" fillId="3" borderId="0" xfId="0" applyFont="1" applyFill="1" applyBorder="1" applyAlignment="1">
      <alignment horizontal="center" vertical="center"/>
    </xf>
    <xf numFmtId="0" fontId="50" fillId="3" borderId="0" xfId="0" applyFont="1" applyFill="1" applyBorder="1" applyAlignment="1">
      <alignment vertical="center"/>
    </xf>
    <xf numFmtId="0" fontId="50" fillId="3" borderId="1" xfId="0" applyFont="1" applyFill="1" applyBorder="1" applyAlignment="1" applyProtection="1">
      <alignment vertical="top"/>
    </xf>
    <xf numFmtId="0" fontId="50" fillId="3" borderId="0" xfId="0" applyFont="1" applyFill="1" applyBorder="1" applyAlignment="1" applyProtection="1">
      <alignment vertical="top"/>
    </xf>
    <xf numFmtId="0" fontId="60" fillId="3" borderId="0" xfId="0" applyFont="1" applyFill="1" applyBorder="1" applyAlignment="1" applyProtection="1">
      <alignment vertical="top" wrapText="1"/>
    </xf>
    <xf numFmtId="0" fontId="50" fillId="3" borderId="1" xfId="0" applyFont="1" applyFill="1" applyBorder="1" applyAlignment="1" applyProtection="1">
      <alignment shrinkToFit="1"/>
    </xf>
    <xf numFmtId="0" fontId="50" fillId="3" borderId="0" xfId="0" applyFont="1" applyFill="1" applyBorder="1" applyAlignment="1" applyProtection="1">
      <alignment shrinkToFit="1"/>
    </xf>
    <xf numFmtId="0" fontId="60" fillId="3" borderId="0" xfId="0" applyFont="1" applyFill="1" applyBorder="1" applyAlignment="1" applyProtection="1"/>
    <xf numFmtId="0" fontId="45" fillId="3" borderId="0" xfId="0" applyFont="1" applyFill="1" applyBorder="1" applyAlignment="1">
      <alignment horizontal="center" vertical="top" shrinkToFit="1"/>
    </xf>
    <xf numFmtId="0" fontId="37" fillId="3" borderId="0" xfId="0" applyFont="1" applyFill="1" applyBorder="1" applyAlignment="1">
      <alignment horizontal="left" vertical="center"/>
    </xf>
    <xf numFmtId="0" fontId="37" fillId="3" borderId="0" xfId="0" applyFont="1" applyFill="1" applyBorder="1" applyAlignment="1">
      <alignment horizontal="left" vertical="top"/>
    </xf>
    <xf numFmtId="0" fontId="26" fillId="0" borderId="0" xfId="0" applyFont="1" applyBorder="1" applyAlignment="1">
      <alignment vertical="top" wrapText="1"/>
    </xf>
    <xf numFmtId="0" fontId="0" fillId="0" borderId="0" xfId="0" applyFont="1" applyBorder="1" applyAlignment="1">
      <alignment vertical="top"/>
    </xf>
    <xf numFmtId="0" fontId="29" fillId="3" borderId="0" xfId="0" applyFont="1" applyFill="1" applyBorder="1"/>
    <xf numFmtId="0" fontId="29" fillId="3" borderId="0" xfId="0" applyFont="1" applyFill="1" applyBorder="1" applyAlignment="1">
      <alignment horizontal="center" vertical="top"/>
    </xf>
    <xf numFmtId="0" fontId="29" fillId="3" borderId="0" xfId="0" applyFont="1" applyFill="1" applyBorder="1" applyAlignment="1">
      <alignment vertical="top"/>
    </xf>
    <xf numFmtId="0" fontId="37" fillId="3" borderId="0" xfId="0" applyFont="1" applyFill="1" applyBorder="1"/>
    <xf numFmtId="0" fontId="46" fillId="3" borderId="0" xfId="0" applyFont="1" applyFill="1" applyBorder="1" applyAlignment="1">
      <alignment horizontal="justify" vertical="top" wrapText="1"/>
    </xf>
    <xf numFmtId="0" fontId="43" fillId="3" borderId="0" xfId="0" applyFont="1" applyFill="1" applyBorder="1" applyAlignment="1">
      <alignment horizontal="justify" vertical="center"/>
    </xf>
    <xf numFmtId="0" fontId="43" fillId="0" borderId="17" xfId="0" applyFont="1" applyFill="1" applyBorder="1" applyAlignment="1">
      <alignment horizontal="justify" vertical="top"/>
    </xf>
    <xf numFmtId="0" fontId="26" fillId="3" borderId="0" xfId="0" applyFont="1" applyFill="1" applyBorder="1"/>
    <xf numFmtId="0" fontId="26" fillId="3" borderId="2" xfId="0" applyFont="1" applyFill="1" applyBorder="1" applyAlignment="1"/>
    <xf numFmtId="0" fontId="34" fillId="3" borderId="17" xfId="0" applyFont="1" applyFill="1" applyBorder="1"/>
    <xf numFmtId="0" fontId="44" fillId="3" borderId="0" xfId="0" applyFont="1" applyFill="1" applyBorder="1" applyAlignment="1">
      <alignment horizontal="justify"/>
    </xf>
    <xf numFmtId="0" fontId="50" fillId="3" borderId="16" xfId="0" applyFont="1" applyFill="1" applyBorder="1" applyAlignment="1"/>
    <xf numFmtId="0" fontId="43" fillId="3" borderId="0" xfId="0" applyFont="1" applyFill="1" applyBorder="1" applyAlignment="1">
      <alignment vertical="top" wrapText="1"/>
    </xf>
    <xf numFmtId="0" fontId="45" fillId="3" borderId="8" xfId="0" applyFont="1" applyFill="1" applyBorder="1" applyAlignment="1">
      <alignment wrapText="1"/>
    </xf>
    <xf numFmtId="0" fontId="46" fillId="3" borderId="0" xfId="0" applyFont="1" applyFill="1" applyBorder="1" applyAlignment="1">
      <alignment horizontal="left" vertical="center" wrapText="1"/>
    </xf>
    <xf numFmtId="0" fontId="46" fillId="3" borderId="2" xfId="0" applyFont="1" applyFill="1" applyBorder="1" applyAlignment="1">
      <alignment horizontal="left" vertical="center" wrapText="1"/>
    </xf>
    <xf numFmtId="0" fontId="43" fillId="3" borderId="1" xfId="0" applyFont="1" applyFill="1" applyBorder="1" applyAlignment="1">
      <alignment horizontal="justify" vertical="top" wrapText="1"/>
    </xf>
    <xf numFmtId="0" fontId="43" fillId="3" borderId="0" xfId="0" applyFont="1" applyFill="1" applyBorder="1" applyAlignment="1">
      <alignment horizontal="justify" vertical="top" wrapText="1"/>
    </xf>
    <xf numFmtId="0" fontId="43" fillId="3" borderId="2" xfId="0" applyFont="1" applyFill="1" applyBorder="1" applyAlignment="1">
      <alignment horizontal="justify" vertical="top" wrapText="1"/>
    </xf>
    <xf numFmtId="0" fontId="46" fillId="3" borderId="0" xfId="0" applyFont="1" applyFill="1" applyBorder="1" applyAlignment="1">
      <alignment horizontal="justify" vertical="center" wrapText="1"/>
    </xf>
    <xf numFmtId="0" fontId="46" fillId="3" borderId="0" xfId="0" applyFont="1" applyFill="1" applyBorder="1" applyAlignment="1">
      <alignment vertical="top" wrapText="1"/>
    </xf>
    <xf numFmtId="0" fontId="46" fillId="3" borderId="0" xfId="0" applyFont="1" applyFill="1" applyBorder="1" applyAlignment="1">
      <alignment horizontal="left" vertical="center"/>
    </xf>
    <xf numFmtId="0" fontId="45" fillId="3" borderId="18" xfId="0" applyFont="1" applyFill="1" applyBorder="1" applyAlignment="1" applyProtection="1">
      <alignment horizontal="center" vertical="center" shrinkToFit="1"/>
      <protection locked="0"/>
    </xf>
    <xf numFmtId="0" fontId="43" fillId="3" borderId="13" xfId="0" applyFont="1" applyFill="1" applyBorder="1" applyAlignment="1">
      <alignment horizontal="center" vertical="top" wrapText="1"/>
    </xf>
    <xf numFmtId="0" fontId="50" fillId="3" borderId="0" xfId="0" applyFont="1" applyFill="1" applyBorder="1" applyAlignment="1">
      <alignment horizontal="justify" vertical="top" wrapText="1"/>
    </xf>
    <xf numFmtId="0" fontId="50" fillId="3" borderId="14" xfId="0" applyFont="1" applyFill="1" applyBorder="1"/>
    <xf numFmtId="0" fontId="42" fillId="3" borderId="1" xfId="0" applyFont="1" applyFill="1" applyBorder="1" applyAlignment="1">
      <alignment horizontal="left"/>
    </xf>
    <xf numFmtId="0" fontId="50" fillId="3" borderId="2" xfId="0" applyFont="1" applyFill="1" applyBorder="1"/>
    <xf numFmtId="0" fontId="42" fillId="3" borderId="16" xfId="0" applyFont="1" applyFill="1" applyBorder="1" applyAlignment="1">
      <alignment horizontal="left"/>
    </xf>
    <xf numFmtId="0" fontId="50" fillId="3" borderId="3" xfId="0" applyFont="1" applyFill="1" applyBorder="1"/>
    <xf numFmtId="0" fontId="65" fillId="3" borderId="0" xfId="0" applyFont="1" applyFill="1" applyBorder="1" applyAlignment="1">
      <alignment vertical="top" wrapText="1"/>
    </xf>
    <xf numFmtId="0" fontId="42" fillId="3" borderId="0" xfId="0" applyFont="1" applyFill="1" applyBorder="1" applyAlignment="1">
      <alignment horizontal="center" vertical="center"/>
    </xf>
    <xf numFmtId="0" fontId="42" fillId="3" borderId="0" xfId="0" applyFont="1" applyFill="1" applyBorder="1" applyAlignment="1">
      <alignment vertical="center"/>
    </xf>
    <xf numFmtId="0" fontId="42" fillId="3" borderId="16" xfId="0" applyFont="1" applyFill="1" applyBorder="1"/>
    <xf numFmtId="0" fontId="42" fillId="3" borderId="17" xfId="0" applyFont="1" applyFill="1" applyBorder="1" applyAlignment="1">
      <alignment horizontal="center" vertical="center"/>
    </xf>
    <xf numFmtId="0" fontId="42" fillId="3" borderId="17" xfId="0" applyFont="1" applyFill="1" applyBorder="1" applyAlignment="1">
      <alignment vertical="center"/>
    </xf>
    <xf numFmtId="0" fontId="57" fillId="3" borderId="29" xfId="0" applyFont="1" applyFill="1" applyBorder="1" applyAlignment="1" applyProtection="1">
      <alignment vertical="center" shrinkToFit="1"/>
      <protection locked="0"/>
    </xf>
    <xf numFmtId="0" fontId="42" fillId="3" borderId="0" xfId="0" applyFont="1" applyFill="1" applyBorder="1"/>
    <xf numFmtId="0" fontId="42" fillId="3" borderId="12" xfId="0" applyFont="1" applyFill="1" applyBorder="1"/>
    <xf numFmtId="0" fontId="65" fillId="3" borderId="2" xfId="0" applyFont="1" applyFill="1" applyBorder="1" applyAlignment="1">
      <alignment vertical="top" wrapText="1"/>
    </xf>
    <xf numFmtId="0" fontId="42" fillId="3" borderId="2" xfId="0" applyFont="1" applyFill="1" applyBorder="1" applyAlignment="1">
      <alignment vertical="center"/>
    </xf>
    <xf numFmtId="0" fontId="42" fillId="3" borderId="3" xfId="0" applyFont="1" applyFill="1" applyBorder="1" applyAlignment="1">
      <alignment vertical="center"/>
    </xf>
    <xf numFmtId="0" fontId="42" fillId="3" borderId="0" xfId="0" applyFont="1" applyFill="1" applyBorder="1" applyAlignment="1">
      <alignment horizontal="left"/>
    </xf>
    <xf numFmtId="0" fontId="50" fillId="0" borderId="31" xfId="0" applyFont="1" applyBorder="1" applyAlignment="1"/>
    <xf numFmtId="0" fontId="50" fillId="3" borderId="1" xfId="0" applyFont="1" applyFill="1" applyBorder="1" applyAlignment="1"/>
    <xf numFmtId="0" fontId="50" fillId="3" borderId="12" xfId="0" applyFont="1" applyFill="1" applyBorder="1" applyAlignment="1"/>
    <xf numFmtId="0" fontId="43" fillId="0" borderId="12" xfId="0" applyFont="1" applyBorder="1" applyAlignment="1">
      <alignment horizontal="center" vertical="top" wrapText="1"/>
    </xf>
    <xf numFmtId="0" fontId="50" fillId="0" borderId="30" xfId="0" applyFont="1" applyBorder="1" applyAlignment="1"/>
    <xf numFmtId="0" fontId="50" fillId="0" borderId="29" xfId="0" applyFont="1" applyBorder="1" applyAlignment="1"/>
    <xf numFmtId="0" fontId="60" fillId="3" borderId="1" xfId="0" applyFont="1" applyFill="1" applyBorder="1"/>
    <xf numFmtId="0" fontId="66" fillId="3" borderId="0" xfId="0" applyFont="1" applyFill="1" applyBorder="1" applyAlignment="1">
      <alignment vertical="center" shrinkToFit="1"/>
    </xf>
    <xf numFmtId="0" fontId="60" fillId="3" borderId="0" xfId="0" applyFont="1" applyFill="1" applyBorder="1"/>
    <xf numFmtId="0" fontId="60" fillId="3" borderId="1" xfId="0" applyFont="1" applyFill="1" applyBorder="1" applyAlignment="1">
      <alignment horizontal="left"/>
    </xf>
    <xf numFmtId="0" fontId="60" fillId="3" borderId="0" xfId="0" applyFont="1" applyFill="1" applyBorder="1" applyAlignment="1">
      <alignment horizontal="left" vertical="top"/>
    </xf>
    <xf numFmtId="0" fontId="60" fillId="3" borderId="0" xfId="0" applyFont="1" applyFill="1" applyBorder="1" applyAlignment="1">
      <alignment horizontal="left"/>
    </xf>
    <xf numFmtId="0" fontId="42" fillId="3" borderId="0" xfId="0" applyFont="1" applyFill="1" applyBorder="1" applyAlignment="1">
      <alignment vertical="top"/>
    </xf>
    <xf numFmtId="0" fontId="0" fillId="3" borderId="0" xfId="0" applyFont="1" applyFill="1" applyBorder="1"/>
    <xf numFmtId="0" fontId="50" fillId="3" borderId="0" xfId="0" applyFont="1" applyFill="1" applyBorder="1" applyAlignment="1">
      <alignment shrinkToFit="1"/>
    </xf>
    <xf numFmtId="0" fontId="42" fillId="3" borderId="17" xfId="0" applyFont="1" applyFill="1" applyBorder="1"/>
    <xf numFmtId="0" fontId="42" fillId="3" borderId="3" xfId="0" applyFont="1" applyFill="1" applyBorder="1"/>
    <xf numFmtId="0" fontId="57" fillId="3" borderId="0" xfId="0" quotePrefix="1" applyFont="1" applyFill="1" applyBorder="1" applyAlignment="1">
      <alignment horizontal="center" vertical="center"/>
    </xf>
    <xf numFmtId="0" fontId="52" fillId="3" borderId="1" xfId="0" applyFont="1" applyFill="1" applyBorder="1" applyAlignment="1">
      <alignment horizontal="left" vertical="center"/>
    </xf>
    <xf numFmtId="0" fontId="54" fillId="3" borderId="12" xfId="0" applyFont="1" applyFill="1" applyBorder="1" applyAlignment="1">
      <alignment horizontal="left" vertical="top" wrapText="1"/>
    </xf>
    <xf numFmtId="0" fontId="54" fillId="3" borderId="14" xfId="0" applyFont="1" applyFill="1" applyBorder="1" applyAlignment="1">
      <alignment horizontal="left" vertical="top" wrapText="1"/>
    </xf>
    <xf numFmtId="0" fontId="43" fillId="3" borderId="3" xfId="0" applyFont="1" applyFill="1" applyBorder="1" applyAlignment="1">
      <alignment horizontal="center" vertical="top" wrapText="1"/>
    </xf>
    <xf numFmtId="0" fontId="50" fillId="3" borderId="12" xfId="0" applyFont="1" applyFill="1" applyBorder="1"/>
    <xf numFmtId="0" fontId="84" fillId="11" borderId="1" xfId="0" applyFont="1" applyFill="1" applyBorder="1" applyAlignment="1" applyProtection="1"/>
    <xf numFmtId="0" fontId="84" fillId="11" borderId="0" xfId="0" applyFont="1" applyFill="1" applyBorder="1" applyAlignment="1" applyProtection="1"/>
    <xf numFmtId="0" fontId="84" fillId="11" borderId="2" xfId="0" applyFont="1" applyFill="1" applyBorder="1" applyAlignment="1" applyProtection="1"/>
    <xf numFmtId="0" fontId="17" fillId="11" borderId="0" xfId="0" applyFont="1" applyFill="1" applyBorder="1" applyAlignment="1" applyProtection="1">
      <alignment horizontal="center" vertical="center"/>
    </xf>
    <xf numFmtId="0" fontId="51" fillId="11" borderId="0" xfId="0" applyFont="1" applyFill="1" applyBorder="1" applyAlignment="1" applyProtection="1">
      <alignment vertical="top"/>
    </xf>
    <xf numFmtId="0" fontId="86" fillId="11" borderId="0" xfId="0" applyFont="1" applyFill="1" applyBorder="1" applyAlignment="1" applyProtection="1">
      <alignment vertical="top"/>
    </xf>
    <xf numFmtId="0" fontId="13" fillId="11" borderId="0" xfId="0" applyFont="1" applyFill="1" applyBorder="1" applyAlignment="1" applyProtection="1">
      <alignment vertical="top"/>
    </xf>
    <xf numFmtId="0" fontId="85" fillId="11" borderId="0" xfId="0" applyFont="1" applyFill="1" applyBorder="1" applyAlignment="1" applyProtection="1">
      <alignment vertical="center"/>
    </xf>
    <xf numFmtId="0" fontId="13" fillId="11" borderId="0" xfId="0" applyFont="1" applyFill="1" applyBorder="1" applyAlignment="1" applyProtection="1">
      <alignment horizontal="center" vertical="top"/>
    </xf>
    <xf numFmtId="0" fontId="86" fillId="11" borderId="0" xfId="0" applyFont="1" applyFill="1" applyBorder="1" applyAlignment="1" applyProtection="1">
      <alignment horizontal="center" vertical="top"/>
    </xf>
    <xf numFmtId="0" fontId="84" fillId="11" borderId="16" xfId="0" applyFont="1" applyFill="1" applyBorder="1" applyAlignment="1" applyProtection="1"/>
    <xf numFmtId="0" fontId="84" fillId="11" borderId="17" xfId="0" applyFont="1" applyFill="1" applyBorder="1" applyAlignment="1" applyProtection="1"/>
    <xf numFmtId="0" fontId="51" fillId="11" borderId="17" xfId="0" applyFont="1" applyFill="1" applyBorder="1" applyAlignment="1" applyProtection="1"/>
    <xf numFmtId="0" fontId="84" fillId="11" borderId="3" xfId="0" applyFont="1" applyFill="1" applyBorder="1" applyAlignment="1" applyProtection="1"/>
    <xf numFmtId="0" fontId="26" fillId="3" borderId="31" xfId="0" applyFont="1" applyFill="1" applyBorder="1" applyAlignment="1">
      <alignment vertical="top"/>
    </xf>
    <xf numFmtId="0" fontId="39" fillId="3" borderId="31" xfId="0" applyFont="1" applyFill="1" applyBorder="1"/>
    <xf numFmtId="0" fontId="43" fillId="3" borderId="1" xfId="0" applyFont="1" applyFill="1" applyBorder="1" applyAlignment="1">
      <alignment horizontal="justify" vertical="center" wrapText="1"/>
    </xf>
    <xf numFmtId="0" fontId="37" fillId="3" borderId="17" xfId="0" applyFont="1" applyFill="1" applyBorder="1" applyAlignment="1">
      <alignment vertical="top"/>
    </xf>
    <xf numFmtId="0" fontId="37" fillId="3" borderId="3" xfId="0" applyFont="1" applyFill="1" applyBorder="1" applyAlignment="1">
      <alignment vertical="top"/>
    </xf>
    <xf numFmtId="0" fontId="43" fillId="3" borderId="17" xfId="0" applyFont="1" applyFill="1" applyBorder="1" applyAlignment="1">
      <alignment horizontal="justify" vertical="center" wrapText="1"/>
    </xf>
    <xf numFmtId="0" fontId="43" fillId="3" borderId="17" xfId="0" applyFont="1" applyFill="1" applyBorder="1" applyAlignment="1">
      <alignment vertical="top" wrapText="1"/>
    </xf>
    <xf numFmtId="0" fontId="43" fillId="3" borderId="3" xfId="0" applyFont="1" applyFill="1" applyBorder="1" applyAlignment="1">
      <alignment vertical="top" wrapText="1"/>
    </xf>
    <xf numFmtId="0" fontId="91" fillId="3" borderId="2" xfId="0" applyFont="1" applyFill="1" applyBorder="1" applyAlignment="1">
      <alignment horizontal="justify" vertical="center" wrapText="1"/>
    </xf>
    <xf numFmtId="0" fontId="46" fillId="3" borderId="8" xfId="0" applyFont="1" applyFill="1" applyBorder="1" applyAlignment="1">
      <alignment horizontal="justify" vertical="center" wrapText="1"/>
    </xf>
    <xf numFmtId="0" fontId="43" fillId="3" borderId="0" xfId="0" applyFont="1" applyFill="1" applyBorder="1"/>
    <xf numFmtId="0" fontId="50" fillId="3" borderId="0" xfId="0" applyFont="1" applyFill="1" applyBorder="1" applyAlignment="1">
      <alignment horizontal="justify"/>
    </xf>
    <xf numFmtId="0" fontId="57" fillId="3" borderId="0" xfId="0" applyFont="1" applyFill="1" applyBorder="1" applyAlignment="1">
      <alignment horizontal="right" vertical="top" wrapText="1"/>
    </xf>
    <xf numFmtId="0" fontId="43" fillId="3" borderId="8" xfId="0" applyFont="1" applyFill="1" applyBorder="1" applyAlignment="1">
      <alignment horizontal="center" vertical="top" wrapText="1"/>
    </xf>
    <xf numFmtId="0" fontId="43" fillId="3" borderId="9" xfId="0" applyFont="1" applyFill="1" applyBorder="1" applyAlignment="1">
      <alignment vertical="top" wrapText="1"/>
    </xf>
    <xf numFmtId="0" fontId="38" fillId="3" borderId="8" xfId="0" applyFont="1" applyFill="1" applyBorder="1" applyAlignment="1">
      <alignment horizontal="center" vertical="center"/>
    </xf>
    <xf numFmtId="0" fontId="38" fillId="3" borderId="10" xfId="0" applyFont="1" applyFill="1" applyBorder="1" applyAlignment="1">
      <alignment horizontal="center" vertical="center"/>
    </xf>
    <xf numFmtId="0" fontId="45" fillId="3" borderId="11" xfId="0" applyFont="1" applyFill="1" applyBorder="1" applyAlignment="1" applyProtection="1">
      <alignment horizontal="center" vertical="center" shrinkToFit="1"/>
    </xf>
    <xf numFmtId="0" fontId="50" fillId="3" borderId="11" xfId="0" applyFont="1" applyFill="1" applyBorder="1" applyAlignment="1">
      <alignment horizontal="justify" vertical="top" wrapText="1"/>
    </xf>
    <xf numFmtId="0" fontId="40" fillId="3" borderId="0" xfId="0" applyFont="1" applyFill="1" applyBorder="1"/>
    <xf numFmtId="0" fontId="40" fillId="3" borderId="0" xfId="0" applyFont="1" applyFill="1" applyBorder="1" applyAlignment="1">
      <alignment shrinkToFit="1"/>
    </xf>
    <xf numFmtId="0" fontId="39" fillId="3" borderId="0" xfId="0" applyFont="1" applyFill="1" applyBorder="1" applyAlignment="1">
      <alignment shrinkToFit="1"/>
    </xf>
    <xf numFmtId="0" fontId="37" fillId="3" borderId="0" xfId="0" applyFont="1" applyFill="1" applyBorder="1" applyAlignment="1">
      <alignment horizontal="left"/>
    </xf>
    <xf numFmtId="0" fontId="41" fillId="3" borderId="0" xfId="0" quotePrefix="1" applyFont="1" applyFill="1" applyBorder="1" applyAlignment="1">
      <alignment horizontal="center" vertical="center"/>
    </xf>
    <xf numFmtId="0" fontId="37" fillId="3" borderId="0" xfId="0" applyFont="1" applyFill="1" applyBorder="1" applyAlignment="1">
      <alignment vertical="top"/>
    </xf>
    <xf numFmtId="0" fontId="37" fillId="3" borderId="0" xfId="0" applyFont="1" applyFill="1" applyBorder="1" applyAlignment="1">
      <alignment vertical="center"/>
    </xf>
    <xf numFmtId="0" fontId="26" fillId="3" borderId="0" xfId="0" applyFont="1" applyFill="1" applyBorder="1" applyAlignment="1">
      <alignment horizontal="right" vertical="center"/>
    </xf>
    <xf numFmtId="0" fontId="39" fillId="3" borderId="0" xfId="0" applyFont="1" applyFill="1" applyBorder="1" applyAlignment="1">
      <alignment horizontal="left" vertical="center"/>
    </xf>
    <xf numFmtId="0" fontId="40" fillId="3" borderId="0" xfId="0" applyFont="1" applyFill="1" applyBorder="1" applyAlignment="1">
      <alignment horizontal="left" vertical="center"/>
    </xf>
    <xf numFmtId="0" fontId="27" fillId="3" borderId="0" xfId="0" applyFont="1" applyFill="1" applyBorder="1" applyAlignment="1">
      <alignment vertical="center" wrapText="1"/>
    </xf>
    <xf numFmtId="0" fontId="49" fillId="3" borderId="0" xfId="0" applyFont="1" applyFill="1" applyBorder="1" applyAlignment="1">
      <alignment vertical="center" wrapText="1"/>
    </xf>
    <xf numFmtId="0" fontId="37" fillId="3" borderId="0" xfId="0" applyFont="1" applyFill="1" applyBorder="1" applyAlignment="1">
      <alignment horizontal="center" vertical="center"/>
    </xf>
    <xf numFmtId="0" fontId="44" fillId="3" borderId="0" xfId="0" applyFont="1" applyFill="1" applyBorder="1" applyAlignment="1">
      <alignment horizontal="left" wrapText="1"/>
    </xf>
    <xf numFmtId="0" fontId="44" fillId="3" borderId="0" xfId="0" applyFont="1" applyFill="1" applyBorder="1"/>
    <xf numFmtId="0" fontId="51" fillId="3" borderId="0" xfId="0" applyFont="1" applyFill="1" applyBorder="1" applyAlignment="1">
      <alignment horizontal="justify"/>
    </xf>
    <xf numFmtId="0" fontId="91" fillId="3" borderId="0" xfId="0" applyFont="1" applyFill="1" applyBorder="1" applyAlignment="1">
      <alignment horizontal="justify" vertical="center" wrapText="1"/>
    </xf>
    <xf numFmtId="0" fontId="31" fillId="3" borderId="0" xfId="0" applyFont="1" applyFill="1" applyBorder="1" applyAlignment="1">
      <alignment horizontal="left" vertical="center" wrapText="1"/>
    </xf>
    <xf numFmtId="0" fontId="51" fillId="3" borderId="0" xfId="0" applyFont="1" applyFill="1" applyBorder="1" applyAlignment="1">
      <alignment horizontal="justify" vertical="center" wrapText="1"/>
    </xf>
    <xf numFmtId="0" fontId="54" fillId="3" borderId="0" xfId="0" applyFont="1" applyFill="1" applyBorder="1" applyAlignment="1">
      <alignment horizontal="justify" vertical="top" wrapText="1"/>
    </xf>
    <xf numFmtId="0" fontId="54" fillId="3" borderId="0" xfId="0" applyFont="1" applyFill="1" applyBorder="1" applyAlignment="1">
      <alignment horizontal="left" vertical="top"/>
    </xf>
    <xf numFmtId="0" fontId="39" fillId="3" borderId="4" xfId="0" applyFont="1" applyFill="1" applyBorder="1" applyAlignment="1" applyProtection="1">
      <alignment horizontal="center" vertical="center" shrinkToFit="1"/>
      <protection locked="0"/>
    </xf>
    <xf numFmtId="0" fontId="37" fillId="3" borderId="0" xfId="0" applyFont="1" applyFill="1" applyBorder="1" applyAlignment="1">
      <alignment horizontal="center"/>
    </xf>
    <xf numFmtId="0" fontId="37" fillId="3" borderId="17" xfId="0" applyFont="1" applyFill="1" applyBorder="1" applyAlignment="1">
      <alignment horizontal="center"/>
    </xf>
    <xf numFmtId="0" fontId="43" fillId="3" borderId="0" xfId="0" applyFont="1" applyFill="1" applyBorder="1" applyAlignment="1">
      <alignment horizontal="justify" vertical="center" wrapText="1"/>
    </xf>
    <xf numFmtId="0" fontId="43" fillId="3" borderId="0" xfId="0" applyFont="1" applyFill="1" applyBorder="1" applyAlignment="1">
      <alignment horizontal="left" vertical="center" wrapText="1"/>
    </xf>
    <xf numFmtId="0" fontId="47" fillId="3" borderId="4" xfId="0" applyFont="1" applyFill="1" applyBorder="1" applyAlignment="1">
      <alignment horizontal="center" vertical="center" wrapText="1"/>
    </xf>
    <xf numFmtId="0" fontId="26" fillId="3" borderId="16" xfId="0" applyFont="1" applyFill="1" applyBorder="1"/>
    <xf numFmtId="0" fontId="26" fillId="3" borderId="17" xfId="0" applyFont="1" applyFill="1" applyBorder="1"/>
    <xf numFmtId="0" fontId="45" fillId="3" borderId="0" xfId="0" applyFont="1" applyFill="1" applyBorder="1" applyAlignment="1">
      <alignment wrapText="1"/>
    </xf>
    <xf numFmtId="0" fontId="93" fillId="3" borderId="8" xfId="0" applyFont="1" applyFill="1" applyBorder="1" applyAlignment="1">
      <alignment horizontal="left" vertical="center"/>
    </xf>
    <xf numFmtId="0" fontId="62" fillId="3" borderId="0" xfId="0" applyFont="1" applyFill="1" applyBorder="1" applyAlignment="1">
      <alignment horizontal="left" vertical="center"/>
    </xf>
    <xf numFmtId="0" fontId="62" fillId="3" borderId="9" xfId="0" applyFont="1" applyFill="1" applyBorder="1" applyAlignment="1">
      <alignment horizontal="left" vertical="center"/>
    </xf>
    <xf numFmtId="0" fontId="45" fillId="3" borderId="0" xfId="0" applyFont="1" applyFill="1" applyBorder="1" applyAlignment="1" applyProtection="1">
      <alignment horizontal="center" vertical="center" shrinkToFit="1"/>
    </xf>
    <xf numFmtId="0" fontId="46" fillId="3" borderId="5" xfId="0" applyFont="1" applyFill="1" applyBorder="1" applyAlignment="1">
      <alignment horizontal="justify" vertical="center" wrapText="1"/>
    </xf>
    <xf numFmtId="0" fontId="46" fillId="3" borderId="6" xfId="0" applyFont="1" applyFill="1" applyBorder="1" applyAlignment="1">
      <alignment horizontal="justify" vertical="center" wrapText="1"/>
    </xf>
    <xf numFmtId="0" fontId="54" fillId="0" borderId="0" xfId="0" applyFont="1" applyFill="1" applyBorder="1" applyAlignment="1">
      <alignment vertical="center" wrapText="1"/>
    </xf>
    <xf numFmtId="0" fontId="54" fillId="0" borderId="9" xfId="0" applyFont="1" applyFill="1" applyBorder="1" applyAlignment="1">
      <alignment vertical="center" wrapText="1"/>
    </xf>
    <xf numFmtId="0" fontId="54" fillId="3" borderId="11" xfId="0" applyFont="1" applyFill="1" applyBorder="1" applyAlignment="1">
      <alignment vertical="center" wrapText="1"/>
    </xf>
    <xf numFmtId="0" fontId="54" fillId="3" borderId="20" xfId="0" applyFont="1" applyFill="1" applyBorder="1" applyAlignment="1">
      <alignment vertical="center" wrapText="1"/>
    </xf>
    <xf numFmtId="0" fontId="54" fillId="0" borderId="0" xfId="0" applyFont="1" applyFill="1" applyBorder="1" applyAlignment="1">
      <alignment horizontal="left" vertical="center" wrapText="1"/>
    </xf>
    <xf numFmtId="0" fontId="54" fillId="0" borderId="9" xfId="0" applyFont="1" applyFill="1" applyBorder="1" applyAlignment="1">
      <alignment horizontal="left" vertical="center" wrapText="1"/>
    </xf>
    <xf numFmtId="0" fontId="50" fillId="3" borderId="6" xfId="0" applyFont="1" applyFill="1" applyBorder="1" applyAlignment="1">
      <alignment horizontal="justify" vertical="top" wrapText="1"/>
    </xf>
    <xf numFmtId="0" fontId="54" fillId="3" borderId="6" xfId="0" applyFont="1" applyFill="1" applyBorder="1" applyAlignment="1">
      <alignment vertical="center" wrapText="1"/>
    </xf>
    <xf numFmtId="0" fontId="54" fillId="3" borderId="7" xfId="0" applyFont="1" applyFill="1" applyBorder="1" applyAlignment="1">
      <alignment vertical="center" wrapText="1"/>
    </xf>
    <xf numFmtId="0" fontId="26" fillId="3" borderId="7" xfId="0" applyFont="1" applyFill="1" applyBorder="1"/>
    <xf numFmtId="0" fontId="26" fillId="3" borderId="20" xfId="0" applyFont="1" applyFill="1" applyBorder="1"/>
    <xf numFmtId="0" fontId="26" fillId="3" borderId="5" xfId="0" applyFont="1" applyFill="1" applyBorder="1"/>
    <xf numFmtId="0" fontId="50" fillId="3" borderId="35" xfId="0" applyFont="1" applyFill="1" applyBorder="1" applyAlignment="1">
      <alignment horizontal="left" vertical="top" wrapText="1"/>
    </xf>
    <xf numFmtId="0" fontId="37" fillId="3" borderId="36" xfId="0" applyFont="1" applyFill="1" applyBorder="1" applyAlignment="1">
      <alignment vertical="center" wrapText="1"/>
    </xf>
    <xf numFmtId="0" fontId="26" fillId="3" borderId="10" xfId="0" applyFont="1" applyFill="1" applyBorder="1"/>
    <xf numFmtId="0" fontId="0" fillId="3" borderId="5" xfId="0" applyFont="1" applyFill="1" applyBorder="1"/>
    <xf numFmtId="0" fontId="0" fillId="3" borderId="6" xfId="0" applyFont="1" applyFill="1" applyBorder="1"/>
    <xf numFmtId="0" fontId="0" fillId="3" borderId="7" xfId="0" applyFont="1" applyFill="1" applyBorder="1"/>
    <xf numFmtId="0" fontId="8" fillId="3" borderId="8" xfId="0" applyFont="1" applyFill="1" applyBorder="1"/>
    <xf numFmtId="0" fontId="8" fillId="3" borderId="9" xfId="0" applyFont="1" applyFill="1" applyBorder="1"/>
    <xf numFmtId="0" fontId="17" fillId="3" borderId="8" xfId="0" applyFont="1" applyFill="1" applyBorder="1" applyAlignment="1">
      <alignment wrapText="1"/>
    </xf>
    <xf numFmtId="0" fontId="0" fillId="3" borderId="9" xfId="0" applyFont="1" applyFill="1" applyBorder="1"/>
    <xf numFmtId="0" fontId="30" fillId="3" borderId="8" xfId="0" applyFont="1" applyFill="1" applyBorder="1"/>
    <xf numFmtId="0" fontId="30" fillId="3" borderId="9" xfId="0" applyFont="1" applyFill="1" applyBorder="1"/>
    <xf numFmtId="0" fontId="34" fillId="3" borderId="8" xfId="0" applyFont="1" applyFill="1" applyBorder="1"/>
    <xf numFmtId="0" fontId="34" fillId="3" borderId="9" xfId="0" applyFont="1" applyFill="1" applyBorder="1"/>
    <xf numFmtId="0" fontId="31" fillId="3" borderId="8" xfId="0" applyFont="1" applyFill="1" applyBorder="1" applyAlignment="1">
      <alignment vertical="center"/>
    </xf>
    <xf numFmtId="0" fontId="36" fillId="3" borderId="9" xfId="0" applyFont="1" applyFill="1" applyBorder="1" applyAlignment="1">
      <alignment vertical="center"/>
    </xf>
    <xf numFmtId="0" fontId="37" fillId="3" borderId="8" xfId="0" applyFont="1" applyFill="1" applyBorder="1" applyAlignment="1">
      <alignment vertical="top"/>
    </xf>
    <xf numFmtId="0" fontId="37" fillId="3" borderId="9" xfId="0" applyFont="1" applyFill="1" applyBorder="1" applyAlignment="1">
      <alignment vertical="top"/>
    </xf>
    <xf numFmtId="0" fontId="33" fillId="3" borderId="8" xfId="0" applyFont="1" applyFill="1" applyBorder="1" applyAlignment="1">
      <alignment vertical="center"/>
    </xf>
    <xf numFmtId="0" fontId="33" fillId="3" borderId="9" xfId="0" applyFont="1" applyFill="1" applyBorder="1" applyAlignment="1">
      <alignment vertical="center"/>
    </xf>
    <xf numFmtId="0" fontId="28" fillId="3" borderId="8" xfId="0" applyFont="1" applyFill="1" applyBorder="1"/>
    <xf numFmtId="0" fontId="28" fillId="3" borderId="9" xfId="0" applyFont="1" applyFill="1" applyBorder="1"/>
    <xf numFmtId="0" fontId="37" fillId="3" borderId="8" xfId="0" applyFont="1" applyFill="1" applyBorder="1" applyAlignment="1">
      <alignment vertical="center"/>
    </xf>
    <xf numFmtId="0" fontId="37" fillId="3" borderId="9" xfId="0" applyFont="1" applyFill="1" applyBorder="1" applyAlignment="1">
      <alignment vertical="center"/>
    </xf>
    <xf numFmtId="0" fontId="43" fillId="3" borderId="57" xfId="0" applyFont="1" applyFill="1" applyBorder="1" applyAlignment="1">
      <alignment vertical="top" wrapText="1"/>
    </xf>
    <xf numFmtId="0" fontId="43" fillId="3" borderId="11" xfId="0" applyFont="1" applyFill="1" applyBorder="1" applyAlignment="1">
      <alignment vertical="top" wrapText="1"/>
    </xf>
    <xf numFmtId="0" fontId="88" fillId="3" borderId="0" xfId="0" applyFont="1" applyFill="1" applyBorder="1" applyProtection="1"/>
    <xf numFmtId="0" fontId="34" fillId="3" borderId="0" xfId="0" applyFont="1" applyFill="1" applyBorder="1" applyProtection="1"/>
    <xf numFmtId="0" fontId="35" fillId="3" borderId="0" xfId="0" applyFont="1" applyFill="1" applyBorder="1" applyAlignment="1" applyProtection="1">
      <alignment horizontal="center" vertical="center" shrinkToFit="1"/>
    </xf>
    <xf numFmtId="0" fontId="34" fillId="3" borderId="0" xfId="0" applyFont="1" applyFill="1" applyBorder="1" applyAlignment="1" applyProtection="1"/>
    <xf numFmtId="0" fontId="88" fillId="3" borderId="1" xfId="0" applyFont="1" applyFill="1" applyBorder="1" applyAlignment="1" applyProtection="1"/>
    <xf numFmtId="0" fontId="34" fillId="3" borderId="2" xfId="0" applyFont="1" applyFill="1" applyBorder="1" applyProtection="1"/>
    <xf numFmtId="0" fontId="34" fillId="3" borderId="4" xfId="0" applyFont="1" applyFill="1" applyBorder="1" applyAlignment="1" applyProtection="1">
      <protection locked="0"/>
    </xf>
    <xf numFmtId="0" fontId="34" fillId="3" borderId="4" xfId="0" applyFont="1" applyFill="1" applyBorder="1" applyProtection="1">
      <protection locked="0"/>
    </xf>
    <xf numFmtId="0" fontId="43" fillId="3" borderId="0" xfId="0" applyFont="1" applyFill="1" applyBorder="1" applyAlignment="1" applyProtection="1">
      <alignment horizontal="justify" vertical="top" wrapText="1"/>
    </xf>
    <xf numFmtId="0" fontId="43" fillId="3" borderId="16" xfId="0" applyFont="1" applyFill="1" applyBorder="1" applyAlignment="1" applyProtection="1">
      <alignment horizontal="justify" vertical="top" wrapText="1"/>
    </xf>
    <xf numFmtId="0" fontId="45" fillId="3" borderId="17" xfId="0" applyFont="1" applyFill="1" applyBorder="1" applyAlignment="1" applyProtection="1">
      <alignment horizontal="center" vertical="center" wrapText="1"/>
    </xf>
    <xf numFmtId="0" fontId="43" fillId="3" borderId="17" xfId="0" applyFont="1" applyFill="1" applyBorder="1" applyAlignment="1" applyProtection="1">
      <alignment horizontal="left" vertical="center"/>
    </xf>
    <xf numFmtId="0" fontId="44" fillId="3" borderId="17" xfId="0" applyFont="1" applyFill="1" applyBorder="1" applyAlignment="1" applyProtection="1">
      <alignment horizontal="justify"/>
    </xf>
    <xf numFmtId="0" fontId="43" fillId="3" borderId="17" xfId="0" applyFont="1" applyFill="1" applyBorder="1" applyAlignment="1" applyProtection="1">
      <alignment horizontal="justify" vertical="center"/>
    </xf>
    <xf numFmtId="0" fontId="43" fillId="3" borderId="17" xfId="0" applyFont="1" applyFill="1" applyBorder="1" applyAlignment="1" applyProtection="1">
      <alignment horizontal="justify" vertical="top" wrapText="1"/>
    </xf>
    <xf numFmtId="0" fontId="43" fillId="3" borderId="3" xfId="0" applyFont="1" applyFill="1" applyBorder="1" applyAlignment="1" applyProtection="1">
      <alignment horizontal="justify" vertical="top" wrapText="1"/>
    </xf>
    <xf numFmtId="0" fontId="43" fillId="3" borderId="0" xfId="0" applyFont="1" applyFill="1" applyBorder="1" applyAlignment="1" applyProtection="1">
      <alignment horizontal="left" wrapText="1"/>
    </xf>
    <xf numFmtId="0" fontId="43" fillId="3" borderId="0" xfId="0" applyFont="1" applyFill="1" applyBorder="1" applyAlignment="1" applyProtection="1">
      <alignment vertical="top" wrapText="1"/>
    </xf>
    <xf numFmtId="0" fontId="43" fillId="3" borderId="9" xfId="0" applyFont="1" applyFill="1" applyBorder="1" applyAlignment="1" applyProtection="1">
      <alignment vertical="top" wrapText="1"/>
    </xf>
    <xf numFmtId="0" fontId="43" fillId="3" borderId="8" xfId="0" applyFont="1" applyFill="1" applyBorder="1" applyAlignment="1" applyProtection="1">
      <alignment horizontal="center" vertical="top" wrapText="1"/>
    </xf>
    <xf numFmtId="0" fontId="57" fillId="3" borderId="0" xfId="0" applyFont="1" applyFill="1" applyBorder="1" applyAlignment="1" applyProtection="1">
      <alignment horizontal="right" vertical="top" wrapText="1"/>
    </xf>
    <xf numFmtId="0" fontId="78" fillId="0" borderId="0" xfId="0" applyFont="1" applyAlignment="1" applyProtection="1">
      <alignment vertical="center" wrapText="1"/>
    </xf>
    <xf numFmtId="0" fontId="57" fillId="3" borderId="1" xfId="0" applyFont="1" applyFill="1" applyBorder="1" applyAlignment="1" applyProtection="1">
      <alignment vertical="center"/>
    </xf>
    <xf numFmtId="0" fontId="57" fillId="3" borderId="2" xfId="0" applyFont="1" applyFill="1" applyBorder="1" applyAlignment="1" applyProtection="1">
      <alignment vertical="center"/>
    </xf>
    <xf numFmtId="0" fontId="57" fillId="3" borderId="15" xfId="0" applyFont="1" applyFill="1" applyBorder="1" applyAlignment="1" applyProtection="1">
      <alignment vertical="center" shrinkToFit="1"/>
    </xf>
    <xf numFmtId="0" fontId="65" fillId="3" borderId="13" xfId="0" applyFont="1" applyFill="1" applyBorder="1" applyAlignment="1" applyProtection="1">
      <alignment vertical="top" wrapText="1"/>
    </xf>
    <xf numFmtId="0" fontId="65" fillId="3" borderId="14" xfId="0" applyFont="1" applyFill="1" applyBorder="1" applyAlignment="1" applyProtection="1">
      <alignment vertical="top" wrapText="1"/>
    </xf>
    <xf numFmtId="0" fontId="57" fillId="3" borderId="17" xfId="0" applyFont="1" applyFill="1" applyBorder="1" applyAlignment="1" applyProtection="1">
      <alignment vertical="center" shrinkToFit="1"/>
    </xf>
    <xf numFmtId="0" fontId="42" fillId="3" borderId="0" xfId="0" applyFont="1" applyFill="1" applyBorder="1" applyAlignment="1" applyProtection="1">
      <alignment horizontal="center" vertical="center"/>
    </xf>
    <xf numFmtId="0" fontId="42" fillId="3" borderId="0" xfId="0" applyFont="1" applyFill="1" applyBorder="1" applyAlignment="1" applyProtection="1">
      <alignment horizontal="center" vertical="top"/>
    </xf>
    <xf numFmtId="0" fontId="50" fillId="3" borderId="0" xfId="0" applyFont="1" applyFill="1" applyBorder="1" applyProtection="1"/>
    <xf numFmtId="0" fontId="42" fillId="3" borderId="0" xfId="0" applyFont="1" applyFill="1" applyBorder="1" applyAlignment="1" applyProtection="1">
      <alignment vertical="center"/>
    </xf>
    <xf numFmtId="0" fontId="42" fillId="3" borderId="2" xfId="0" applyFont="1" applyFill="1" applyBorder="1" applyAlignment="1" applyProtection="1">
      <alignment vertical="center"/>
    </xf>
    <xf numFmtId="0" fontId="85" fillId="3" borderId="4" xfId="0" applyFont="1" applyFill="1" applyBorder="1" applyAlignment="1" applyProtection="1">
      <alignment vertical="center"/>
    </xf>
    <xf numFmtId="0" fontId="50" fillId="3" borderId="0" xfId="0" applyFont="1" applyFill="1" applyBorder="1" applyAlignment="1">
      <alignment horizontal="left" vertical="top" wrapText="1"/>
    </xf>
    <xf numFmtId="0" fontId="60" fillId="3" borderId="9" xfId="0" applyFont="1" applyFill="1" applyBorder="1" applyAlignment="1">
      <alignment horizontal="center" vertical="center" wrapText="1"/>
    </xf>
    <xf numFmtId="0" fontId="38" fillId="3" borderId="0" xfId="0" applyFont="1" applyFill="1" applyBorder="1" applyAlignment="1">
      <alignment horizontal="center" vertical="center"/>
    </xf>
    <xf numFmtId="0" fontId="54" fillId="3" borderId="0" xfId="0" applyFont="1" applyFill="1" applyBorder="1" applyAlignment="1">
      <alignment vertical="center" wrapText="1"/>
    </xf>
    <xf numFmtId="0" fontId="103" fillId="3" borderId="8" xfId="0" applyFont="1" applyFill="1" applyBorder="1"/>
    <xf numFmtId="0" fontId="103" fillId="3" borderId="9" xfId="0" applyFont="1" applyFill="1" applyBorder="1"/>
    <xf numFmtId="0" fontId="99" fillId="3" borderId="8" xfId="0" applyFont="1" applyFill="1" applyBorder="1"/>
    <xf numFmtId="0" fontId="58" fillId="3" borderId="13" xfId="0" applyFont="1" applyFill="1" applyBorder="1"/>
    <xf numFmtId="0" fontId="43" fillId="3" borderId="0" xfId="0" applyFont="1" applyFill="1" applyBorder="1" applyAlignment="1">
      <alignment horizontal="center" vertical="top" wrapText="1"/>
    </xf>
    <xf numFmtId="0" fontId="59" fillId="3" borderId="0" xfId="0" applyFont="1" applyFill="1" applyBorder="1" applyAlignment="1">
      <alignment vertical="center" wrapText="1"/>
    </xf>
    <xf numFmtId="0" fontId="98" fillId="3" borderId="0" xfId="0" applyFont="1" applyFill="1" applyBorder="1" applyAlignment="1">
      <alignment vertical="top" wrapText="1"/>
    </xf>
    <xf numFmtId="0" fontId="43" fillId="3" borderId="17" xfId="0" applyFont="1" applyFill="1" applyBorder="1" applyAlignment="1">
      <alignment vertical="center" wrapText="1"/>
    </xf>
    <xf numFmtId="0" fontId="50" fillId="3" borderId="17" xfId="0" applyFont="1" applyFill="1" applyBorder="1" applyAlignment="1">
      <alignment vertical="top" wrapText="1"/>
    </xf>
    <xf numFmtId="0" fontId="44" fillId="3" borderId="0" xfId="0" applyFont="1" applyFill="1" applyBorder="1" applyAlignment="1">
      <alignment horizontal="left" vertical="top" wrapText="1"/>
    </xf>
    <xf numFmtId="0" fontId="58" fillId="3" borderId="0" xfId="0" applyFont="1" applyFill="1" applyBorder="1" applyAlignment="1">
      <alignment vertical="center" wrapText="1"/>
    </xf>
    <xf numFmtId="0" fontId="37" fillId="3" borderId="0" xfId="0" applyFont="1" applyFill="1" applyBorder="1" applyAlignment="1">
      <alignment vertical="center" wrapText="1"/>
    </xf>
    <xf numFmtId="0" fontId="37" fillId="3" borderId="9" xfId="0" applyFont="1" applyFill="1" applyBorder="1" applyAlignment="1">
      <alignment vertical="center" wrapText="1"/>
    </xf>
    <xf numFmtId="0" fontId="44" fillId="3" borderId="9" xfId="0" applyFont="1" applyFill="1" applyBorder="1" applyAlignment="1">
      <alignment horizontal="justify" vertical="center" wrapText="1"/>
    </xf>
    <xf numFmtId="0" fontId="26" fillId="3" borderId="34" xfId="0" applyFont="1" applyFill="1" applyBorder="1"/>
    <xf numFmtId="0" fontId="60" fillId="3" borderId="0" xfId="0" applyFont="1" applyFill="1" applyBorder="1" applyAlignment="1">
      <alignment vertical="center"/>
    </xf>
    <xf numFmtId="0" fontId="50" fillId="3" borderId="0" xfId="0" applyFont="1" applyFill="1" applyBorder="1" applyAlignment="1">
      <alignment horizontal="left" vertical="center"/>
    </xf>
    <xf numFmtId="0" fontId="42" fillId="3" borderId="17" xfId="0" applyFont="1" applyFill="1" applyBorder="1" applyAlignment="1">
      <alignment horizontal="center" vertical="top"/>
    </xf>
    <xf numFmtId="0" fontId="42" fillId="3" borderId="0" xfId="0" applyFont="1" applyFill="1" applyBorder="1" applyAlignment="1">
      <alignment horizontal="center" vertical="top" wrapText="1"/>
    </xf>
    <xf numFmtId="0" fontId="42" fillId="3" borderId="0" xfId="0" applyFont="1" applyFill="1" applyBorder="1" applyAlignment="1">
      <alignment horizontal="center" vertical="top"/>
    </xf>
    <xf numFmtId="0" fontId="112" fillId="3" borderId="8" xfId="0" applyFont="1" applyFill="1" applyBorder="1" applyAlignment="1">
      <alignment horizontal="left" vertical="center" wrapText="1"/>
    </xf>
    <xf numFmtId="0" fontId="112" fillId="3" borderId="0" xfId="0" applyFont="1" applyFill="1" applyBorder="1" applyAlignment="1">
      <alignment horizontal="left" vertical="center" wrapText="1"/>
    </xf>
    <xf numFmtId="0" fontId="111" fillId="3" borderId="0" xfId="0" applyFont="1" applyFill="1" applyBorder="1" applyAlignment="1">
      <alignment horizontal="justify" vertical="center" wrapText="1"/>
    </xf>
    <xf numFmtId="0" fontId="111" fillId="3" borderId="0" xfId="0" applyFont="1" applyFill="1" applyBorder="1" applyAlignment="1">
      <alignment vertical="center" wrapText="1"/>
    </xf>
    <xf numFmtId="0" fontId="113" fillId="3" borderId="8" xfId="0" applyFont="1" applyFill="1" applyBorder="1" applyAlignment="1">
      <alignment horizontal="center" vertical="center"/>
    </xf>
    <xf numFmtId="0" fontId="114" fillId="3" borderId="4" xfId="0" applyFont="1" applyFill="1" applyBorder="1" applyAlignment="1" applyProtection="1">
      <alignment horizontal="center" vertical="center" shrinkToFit="1"/>
      <protection locked="0"/>
    </xf>
    <xf numFmtId="0" fontId="114" fillId="3" borderId="0" xfId="0" applyFont="1" applyFill="1" applyBorder="1" applyAlignment="1">
      <alignment horizontal="center" vertical="center" shrinkToFit="1"/>
    </xf>
    <xf numFmtId="0" fontId="114" fillId="3" borderId="18" xfId="0" applyFont="1" applyFill="1" applyBorder="1" applyAlignment="1" applyProtection="1">
      <alignment horizontal="center" vertical="center" shrinkToFit="1"/>
      <protection locked="0"/>
    </xf>
    <xf numFmtId="0" fontId="114" fillId="3" borderId="4" xfId="0" applyFont="1" applyFill="1" applyBorder="1" applyAlignment="1" applyProtection="1">
      <alignment vertical="center" shrinkToFit="1"/>
      <protection locked="0"/>
    </xf>
    <xf numFmtId="0" fontId="113" fillId="3" borderId="33" xfId="0" applyFont="1" applyFill="1" applyBorder="1" applyAlignment="1">
      <alignment horizontal="center" vertical="center"/>
    </xf>
    <xf numFmtId="0" fontId="113" fillId="3" borderId="17" xfId="0" applyFont="1" applyFill="1" applyBorder="1" applyAlignment="1">
      <alignment horizontal="center" vertical="center"/>
    </xf>
    <xf numFmtId="0" fontId="113" fillId="3" borderId="17" xfId="0" applyFont="1" applyFill="1" applyBorder="1" applyAlignment="1">
      <alignment horizontal="center" vertical="top"/>
    </xf>
    <xf numFmtId="0" fontId="113" fillId="3" borderId="17" xfId="0" applyFont="1" applyFill="1" applyBorder="1" applyAlignment="1">
      <alignment vertical="center"/>
    </xf>
    <xf numFmtId="0" fontId="111" fillId="3" borderId="17" xfId="0" applyFont="1" applyFill="1" applyBorder="1" applyAlignment="1">
      <alignment horizontal="justify" vertical="center" wrapText="1"/>
    </xf>
    <xf numFmtId="0" fontId="115" fillId="3" borderId="8" xfId="0" applyFont="1" applyFill="1" applyBorder="1" applyAlignment="1">
      <alignment horizontal="left" vertical="center"/>
    </xf>
    <xf numFmtId="0" fontId="112" fillId="3" borderId="0" xfId="0" applyFont="1" applyFill="1" applyBorder="1" applyAlignment="1">
      <alignment horizontal="left" vertical="center"/>
    </xf>
    <xf numFmtId="0" fontId="112" fillId="3" borderId="9" xfId="0" applyFont="1" applyFill="1" applyBorder="1" applyAlignment="1">
      <alignment horizontal="left" vertical="center"/>
    </xf>
    <xf numFmtId="0" fontId="116" fillId="3" borderId="5" xfId="0" applyFont="1" applyFill="1" applyBorder="1" applyAlignment="1">
      <alignment horizontal="justify" vertical="center" wrapText="1"/>
    </xf>
    <xf numFmtId="0" fontId="116" fillId="3" borderId="6" xfId="0" applyFont="1" applyFill="1" applyBorder="1" applyAlignment="1">
      <alignment horizontal="justify" vertical="center" wrapText="1"/>
    </xf>
    <xf numFmtId="0" fontId="114" fillId="3" borderId="8" xfId="0" applyFont="1" applyFill="1" applyBorder="1" applyAlignment="1">
      <alignment wrapText="1"/>
    </xf>
    <xf numFmtId="0" fontId="114" fillId="3" borderId="0" xfId="0" applyFont="1" applyFill="1" applyBorder="1" applyAlignment="1">
      <alignment wrapText="1"/>
    </xf>
    <xf numFmtId="0" fontId="119" fillId="3" borderId="8" xfId="0" applyFont="1" applyFill="1" applyBorder="1" applyAlignment="1">
      <alignment horizontal="center" vertical="top" wrapText="1"/>
    </xf>
    <xf numFmtId="0" fontId="119" fillId="3" borderId="0" xfId="0" applyFont="1" applyFill="1" applyBorder="1" applyAlignment="1">
      <alignment vertical="top" wrapText="1"/>
    </xf>
    <xf numFmtId="0" fontId="119" fillId="3" borderId="9" xfId="0" applyFont="1" applyFill="1" applyBorder="1" applyAlignment="1">
      <alignment vertical="top" wrapText="1"/>
    </xf>
    <xf numFmtId="0" fontId="114" fillId="3" borderId="0" xfId="0" applyFont="1" applyFill="1" applyBorder="1" applyAlignment="1" applyProtection="1">
      <alignment horizontal="center" vertical="center" shrinkToFit="1"/>
    </xf>
    <xf numFmtId="0" fontId="119" fillId="3" borderId="0" xfId="0" applyFont="1" applyFill="1" applyBorder="1" applyAlignment="1" applyProtection="1">
      <alignment horizontal="left" wrapText="1"/>
    </xf>
    <xf numFmtId="0" fontId="119" fillId="3" borderId="0" xfId="0" applyFont="1" applyFill="1" applyBorder="1" applyAlignment="1" applyProtection="1">
      <alignment vertical="top" wrapText="1"/>
    </xf>
    <xf numFmtId="0" fontId="119" fillId="3" borderId="9" xfId="0" applyFont="1" applyFill="1" applyBorder="1" applyAlignment="1" applyProtection="1">
      <alignment vertical="top" wrapText="1"/>
    </xf>
    <xf numFmtId="0" fontId="14" fillId="3" borderId="0" xfId="0" applyFont="1" applyFill="1" applyBorder="1"/>
    <xf numFmtId="0" fontId="119" fillId="3" borderId="0" xfId="0" applyFont="1" applyFill="1" applyBorder="1"/>
    <xf numFmtId="0" fontId="97" fillId="3" borderId="0" xfId="0" applyFont="1" applyFill="1" applyBorder="1" applyAlignment="1">
      <alignment horizontal="left" vertical="top"/>
    </xf>
    <xf numFmtId="0" fontId="120" fillId="3" borderId="8" xfId="0" applyFont="1" applyFill="1" applyBorder="1" applyAlignment="1">
      <alignment horizontal="center" vertical="center"/>
    </xf>
    <xf numFmtId="0" fontId="14" fillId="3" borderId="0" xfId="0" applyFont="1" applyFill="1" applyBorder="1" applyAlignment="1">
      <alignment horizontal="justify"/>
    </xf>
    <xf numFmtId="0" fontId="121" fillId="3" borderId="0" xfId="0" applyFont="1" applyFill="1" applyBorder="1" applyAlignment="1">
      <alignment horizontal="right" vertical="top" wrapText="1"/>
    </xf>
    <xf numFmtId="0" fontId="97" fillId="3" borderId="0" xfId="0" applyFont="1" applyFill="1" applyBorder="1" applyAlignment="1">
      <alignment vertical="center" wrapText="1"/>
    </xf>
    <xf numFmtId="0" fontId="97" fillId="3" borderId="9" xfId="0" applyFont="1" applyFill="1" applyBorder="1" applyAlignment="1">
      <alignment vertical="center" wrapText="1"/>
    </xf>
    <xf numFmtId="0" fontId="120" fillId="3" borderId="33" xfId="0" applyFont="1" applyFill="1" applyBorder="1" applyAlignment="1">
      <alignment horizontal="center" vertical="center"/>
    </xf>
    <xf numFmtId="0" fontId="14" fillId="3" borderId="17" xfId="0" applyFont="1" applyFill="1" applyBorder="1" applyAlignment="1">
      <alignment horizontal="justify" vertical="top" wrapText="1"/>
    </xf>
    <xf numFmtId="0" fontId="116" fillId="3" borderId="8" xfId="0" applyFont="1" applyFill="1" applyBorder="1" applyAlignment="1">
      <alignment horizontal="justify" vertical="center" wrapText="1"/>
    </xf>
    <xf numFmtId="0" fontId="116" fillId="3" borderId="0" xfId="0" applyFont="1" applyFill="1" applyBorder="1" applyAlignment="1">
      <alignment horizontal="justify" vertical="center" wrapText="1"/>
    </xf>
    <xf numFmtId="0" fontId="119" fillId="3" borderId="8" xfId="0" applyFont="1" applyFill="1" applyBorder="1" applyAlignment="1" applyProtection="1">
      <alignment horizontal="center" vertical="top" wrapText="1"/>
    </xf>
    <xf numFmtId="0" fontId="120" fillId="3" borderId="10" xfId="0" applyFont="1" applyFill="1" applyBorder="1" applyAlignment="1">
      <alignment horizontal="center" vertical="center"/>
    </xf>
    <xf numFmtId="0" fontId="114" fillId="3" borderId="11" xfId="0" applyFont="1" applyFill="1" applyBorder="1" applyAlignment="1" applyProtection="1">
      <alignment horizontal="center" vertical="center" shrinkToFit="1"/>
    </xf>
    <xf numFmtId="0" fontId="14" fillId="3" borderId="11" xfId="0" applyFont="1" applyFill="1" applyBorder="1" applyAlignment="1">
      <alignment horizontal="justify" vertical="top" wrapText="1"/>
    </xf>
    <xf numFmtId="0" fontId="97" fillId="3" borderId="11" xfId="0" applyFont="1" applyFill="1" applyBorder="1" applyAlignment="1">
      <alignment vertical="center" wrapText="1"/>
    </xf>
    <xf numFmtId="0" fontId="97" fillId="3" borderId="20" xfId="0" applyFont="1" applyFill="1" applyBorder="1" applyAlignment="1">
      <alignment vertical="center" wrapText="1"/>
    </xf>
    <xf numFmtId="0" fontId="14" fillId="3" borderId="33" xfId="0" applyFont="1" applyFill="1" applyBorder="1" applyAlignment="1">
      <alignment horizontal="center" vertical="top" wrapText="1"/>
    </xf>
    <xf numFmtId="0" fontId="114" fillId="3" borderId="4" xfId="0" applyFont="1" applyFill="1" applyBorder="1" applyAlignment="1" applyProtection="1">
      <alignment horizontal="center" vertical="center"/>
      <protection locked="0"/>
    </xf>
    <xf numFmtId="0" fontId="111" fillId="3" borderId="1" xfId="0" applyFont="1" applyFill="1" applyBorder="1" applyAlignment="1">
      <alignment vertical="top"/>
    </xf>
    <xf numFmtId="0" fontId="97" fillId="3" borderId="0" xfId="0" applyFont="1" applyFill="1" applyBorder="1"/>
    <xf numFmtId="0" fontId="116" fillId="3" borderId="2" xfId="0" applyFont="1" applyFill="1" applyBorder="1" applyAlignment="1">
      <alignment vertical="top" wrapText="1"/>
    </xf>
    <xf numFmtId="0" fontId="111" fillId="3" borderId="17" xfId="0" applyFont="1" applyFill="1" applyBorder="1" applyAlignment="1">
      <alignment vertical="top" wrapText="1"/>
    </xf>
    <xf numFmtId="0" fontId="111" fillId="3" borderId="3" xfId="0" applyFont="1" applyFill="1" applyBorder="1" applyAlignment="1">
      <alignment vertical="top" wrapText="1"/>
    </xf>
    <xf numFmtId="0" fontId="26" fillId="0" borderId="8" xfId="0" applyFont="1" applyBorder="1" applyAlignment="1">
      <alignment vertical="top"/>
    </xf>
    <xf numFmtId="44" fontId="123" fillId="0" borderId="0" xfId="5" applyFont="1" applyProtection="1"/>
    <xf numFmtId="0" fontId="138" fillId="0" borderId="4" xfId="0" applyFont="1" applyBorder="1" applyAlignment="1" applyProtection="1">
      <alignment horizontal="center" vertical="center"/>
      <protection locked="0"/>
    </xf>
    <xf numFmtId="0" fontId="50" fillId="3" borderId="0" xfId="0" applyFont="1" applyFill="1" applyBorder="1" applyAlignment="1">
      <alignment horizontal="left" vertical="center"/>
    </xf>
    <xf numFmtId="0" fontId="14" fillId="3" borderId="0" xfId="0" applyFont="1" applyFill="1" applyBorder="1" applyAlignment="1">
      <alignment horizontal="justify" vertical="top" wrapText="1"/>
    </xf>
    <xf numFmtId="0" fontId="50" fillId="3" borderId="0" xfId="0" applyFont="1" applyFill="1" applyBorder="1" applyAlignment="1">
      <alignment horizontal="justify" vertical="top" wrapText="1"/>
    </xf>
    <xf numFmtId="0" fontId="14" fillId="3" borderId="0" xfId="0" applyFont="1" applyFill="1" applyBorder="1" applyAlignment="1">
      <alignment horizontal="justify" vertical="top" wrapText="1"/>
    </xf>
    <xf numFmtId="0" fontId="50" fillId="3" borderId="0" xfId="0" applyFont="1" applyFill="1" applyBorder="1" applyAlignment="1">
      <alignment horizontal="justify" vertical="top" wrapText="1"/>
    </xf>
    <xf numFmtId="0" fontId="60" fillId="3" borderId="9" xfId="0" applyFont="1" applyFill="1" applyBorder="1" applyAlignment="1">
      <alignment horizontal="left"/>
    </xf>
    <xf numFmtId="0" fontId="54" fillId="3" borderId="8" xfId="0" applyFont="1" applyFill="1" applyBorder="1" applyAlignment="1">
      <alignment horizontal="center" vertical="top" wrapText="1"/>
    </xf>
    <xf numFmtId="0" fontId="58" fillId="3" borderId="35" xfId="0" applyFont="1" applyFill="1" applyBorder="1"/>
    <xf numFmtId="0" fontId="58" fillId="3" borderId="36" xfId="0" applyFont="1" applyFill="1" applyBorder="1"/>
    <xf numFmtId="0" fontId="43" fillId="3" borderId="8" xfId="0" applyFont="1" applyFill="1" applyBorder="1" applyAlignment="1">
      <alignment vertical="top" wrapText="1"/>
    </xf>
    <xf numFmtId="0" fontId="43" fillId="3" borderId="8" xfId="0" applyFont="1" applyFill="1" applyBorder="1" applyAlignment="1">
      <alignment horizontal="right" vertical="top" wrapText="1"/>
    </xf>
    <xf numFmtId="0" fontId="98" fillId="3" borderId="9" xfId="0" applyFont="1" applyFill="1" applyBorder="1" applyAlignment="1">
      <alignment vertical="top" wrapText="1"/>
    </xf>
    <xf numFmtId="0" fontId="43" fillId="3" borderId="33" xfId="0" applyFont="1" applyFill="1" applyBorder="1" applyAlignment="1">
      <alignment horizontal="right" vertical="top" wrapText="1"/>
    </xf>
    <xf numFmtId="0" fontId="50" fillId="3" borderId="34" xfId="0" applyFont="1" applyFill="1" applyBorder="1" applyAlignment="1">
      <alignment vertical="top" wrapText="1"/>
    </xf>
    <xf numFmtId="0" fontId="44" fillId="3" borderId="8" xfId="0" applyFont="1" applyFill="1" applyBorder="1" applyAlignment="1">
      <alignment horizontal="center" vertical="top" wrapText="1"/>
    </xf>
    <xf numFmtId="0" fontId="44" fillId="3" borderId="9" xfId="0" applyFont="1" applyFill="1" applyBorder="1" applyAlignment="1">
      <alignment horizontal="left" vertical="top" wrapText="1"/>
    </xf>
    <xf numFmtId="0" fontId="14" fillId="3" borderId="8" xfId="0" applyFont="1" applyFill="1" applyBorder="1" applyAlignment="1">
      <alignment horizontal="center" vertical="top" wrapText="1"/>
    </xf>
    <xf numFmtId="0" fontId="97" fillId="3" borderId="8" xfId="0" applyFont="1" applyFill="1" applyBorder="1" applyAlignment="1">
      <alignment horizontal="center" vertical="center" wrapText="1"/>
    </xf>
    <xf numFmtId="0" fontId="97" fillId="3" borderId="9" xfId="0" applyFont="1" applyFill="1" applyBorder="1" applyAlignment="1">
      <alignment horizontal="justify" vertical="top" wrapText="1"/>
    </xf>
    <xf numFmtId="0" fontId="97" fillId="3" borderId="8" xfId="0" applyFont="1" applyFill="1" applyBorder="1" applyAlignment="1">
      <alignment horizontal="right" vertical="top"/>
    </xf>
    <xf numFmtId="0" fontId="97" fillId="3" borderId="0" xfId="0" applyFont="1" applyFill="1" applyBorder="1" applyAlignment="1">
      <alignment vertical="center" wrapText="1"/>
    </xf>
    <xf numFmtId="0" fontId="97" fillId="3" borderId="9" xfId="0" applyFont="1" applyFill="1" applyBorder="1" applyAlignment="1">
      <alignment vertical="center" wrapText="1"/>
    </xf>
    <xf numFmtId="0" fontId="97" fillId="3" borderId="33" xfId="0" applyFont="1" applyFill="1" applyBorder="1" applyAlignment="1">
      <alignment horizontal="center" vertical="top" wrapText="1"/>
    </xf>
    <xf numFmtId="0" fontId="60" fillId="3" borderId="8" xfId="0" applyFont="1" applyFill="1" applyBorder="1" applyAlignment="1">
      <alignment horizontal="left" vertical="justify" wrapText="1"/>
    </xf>
    <xf numFmtId="0" fontId="60" fillId="3" borderId="0" xfId="0" applyFont="1" applyFill="1" applyBorder="1" applyAlignment="1">
      <alignment horizontal="left" vertical="justify" wrapText="1"/>
    </xf>
    <xf numFmtId="0" fontId="60" fillId="3" borderId="9" xfId="0" applyFont="1" applyFill="1" applyBorder="1" applyAlignment="1">
      <alignment horizontal="left" vertical="justify" wrapText="1"/>
    </xf>
    <xf numFmtId="0" fontId="43" fillId="9" borderId="35" xfId="0" applyFont="1" applyFill="1" applyBorder="1"/>
    <xf numFmtId="0" fontId="43" fillId="9" borderId="36" xfId="0" applyFont="1" applyFill="1" applyBorder="1" applyAlignment="1">
      <alignment horizontal="justify"/>
    </xf>
    <xf numFmtId="0" fontId="62" fillId="9" borderId="8" xfId="0" applyFont="1" applyFill="1" applyBorder="1"/>
    <xf numFmtId="0" fontId="43" fillId="9" borderId="8" xfId="0" applyFont="1" applyFill="1" applyBorder="1" applyAlignment="1">
      <alignment horizontal="left" vertical="top"/>
    </xf>
    <xf numFmtId="0" fontId="43" fillId="9" borderId="33" xfId="0" applyFont="1" applyFill="1" applyBorder="1" applyAlignment="1">
      <alignment horizontal="left" vertical="top"/>
    </xf>
    <xf numFmtId="0" fontId="43" fillId="0" borderId="33" xfId="0" applyFont="1" applyFill="1" applyBorder="1" applyAlignment="1">
      <alignment horizontal="left" vertical="top"/>
    </xf>
    <xf numFmtId="0" fontId="43" fillId="0" borderId="34" xfId="0" applyFont="1" applyFill="1" applyBorder="1" applyAlignment="1">
      <alignment horizontal="justify" vertical="top"/>
    </xf>
    <xf numFmtId="0" fontId="120" fillId="3" borderId="8" xfId="0" applyFont="1" applyFill="1" applyBorder="1" applyAlignment="1">
      <alignment horizontal="center" vertical="center"/>
    </xf>
    <xf numFmtId="0" fontId="50" fillId="3" borderId="8" xfId="0" applyFont="1" applyFill="1" applyBorder="1" applyAlignment="1">
      <alignment horizontal="center" vertical="top"/>
    </xf>
    <xf numFmtId="0" fontId="50" fillId="0" borderId="8" xfId="0" applyFont="1" applyBorder="1" applyAlignment="1">
      <alignment horizontal="right" vertical="top" wrapText="1"/>
    </xf>
    <xf numFmtId="0" fontId="50" fillId="0" borderId="33" xfId="0" applyFont="1" applyBorder="1" applyAlignment="1">
      <alignment horizontal="right" vertical="top" wrapText="1"/>
    </xf>
    <xf numFmtId="0" fontId="50" fillId="3" borderId="0" xfId="0" applyFont="1" applyFill="1" applyBorder="1" applyAlignment="1">
      <alignment horizontal="left" vertical="center"/>
    </xf>
    <xf numFmtId="0" fontId="103" fillId="3" borderId="20" xfId="0" applyFont="1" applyFill="1" applyBorder="1"/>
    <xf numFmtId="0" fontId="54" fillId="3" borderId="9" xfId="0" applyFont="1" applyFill="1" applyBorder="1" applyAlignment="1">
      <alignment vertical="center" wrapText="1"/>
    </xf>
    <xf numFmtId="0" fontId="50" fillId="3" borderId="5" xfId="0" applyFont="1" applyFill="1" applyBorder="1"/>
    <xf numFmtId="0" fontId="50" fillId="3" borderId="10" xfId="0" applyFont="1" applyFill="1" applyBorder="1"/>
    <xf numFmtId="0" fontId="105" fillId="3" borderId="5" xfId="0" applyFont="1" applyFill="1" applyBorder="1" applyAlignment="1">
      <alignment horizontal="center" vertical="center"/>
    </xf>
    <xf numFmtId="0" fontId="99" fillId="3" borderId="6" xfId="0" applyFont="1" applyFill="1" applyBorder="1" applyAlignment="1">
      <alignment horizontal="justify" vertical="top" wrapText="1"/>
    </xf>
    <xf numFmtId="0" fontId="98" fillId="3" borderId="6" xfId="0" applyFont="1" applyFill="1" applyBorder="1" applyAlignment="1">
      <alignment horizontal="left" vertical="center" wrapText="1"/>
    </xf>
    <xf numFmtId="0" fontId="98" fillId="3" borderId="7" xfId="0" applyFont="1" applyFill="1" applyBorder="1" applyAlignment="1">
      <alignment horizontal="left" vertical="center" wrapText="1"/>
    </xf>
    <xf numFmtId="0" fontId="54" fillId="3" borderId="10" xfId="0" applyFont="1" applyFill="1" applyBorder="1" applyAlignment="1">
      <alignment horizontal="center" vertical="top" wrapText="1"/>
    </xf>
    <xf numFmtId="0" fontId="2" fillId="0" borderId="0" xfId="7" applyFont="1" applyProtection="1"/>
    <xf numFmtId="0" fontId="2" fillId="0" borderId="0" xfId="7" applyFont="1" applyProtection="1">
      <protection locked="0"/>
    </xf>
    <xf numFmtId="0" fontId="2" fillId="0" borderId="0" xfId="0" applyFont="1" applyFill="1" applyProtection="1"/>
    <xf numFmtId="0" fontId="2" fillId="0" borderId="0" xfId="0" applyFont="1" applyProtection="1"/>
    <xf numFmtId="0" fontId="26" fillId="6" borderId="0" xfId="0" applyFont="1" applyFill="1" applyProtection="1"/>
    <xf numFmtId="0" fontId="79" fillId="6" borderId="0" xfId="0" applyFont="1" applyFill="1" applyAlignment="1" applyProtection="1">
      <alignment horizontal="justify" vertical="center"/>
    </xf>
    <xf numFmtId="0" fontId="80" fillId="6" borderId="0" xfId="0" applyFont="1" applyFill="1" applyProtection="1"/>
    <xf numFmtId="0" fontId="79" fillId="0" borderId="0" xfId="0" applyFont="1" applyFill="1" applyAlignment="1" applyProtection="1">
      <alignment horizontal="justify" vertical="center"/>
    </xf>
    <xf numFmtId="0" fontId="80" fillId="0" borderId="0" xfId="0" applyFont="1" applyFill="1" applyProtection="1"/>
    <xf numFmtId="0" fontId="2" fillId="0" borderId="0" xfId="0" applyFont="1" applyAlignment="1" applyProtection="1"/>
    <xf numFmtId="0" fontId="2" fillId="0" borderId="0" xfId="0" applyFont="1" applyAlignment="1" applyProtection="1">
      <alignment horizontal="right"/>
    </xf>
    <xf numFmtId="0" fontId="2" fillId="0" borderId="0" xfId="0" quotePrefix="1" applyNumberFormat="1" applyFont="1" applyAlignment="1" applyProtection="1"/>
    <xf numFmtId="14" fontId="2" fillId="0" borderId="0" xfId="0" applyNumberFormat="1" applyFont="1" applyAlignment="1" applyProtection="1"/>
    <xf numFmtId="0" fontId="27" fillId="0" borderId="0" xfId="0" applyFont="1" applyProtection="1"/>
    <xf numFmtId="14" fontId="26" fillId="0" borderId="0" xfId="0" applyNumberFormat="1" applyFont="1" applyProtection="1"/>
    <xf numFmtId="0" fontId="68" fillId="0" borderId="0" xfId="0" applyFont="1" applyBorder="1" applyAlignment="1" applyProtection="1">
      <alignment vertical="center"/>
    </xf>
    <xf numFmtId="0" fontId="97" fillId="3" borderId="0" xfId="0" applyFont="1" applyFill="1" applyBorder="1" applyAlignment="1">
      <alignment horizontal="left" vertical="center" wrapText="1"/>
    </xf>
    <xf numFmtId="0" fontId="97" fillId="3" borderId="9" xfId="0" applyFont="1" applyFill="1" applyBorder="1" applyAlignment="1">
      <alignment horizontal="left" vertical="center" wrapText="1"/>
    </xf>
    <xf numFmtId="0" fontId="97" fillId="0" borderId="0" xfId="0" applyFont="1" applyFill="1" applyBorder="1" applyAlignment="1">
      <alignment horizontal="left" vertical="center" wrapText="1"/>
    </xf>
    <xf numFmtId="0" fontId="97" fillId="0" borderId="9" xfId="0" applyFont="1" applyFill="1" applyBorder="1" applyAlignment="1">
      <alignment horizontal="left" vertical="center" wrapText="1"/>
    </xf>
    <xf numFmtId="0" fontId="14" fillId="3" borderId="0" xfId="0" applyFont="1" applyFill="1" applyBorder="1" applyAlignment="1">
      <alignment horizontal="justify" vertical="top" wrapText="1"/>
    </xf>
    <xf numFmtId="0" fontId="120" fillId="3" borderId="8" xfId="0" applyFont="1" applyFill="1" applyBorder="1" applyAlignment="1">
      <alignment horizontal="center" vertical="center"/>
    </xf>
    <xf numFmtId="0" fontId="121" fillId="3" borderId="0" xfId="0" applyFont="1" applyFill="1" applyBorder="1" applyAlignment="1" applyProtection="1">
      <alignment horizontal="right" vertical="top" wrapText="1"/>
    </xf>
    <xf numFmtId="0" fontId="111" fillId="3" borderId="8" xfId="0" applyFont="1" applyFill="1" applyBorder="1" applyAlignment="1">
      <alignment horizontal="center" vertical="top" wrapText="1"/>
    </xf>
    <xf numFmtId="0" fontId="16" fillId="3" borderId="0" xfId="0" applyFont="1" applyFill="1" applyBorder="1" applyAlignment="1">
      <alignment vertical="center"/>
    </xf>
    <xf numFmtId="0" fontId="19" fillId="3" borderId="0" xfId="0" applyFont="1" applyFill="1" applyBorder="1" applyAlignment="1">
      <alignment vertical="center" wrapText="1"/>
    </xf>
    <xf numFmtId="0" fontId="20" fillId="3" borderId="0" xfId="0" applyFont="1" applyFill="1" applyBorder="1" applyAlignment="1">
      <alignment vertical="center" wrapText="1"/>
    </xf>
    <xf numFmtId="0" fontId="84" fillId="10" borderId="0" xfId="0" applyFont="1" applyFill="1" applyBorder="1" applyAlignment="1" applyProtection="1"/>
    <xf numFmtId="0" fontId="155" fillId="0" borderId="0" xfId="0" applyFont="1"/>
    <xf numFmtId="0" fontId="0" fillId="0" borderId="8" xfId="0" applyFont="1" applyBorder="1" applyAlignment="1">
      <alignment vertical="top"/>
    </xf>
    <xf numFmtId="0" fontId="0" fillId="0" borderId="10" xfId="0" applyFont="1" applyBorder="1" applyAlignment="1">
      <alignment vertical="top"/>
    </xf>
    <xf numFmtId="0" fontId="14" fillId="3" borderId="1" xfId="0" applyFont="1" applyFill="1" applyBorder="1" applyAlignment="1"/>
    <xf numFmtId="0" fontId="119" fillId="0" borderId="1" xfId="0" applyFont="1" applyBorder="1" applyAlignment="1">
      <alignment horizontal="center" vertical="top" wrapText="1"/>
    </xf>
    <xf numFmtId="0" fontId="14" fillId="0" borderId="31" xfId="0" applyFont="1" applyBorder="1" applyAlignment="1"/>
    <xf numFmtId="0" fontId="119" fillId="0" borderId="16" xfId="0" applyFont="1" applyBorder="1" applyAlignment="1">
      <alignment horizontal="center" vertical="top" wrapText="1"/>
    </xf>
    <xf numFmtId="0" fontId="14" fillId="0" borderId="2" xfId="0" applyFont="1" applyBorder="1" applyAlignment="1"/>
    <xf numFmtId="0" fontId="121" fillId="0" borderId="4" xfId="0" applyFont="1" applyBorder="1" applyAlignment="1" applyProtection="1">
      <alignment horizontal="center" vertical="center" shrinkToFit="1"/>
      <protection locked="0"/>
    </xf>
    <xf numFmtId="0" fontId="121" fillId="0" borderId="0" xfId="0" applyFont="1" applyAlignment="1">
      <alignment vertical="center" shrinkToFit="1"/>
    </xf>
    <xf numFmtId="0" fontId="21" fillId="0" borderId="0" xfId="8" applyFont="1"/>
    <xf numFmtId="0" fontId="23" fillId="0" borderId="0" xfId="0" applyFont="1"/>
    <xf numFmtId="0" fontId="134" fillId="0" borderId="0" xfId="0" applyFont="1" applyAlignment="1">
      <alignment horizontal="left" vertical="center"/>
    </xf>
    <xf numFmtId="0" fontId="134" fillId="0" borderId="32" xfId="0" applyFont="1" applyBorder="1" applyAlignment="1">
      <alignment vertical="center"/>
    </xf>
    <xf numFmtId="0" fontId="134" fillId="0" borderId="0" xfId="0" applyFont="1" applyAlignment="1">
      <alignment vertical="center"/>
    </xf>
    <xf numFmtId="0" fontId="135" fillId="0" borderId="0" xfId="0" applyFont="1" applyAlignment="1">
      <alignment horizontal="right" vertical="center"/>
    </xf>
    <xf numFmtId="0" fontId="136" fillId="0" borderId="0" xfId="0" applyFont="1" applyAlignment="1">
      <alignment horizontal="center" vertical="center" shrinkToFit="1"/>
    </xf>
    <xf numFmtId="0" fontId="135" fillId="0" borderId="0" xfId="0" applyFont="1" applyAlignment="1">
      <alignment vertical="center"/>
    </xf>
    <xf numFmtId="0" fontId="135" fillId="0" borderId="0" xfId="0" applyFont="1" applyAlignment="1">
      <alignment horizontal="center" vertical="center" shrinkToFit="1"/>
    </xf>
    <xf numFmtId="0" fontId="135" fillId="0" borderId="0" xfId="0" applyFont="1" applyAlignment="1">
      <alignment horizontal="left" vertical="center"/>
    </xf>
    <xf numFmtId="0" fontId="126" fillId="0" borderId="0" xfId="0" applyFont="1" applyAlignment="1">
      <alignment vertical="center"/>
    </xf>
    <xf numFmtId="14" fontId="23" fillId="0" borderId="0" xfId="0" quotePrefix="1" applyNumberFormat="1" applyFont="1"/>
    <xf numFmtId="0" fontId="23" fillId="0" borderId="0" xfId="0" quotePrefix="1" applyFont="1"/>
    <xf numFmtId="49" fontId="139" fillId="0" borderId="0" xfId="0" applyNumberFormat="1" applyFont="1" applyAlignment="1">
      <alignment horizontal="center" vertical="center"/>
    </xf>
    <xf numFmtId="0" fontId="123" fillId="0" borderId="0" xfId="0" applyFont="1"/>
    <xf numFmtId="0" fontId="126" fillId="0" borderId="0" xfId="0" applyFont="1"/>
    <xf numFmtId="0" fontId="128" fillId="0" borderId="0" xfId="0" applyFont="1" applyAlignment="1">
      <alignment horizontal="center" wrapText="1"/>
    </xf>
    <xf numFmtId="0" fontId="128" fillId="0" borderId="0" xfId="0" applyFont="1" applyAlignment="1">
      <alignment horizontal="center"/>
    </xf>
    <xf numFmtId="0" fontId="123" fillId="0" borderId="0" xfId="0" applyFont="1" applyAlignment="1">
      <alignment vertical="center" wrapText="1"/>
    </xf>
    <xf numFmtId="0" fontId="123" fillId="4" borderId="35" xfId="0" applyFont="1" applyFill="1" applyBorder="1"/>
    <xf numFmtId="0" fontId="123" fillId="11" borderId="35" xfId="0" applyFont="1" applyFill="1" applyBorder="1"/>
    <xf numFmtId="0" fontId="123" fillId="11" borderId="8" xfId="0" applyFont="1" applyFill="1" applyBorder="1"/>
    <xf numFmtId="0" fontId="123" fillId="11" borderId="8" xfId="0" applyFont="1" applyFill="1" applyBorder="1" applyAlignment="1">
      <alignment horizontal="left" vertical="center"/>
    </xf>
    <xf numFmtId="0" fontId="123" fillId="11" borderId="33" xfId="0" applyFont="1" applyFill="1" applyBorder="1" applyAlignment="1">
      <alignment horizontal="left" vertical="center"/>
    </xf>
    <xf numFmtId="0" fontId="161" fillId="11" borderId="64" xfId="0" applyFont="1" applyFill="1" applyBorder="1" applyAlignment="1">
      <alignment vertical="center"/>
    </xf>
    <xf numFmtId="0" fontId="163" fillId="0" borderId="0" xfId="0" applyFont="1"/>
    <xf numFmtId="0" fontId="123" fillId="11" borderId="0" xfId="0" applyFont="1" applyFill="1"/>
    <xf numFmtId="0" fontId="129" fillId="0" borderId="0" xfId="0" applyFont="1"/>
    <xf numFmtId="0" fontId="1" fillId="0" borderId="0" xfId="0" applyFont="1" applyFill="1" applyProtection="1"/>
    <xf numFmtId="0" fontId="1" fillId="0" borderId="0" xfId="0" applyFont="1" applyProtection="1"/>
    <xf numFmtId="0" fontId="143" fillId="0" borderId="0" xfId="0" applyFont="1" applyAlignment="1">
      <alignment horizontal="center"/>
    </xf>
    <xf numFmtId="14" fontId="143" fillId="0" borderId="0" xfId="0" applyNumberFormat="1" applyFont="1" applyAlignment="1">
      <alignment horizontal="center"/>
    </xf>
    <xf numFmtId="0" fontId="129" fillId="0" borderId="0" xfId="0" applyFont="1" applyAlignment="1">
      <alignment horizontal="left"/>
    </xf>
    <xf numFmtId="0" fontId="123" fillId="3" borderId="1" xfId="0" applyFont="1" applyFill="1" applyBorder="1" applyAlignment="1">
      <alignment vertical="top"/>
    </xf>
    <xf numFmtId="0" fontId="123" fillId="3" borderId="0" xfId="0" applyFont="1" applyFill="1" applyAlignment="1">
      <alignment vertical="top"/>
    </xf>
    <xf numFmtId="0" fontId="123" fillId="3" borderId="1" xfId="0" applyFont="1" applyFill="1" applyBorder="1" applyAlignment="1">
      <alignment shrinkToFit="1"/>
    </xf>
    <xf numFmtId="0" fontId="123" fillId="3" borderId="0" xfId="0" applyFont="1" applyFill="1" applyAlignment="1">
      <alignment shrinkToFit="1"/>
    </xf>
    <xf numFmtId="0" fontId="109" fillId="0" borderId="0" xfId="0" applyFont="1" applyAlignment="1">
      <alignment horizontal="justify" vertical="center"/>
    </xf>
    <xf numFmtId="0" fontId="130" fillId="0" borderId="0" xfId="0" applyFont="1"/>
    <xf numFmtId="0" fontId="129" fillId="0" borderId="0" xfId="0" applyFont="1" applyAlignment="1">
      <alignment horizontal="right"/>
    </xf>
    <xf numFmtId="0" fontId="129" fillId="0" borderId="0" xfId="0" quotePrefix="1" applyFont="1"/>
    <xf numFmtId="14" fontId="129" fillId="0" borderId="0" xfId="0" applyNumberFormat="1" applyFont="1"/>
    <xf numFmtId="14" fontId="129" fillId="0" borderId="0" xfId="0" applyNumberFormat="1" applyFont="1" applyAlignment="1">
      <alignment horizontal="left"/>
    </xf>
    <xf numFmtId="0" fontId="123" fillId="0" borderId="0" xfId="0" applyFont="1" applyAlignment="1">
      <alignment horizontal="center" wrapText="1"/>
    </xf>
    <xf numFmtId="0" fontId="124" fillId="0" borderId="0" xfId="0" applyFont="1"/>
    <xf numFmtId="14" fontId="123" fillId="0" borderId="0" xfId="0" applyNumberFormat="1" applyFont="1"/>
    <xf numFmtId="0" fontId="123" fillId="6" borderId="0" xfId="0" applyFont="1" applyFill="1"/>
    <xf numFmtId="0" fontId="146" fillId="0" borderId="0" xfId="0" applyFont="1" applyAlignment="1">
      <alignment horizontal="center" vertical="center"/>
    </xf>
    <xf numFmtId="0" fontId="130" fillId="0" borderId="0" xfId="0" applyFont="1" applyAlignment="1">
      <alignment horizontal="left" vertical="top" wrapText="1"/>
    </xf>
    <xf numFmtId="0" fontId="123" fillId="0" borderId="0" xfId="0" applyFont="1" applyAlignment="1">
      <alignment vertical="top"/>
    </xf>
    <xf numFmtId="0" fontId="130" fillId="0" borderId="0" xfId="0" applyFont="1" applyAlignment="1">
      <alignment horizontal="left" vertical="top"/>
    </xf>
    <xf numFmtId="0" fontId="109" fillId="0" borderId="0" xfId="0" applyFont="1" applyAlignment="1">
      <alignment horizontal="left" vertical="top" wrapText="1"/>
    </xf>
    <xf numFmtId="0" fontId="167" fillId="12" borderId="15" xfId="4" applyNumberFormat="1" applyFont="1" applyFill="1" applyBorder="1" applyAlignment="1" applyProtection="1">
      <alignment horizontal="right" vertical="center"/>
    </xf>
    <xf numFmtId="166" fontId="167" fillId="12" borderId="15" xfId="4" applyNumberFormat="1" applyFont="1" applyFill="1" applyBorder="1" applyAlignment="1" applyProtection="1">
      <alignment vertical="center"/>
    </xf>
    <xf numFmtId="0" fontId="163" fillId="5" borderId="37" xfId="0" applyFont="1" applyFill="1" applyBorder="1"/>
    <xf numFmtId="0" fontId="163" fillId="0" borderId="37" xfId="0" applyFont="1" applyBorder="1"/>
    <xf numFmtId="0" fontId="163" fillId="0" borderId="30" xfId="0" applyFont="1" applyBorder="1"/>
    <xf numFmtId="4" fontId="163" fillId="0" borderId="0" xfId="0" applyNumberFormat="1" applyFont="1"/>
    <xf numFmtId="0" fontId="168" fillId="5" borderId="29" xfId="0" applyFont="1" applyFill="1" applyBorder="1" applyAlignment="1">
      <alignment horizontal="center" vertical="top" wrapText="1"/>
    </xf>
    <xf numFmtId="0" fontId="168" fillId="0" borderId="0" xfId="0" applyFont="1"/>
    <xf numFmtId="0" fontId="168" fillId="0" borderId="29" xfId="0" applyFont="1" applyBorder="1" applyAlignment="1">
      <alignment horizontal="center" vertical="top" wrapText="1"/>
    </xf>
    <xf numFmtId="0" fontId="168" fillId="0" borderId="0" xfId="0" applyFont="1" applyAlignment="1">
      <alignment vertical="top" wrapText="1"/>
    </xf>
    <xf numFmtId="0" fontId="163" fillId="0" borderId="0" xfId="0" applyFont="1" applyAlignment="1">
      <alignment horizontal="center" wrapText="1"/>
    </xf>
    <xf numFmtId="0" fontId="163" fillId="0" borderId="0" xfId="0" applyFont="1" applyAlignment="1">
      <alignment wrapText="1"/>
    </xf>
    <xf numFmtId="0" fontId="163" fillId="0" borderId="0" xfId="0" applyFont="1" applyAlignment="1">
      <alignment vertical="top" wrapText="1"/>
    </xf>
    <xf numFmtId="0" fontId="163" fillId="0" borderId="5" xfId="0" quotePrefix="1" applyFont="1" applyBorder="1"/>
    <xf numFmtId="0" fontId="163" fillId="0" borderId="6" xfId="0" applyFont="1" applyBorder="1"/>
    <xf numFmtId="0" fontId="163" fillId="0" borderId="7" xfId="0" applyFont="1" applyBorder="1"/>
    <xf numFmtId="0" fontId="163" fillId="0" borderId="8" xfId="0" applyFont="1" applyBorder="1"/>
    <xf numFmtId="0" fontId="163" fillId="0" borderId="9" xfId="0" applyFont="1" applyBorder="1"/>
    <xf numFmtId="0" fontId="163" fillId="5" borderId="0" xfId="0" applyFont="1" applyFill="1"/>
    <xf numFmtId="0" fontId="163" fillId="7" borderId="0" xfId="0" applyFont="1" applyFill="1"/>
    <xf numFmtId="0" fontId="163" fillId="8" borderId="0" xfId="0" applyFont="1" applyFill="1"/>
    <xf numFmtId="4" fontId="163" fillId="7" borderId="0" xfId="0" applyNumberFormat="1" applyFont="1" applyFill="1"/>
    <xf numFmtId="3" fontId="163" fillId="8" borderId="0" xfId="0" applyNumberFormat="1" applyFont="1" applyFill="1"/>
    <xf numFmtId="0" fontId="163" fillId="0" borderId="0" xfId="0" applyFont="1" applyAlignment="1">
      <alignment horizontal="center"/>
    </xf>
    <xf numFmtId="0" fontId="163" fillId="7" borderId="0" xfId="0" applyFont="1" applyFill="1" applyAlignment="1">
      <alignment horizontal="center"/>
    </xf>
    <xf numFmtId="0" fontId="163" fillId="8" borderId="0" xfId="0" applyFont="1" applyFill="1" applyAlignment="1">
      <alignment horizontal="center"/>
    </xf>
    <xf numFmtId="0" fontId="163" fillId="0" borderId="10" xfId="0" applyFont="1" applyBorder="1"/>
    <xf numFmtId="0" fontId="163" fillId="0" borderId="11" xfId="0" applyFont="1" applyBorder="1"/>
    <xf numFmtId="0" fontId="168" fillId="7" borderId="11" xfId="0" applyFont="1" applyFill="1" applyBorder="1"/>
    <xf numFmtId="0" fontId="168" fillId="0" borderId="11" xfId="0" applyFont="1" applyBorder="1"/>
    <xf numFmtId="0" fontId="168" fillId="8" borderId="11" xfId="0" applyFont="1" applyFill="1" applyBorder="1"/>
    <xf numFmtId="0" fontId="163" fillId="0" borderId="20" xfId="0" applyFont="1" applyBorder="1"/>
    <xf numFmtId="0" fontId="168" fillId="7" borderId="0" xfId="0" applyFont="1" applyFill="1"/>
    <xf numFmtId="0" fontId="168" fillId="8" borderId="0" xfId="0" applyFont="1" applyFill="1"/>
    <xf numFmtId="0" fontId="163" fillId="6" borderId="0" xfId="0" applyFont="1" applyFill="1"/>
    <xf numFmtId="0" fontId="169" fillId="6" borderId="0" xfId="0" applyFont="1" applyFill="1" applyAlignment="1">
      <alignment horizontal="justify" vertical="center"/>
    </xf>
    <xf numFmtId="0" fontId="170" fillId="6" borderId="0" xfId="0" applyFont="1" applyFill="1"/>
    <xf numFmtId="0" fontId="171" fillId="0" borderId="0" xfId="0" applyFont="1"/>
    <xf numFmtId="0" fontId="172" fillId="0" borderId="0" xfId="0" applyFont="1"/>
    <xf numFmtId="0" fontId="172" fillId="0" borderId="0" xfId="0" applyFont="1" applyAlignment="1">
      <alignment horizontal="right"/>
    </xf>
    <xf numFmtId="14" fontId="172" fillId="0" borderId="0" xfId="0" applyNumberFormat="1" applyFont="1" applyAlignment="1">
      <alignment horizontal="left"/>
    </xf>
    <xf numFmtId="0" fontId="171" fillId="5" borderId="37" xfId="0" applyFont="1" applyFill="1" applyBorder="1"/>
    <xf numFmtId="0" fontId="171" fillId="0" borderId="37" xfId="0" applyFont="1" applyBorder="1"/>
    <xf numFmtId="0" fontId="171" fillId="0" borderId="30" xfId="0" applyFont="1" applyBorder="1"/>
    <xf numFmtId="0" fontId="173" fillId="5" borderId="29" xfId="0" applyFont="1" applyFill="1" applyBorder="1" applyAlignment="1">
      <alignment horizontal="center" vertical="top" wrapText="1"/>
    </xf>
    <xf numFmtId="0" fontId="173" fillId="0" borderId="0" xfId="0" applyFont="1"/>
    <xf numFmtId="0" fontId="173" fillId="0" borderId="29" xfId="0" applyFont="1" applyBorder="1" applyAlignment="1">
      <alignment horizontal="center" vertical="top" wrapText="1"/>
    </xf>
    <xf numFmtId="0" fontId="173" fillId="0" borderId="0" xfId="0" applyFont="1" applyAlignment="1">
      <alignment vertical="top" wrapText="1"/>
    </xf>
    <xf numFmtId="0" fontId="171" fillId="0" borderId="0" xfId="0" applyFont="1" applyAlignment="1">
      <alignment horizontal="center" wrapText="1"/>
    </xf>
    <xf numFmtId="0" fontId="171" fillId="0" borderId="0" xfId="0" applyFont="1" applyAlignment="1">
      <alignment wrapText="1"/>
    </xf>
    <xf numFmtId="0" fontId="171" fillId="0" borderId="0" xfId="0" applyFont="1" applyAlignment="1">
      <alignment vertical="top" wrapText="1"/>
    </xf>
    <xf numFmtId="0" fontId="171" fillId="0" borderId="5" xfId="0" quotePrefix="1" applyFont="1" applyBorder="1"/>
    <xf numFmtId="0" fontId="171" fillId="0" borderId="6" xfId="0" applyFont="1" applyBorder="1"/>
    <xf numFmtId="0" fontId="171" fillId="0" borderId="7" xfId="0" applyFont="1" applyBorder="1"/>
    <xf numFmtId="0" fontId="171" fillId="0" borderId="8" xfId="0" applyFont="1" applyBorder="1"/>
    <xf numFmtId="0" fontId="171" fillId="0" borderId="9" xfId="0" applyFont="1" applyBorder="1"/>
    <xf numFmtId="0" fontId="171" fillId="5" borderId="0" xfId="0" applyFont="1" applyFill="1"/>
    <xf numFmtId="0" fontId="171" fillId="7" borderId="0" xfId="0" applyFont="1" applyFill="1"/>
    <xf numFmtId="0" fontId="171" fillId="8" borderId="0" xfId="0" applyFont="1" applyFill="1"/>
    <xf numFmtId="4" fontId="171" fillId="7" borderId="0" xfId="0" applyNumberFormat="1" applyFont="1" applyFill="1"/>
    <xf numFmtId="3" fontId="171" fillId="8" borderId="0" xfId="0" applyNumberFormat="1" applyFont="1" applyFill="1"/>
    <xf numFmtId="0" fontId="171" fillId="0" borderId="0" xfId="0" applyFont="1" applyAlignment="1">
      <alignment horizontal="center"/>
    </xf>
    <xf numFmtId="0" fontId="171" fillId="7" borderId="0" xfId="0" applyFont="1" applyFill="1" applyAlignment="1">
      <alignment horizontal="center"/>
    </xf>
    <xf numFmtId="0" fontId="171" fillId="8" borderId="0" xfId="0" applyFont="1" applyFill="1" applyAlignment="1">
      <alignment horizontal="center"/>
    </xf>
    <xf numFmtId="0" fontId="171" fillId="0" borderId="10" xfId="0" applyFont="1" applyBorder="1"/>
    <xf numFmtId="0" fontId="171" fillId="0" borderId="11" xfId="0" applyFont="1" applyBorder="1"/>
    <xf numFmtId="4" fontId="173" fillId="7" borderId="11" xfId="0" applyNumberFormat="1" applyFont="1" applyFill="1" applyBorder="1"/>
    <xf numFmtId="0" fontId="173" fillId="0" borderId="11" xfId="0" applyFont="1" applyBorder="1"/>
    <xf numFmtId="0" fontId="173" fillId="8" borderId="11" xfId="0" applyFont="1" applyFill="1" applyBorder="1"/>
    <xf numFmtId="0" fontId="171" fillId="0" borderId="20" xfId="0" applyFont="1" applyBorder="1"/>
    <xf numFmtId="0" fontId="173" fillId="7" borderId="0" xfId="0" applyFont="1" applyFill="1"/>
    <xf numFmtId="0" fontId="173" fillId="8" borderId="0" xfId="0" applyFont="1" applyFill="1"/>
    <xf numFmtId="0" fontId="171" fillId="6" borderId="0" xfId="0" applyFont="1" applyFill="1"/>
    <xf numFmtId="0" fontId="174" fillId="6" borderId="0" xfId="0" applyFont="1" applyFill="1"/>
    <xf numFmtId="0" fontId="176" fillId="0" borderId="4" xfId="0" applyFont="1" applyBorder="1" applyAlignment="1" applyProtection="1">
      <alignment horizontal="center" vertical="center"/>
      <protection locked="0"/>
    </xf>
    <xf numFmtId="49" fontId="177" fillId="0" borderId="0" xfId="0" applyNumberFormat="1" applyFont="1" applyBorder="1" applyAlignment="1" applyProtection="1">
      <alignment horizontal="center" vertical="center"/>
    </xf>
    <xf numFmtId="0" fontId="178" fillId="4" borderId="35" xfId="0" applyFont="1" applyFill="1" applyBorder="1" applyAlignment="1" applyProtection="1">
      <alignment horizontal="center" vertical="center" wrapText="1"/>
    </xf>
    <xf numFmtId="0" fontId="178" fillId="4" borderId="13" xfId="0" applyFont="1" applyFill="1" applyBorder="1" applyAlignment="1" applyProtection="1">
      <alignment horizontal="center" vertical="center" wrapText="1"/>
    </xf>
    <xf numFmtId="0" fontId="178" fillId="4" borderId="13" xfId="0" applyFont="1" applyFill="1" applyBorder="1" applyAlignment="1" applyProtection="1">
      <alignment vertical="center" wrapText="1"/>
    </xf>
    <xf numFmtId="0" fontId="178" fillId="4" borderId="14" xfId="0" applyFont="1" applyFill="1" applyBorder="1" applyAlignment="1" applyProtection="1">
      <alignment vertical="center" wrapText="1"/>
    </xf>
    <xf numFmtId="0" fontId="179" fillId="4" borderId="8" xfId="0" applyFont="1" applyFill="1" applyBorder="1" applyAlignment="1" applyProtection="1">
      <alignment horizontal="left" vertical="center"/>
    </xf>
    <xf numFmtId="0" fontId="171" fillId="4" borderId="0" xfId="0" applyFont="1" applyFill="1" applyBorder="1" applyAlignment="1" applyProtection="1">
      <alignment horizontal="left" vertical="center"/>
    </xf>
    <xf numFmtId="0" fontId="178" fillId="4" borderId="0" xfId="0" applyFont="1" applyFill="1" applyBorder="1" applyAlignment="1" applyProtection="1">
      <alignment vertical="center" wrapText="1"/>
    </xf>
    <xf numFmtId="0" fontId="171" fillId="4" borderId="2" xfId="0" applyFont="1" applyFill="1" applyBorder="1" applyProtection="1"/>
    <xf numFmtId="0" fontId="179" fillId="4" borderId="8" xfId="0" applyFont="1" applyFill="1" applyBorder="1" applyAlignment="1" applyProtection="1">
      <alignment vertical="center"/>
    </xf>
    <xf numFmtId="0" fontId="171" fillId="4" borderId="0" xfId="0" applyFont="1" applyFill="1" applyBorder="1" applyProtection="1"/>
    <xf numFmtId="0" fontId="171" fillId="0" borderId="4" xfId="0" applyFont="1" applyFill="1" applyBorder="1" applyProtection="1">
      <protection locked="0"/>
    </xf>
    <xf numFmtId="0" fontId="171" fillId="4" borderId="33" xfId="0" applyFont="1" applyFill="1" applyBorder="1" applyAlignment="1" applyProtection="1">
      <alignment horizontal="left" vertical="center"/>
    </xf>
    <xf numFmtId="0" fontId="171" fillId="4" borderId="17" xfId="0" applyFont="1" applyFill="1" applyBorder="1" applyAlignment="1" applyProtection="1">
      <alignment horizontal="left" vertical="center"/>
    </xf>
    <xf numFmtId="0" fontId="178" fillId="4" borderId="17" xfId="0" applyFont="1" applyFill="1" applyBorder="1" applyAlignment="1" applyProtection="1">
      <alignment vertical="center" wrapText="1"/>
    </xf>
    <xf numFmtId="0" fontId="178" fillId="4" borderId="3" xfId="0" applyFont="1" applyFill="1" applyBorder="1" applyAlignment="1" applyProtection="1">
      <alignment vertical="center" wrapText="1"/>
    </xf>
    <xf numFmtId="0" fontId="179" fillId="4" borderId="33" xfId="0" applyFont="1" applyFill="1" applyBorder="1" applyAlignment="1" applyProtection="1">
      <alignment horizontal="left" vertical="center"/>
    </xf>
    <xf numFmtId="0" fontId="163" fillId="4" borderId="35" xfId="0" applyFont="1" applyFill="1" applyBorder="1" applyAlignment="1" applyProtection="1">
      <alignment horizontal="center" vertical="center" wrapText="1"/>
    </xf>
    <xf numFmtId="0" fontId="163" fillId="4" borderId="13" xfId="0" applyFont="1" applyFill="1" applyBorder="1"/>
    <xf numFmtId="0" fontId="178" fillId="4" borderId="35" xfId="0" applyFont="1" applyFill="1" applyBorder="1" applyAlignment="1">
      <alignment horizontal="center" vertical="center" wrapText="1"/>
    </xf>
    <xf numFmtId="0" fontId="178" fillId="4" borderId="13" xfId="0" applyFont="1" applyFill="1" applyBorder="1" applyAlignment="1">
      <alignment horizontal="center" vertical="center" wrapText="1"/>
    </xf>
    <xf numFmtId="0" fontId="178" fillId="4" borderId="13" xfId="0" applyFont="1" applyFill="1" applyBorder="1" applyAlignment="1">
      <alignment vertical="center" wrapText="1"/>
    </xf>
    <xf numFmtId="0" fontId="178" fillId="4" borderId="14" xfId="0" applyFont="1" applyFill="1" applyBorder="1" applyAlignment="1">
      <alignment vertical="center" wrapText="1"/>
    </xf>
    <xf numFmtId="0" fontId="163" fillId="4" borderId="0" xfId="0" applyFont="1" applyFill="1" applyAlignment="1">
      <alignment horizontal="left" vertical="center"/>
    </xf>
    <xf numFmtId="0" fontId="178" fillId="4" borderId="0" xfId="0" applyFont="1" applyFill="1" applyAlignment="1">
      <alignment vertical="center" wrapText="1"/>
    </xf>
    <xf numFmtId="0" fontId="163" fillId="4" borderId="2" xfId="0" applyFont="1" applyFill="1" applyBorder="1"/>
    <xf numFmtId="0" fontId="163" fillId="4" borderId="0" xfId="0" applyFont="1" applyFill="1"/>
    <xf numFmtId="0" fontId="163" fillId="0" borderId="4" xfId="0" applyFont="1" applyBorder="1" applyProtection="1">
      <protection locked="0"/>
    </xf>
    <xf numFmtId="0" fontId="163" fillId="4" borderId="17" xfId="0" applyFont="1" applyFill="1" applyBorder="1" applyAlignment="1">
      <alignment horizontal="left" vertical="center"/>
    </xf>
    <xf numFmtId="0" fontId="178" fillId="4" borderId="17" xfId="0" applyFont="1" applyFill="1" applyBorder="1" applyAlignment="1">
      <alignment vertical="center" wrapText="1"/>
    </xf>
    <xf numFmtId="0" fontId="178" fillId="4" borderId="3" xfId="0" applyFont="1" applyFill="1" applyBorder="1" applyAlignment="1">
      <alignment vertical="center" wrapText="1"/>
    </xf>
    <xf numFmtId="0" fontId="163" fillId="11" borderId="13" xfId="0" applyFont="1" applyFill="1" applyBorder="1" applyAlignment="1">
      <alignment horizontal="center"/>
    </xf>
    <xf numFmtId="0" fontId="163" fillId="11" borderId="0" xfId="0" applyFont="1" applyFill="1" applyAlignment="1">
      <alignment horizontal="center"/>
    </xf>
    <xf numFmtId="0" fontId="161" fillId="11" borderId="65" xfId="0" applyFont="1" applyFill="1" applyBorder="1" applyAlignment="1">
      <alignment vertical="center"/>
    </xf>
    <xf numFmtId="0" fontId="27" fillId="0" borderId="0" xfId="0" applyFont="1" applyFill="1" applyProtection="1"/>
    <xf numFmtId="0" fontId="108" fillId="0" borderId="0" xfId="0" applyFont="1" applyFill="1" applyProtection="1"/>
    <xf numFmtId="0" fontId="14" fillId="3" borderId="0" xfId="0" applyFont="1" applyFill="1" applyBorder="1" applyAlignment="1">
      <alignment horizontal="justify" vertical="top" wrapText="1"/>
    </xf>
    <xf numFmtId="0" fontId="114" fillId="3" borderId="17" xfId="0" applyFont="1" applyFill="1" applyBorder="1" applyAlignment="1" applyProtection="1">
      <alignment horizontal="center" vertical="center" shrinkToFit="1"/>
    </xf>
    <xf numFmtId="0" fontId="104" fillId="3" borderId="6" xfId="0" applyFont="1" applyFill="1" applyBorder="1" applyAlignment="1" applyProtection="1">
      <alignment horizontal="center" vertical="center" shrinkToFit="1"/>
    </xf>
    <xf numFmtId="1" fontId="45" fillId="3" borderId="0" xfId="0" applyNumberFormat="1" applyFont="1" applyFill="1" applyBorder="1" applyAlignment="1" applyProtection="1">
      <alignment horizontal="center" shrinkToFit="1"/>
    </xf>
    <xf numFmtId="4" fontId="27" fillId="0" borderId="0" xfId="0" applyNumberFormat="1" applyFont="1" applyFill="1" applyProtection="1"/>
    <xf numFmtId="0" fontId="21" fillId="0" borderId="0" xfId="8" applyFont="1" applyAlignment="1" applyProtection="1">
      <alignment shrinkToFit="1"/>
      <protection locked="0"/>
    </xf>
    <xf numFmtId="14" fontId="23" fillId="0" borderId="0" xfId="0" applyNumberFormat="1" applyFont="1"/>
    <xf numFmtId="14" fontId="163" fillId="0" borderId="0" xfId="0" applyNumberFormat="1" applyFont="1"/>
    <xf numFmtId="14" fontId="23" fillId="0" borderId="0" xfId="0" applyNumberFormat="1" applyFont="1" applyFill="1" applyProtection="1"/>
    <xf numFmtId="14" fontId="21" fillId="0" borderId="0" xfId="0" applyNumberFormat="1" applyFont="1" applyProtection="1"/>
    <xf numFmtId="14" fontId="23" fillId="0" borderId="0" xfId="0" applyNumberFormat="1" applyFont="1" applyProtection="1"/>
    <xf numFmtId="14" fontId="123" fillId="6" borderId="0" xfId="0" applyNumberFormat="1" applyFont="1" applyFill="1"/>
    <xf numFmtId="14" fontId="123" fillId="0" borderId="0" xfId="0" applyNumberFormat="1" applyFont="1" applyAlignment="1">
      <alignment horizontal="center" wrapText="1"/>
    </xf>
    <xf numFmtId="0" fontId="113" fillId="3" borderId="16" xfId="0" applyNumberFormat="1" applyFont="1" applyFill="1" applyBorder="1" applyAlignment="1" applyProtection="1">
      <alignment horizontal="center" vertical="top" wrapText="1" shrinkToFit="1"/>
    </xf>
    <xf numFmtId="0" fontId="113" fillId="3" borderId="17" xfId="0" applyNumberFormat="1" applyFont="1" applyFill="1" applyBorder="1" applyAlignment="1" applyProtection="1">
      <alignment horizontal="center" vertical="top" wrapText="1" shrinkToFit="1"/>
    </xf>
    <xf numFmtId="0" fontId="42" fillId="3" borderId="35" xfId="0" applyFont="1" applyFill="1" applyBorder="1" applyAlignment="1">
      <alignment horizontal="center" vertical="top"/>
    </xf>
    <xf numFmtId="0" fontId="42" fillId="3" borderId="13" xfId="0" applyFont="1" applyFill="1" applyBorder="1" applyAlignment="1">
      <alignment horizontal="center" vertical="top"/>
    </xf>
    <xf numFmtId="0" fontId="42" fillId="3" borderId="14" xfId="0" applyFont="1" applyFill="1" applyBorder="1" applyAlignment="1">
      <alignment horizontal="center" vertical="top"/>
    </xf>
    <xf numFmtId="0" fontId="60" fillId="3" borderId="0" xfId="0" applyFont="1" applyFill="1" applyBorder="1" applyAlignment="1">
      <alignment vertical="center"/>
    </xf>
    <xf numFmtId="0" fontId="60" fillId="3" borderId="11" xfId="0" applyFont="1" applyFill="1" applyBorder="1" applyAlignment="1">
      <alignment vertical="center"/>
    </xf>
    <xf numFmtId="0" fontId="42" fillId="3" borderId="12" xfId="0" applyFont="1" applyFill="1" applyBorder="1" applyAlignment="1">
      <alignment horizontal="center" vertical="top" wrapText="1"/>
    </xf>
    <xf numFmtId="0" fontId="42" fillId="3" borderId="13" xfId="0" applyFont="1" applyFill="1" applyBorder="1" applyAlignment="1">
      <alignment horizontal="center" vertical="top" wrapText="1"/>
    </xf>
    <xf numFmtId="0" fontId="42" fillId="3" borderId="36" xfId="0" applyFont="1" applyFill="1" applyBorder="1" applyAlignment="1">
      <alignment horizontal="center" vertical="top" wrapText="1"/>
    </xf>
    <xf numFmtId="0" fontId="56" fillId="3" borderId="1" xfId="0" applyFont="1" applyFill="1" applyBorder="1" applyAlignment="1" applyProtection="1">
      <alignment horizontal="center" shrinkToFit="1"/>
      <protection locked="0"/>
    </xf>
    <xf numFmtId="0" fontId="56" fillId="3" borderId="0" xfId="0" applyFont="1" applyFill="1" applyBorder="1" applyAlignment="1" applyProtection="1">
      <alignment horizontal="center" shrinkToFit="1"/>
      <protection locked="0"/>
    </xf>
    <xf numFmtId="0" fontId="56" fillId="3" borderId="9" xfId="0" applyFont="1" applyFill="1" applyBorder="1" applyAlignment="1" applyProtection="1">
      <alignment horizontal="center" shrinkToFit="1"/>
      <protection locked="0"/>
    </xf>
    <xf numFmtId="0" fontId="56" fillId="3" borderId="57" xfId="0" applyFont="1" applyFill="1" applyBorder="1" applyAlignment="1" applyProtection="1">
      <alignment horizontal="center" shrinkToFit="1"/>
      <protection locked="0"/>
    </xf>
    <xf numFmtId="0" fontId="56" fillId="3" borderId="11" xfId="0" applyFont="1" applyFill="1" applyBorder="1" applyAlignment="1" applyProtection="1">
      <alignment horizontal="center" shrinkToFit="1"/>
      <protection locked="0"/>
    </xf>
    <xf numFmtId="0" fontId="56" fillId="3" borderId="20" xfId="0" applyFont="1" applyFill="1" applyBorder="1" applyAlignment="1" applyProtection="1">
      <alignment horizontal="center" shrinkToFit="1"/>
      <protection locked="0"/>
    </xf>
    <xf numFmtId="0" fontId="50" fillId="3" borderId="10" xfId="0" applyFont="1" applyFill="1" applyBorder="1" applyAlignment="1">
      <alignment horizontal="center" vertical="center"/>
    </xf>
    <xf numFmtId="0" fontId="50" fillId="3" borderId="11" xfId="0" applyFont="1" applyFill="1" applyBorder="1" applyAlignment="1">
      <alignment horizontal="center" vertical="center"/>
    </xf>
    <xf numFmtId="0" fontId="50" fillId="3" borderId="58" xfId="0" applyFont="1" applyFill="1" applyBorder="1" applyAlignment="1">
      <alignment horizontal="center" vertical="center"/>
    </xf>
    <xf numFmtId="0" fontId="56" fillId="3" borderId="16" xfId="0" applyFont="1" applyFill="1" applyBorder="1" applyAlignment="1" applyProtection="1">
      <alignment horizontal="center" shrinkToFit="1"/>
      <protection locked="0"/>
    </xf>
    <xf numFmtId="0" fontId="56" fillId="3" borderId="17" xfId="0" applyFont="1" applyFill="1" applyBorder="1" applyAlignment="1" applyProtection="1">
      <alignment horizontal="center" shrinkToFit="1"/>
      <protection locked="0"/>
    </xf>
    <xf numFmtId="0" fontId="56" fillId="3" borderId="34" xfId="0" applyFont="1" applyFill="1" applyBorder="1" applyAlignment="1" applyProtection="1">
      <alignment horizontal="center" shrinkToFit="1"/>
      <protection locked="0"/>
    </xf>
    <xf numFmtId="0" fontId="50" fillId="3" borderId="33" xfId="0" applyFont="1" applyFill="1" applyBorder="1" applyAlignment="1">
      <alignment horizontal="center" vertical="center"/>
    </xf>
    <xf numFmtId="0" fontId="50" fillId="3" borderId="17" xfId="0" applyFont="1" applyFill="1" applyBorder="1" applyAlignment="1">
      <alignment horizontal="center" vertical="center"/>
    </xf>
    <xf numFmtId="0" fontId="50" fillId="3" borderId="3" xfId="0" applyFont="1" applyFill="1" applyBorder="1" applyAlignment="1">
      <alignment horizontal="center" vertical="center"/>
    </xf>
    <xf numFmtId="0" fontId="93" fillId="10" borderId="33" xfId="0" applyFont="1" applyFill="1" applyBorder="1" applyAlignment="1">
      <alignment horizontal="left" vertical="center" wrapText="1"/>
    </xf>
    <xf numFmtId="0" fontId="93" fillId="10" borderId="17" xfId="0" applyFont="1" applyFill="1" applyBorder="1" applyAlignment="1">
      <alignment horizontal="left" vertical="center" wrapText="1"/>
    </xf>
    <xf numFmtId="0" fontId="93" fillId="10" borderId="34" xfId="0" applyFont="1" applyFill="1" applyBorder="1" applyAlignment="1">
      <alignment horizontal="left" vertical="center" wrapText="1"/>
    </xf>
    <xf numFmtId="0" fontId="14" fillId="3" borderId="13" xfId="0" applyFont="1" applyFill="1" applyBorder="1" applyAlignment="1">
      <alignment horizontal="left" vertical="top" wrapText="1"/>
    </xf>
    <xf numFmtId="0" fontId="14" fillId="3" borderId="36"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9" xfId="0" applyFont="1" applyFill="1" applyBorder="1" applyAlignment="1">
      <alignment horizontal="left" vertical="top" wrapText="1"/>
    </xf>
    <xf numFmtId="0" fontId="14" fillId="3" borderId="17" xfId="0" applyFont="1" applyFill="1" applyBorder="1" applyAlignment="1">
      <alignment horizontal="left" vertical="top" wrapText="1"/>
    </xf>
    <xf numFmtId="0" fontId="14" fillId="3" borderId="3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9" xfId="0" applyFont="1" applyFill="1" applyBorder="1" applyAlignment="1">
      <alignment horizontal="left" vertical="top" wrapText="1"/>
    </xf>
    <xf numFmtId="0" fontId="43" fillId="9" borderId="0" xfId="0" applyFont="1" applyFill="1" applyBorder="1" applyAlignment="1">
      <alignment horizontal="justify" vertical="top"/>
    </xf>
    <xf numFmtId="0" fontId="43" fillId="9" borderId="9" xfId="0" applyFont="1" applyFill="1" applyBorder="1" applyAlignment="1">
      <alignment horizontal="justify" vertical="top"/>
    </xf>
    <xf numFmtId="0" fontId="93" fillId="9" borderId="42" xfId="0" applyFont="1" applyFill="1" applyBorder="1" applyAlignment="1">
      <alignment vertical="top" wrapText="1"/>
    </xf>
    <xf numFmtId="0" fontId="93" fillId="9" borderId="15" xfId="0" applyFont="1" applyFill="1" applyBorder="1" applyAlignment="1">
      <alignment vertical="top" wrapText="1"/>
    </xf>
    <xf numFmtId="0" fontId="93" fillId="9" borderId="43" xfId="0" applyFont="1" applyFill="1" applyBorder="1" applyAlignment="1">
      <alignment vertical="top" wrapText="1"/>
    </xf>
    <xf numFmtId="0" fontId="111" fillId="3" borderId="35" xfId="0" applyFont="1" applyFill="1" applyBorder="1" applyAlignment="1">
      <alignment vertical="top" wrapText="1"/>
    </xf>
    <xf numFmtId="0" fontId="97" fillId="3" borderId="13" xfId="0" applyFont="1" applyFill="1" applyBorder="1" applyAlignment="1">
      <alignment vertical="top" wrapText="1"/>
    </xf>
    <xf numFmtId="0" fontId="97" fillId="3" borderId="36" xfId="0" applyFont="1" applyFill="1" applyBorder="1" applyAlignment="1">
      <alignment vertical="top" wrapText="1"/>
    </xf>
    <xf numFmtId="0" fontId="58" fillId="3" borderId="8" xfId="0" applyFont="1" applyFill="1" applyBorder="1" applyAlignment="1">
      <alignment horizontal="center" vertical="center" wrapText="1"/>
    </xf>
    <xf numFmtId="0" fontId="60" fillId="3" borderId="9" xfId="0" applyFont="1" applyFill="1" applyBorder="1" applyAlignment="1">
      <alignment horizontal="center" vertical="center" wrapText="1"/>
    </xf>
    <xf numFmtId="0" fontId="115" fillId="10" borderId="42" xfId="0" applyFont="1" applyFill="1" applyBorder="1" applyAlignment="1">
      <alignment vertical="center"/>
    </xf>
    <xf numFmtId="0" fontId="122" fillId="10" borderId="15" xfId="0" applyFont="1" applyFill="1" applyBorder="1" applyAlignment="1">
      <alignment vertical="center"/>
    </xf>
    <xf numFmtId="0" fontId="122" fillId="10" borderId="43" xfId="0" applyFont="1" applyFill="1" applyBorder="1" applyAlignment="1">
      <alignment vertical="center"/>
    </xf>
    <xf numFmtId="0" fontId="120" fillId="3" borderId="69" xfId="0" applyFont="1" applyFill="1" applyBorder="1" applyAlignment="1">
      <alignment horizontal="center" vertical="center"/>
    </xf>
    <xf numFmtId="0" fontId="120" fillId="3" borderId="74" xfId="0" applyFont="1" applyFill="1" applyBorder="1" applyAlignment="1">
      <alignment horizontal="center" vertical="center"/>
    </xf>
    <xf numFmtId="0" fontId="120" fillId="3" borderId="75"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xf>
    <xf numFmtId="0" fontId="14" fillId="3" borderId="2" xfId="0" applyFont="1" applyFill="1" applyBorder="1" applyAlignment="1">
      <alignment horizontal="center"/>
    </xf>
    <xf numFmtId="0" fontId="14" fillId="3" borderId="12" xfId="0" applyFont="1" applyFill="1" applyBorder="1" applyAlignment="1">
      <alignment horizontal="justify" vertical="top" wrapText="1"/>
    </xf>
    <xf numFmtId="0" fontId="14" fillId="3" borderId="13" xfId="0" applyFont="1" applyFill="1" applyBorder="1" applyAlignment="1">
      <alignment horizontal="justify" vertical="top" wrapText="1"/>
    </xf>
    <xf numFmtId="0" fontId="14" fillId="3" borderId="36" xfId="0" applyFont="1" applyFill="1" applyBorder="1" applyAlignment="1">
      <alignment horizontal="justify" vertical="top" wrapText="1"/>
    </xf>
    <xf numFmtId="0" fontId="14" fillId="3" borderId="1" xfId="0" applyFont="1" applyFill="1" applyBorder="1" applyAlignment="1">
      <alignment horizontal="justify" vertical="top" wrapText="1"/>
    </xf>
    <xf numFmtId="0" fontId="14" fillId="3" borderId="0" xfId="0" applyFont="1" applyFill="1" applyBorder="1" applyAlignment="1">
      <alignment horizontal="justify" vertical="top" wrapText="1"/>
    </xf>
    <xf numFmtId="0" fontId="14" fillId="3" borderId="9" xfId="0" applyFont="1" applyFill="1" applyBorder="1" applyAlignment="1">
      <alignment horizontal="justify" vertical="top" wrapText="1"/>
    </xf>
    <xf numFmtId="0" fontId="14" fillId="3" borderId="16" xfId="0" applyFont="1" applyFill="1" applyBorder="1" applyAlignment="1">
      <alignment horizontal="justify" vertical="top" wrapText="1"/>
    </xf>
    <xf numFmtId="0" fontId="14" fillId="3" borderId="17" xfId="0" applyFont="1" applyFill="1" applyBorder="1" applyAlignment="1">
      <alignment horizontal="justify" vertical="top" wrapText="1"/>
    </xf>
    <xf numFmtId="0" fontId="14" fillId="3" borderId="34" xfId="0" applyFont="1" applyFill="1" applyBorder="1" applyAlignment="1">
      <alignment horizontal="justify" vertical="top" wrapText="1"/>
    </xf>
    <xf numFmtId="0" fontId="14" fillId="3" borderId="1"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3" xfId="0" applyFont="1" applyFill="1" applyBorder="1" applyAlignment="1">
      <alignment horizontal="center" vertical="center"/>
    </xf>
    <xf numFmtId="0" fontId="120" fillId="3" borderId="35" xfId="0" applyFont="1" applyFill="1" applyBorder="1" applyAlignment="1">
      <alignment horizontal="center" vertical="center"/>
    </xf>
    <xf numFmtId="0" fontId="120" fillId="3" borderId="8" xfId="0" applyFont="1" applyFill="1" applyBorder="1" applyAlignment="1">
      <alignment horizontal="center" vertical="center"/>
    </xf>
    <xf numFmtId="0" fontId="120" fillId="3" borderId="33"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5" xfId="0" applyFont="1" applyFill="1" applyBorder="1" applyAlignment="1">
      <alignment horizontal="justify" vertical="top" wrapText="1"/>
    </xf>
    <xf numFmtId="0" fontId="38" fillId="3" borderId="35" xfId="0" applyFont="1" applyFill="1" applyBorder="1" applyAlignment="1">
      <alignment horizontal="center" vertical="center"/>
    </xf>
    <xf numFmtId="0" fontId="38" fillId="3" borderId="13" xfId="0" applyFont="1" applyFill="1" applyBorder="1" applyAlignment="1">
      <alignment horizontal="center" vertical="center"/>
    </xf>
    <xf numFmtId="0" fontId="38" fillId="3" borderId="36" xfId="0" applyFont="1" applyFill="1" applyBorder="1" applyAlignment="1">
      <alignment horizontal="center" vertical="center"/>
    </xf>
    <xf numFmtId="0" fontId="43" fillId="9" borderId="17" xfId="0" applyFont="1" applyFill="1" applyBorder="1" applyAlignment="1">
      <alignment horizontal="justify" vertical="top"/>
    </xf>
    <xf numFmtId="0" fontId="43" fillId="9" borderId="34" xfId="0" applyFont="1" applyFill="1" applyBorder="1" applyAlignment="1">
      <alignment horizontal="justify" vertical="top"/>
    </xf>
    <xf numFmtId="0" fontId="54" fillId="3" borderId="23" xfId="0" applyFont="1" applyFill="1" applyBorder="1" applyAlignment="1" applyProtection="1">
      <alignment horizontal="center" vertical="top" wrapText="1"/>
      <protection locked="0"/>
    </xf>
    <xf numFmtId="0" fontId="54" fillId="3" borderId="73" xfId="0" applyFont="1" applyFill="1" applyBorder="1" applyAlignment="1" applyProtection="1">
      <alignment horizontal="center" vertical="top" wrapText="1"/>
      <protection locked="0"/>
    </xf>
    <xf numFmtId="0" fontId="93" fillId="9" borderId="42" xfId="0" applyFont="1" applyFill="1" applyBorder="1" applyAlignment="1">
      <alignment horizontal="left"/>
    </xf>
    <xf numFmtId="0" fontId="93" fillId="9" borderId="15" xfId="0" applyFont="1" applyFill="1" applyBorder="1" applyAlignment="1">
      <alignment horizontal="left"/>
    </xf>
    <xf numFmtId="0" fontId="93" fillId="9" borderId="43" xfId="0" applyFont="1" applyFill="1" applyBorder="1" applyAlignment="1">
      <alignment horizontal="left"/>
    </xf>
    <xf numFmtId="0" fontId="111" fillId="3" borderId="69" xfId="0" applyFont="1" applyFill="1" applyBorder="1" applyAlignment="1">
      <alignment horizontal="justify" vertical="center" wrapText="1"/>
    </xf>
    <xf numFmtId="0" fontId="111" fillId="3" borderId="30" xfId="0" applyFont="1" applyFill="1" applyBorder="1" applyAlignment="1">
      <alignment horizontal="justify" vertical="center" wrapText="1"/>
    </xf>
    <xf numFmtId="0" fontId="111" fillId="3" borderId="70" xfId="0" applyFont="1" applyFill="1" applyBorder="1" applyAlignment="1">
      <alignment horizontal="justify" vertical="center" wrapText="1"/>
    </xf>
    <xf numFmtId="0" fontId="97" fillId="3" borderId="0" xfId="0" applyFont="1" applyFill="1" applyBorder="1" applyAlignment="1">
      <alignment horizontal="left" vertical="top" wrapText="1"/>
    </xf>
    <xf numFmtId="0" fontId="93" fillId="9" borderId="35" xfId="0" applyFont="1" applyFill="1" applyBorder="1" applyAlignment="1">
      <alignment horizontal="left" wrapText="1"/>
    </xf>
    <xf numFmtId="0" fontId="93" fillId="9" borderId="13" xfId="0" applyFont="1" applyFill="1" applyBorder="1" applyAlignment="1">
      <alignment horizontal="left" wrapText="1"/>
    </xf>
    <xf numFmtId="0" fontId="93" fillId="9" borderId="36" xfId="0" applyFont="1" applyFill="1" applyBorder="1" applyAlignment="1">
      <alignment horizontal="left" wrapText="1"/>
    </xf>
    <xf numFmtId="0" fontId="111" fillId="3" borderId="8" xfId="0" applyFont="1" applyFill="1" applyBorder="1" applyAlignment="1">
      <alignment horizontal="justify" vertical="center"/>
    </xf>
    <xf numFmtId="0" fontId="111" fillId="3" borderId="0" xfId="0" applyFont="1" applyFill="1" applyBorder="1" applyAlignment="1">
      <alignment horizontal="justify" vertical="center"/>
    </xf>
    <xf numFmtId="0" fontId="111" fillId="3" borderId="9" xfId="0" applyFont="1" applyFill="1" applyBorder="1" applyAlignment="1">
      <alignment horizontal="justify" vertical="center"/>
    </xf>
    <xf numFmtId="0" fontId="43" fillId="9" borderId="0" xfId="0" applyFont="1" applyFill="1" applyBorder="1" applyAlignment="1">
      <alignment horizontal="left"/>
    </xf>
    <xf numFmtId="0" fontId="43" fillId="9" borderId="9" xfId="0" applyFont="1" applyFill="1" applyBorder="1" applyAlignment="1">
      <alignment horizontal="left"/>
    </xf>
    <xf numFmtId="1" fontId="45" fillId="3" borderId="4" xfId="0" applyNumberFormat="1" applyFont="1" applyFill="1" applyBorder="1" applyAlignment="1" applyProtection="1">
      <alignment horizontal="center" shrinkToFit="1"/>
      <protection locked="0"/>
    </xf>
    <xf numFmtId="0" fontId="50" fillId="3" borderId="1" xfId="0" applyFont="1" applyFill="1" applyBorder="1" applyAlignment="1">
      <alignment horizontal="left" vertical="center"/>
    </xf>
    <xf numFmtId="0" fontId="50" fillId="3" borderId="0" xfId="0" applyFont="1" applyFill="1" applyBorder="1" applyAlignment="1">
      <alignment horizontal="left" vertical="center"/>
    </xf>
    <xf numFmtId="0" fontId="54" fillId="3" borderId="0" xfId="0" applyFont="1" applyFill="1" applyBorder="1" applyAlignment="1">
      <alignment horizontal="left" vertical="top" wrapText="1"/>
    </xf>
    <xf numFmtId="0" fontId="54" fillId="3" borderId="9" xfId="0" applyFont="1" applyFill="1" applyBorder="1" applyAlignment="1">
      <alignment horizontal="left" vertical="top" wrapText="1"/>
    </xf>
    <xf numFmtId="0" fontId="54" fillId="3" borderId="0" xfId="0" applyFont="1" applyFill="1" applyBorder="1" applyAlignment="1">
      <alignment horizontal="left" vertical="center" wrapText="1"/>
    </xf>
    <xf numFmtId="0" fontId="97" fillId="3" borderId="9" xfId="0" applyFont="1" applyFill="1" applyBorder="1" applyAlignment="1">
      <alignment horizontal="left" vertical="top" wrapText="1"/>
    </xf>
    <xf numFmtId="0" fontId="54" fillId="3" borderId="0" xfId="0" applyFont="1" applyFill="1" applyBorder="1" applyAlignment="1">
      <alignment horizontal="left" vertical="top"/>
    </xf>
    <xf numFmtId="0" fontId="54" fillId="3" borderId="9" xfId="0" applyFont="1" applyFill="1" applyBorder="1" applyAlignment="1">
      <alignment horizontal="left" vertical="top"/>
    </xf>
    <xf numFmtId="0" fontId="54" fillId="3" borderId="9" xfId="0" applyFont="1" applyFill="1" applyBorder="1" applyAlignment="1">
      <alignment horizontal="left" vertical="center" wrapText="1"/>
    </xf>
    <xf numFmtId="0" fontId="97" fillId="3" borderId="0" xfId="0" applyFont="1" applyFill="1" applyBorder="1" applyAlignment="1">
      <alignment horizontal="left" vertical="center" wrapText="1"/>
    </xf>
    <xf numFmtId="0" fontId="97" fillId="3" borderId="9" xfId="0" applyFont="1" applyFill="1" applyBorder="1" applyAlignment="1">
      <alignment horizontal="left" vertical="center" wrapText="1"/>
    </xf>
    <xf numFmtId="0" fontId="97" fillId="3" borderId="17" xfId="0" applyFont="1" applyFill="1" applyBorder="1" applyAlignment="1">
      <alignment horizontal="left" vertical="center" wrapText="1"/>
    </xf>
    <xf numFmtId="0" fontId="97" fillId="3" borderId="34" xfId="0" applyFont="1" applyFill="1" applyBorder="1" applyAlignment="1">
      <alignment horizontal="left" vertical="center" wrapText="1"/>
    </xf>
    <xf numFmtId="0" fontId="111" fillId="3" borderId="0" xfId="0" applyFont="1" applyFill="1" applyBorder="1" applyAlignment="1">
      <alignment horizontal="right" vertical="center" wrapText="1"/>
    </xf>
    <xf numFmtId="0" fontId="112" fillId="9" borderId="33" xfId="0" applyFont="1" applyFill="1" applyBorder="1" applyAlignment="1">
      <alignment horizontal="left" vertical="center" wrapText="1"/>
    </xf>
    <xf numFmtId="0" fontId="112" fillId="9" borderId="17" xfId="0" applyFont="1" applyFill="1" applyBorder="1" applyAlignment="1">
      <alignment horizontal="left" vertical="center" wrapText="1"/>
    </xf>
    <xf numFmtId="0" fontId="112" fillId="9" borderId="34" xfId="0" applyFont="1" applyFill="1" applyBorder="1" applyAlignment="1">
      <alignment horizontal="left" vertical="center" wrapText="1"/>
    </xf>
    <xf numFmtId="0" fontId="117" fillId="3" borderId="6" xfId="0" applyFont="1" applyFill="1" applyBorder="1" applyAlignment="1">
      <alignment horizontal="left" vertical="center" wrapText="1"/>
    </xf>
    <xf numFmtId="0" fontId="117" fillId="3" borderId="7" xfId="0" applyFont="1" applyFill="1" applyBorder="1" applyAlignment="1">
      <alignment horizontal="left" vertical="center" wrapText="1"/>
    </xf>
    <xf numFmtId="0" fontId="117" fillId="3" borderId="0" xfId="0" applyFont="1" applyFill="1" applyBorder="1" applyAlignment="1">
      <alignment horizontal="left" vertical="center" wrapText="1"/>
    </xf>
    <xf numFmtId="0" fontId="117" fillId="3" borderId="9" xfId="0" applyFont="1" applyFill="1" applyBorder="1" applyAlignment="1">
      <alignment horizontal="left" vertical="center" wrapText="1"/>
    </xf>
    <xf numFmtId="0" fontId="116" fillId="3" borderId="8" xfId="0" applyFont="1" applyFill="1" applyBorder="1" applyAlignment="1">
      <alignment horizontal="left" vertical="center"/>
    </xf>
    <xf numFmtId="0" fontId="116" fillId="3" borderId="0" xfId="0" applyFont="1" applyFill="1" applyBorder="1" applyAlignment="1">
      <alignment horizontal="left" vertical="center"/>
    </xf>
    <xf numFmtId="0" fontId="116" fillId="3" borderId="9" xfId="0" applyFont="1" applyFill="1" applyBorder="1" applyAlignment="1">
      <alignment horizontal="left" vertical="center"/>
    </xf>
    <xf numFmtId="0" fontId="46" fillId="3" borderId="8" xfId="0" applyFont="1" applyFill="1" applyBorder="1" applyAlignment="1">
      <alignment horizontal="left" vertical="center"/>
    </xf>
    <xf numFmtId="0" fontId="46" fillId="3" borderId="0" xfId="0" applyFont="1" applyFill="1" applyBorder="1" applyAlignment="1">
      <alignment horizontal="left" vertical="center"/>
    </xf>
    <xf numFmtId="0" fontId="46" fillId="3" borderId="9" xfId="0" applyFont="1" applyFill="1" applyBorder="1" applyAlignment="1">
      <alignment horizontal="left" vertical="center"/>
    </xf>
    <xf numFmtId="0" fontId="54" fillId="3" borderId="11" xfId="0" applyFont="1" applyFill="1" applyBorder="1" applyAlignment="1">
      <alignment horizontal="left" vertical="top" wrapText="1"/>
    </xf>
    <xf numFmtId="0" fontId="54" fillId="3" borderId="20" xfId="0" applyFont="1" applyFill="1" applyBorder="1" applyAlignment="1">
      <alignment horizontal="left" vertical="top" wrapText="1"/>
    </xf>
    <xf numFmtId="0" fontId="93" fillId="9" borderId="33" xfId="0" applyFont="1" applyFill="1" applyBorder="1" applyAlignment="1">
      <alignment horizontal="left" vertical="center"/>
    </xf>
    <xf numFmtId="0" fontId="93" fillId="9" borderId="17" xfId="0" applyFont="1" applyFill="1" applyBorder="1" applyAlignment="1">
      <alignment horizontal="left" vertical="center"/>
    </xf>
    <xf numFmtId="0" fontId="93" fillId="9" borderId="34" xfId="0" applyFont="1" applyFill="1" applyBorder="1" applyAlignment="1">
      <alignment horizontal="left" vertical="center"/>
    </xf>
    <xf numFmtId="0" fontId="110" fillId="9" borderId="18" xfId="0" applyFont="1" applyFill="1" applyBorder="1" applyAlignment="1">
      <alignment horizontal="left" vertical="center" wrapText="1"/>
    </xf>
    <xf numFmtId="0" fontId="106" fillId="9" borderId="15" xfId="0" applyFont="1" applyFill="1" applyBorder="1" applyAlignment="1">
      <alignment horizontal="left" vertical="center" wrapText="1"/>
    </xf>
    <xf numFmtId="0" fontId="106" fillId="9" borderId="19" xfId="0" applyFont="1" applyFill="1" applyBorder="1" applyAlignment="1">
      <alignment horizontal="left" vertical="center" wrapText="1"/>
    </xf>
    <xf numFmtId="0" fontId="108" fillId="0" borderId="12" xfId="0" applyFont="1" applyFill="1" applyBorder="1" applyAlignment="1">
      <alignment horizontal="center" vertical="center"/>
    </xf>
    <xf numFmtId="0" fontId="108" fillId="0" borderId="13" xfId="0" applyFont="1" applyFill="1" applyBorder="1" applyAlignment="1">
      <alignment horizontal="center" vertical="center"/>
    </xf>
    <xf numFmtId="0" fontId="108" fillId="0" borderId="57" xfId="0" applyFont="1" applyFill="1" applyBorder="1" applyAlignment="1">
      <alignment horizontal="center" vertical="center"/>
    </xf>
    <xf numFmtId="0" fontId="108" fillId="0" borderId="11" xfId="0" applyFont="1" applyFill="1" applyBorder="1" applyAlignment="1">
      <alignment horizontal="center" vertical="center"/>
    </xf>
    <xf numFmtId="0" fontId="27" fillId="0" borderId="13" xfId="0" applyFont="1" applyFill="1" applyBorder="1" applyAlignment="1">
      <alignment horizontal="left" vertical="center" wrapText="1"/>
    </xf>
    <xf numFmtId="0" fontId="27" fillId="0" borderId="14" xfId="0" applyFont="1" applyFill="1" applyBorder="1" applyAlignment="1">
      <alignment horizontal="left" vertical="center" wrapText="1"/>
    </xf>
    <xf numFmtId="2" fontId="149" fillId="0" borderId="11" xfId="0" applyNumberFormat="1" applyFont="1" applyFill="1" applyBorder="1" applyAlignment="1" applyProtection="1">
      <alignment horizontal="left" vertical="top" wrapText="1"/>
    </xf>
    <xf numFmtId="2" fontId="149" fillId="0" borderId="58" xfId="0" applyNumberFormat="1" applyFont="1" applyFill="1" applyBorder="1" applyAlignment="1" applyProtection="1">
      <alignment horizontal="left" vertical="top" wrapText="1"/>
    </xf>
    <xf numFmtId="0" fontId="54" fillId="0" borderId="0" xfId="0" applyFont="1" applyFill="1" applyBorder="1" applyAlignment="1">
      <alignment horizontal="left" vertical="center" wrapText="1"/>
    </xf>
    <xf numFmtId="0" fontId="54" fillId="0" borderId="9" xfId="0" applyFont="1" applyFill="1" applyBorder="1" applyAlignment="1">
      <alignment horizontal="left" vertical="center" wrapText="1"/>
    </xf>
    <xf numFmtId="0" fontId="97" fillId="3" borderId="0" xfId="0" applyFont="1" applyFill="1" applyBorder="1" applyAlignment="1">
      <alignment horizontal="left" vertical="top"/>
    </xf>
    <xf numFmtId="0" fontId="97" fillId="3" borderId="9" xfId="0" applyFont="1" applyFill="1" applyBorder="1" applyAlignment="1">
      <alignment horizontal="left" vertical="top"/>
    </xf>
    <xf numFmtId="0" fontId="97" fillId="0" borderId="0" xfId="0" applyFont="1" applyFill="1" applyBorder="1" applyAlignment="1">
      <alignment horizontal="left" vertical="center" wrapText="1"/>
    </xf>
    <xf numFmtId="0" fontId="97" fillId="0" borderId="9" xfId="0" applyFont="1" applyFill="1" applyBorder="1" applyAlignment="1">
      <alignment horizontal="left" vertical="center" wrapText="1"/>
    </xf>
    <xf numFmtId="0" fontId="97" fillId="3" borderId="0" xfId="0" applyFont="1" applyFill="1" applyBorder="1" applyAlignment="1">
      <alignment horizontal="left" wrapText="1"/>
    </xf>
    <xf numFmtId="0" fontId="97" fillId="3" borderId="9" xfId="0" applyFont="1" applyFill="1" applyBorder="1" applyAlignment="1">
      <alignment horizontal="left" wrapText="1"/>
    </xf>
    <xf numFmtId="0" fontId="110" fillId="10" borderId="16" xfId="0" applyFont="1" applyFill="1" applyBorder="1" applyAlignment="1">
      <alignment horizontal="left" vertical="center"/>
    </xf>
    <xf numFmtId="0" fontId="110" fillId="10" borderId="17" xfId="0" applyFont="1" applyFill="1" applyBorder="1" applyAlignment="1">
      <alignment horizontal="left" vertical="center"/>
    </xf>
    <xf numFmtId="0" fontId="110" fillId="10" borderId="3" xfId="0" applyFont="1" applyFill="1" applyBorder="1" applyAlignment="1">
      <alignment horizontal="left" vertical="center"/>
    </xf>
    <xf numFmtId="0" fontId="108" fillId="0" borderId="13" xfId="0" applyFont="1" applyFill="1" applyBorder="1" applyAlignment="1">
      <alignment horizontal="left"/>
    </xf>
    <xf numFmtId="0" fontId="108" fillId="0" borderId="14" xfId="0" applyFont="1" applyFill="1" applyBorder="1" applyAlignment="1">
      <alignment horizontal="left"/>
    </xf>
    <xf numFmtId="2" fontId="113" fillId="0" borderId="11" xfId="0" applyNumberFormat="1" applyFont="1" applyFill="1" applyBorder="1" applyAlignment="1" applyProtection="1">
      <alignment horizontal="left" vertical="center"/>
    </xf>
    <xf numFmtId="2" fontId="113" fillId="0" borderId="58" xfId="0" applyNumberFormat="1" applyFont="1" applyFill="1" applyBorder="1" applyAlignment="1" applyProtection="1">
      <alignment horizontal="left" vertical="center"/>
    </xf>
    <xf numFmtId="0" fontId="64" fillId="3" borderId="0" xfId="0" applyFont="1" applyFill="1" applyBorder="1" applyAlignment="1">
      <alignment horizontal="left" vertical="center" wrapText="1"/>
    </xf>
    <xf numFmtId="0" fontId="64" fillId="3" borderId="9" xfId="0" applyFont="1" applyFill="1" applyBorder="1" applyAlignment="1">
      <alignment horizontal="left" vertical="center" wrapText="1"/>
    </xf>
    <xf numFmtId="0" fontId="53" fillId="3" borderId="8" xfId="0" applyFont="1" applyFill="1" applyBorder="1" applyAlignment="1">
      <alignment horizontal="left" vertical="center" wrapText="1"/>
    </xf>
    <xf numFmtId="0" fontId="53" fillId="3" borderId="0" xfId="0" applyFont="1" applyFill="1" applyBorder="1" applyAlignment="1">
      <alignment horizontal="left" vertical="center" wrapText="1"/>
    </xf>
    <xf numFmtId="0" fontId="53" fillId="3" borderId="9" xfId="0" applyFont="1" applyFill="1" applyBorder="1" applyAlignment="1">
      <alignment horizontal="left" vertical="center" wrapText="1"/>
    </xf>
    <xf numFmtId="0" fontId="112" fillId="9" borderId="33" xfId="0" applyFont="1" applyFill="1" applyBorder="1" applyAlignment="1">
      <alignment horizontal="left" vertical="center"/>
    </xf>
    <xf numFmtId="0" fontId="112" fillId="9" borderId="17" xfId="0" applyFont="1" applyFill="1" applyBorder="1" applyAlignment="1">
      <alignment horizontal="left" vertical="center"/>
    </xf>
    <xf numFmtId="0" fontId="112" fillId="9" borderId="34" xfId="0" applyFont="1" applyFill="1" applyBorder="1" applyAlignment="1">
      <alignment horizontal="left" vertical="center"/>
    </xf>
    <xf numFmtId="0" fontId="62" fillId="3" borderId="0" xfId="0" applyFont="1" applyFill="1" applyBorder="1" applyAlignment="1">
      <alignment horizontal="left" vertical="top"/>
    </xf>
    <xf numFmtId="0" fontId="62" fillId="3" borderId="9" xfId="0" applyFont="1" applyFill="1" applyBorder="1" applyAlignment="1">
      <alignment horizontal="left" vertical="top"/>
    </xf>
    <xf numFmtId="0" fontId="64" fillId="3" borderId="6" xfId="0" applyFont="1" applyFill="1" applyBorder="1" applyAlignment="1">
      <alignment horizontal="left" vertical="center" wrapText="1"/>
    </xf>
    <xf numFmtId="0" fontId="64" fillId="3" borderId="7" xfId="0" applyFont="1" applyFill="1" applyBorder="1" applyAlignment="1">
      <alignment horizontal="left" vertical="center" wrapText="1"/>
    </xf>
    <xf numFmtId="0" fontId="39" fillId="3" borderId="23" xfId="0" applyFont="1" applyFill="1" applyBorder="1" applyAlignment="1" applyProtection="1">
      <alignment horizontal="left"/>
      <protection locked="0"/>
    </xf>
    <xf numFmtId="0" fontId="37" fillId="3" borderId="17" xfId="0" applyFont="1" applyFill="1" applyBorder="1" applyAlignment="1">
      <alignment horizontal="center" vertical="top"/>
    </xf>
    <xf numFmtId="0" fontId="39" fillId="3" borderId="4" xfId="0" applyFont="1" applyFill="1" applyBorder="1" applyAlignment="1" applyProtection="1">
      <alignment horizontal="left" vertical="center"/>
      <protection locked="0"/>
    </xf>
    <xf numFmtId="0" fontId="37" fillId="3" borderId="26" xfId="0" applyFont="1" applyFill="1" applyBorder="1" applyAlignment="1">
      <alignment horizontal="center"/>
    </xf>
    <xf numFmtId="0" fontId="37" fillId="3" borderId="17" xfId="0" applyFont="1" applyFill="1" applyBorder="1" applyAlignment="1">
      <alignment horizontal="center"/>
    </xf>
    <xf numFmtId="0" fontId="53" fillId="3" borderId="1" xfId="0" applyFont="1" applyFill="1" applyBorder="1" applyAlignment="1">
      <alignment horizontal="justify" vertical="top" wrapText="1"/>
    </xf>
    <xf numFmtId="0" fontId="53" fillId="3" borderId="0" xfId="0" applyFont="1" applyFill="1" applyBorder="1" applyAlignment="1">
      <alignment horizontal="justify" vertical="top" wrapText="1"/>
    </xf>
    <xf numFmtId="0" fontId="53" fillId="3" borderId="2" xfId="0" applyFont="1" applyFill="1" applyBorder="1" applyAlignment="1">
      <alignment horizontal="justify" vertical="top" wrapText="1"/>
    </xf>
    <xf numFmtId="0" fontId="53" fillId="3" borderId="1" xfId="0" applyFont="1" applyFill="1" applyBorder="1" applyAlignment="1">
      <alignment horizontal="left" vertical="center"/>
    </xf>
    <xf numFmtId="0" fontId="53" fillId="3" borderId="0" xfId="0" applyFont="1" applyFill="1" applyBorder="1" applyAlignment="1">
      <alignment horizontal="left" vertical="center"/>
    </xf>
    <xf numFmtId="0" fontId="54" fillId="3" borderId="0" xfId="0" applyFont="1" applyFill="1" applyBorder="1" applyAlignment="1">
      <alignment horizontal="justify" vertical="top" wrapText="1"/>
    </xf>
    <xf numFmtId="0" fontId="54" fillId="3" borderId="2" xfId="0" applyFont="1" applyFill="1" applyBorder="1" applyAlignment="1">
      <alignment horizontal="justify" vertical="top" wrapText="1"/>
    </xf>
    <xf numFmtId="0" fontId="97" fillId="3" borderId="12" xfId="0" applyFont="1" applyFill="1" applyBorder="1" applyAlignment="1">
      <alignment horizontal="justify" vertical="top" wrapText="1"/>
    </xf>
    <xf numFmtId="0" fontId="97" fillId="3" borderId="13" xfId="0" applyFont="1" applyFill="1" applyBorder="1" applyAlignment="1">
      <alignment horizontal="justify" vertical="top" wrapText="1"/>
    </xf>
    <xf numFmtId="0" fontId="97" fillId="3" borderId="14" xfId="0" applyFont="1" applyFill="1" applyBorder="1" applyAlignment="1">
      <alignment horizontal="justify" vertical="top" wrapText="1"/>
    </xf>
    <xf numFmtId="0" fontId="54" fillId="3" borderId="41" xfId="0" applyFont="1" applyFill="1" applyBorder="1" applyAlignment="1">
      <alignment horizontal="justify" vertical="top" wrapText="1"/>
    </xf>
    <xf numFmtId="0" fontId="54" fillId="3" borderId="6" xfId="0" applyFont="1" applyFill="1" applyBorder="1" applyAlignment="1">
      <alignment horizontal="justify" vertical="top" wrapText="1"/>
    </xf>
    <xf numFmtId="0" fontId="54" fillId="3" borderId="71" xfId="0" applyFont="1" applyFill="1" applyBorder="1" applyAlignment="1">
      <alignment horizontal="justify" vertical="top" wrapText="1"/>
    </xf>
    <xf numFmtId="0" fontId="53" fillId="3" borderId="2" xfId="0" applyFont="1" applyFill="1" applyBorder="1" applyAlignment="1">
      <alignment horizontal="left" vertical="center"/>
    </xf>
    <xf numFmtId="0" fontId="54" fillId="3" borderId="2" xfId="0" applyFont="1" applyFill="1" applyBorder="1" applyAlignment="1">
      <alignment horizontal="left" vertical="top" wrapText="1"/>
    </xf>
    <xf numFmtId="0" fontId="54" fillId="3" borderId="2" xfId="0" applyFont="1" applyFill="1" applyBorder="1" applyAlignment="1">
      <alignment horizontal="left" vertical="center" wrapText="1"/>
    </xf>
    <xf numFmtId="0" fontId="54" fillId="3" borderId="0" xfId="0" applyFont="1" applyFill="1" applyBorder="1" applyAlignment="1">
      <alignment horizontal="left" vertical="center"/>
    </xf>
    <xf numFmtId="0" fontId="54" fillId="3" borderId="2" xfId="0" applyFont="1" applyFill="1" applyBorder="1" applyAlignment="1">
      <alignment horizontal="left" vertical="center"/>
    </xf>
    <xf numFmtId="0" fontId="54" fillId="3" borderId="11" xfId="0" applyFont="1" applyFill="1" applyBorder="1" applyAlignment="1">
      <alignment horizontal="left" vertical="center"/>
    </xf>
    <xf numFmtId="0" fontId="54" fillId="3" borderId="58" xfId="0" applyFont="1" applyFill="1" applyBorder="1" applyAlignment="1">
      <alignment horizontal="left" vertical="center"/>
    </xf>
    <xf numFmtId="0" fontId="53" fillId="3" borderId="1" xfId="0" applyFont="1" applyFill="1" applyBorder="1" applyAlignment="1">
      <alignment horizontal="left" vertical="center" wrapText="1"/>
    </xf>
    <xf numFmtId="0" fontId="53" fillId="3" borderId="2" xfId="0" applyFont="1" applyFill="1" applyBorder="1" applyAlignment="1">
      <alignment horizontal="left" vertical="center" wrapText="1"/>
    </xf>
    <xf numFmtId="0" fontId="54" fillId="3" borderId="1" xfId="0" applyFont="1" applyFill="1" applyBorder="1" applyAlignment="1">
      <alignment horizontal="justify" vertical="top" wrapText="1"/>
    </xf>
    <xf numFmtId="0" fontId="31" fillId="9" borderId="16" xfId="0" applyFont="1" applyFill="1" applyBorder="1" applyAlignment="1">
      <alignment horizontal="justify" wrapText="1"/>
    </xf>
    <xf numFmtId="0" fontId="31" fillId="9" borderId="17" xfId="0" applyFont="1" applyFill="1" applyBorder="1" applyAlignment="1">
      <alignment horizontal="justify" wrapText="1"/>
    </xf>
    <xf numFmtId="0" fontId="31" fillId="9" borderId="3" xfId="0" applyFont="1" applyFill="1" applyBorder="1" applyAlignment="1">
      <alignment horizontal="justify" wrapText="1"/>
    </xf>
    <xf numFmtId="0" fontId="53" fillId="3" borderId="1" xfId="0" applyFont="1" applyFill="1" applyBorder="1" applyAlignment="1">
      <alignment horizontal="justify" vertical="center" wrapText="1"/>
    </xf>
    <xf numFmtId="0" fontId="53" fillId="3" borderId="0" xfId="0" applyFont="1" applyFill="1" applyBorder="1" applyAlignment="1">
      <alignment horizontal="justify" vertical="center" wrapText="1"/>
    </xf>
    <xf numFmtId="0" fontId="53" fillId="3" borderId="2" xfId="0" applyFont="1" applyFill="1" applyBorder="1" applyAlignment="1">
      <alignment horizontal="justify" vertical="center" wrapText="1"/>
    </xf>
    <xf numFmtId="0" fontId="88" fillId="3" borderId="0" xfId="0" applyFont="1" applyFill="1" applyBorder="1" applyAlignment="1">
      <alignment horizontal="left" vertical="center" wrapText="1"/>
    </xf>
    <xf numFmtId="0" fontId="88" fillId="3" borderId="2" xfId="0" applyFont="1" applyFill="1" applyBorder="1" applyAlignment="1">
      <alignment horizontal="left" vertical="center" wrapText="1"/>
    </xf>
    <xf numFmtId="0" fontId="88" fillId="3" borderId="0" xfId="0" applyFont="1" applyFill="1" applyBorder="1" applyAlignment="1">
      <alignment vertical="center" wrapText="1"/>
    </xf>
    <xf numFmtId="0" fontId="31" fillId="9" borderId="18" xfId="0" applyFont="1" applyFill="1" applyBorder="1" applyAlignment="1">
      <alignment horizontal="justify" vertical="center" wrapText="1"/>
    </xf>
    <xf numFmtId="0" fontId="31" fillId="9" borderId="15" xfId="0" applyFont="1" applyFill="1" applyBorder="1" applyAlignment="1">
      <alignment horizontal="justify" vertical="center" wrapText="1"/>
    </xf>
    <xf numFmtId="0" fontId="31" fillId="9" borderId="19" xfId="0" applyFont="1" applyFill="1" applyBorder="1" applyAlignment="1">
      <alignment horizontal="justify" vertical="center" wrapText="1"/>
    </xf>
    <xf numFmtId="0" fontId="39" fillId="3" borderId="4" xfId="0" applyFont="1" applyFill="1" applyBorder="1" applyAlignment="1" applyProtection="1">
      <alignment horizontal="center" vertical="center" shrinkToFit="1"/>
      <protection locked="0"/>
    </xf>
    <xf numFmtId="0" fontId="114" fillId="3" borderId="18" xfId="0" applyFont="1" applyFill="1" applyBorder="1" applyAlignment="1" applyProtection="1">
      <alignment horizontal="center" vertical="center" shrinkToFit="1"/>
      <protection locked="0"/>
    </xf>
    <xf numFmtId="0" fontId="114" fillId="3" borderId="19" xfId="0" applyFont="1" applyFill="1" applyBorder="1" applyAlignment="1" applyProtection="1">
      <alignment horizontal="center" vertical="center" shrinkToFit="1"/>
      <protection locked="0"/>
    </xf>
    <xf numFmtId="0" fontId="111" fillId="3" borderId="1" xfId="0" applyFont="1" applyFill="1" applyBorder="1" applyAlignment="1" applyProtection="1">
      <alignment horizontal="center" vertical="center" wrapText="1" shrinkToFit="1"/>
    </xf>
    <xf numFmtId="0" fontId="111" fillId="3" borderId="0" xfId="0" applyFont="1" applyFill="1" applyBorder="1" applyAlignment="1" applyProtection="1">
      <alignment horizontal="center" vertical="center" wrapText="1" shrinkToFit="1"/>
    </xf>
    <xf numFmtId="0" fontId="54" fillId="3" borderId="0" xfId="0" applyFont="1" applyFill="1" applyBorder="1" applyAlignment="1">
      <alignment horizontal="justify" vertical="center" wrapText="1"/>
    </xf>
    <xf numFmtId="0" fontId="54" fillId="3" borderId="2" xfId="0" applyFont="1" applyFill="1" applyBorder="1" applyAlignment="1">
      <alignment horizontal="justify" vertical="center" wrapText="1"/>
    </xf>
    <xf numFmtId="0" fontId="39" fillId="3" borderId="18" xfId="0" applyFont="1" applyFill="1" applyBorder="1" applyAlignment="1" applyProtection="1">
      <alignment horizontal="center" vertical="center" shrinkToFit="1"/>
      <protection locked="0"/>
    </xf>
    <xf numFmtId="0" fontId="39" fillId="3" borderId="15" xfId="0" applyFont="1" applyFill="1" applyBorder="1" applyAlignment="1" applyProtection="1">
      <alignment horizontal="center" vertical="center" shrinkToFit="1"/>
      <protection locked="0"/>
    </xf>
    <xf numFmtId="0" fontId="39" fillId="3" borderId="19" xfId="0" applyFont="1" applyFill="1" applyBorder="1" applyAlignment="1" applyProtection="1">
      <alignment horizontal="center" vertical="center" shrinkToFit="1"/>
      <protection locked="0"/>
    </xf>
    <xf numFmtId="0" fontId="87" fillId="9" borderId="18" xfId="0" applyFont="1" applyFill="1" applyBorder="1" applyAlignment="1">
      <alignment horizontal="left" wrapText="1"/>
    </xf>
    <xf numFmtId="0" fontId="87" fillId="9" borderId="15" xfId="0" applyFont="1" applyFill="1" applyBorder="1" applyAlignment="1">
      <alignment horizontal="left" wrapText="1"/>
    </xf>
    <xf numFmtId="0" fontId="87" fillId="9" borderId="19" xfId="0" applyFont="1" applyFill="1" applyBorder="1" applyAlignment="1">
      <alignment horizontal="left" wrapText="1"/>
    </xf>
    <xf numFmtId="0" fontId="88" fillId="3" borderId="12" xfId="0" applyFont="1" applyFill="1" applyBorder="1" applyAlignment="1">
      <alignment horizontal="left" wrapText="1"/>
    </xf>
    <xf numFmtId="0" fontId="88" fillId="3" borderId="13" xfId="0" applyFont="1" applyFill="1" applyBorder="1" applyAlignment="1">
      <alignment horizontal="left" wrapText="1"/>
    </xf>
    <xf numFmtId="0" fontId="88" fillId="3" borderId="14" xfId="0" applyFont="1" applyFill="1" applyBorder="1" applyAlignment="1">
      <alignment horizontal="left" wrapText="1"/>
    </xf>
    <xf numFmtId="0" fontId="97" fillId="3" borderId="14" xfId="0" applyFont="1" applyFill="1" applyBorder="1" applyAlignment="1">
      <alignment horizontal="center" vertical="center"/>
    </xf>
    <xf numFmtId="0" fontId="97" fillId="3" borderId="3" xfId="0" applyFont="1" applyFill="1" applyBorder="1" applyAlignment="1">
      <alignment horizontal="center" vertical="center"/>
    </xf>
    <xf numFmtId="0" fontId="39" fillId="3" borderId="18" xfId="0" applyFont="1" applyFill="1" applyBorder="1" applyAlignment="1" applyProtection="1">
      <alignment horizontal="right" vertical="center" shrinkToFit="1"/>
      <protection locked="0"/>
    </xf>
    <xf numFmtId="0" fontId="39" fillId="3" borderId="15" xfId="0" applyFont="1" applyFill="1" applyBorder="1" applyAlignment="1" applyProtection="1">
      <alignment horizontal="right" vertical="center" shrinkToFit="1"/>
      <protection locked="0"/>
    </xf>
    <xf numFmtId="0" fontId="39" fillId="3" borderId="19" xfId="0" applyFont="1" applyFill="1" applyBorder="1" applyAlignment="1" applyProtection="1">
      <alignment horizontal="right" vertical="center" shrinkToFit="1"/>
      <protection locked="0"/>
    </xf>
    <xf numFmtId="2" fontId="112" fillId="3" borderId="12" xfId="0" applyNumberFormat="1" applyFont="1" applyFill="1" applyBorder="1" applyAlignment="1" applyProtection="1">
      <alignment horizontal="right" vertical="center" shrinkToFit="1"/>
      <protection locked="0"/>
    </xf>
    <xf numFmtId="2" fontId="112" fillId="3" borderId="13" xfId="0" applyNumberFormat="1" applyFont="1" applyFill="1" applyBorder="1" applyAlignment="1" applyProtection="1">
      <alignment horizontal="right" vertical="center" shrinkToFit="1"/>
      <protection locked="0"/>
    </xf>
    <xf numFmtId="2" fontId="112" fillId="3" borderId="16" xfId="0" applyNumberFormat="1" applyFont="1" applyFill="1" applyBorder="1" applyAlignment="1" applyProtection="1">
      <alignment horizontal="right" vertical="center" shrinkToFit="1"/>
      <protection locked="0"/>
    </xf>
    <xf numFmtId="2" fontId="112" fillId="3" borderId="17" xfId="0" applyNumberFormat="1" applyFont="1" applyFill="1" applyBorder="1" applyAlignment="1" applyProtection="1">
      <alignment horizontal="right" vertical="center" shrinkToFit="1"/>
      <protection locked="0"/>
    </xf>
    <xf numFmtId="0" fontId="111" fillId="3" borderId="0" xfId="0" applyFont="1" applyFill="1" applyBorder="1" applyAlignment="1">
      <alignment vertical="top" wrapText="1"/>
    </xf>
    <xf numFmtId="0" fontId="111" fillId="3" borderId="2" xfId="0" applyFont="1" applyFill="1" applyBorder="1" applyAlignment="1">
      <alignment vertical="top" wrapText="1"/>
    </xf>
    <xf numFmtId="0" fontId="111" fillId="3" borderId="0" xfId="0" applyFont="1" applyFill="1" applyBorder="1" applyAlignment="1">
      <alignment horizontal="left" vertical="center" wrapText="1" shrinkToFit="1"/>
    </xf>
    <xf numFmtId="0" fontId="47" fillId="3" borderId="18" xfId="0" applyFont="1" applyFill="1" applyBorder="1" applyAlignment="1">
      <alignment horizontal="center" vertical="center" wrapText="1"/>
    </xf>
    <xf numFmtId="0" fontId="47" fillId="3" borderId="15" xfId="0" applyFont="1" applyFill="1" applyBorder="1" applyAlignment="1">
      <alignment horizontal="center" vertical="center" wrapText="1"/>
    </xf>
    <xf numFmtId="0" fontId="47" fillId="3" borderId="19" xfId="0" applyFont="1" applyFill="1" applyBorder="1" applyAlignment="1">
      <alignment horizontal="center" vertical="center" wrapText="1"/>
    </xf>
    <xf numFmtId="0" fontId="43" fillId="3" borderId="0" xfId="0" applyFont="1" applyFill="1" applyBorder="1" applyAlignment="1">
      <alignment horizontal="justify" vertical="center" wrapText="1"/>
    </xf>
    <xf numFmtId="0" fontId="43" fillId="3" borderId="2" xfId="0" applyFont="1" applyFill="1" applyBorder="1" applyAlignment="1">
      <alignment horizontal="justify" vertical="center" wrapText="1"/>
    </xf>
    <xf numFmtId="0" fontId="47" fillId="3" borderId="18" xfId="0" applyFont="1" applyFill="1" applyBorder="1" applyAlignment="1">
      <alignment horizontal="right" vertical="center" wrapText="1"/>
    </xf>
    <xf numFmtId="0" fontId="47" fillId="3" borderId="15" xfId="0" applyFont="1" applyFill="1" applyBorder="1" applyAlignment="1">
      <alignment horizontal="right" vertical="center" wrapText="1"/>
    </xf>
    <xf numFmtId="0" fontId="47" fillId="3" borderId="19" xfId="0" applyFont="1" applyFill="1" applyBorder="1" applyAlignment="1">
      <alignment horizontal="right" vertical="center" wrapText="1"/>
    </xf>
    <xf numFmtId="0" fontId="190" fillId="3" borderId="0" xfId="0" applyFont="1" applyFill="1" applyBorder="1" applyAlignment="1" applyProtection="1">
      <alignment horizontal="right"/>
    </xf>
    <xf numFmtId="0" fontId="27" fillId="3" borderId="17" xfId="0" applyFont="1" applyFill="1" applyBorder="1" applyAlignment="1">
      <alignment horizontal="center" vertical="top" wrapText="1"/>
    </xf>
    <xf numFmtId="0" fontId="88" fillId="3" borderId="12" xfId="0" applyFont="1" applyFill="1" applyBorder="1" applyAlignment="1">
      <alignment horizontal="left" vertical="top"/>
    </xf>
    <xf numFmtId="0" fontId="51" fillId="3" borderId="13" xfId="0" applyFont="1" applyFill="1" applyBorder="1" applyAlignment="1">
      <alignment horizontal="left" vertical="top"/>
    </xf>
    <xf numFmtId="0" fontId="51" fillId="3" borderId="14" xfId="0" applyFont="1" applyFill="1" applyBorder="1" applyAlignment="1">
      <alignment horizontal="left" vertical="top"/>
    </xf>
    <xf numFmtId="0" fontId="39" fillId="3" borderId="22" xfId="0" applyFont="1" applyFill="1" applyBorder="1" applyAlignment="1" applyProtection="1">
      <alignment horizontal="left" shrinkToFit="1"/>
      <protection locked="0"/>
    </xf>
    <xf numFmtId="0" fontId="39" fillId="3" borderId="23" xfId="0" applyFont="1" applyFill="1" applyBorder="1" applyAlignment="1" applyProtection="1">
      <alignment horizontal="left" shrinkToFit="1"/>
      <protection locked="0"/>
    </xf>
    <xf numFmtId="0" fontId="39" fillId="3" borderId="24" xfId="0" applyFont="1" applyFill="1" applyBorder="1" applyAlignment="1" applyProtection="1">
      <alignment horizontal="left" shrinkToFit="1"/>
      <protection locked="0"/>
    </xf>
    <xf numFmtId="0" fontId="35" fillId="3" borderId="18" xfId="0" applyFont="1" applyFill="1" applyBorder="1" applyAlignment="1" applyProtection="1">
      <alignment horizontal="center" vertical="center" shrinkToFit="1"/>
      <protection locked="0"/>
    </xf>
    <xf numFmtId="0" fontId="35" fillId="3" borderId="19" xfId="0" applyFont="1" applyFill="1" applyBorder="1" applyAlignment="1" applyProtection="1">
      <alignment horizontal="center" vertical="center" shrinkToFit="1"/>
      <protection locked="0"/>
    </xf>
    <xf numFmtId="0" fontId="16" fillId="3" borderId="0" xfId="0" applyFont="1" applyFill="1" applyBorder="1" applyAlignment="1">
      <alignment horizontal="center" vertical="center"/>
    </xf>
    <xf numFmtId="0" fontId="112" fillId="3" borderId="0" xfId="0" applyFont="1" applyFill="1" applyBorder="1" applyAlignment="1">
      <alignment horizontal="center" vertical="top" wrapText="1"/>
    </xf>
    <xf numFmtId="0" fontId="26" fillId="3" borderId="16" xfId="0" applyFont="1" applyFill="1" applyBorder="1"/>
    <xf numFmtId="0" fontId="26" fillId="3" borderId="17" xfId="0" applyFont="1" applyFill="1" applyBorder="1"/>
    <xf numFmtId="0" fontId="33" fillId="3" borderId="12" xfId="0" applyFont="1" applyFill="1" applyBorder="1"/>
    <xf numFmtId="0" fontId="33" fillId="3" borderId="13" xfId="0" applyFont="1" applyFill="1" applyBorder="1"/>
    <xf numFmtId="0" fontId="33" fillId="3" borderId="14" xfId="0" applyFont="1" applyFill="1" applyBorder="1"/>
    <xf numFmtId="0" fontId="51" fillId="3" borderId="12" xfId="0" applyFont="1" applyFill="1" applyBorder="1" applyAlignment="1">
      <alignment horizontal="left" vertical="top" wrapText="1"/>
    </xf>
    <xf numFmtId="0" fontId="51" fillId="3" borderId="13" xfId="0" applyFont="1" applyFill="1" applyBorder="1" applyAlignment="1">
      <alignment horizontal="left" vertical="top" wrapText="1"/>
    </xf>
    <xf numFmtId="0" fontId="51" fillId="3" borderId="14" xfId="0" applyFont="1" applyFill="1" applyBorder="1" applyAlignment="1">
      <alignment horizontal="left" vertical="top" wrapText="1"/>
    </xf>
    <xf numFmtId="0" fontId="51" fillId="3" borderId="16" xfId="0" applyFont="1" applyFill="1" applyBorder="1" applyAlignment="1">
      <alignment horizontal="left" vertical="top" wrapText="1"/>
    </xf>
    <xf numFmtId="0" fontId="51" fillId="3" borderId="17" xfId="0" applyFont="1" applyFill="1" applyBorder="1" applyAlignment="1">
      <alignment horizontal="left" vertical="top" wrapText="1"/>
    </xf>
    <xf numFmtId="0" fontId="51" fillId="3" borderId="3" xfId="0" applyFont="1" applyFill="1" applyBorder="1" applyAlignment="1">
      <alignment horizontal="left" vertical="top" wrapText="1"/>
    </xf>
    <xf numFmtId="0" fontId="31" fillId="10" borderId="16" xfId="0" applyFont="1" applyFill="1" applyBorder="1" applyAlignment="1">
      <alignment horizontal="left"/>
    </xf>
    <xf numFmtId="0" fontId="31" fillId="10" borderId="17" xfId="0" applyFont="1" applyFill="1" applyBorder="1" applyAlignment="1">
      <alignment horizontal="left"/>
    </xf>
    <xf numFmtId="0" fontId="31" fillId="10" borderId="3" xfId="0" applyFont="1" applyFill="1" applyBorder="1" applyAlignment="1">
      <alignment horizontal="left"/>
    </xf>
    <xf numFmtId="0" fontId="93" fillId="10" borderId="18" xfId="0" applyFont="1" applyFill="1" applyBorder="1" applyAlignment="1">
      <alignment horizontal="left"/>
    </xf>
    <xf numFmtId="0" fontId="93" fillId="10" borderId="15" xfId="0" applyFont="1" applyFill="1" applyBorder="1" applyAlignment="1">
      <alignment horizontal="left"/>
    </xf>
    <xf numFmtId="0" fontId="93" fillId="10" borderId="19" xfId="0" applyFont="1" applyFill="1" applyBorder="1" applyAlignment="1">
      <alignment horizontal="left"/>
    </xf>
    <xf numFmtId="0" fontId="36" fillId="4" borderId="16" xfId="0" applyFont="1" applyFill="1" applyBorder="1" applyAlignment="1" applyProtection="1">
      <alignment horizontal="center" vertical="center" wrapText="1"/>
    </xf>
    <xf numFmtId="0" fontId="36" fillId="4" borderId="17" xfId="0" applyFont="1" applyFill="1" applyBorder="1" applyAlignment="1" applyProtection="1">
      <alignment horizontal="center" vertical="center" wrapText="1"/>
    </xf>
    <xf numFmtId="0" fontId="36" fillId="4" borderId="3" xfId="0" applyFont="1" applyFill="1" applyBorder="1" applyAlignment="1" applyProtection="1">
      <alignment horizontal="center" vertical="center" wrapText="1"/>
    </xf>
    <xf numFmtId="0" fontId="36" fillId="4" borderId="29" xfId="0" applyFont="1" applyFill="1" applyBorder="1" applyAlignment="1" applyProtection="1">
      <alignment horizontal="center" vertical="center" wrapText="1"/>
    </xf>
    <xf numFmtId="0" fontId="84" fillId="11" borderId="12" xfId="0" applyFont="1" applyFill="1" applyBorder="1" applyAlignment="1" applyProtection="1">
      <alignment horizontal="center"/>
    </xf>
    <xf numFmtId="0" fontId="84" fillId="11" borderId="13" xfId="0" applyFont="1" applyFill="1" applyBorder="1" applyAlignment="1" applyProtection="1">
      <alignment horizontal="center"/>
    </xf>
    <xf numFmtId="0" fontId="84" fillId="11" borderId="14" xfId="0" applyFont="1" applyFill="1" applyBorder="1" applyAlignment="1" applyProtection="1">
      <alignment horizontal="center"/>
    </xf>
    <xf numFmtId="0" fontId="84" fillId="11" borderId="1" xfId="0" applyFont="1" applyFill="1" applyBorder="1" applyAlignment="1" applyProtection="1">
      <alignment horizontal="center"/>
    </xf>
    <xf numFmtId="0" fontId="84" fillId="11" borderId="0" xfId="0" applyFont="1" applyFill="1" applyBorder="1" applyAlignment="1" applyProtection="1">
      <alignment horizontal="center"/>
    </xf>
    <xf numFmtId="0" fontId="84" fillId="11" borderId="2" xfId="0" applyFont="1" applyFill="1" applyBorder="1" applyAlignment="1" applyProtection="1">
      <alignment horizontal="center"/>
    </xf>
    <xf numFmtId="0" fontId="84" fillId="11" borderId="16" xfId="0" applyFont="1" applyFill="1" applyBorder="1" applyAlignment="1" applyProtection="1">
      <alignment horizontal="center"/>
    </xf>
    <xf numFmtId="0" fontId="84" fillId="11" borderId="17" xfId="0" applyFont="1" applyFill="1" applyBorder="1" applyAlignment="1" applyProtection="1">
      <alignment horizontal="center"/>
    </xf>
    <xf numFmtId="0" fontId="84" fillId="11" borderId="3" xfId="0" applyFont="1" applyFill="1" applyBorder="1" applyAlignment="1" applyProtection="1">
      <alignment horizontal="center"/>
    </xf>
    <xf numFmtId="0" fontId="51" fillId="11" borderId="13" xfId="0" applyFont="1" applyFill="1" applyBorder="1" applyAlignment="1" applyProtection="1">
      <alignment horizontal="center" vertical="top"/>
    </xf>
    <xf numFmtId="0" fontId="86" fillId="11" borderId="13" xfId="0" applyFont="1" applyFill="1" applyBorder="1" applyAlignment="1" applyProtection="1">
      <alignment horizontal="center" vertical="top"/>
    </xf>
    <xf numFmtId="0" fontId="51" fillId="11" borderId="17" xfId="0" applyFont="1" applyFill="1" applyBorder="1" applyAlignment="1" applyProtection="1">
      <alignment horizontal="center" vertical="center"/>
    </xf>
    <xf numFmtId="0" fontId="87" fillId="10" borderId="16" xfId="0" applyFont="1" applyFill="1" applyBorder="1" applyAlignment="1">
      <alignment horizontal="left"/>
    </xf>
    <xf numFmtId="0" fontId="87" fillId="10" borderId="17" xfId="0" applyFont="1" applyFill="1" applyBorder="1" applyAlignment="1">
      <alignment horizontal="left"/>
    </xf>
    <xf numFmtId="0" fontId="87" fillId="10" borderId="3" xfId="0" applyFont="1" applyFill="1" applyBorder="1" applyAlignment="1">
      <alignment horizontal="left"/>
    </xf>
    <xf numFmtId="0" fontId="37" fillId="3" borderId="12" xfId="0" applyFont="1" applyFill="1" applyBorder="1" applyAlignment="1">
      <alignment vertical="top" wrapText="1"/>
    </xf>
    <xf numFmtId="0" fontId="26" fillId="3" borderId="13" xfId="0" applyFont="1" applyFill="1" applyBorder="1"/>
    <xf numFmtId="0" fontId="26" fillId="3" borderId="14" xfId="0" applyFont="1" applyFill="1" applyBorder="1"/>
    <xf numFmtId="0" fontId="91" fillId="3" borderId="12" xfId="0" applyFont="1" applyFill="1" applyBorder="1" applyAlignment="1">
      <alignment horizontal="left" vertical="top"/>
    </xf>
    <xf numFmtId="0" fontId="92" fillId="3" borderId="13" xfId="0" applyFont="1" applyFill="1" applyBorder="1" applyAlignment="1">
      <alignment horizontal="left" vertical="top"/>
    </xf>
    <xf numFmtId="0" fontId="92" fillId="3" borderId="14" xfId="0" applyFont="1" applyFill="1" applyBorder="1" applyAlignment="1">
      <alignment horizontal="left" vertical="top"/>
    </xf>
    <xf numFmtId="0" fontId="88" fillId="3" borderId="12" xfId="0" applyFont="1" applyFill="1" applyBorder="1" applyAlignment="1">
      <alignment horizontal="left" vertical="top" wrapText="1"/>
    </xf>
    <xf numFmtId="0" fontId="88" fillId="3" borderId="13" xfId="0" applyFont="1" applyFill="1" applyBorder="1" applyAlignment="1">
      <alignment horizontal="left" vertical="top" wrapText="1"/>
    </xf>
    <xf numFmtId="0" fontId="88" fillId="3" borderId="14" xfId="0" applyFont="1" applyFill="1" applyBorder="1" applyAlignment="1">
      <alignment horizontal="left" vertical="top" wrapText="1"/>
    </xf>
    <xf numFmtId="0" fontId="88" fillId="3" borderId="16" xfId="0" applyFont="1" applyFill="1" applyBorder="1" applyAlignment="1">
      <alignment horizontal="left" vertical="top" wrapText="1"/>
    </xf>
    <xf numFmtId="0" fontId="88" fillId="3" borderId="17" xfId="0" applyFont="1" applyFill="1" applyBorder="1" applyAlignment="1">
      <alignment horizontal="left" vertical="top" wrapText="1"/>
    </xf>
    <xf numFmtId="0" fontId="88" fillId="3" borderId="3" xfId="0" applyFont="1" applyFill="1" applyBorder="1" applyAlignment="1">
      <alignment horizontal="left" vertical="top" wrapText="1"/>
    </xf>
    <xf numFmtId="0" fontId="92" fillId="3" borderId="12" xfId="0" applyFont="1" applyFill="1" applyBorder="1" applyAlignment="1">
      <alignment horizontal="left" vertical="top"/>
    </xf>
    <xf numFmtId="0" fontId="39" fillId="3" borderId="23" xfId="0" applyFont="1" applyFill="1" applyBorder="1" applyAlignment="1" applyProtection="1">
      <alignment horizontal="center" shrinkToFit="1"/>
      <protection locked="0"/>
    </xf>
    <xf numFmtId="0" fontId="114" fillId="3" borderId="12" xfId="0" applyFont="1" applyFill="1" applyBorder="1" applyAlignment="1">
      <alignment horizontal="left" vertical="top" wrapText="1"/>
    </xf>
    <xf numFmtId="0" fontId="111" fillId="3" borderId="13" xfId="0" applyFont="1" applyFill="1" applyBorder="1" applyAlignment="1">
      <alignment horizontal="left" vertical="top" wrapText="1"/>
    </xf>
    <xf numFmtId="0" fontId="111" fillId="3" borderId="14" xfId="0" applyFont="1" applyFill="1" applyBorder="1" applyAlignment="1">
      <alignment horizontal="left" vertical="top" wrapText="1"/>
    </xf>
    <xf numFmtId="0" fontId="37" fillId="3" borderId="0" xfId="0" applyFont="1" applyFill="1" applyBorder="1" applyAlignment="1">
      <alignment horizontal="center" vertical="top" wrapText="1"/>
    </xf>
    <xf numFmtId="0" fontId="37" fillId="3" borderId="2" xfId="0" applyFont="1" applyFill="1" applyBorder="1" applyAlignment="1">
      <alignment horizontal="center" vertical="top" wrapText="1"/>
    </xf>
    <xf numFmtId="0" fontId="37" fillId="3" borderId="0" xfId="0" applyFont="1" applyFill="1" applyBorder="1" applyAlignment="1">
      <alignment horizontal="center"/>
    </xf>
    <xf numFmtId="0" fontId="37" fillId="3" borderId="32" xfId="0" applyFont="1" applyFill="1" applyBorder="1" applyAlignment="1">
      <alignment horizontal="center"/>
    </xf>
    <xf numFmtId="0" fontId="45" fillId="0" borderId="12" xfId="0" applyFont="1" applyFill="1" applyBorder="1" applyAlignment="1">
      <alignment horizontal="justify" vertical="top" wrapText="1"/>
    </xf>
    <xf numFmtId="0" fontId="45" fillId="0" borderId="13" xfId="0" applyFont="1" applyFill="1" applyBorder="1" applyAlignment="1">
      <alignment horizontal="justify" vertical="top" wrapText="1"/>
    </xf>
    <xf numFmtId="0" fontId="45" fillId="0" borderId="14" xfId="0" applyFont="1" applyFill="1" applyBorder="1" applyAlignment="1">
      <alignment horizontal="justify" vertical="top" wrapText="1"/>
    </xf>
    <xf numFmtId="0" fontId="45" fillId="0" borderId="16" xfId="0" applyFont="1" applyFill="1" applyBorder="1" applyAlignment="1">
      <alignment horizontal="justify" vertical="top" wrapText="1"/>
    </xf>
    <xf numFmtId="0" fontId="45" fillId="0" borderId="17" xfId="0" applyFont="1" applyFill="1" applyBorder="1" applyAlignment="1">
      <alignment horizontal="justify" vertical="top" wrapText="1"/>
    </xf>
    <xf numFmtId="0" fontId="45" fillId="0" borderId="3" xfId="0" applyFont="1" applyFill="1" applyBorder="1" applyAlignment="1">
      <alignment horizontal="justify" vertical="top" wrapText="1"/>
    </xf>
    <xf numFmtId="0" fontId="90" fillId="3" borderId="1" xfId="0" applyFont="1" applyFill="1" applyBorder="1" applyAlignment="1">
      <alignment horizontal="left" vertical="center"/>
    </xf>
    <xf numFmtId="0" fontId="90" fillId="3" borderId="0" xfId="0" applyFont="1" applyFill="1" applyBorder="1" applyAlignment="1">
      <alignment horizontal="left" vertical="center"/>
    </xf>
    <xf numFmtId="0" fontId="91" fillId="3" borderId="1" xfId="0" applyFont="1" applyFill="1" applyBorder="1" applyAlignment="1">
      <alignment horizontal="left" vertical="top"/>
    </xf>
    <xf numFmtId="0" fontId="92" fillId="3" borderId="0" xfId="0" applyFont="1" applyFill="1" applyBorder="1" applyAlignment="1">
      <alignment horizontal="left" vertical="top"/>
    </xf>
    <xf numFmtId="0" fontId="92" fillId="3" borderId="2" xfId="0" applyFont="1" applyFill="1" applyBorder="1" applyAlignment="1">
      <alignment horizontal="left" vertical="top"/>
    </xf>
    <xf numFmtId="0" fontId="28" fillId="3" borderId="1" xfId="0" applyFont="1" applyFill="1" applyBorder="1" applyAlignment="1">
      <alignment horizontal="center"/>
    </xf>
    <xf numFmtId="0" fontId="28" fillId="3" borderId="0" xfId="0" applyFont="1" applyFill="1" applyBorder="1" applyAlignment="1">
      <alignment horizontal="center"/>
    </xf>
    <xf numFmtId="0" fontId="28" fillId="3" borderId="2" xfId="0" applyFont="1" applyFill="1" applyBorder="1" applyAlignment="1">
      <alignment horizontal="center"/>
    </xf>
    <xf numFmtId="0" fontId="91" fillId="3" borderId="12" xfId="0" applyFont="1" applyFill="1" applyBorder="1" applyAlignment="1">
      <alignment horizontal="left" vertical="top" wrapText="1"/>
    </xf>
    <xf numFmtId="0" fontId="92" fillId="3" borderId="13" xfId="0" applyFont="1" applyFill="1" applyBorder="1" applyAlignment="1">
      <alignment horizontal="left" vertical="top" wrapText="1"/>
    </xf>
    <xf numFmtId="0" fontId="92" fillId="3" borderId="14" xfId="0" applyFont="1" applyFill="1" applyBorder="1" applyAlignment="1">
      <alignment horizontal="left" vertical="top" wrapText="1"/>
    </xf>
    <xf numFmtId="0" fontId="92" fillId="3" borderId="1" xfId="0" applyFont="1" applyFill="1" applyBorder="1" applyAlignment="1">
      <alignment horizontal="left" vertical="top" wrapText="1"/>
    </xf>
    <xf numFmtId="0" fontId="92" fillId="3" borderId="0" xfId="0" applyFont="1" applyFill="1" applyBorder="1" applyAlignment="1">
      <alignment horizontal="left" vertical="top" wrapText="1"/>
    </xf>
    <xf numFmtId="0" fontId="92" fillId="3" borderId="2" xfId="0" applyFont="1" applyFill="1" applyBorder="1" applyAlignment="1">
      <alignment horizontal="left" vertical="top" wrapText="1"/>
    </xf>
    <xf numFmtId="0" fontId="87" fillId="10" borderId="18" xfId="0" applyFont="1" applyFill="1" applyBorder="1" applyAlignment="1">
      <alignment horizontal="left"/>
    </xf>
    <xf numFmtId="0" fontId="87" fillId="10" borderId="15" xfId="0" applyFont="1" applyFill="1" applyBorder="1" applyAlignment="1">
      <alignment horizontal="left"/>
    </xf>
    <xf numFmtId="0" fontId="87" fillId="10" borderId="19" xfId="0" applyFont="1" applyFill="1" applyBorder="1" applyAlignment="1">
      <alignment horizontal="left"/>
    </xf>
    <xf numFmtId="0" fontId="92" fillId="3" borderId="12" xfId="0" applyFont="1" applyFill="1" applyBorder="1" applyAlignment="1">
      <alignment horizontal="left"/>
    </xf>
    <xf numFmtId="0" fontId="92" fillId="3" borderId="13" xfId="0" applyFont="1" applyFill="1" applyBorder="1" applyAlignment="1">
      <alignment horizontal="left"/>
    </xf>
    <xf numFmtId="0" fontId="37" fillId="3" borderId="28" xfId="0" applyFont="1" applyFill="1" applyBorder="1" applyAlignment="1" applyProtection="1">
      <alignment horizontal="center" vertical="center"/>
      <protection locked="0"/>
    </xf>
    <xf numFmtId="0" fontId="43" fillId="3" borderId="0"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37" fillId="3" borderId="16" xfId="0" applyFont="1" applyFill="1" applyBorder="1" applyAlignment="1">
      <alignment horizontal="center"/>
    </xf>
    <xf numFmtId="0" fontId="37" fillId="3" borderId="3" xfId="0" applyFont="1" applyFill="1" applyBorder="1" applyAlignment="1">
      <alignment horizontal="center"/>
    </xf>
    <xf numFmtId="0" fontId="31" fillId="9" borderId="18" xfId="0" applyFont="1" applyFill="1" applyBorder="1" applyAlignment="1">
      <alignment horizontal="justify" vertical="top" wrapText="1"/>
    </xf>
    <xf numFmtId="0" fontId="31" fillId="9" borderId="15" xfId="0" applyFont="1" applyFill="1" applyBorder="1" applyAlignment="1">
      <alignment horizontal="justify" vertical="top" wrapText="1"/>
    </xf>
    <xf numFmtId="0" fontId="31" fillId="9" borderId="19" xfId="0" applyFont="1" applyFill="1" applyBorder="1" applyAlignment="1">
      <alignment horizontal="justify" vertical="top" wrapText="1"/>
    </xf>
    <xf numFmtId="0" fontId="12" fillId="3" borderId="12" xfId="0" applyFont="1" applyFill="1" applyBorder="1" applyAlignment="1">
      <alignment horizontal="left" vertical="top" wrapText="1"/>
    </xf>
    <xf numFmtId="0" fontId="132" fillId="3" borderId="13" xfId="0" applyFont="1" applyFill="1" applyBorder="1" applyAlignment="1">
      <alignment horizontal="left" vertical="top" wrapText="1"/>
    </xf>
    <xf numFmtId="0" fontId="132" fillId="3" borderId="14" xfId="0" applyFont="1" applyFill="1" applyBorder="1" applyAlignment="1">
      <alignment horizontal="left" vertical="top" wrapText="1"/>
    </xf>
    <xf numFmtId="0" fontId="47" fillId="3" borderId="4" xfId="0" applyFont="1" applyFill="1" applyBorder="1" applyAlignment="1">
      <alignment horizontal="center" vertical="center" wrapText="1"/>
    </xf>
    <xf numFmtId="0" fontId="43" fillId="3" borderId="8" xfId="0" applyFont="1" applyFill="1" applyBorder="1" applyAlignment="1">
      <alignment horizontal="right" vertical="top" wrapText="1"/>
    </xf>
    <xf numFmtId="0" fontId="97" fillId="3" borderId="0" xfId="0" applyFont="1" applyFill="1" applyBorder="1" applyAlignment="1">
      <alignment horizontal="justify" vertical="top" wrapText="1"/>
    </xf>
    <xf numFmtId="0" fontId="97" fillId="3" borderId="9" xfId="0" applyFont="1" applyFill="1" applyBorder="1" applyAlignment="1">
      <alignment horizontal="justify" vertical="top" wrapText="1"/>
    </xf>
    <xf numFmtId="0" fontId="97" fillId="3" borderId="0" xfId="0" applyFont="1" applyFill="1" applyBorder="1" applyAlignment="1">
      <alignment vertical="center" wrapText="1"/>
    </xf>
    <xf numFmtId="0" fontId="97" fillId="3" borderId="9" xfId="0" applyFont="1" applyFill="1" applyBorder="1" applyAlignment="1">
      <alignment vertical="center" wrapText="1"/>
    </xf>
    <xf numFmtId="0" fontId="97" fillId="3" borderId="17" xfId="0" applyFont="1" applyFill="1" applyBorder="1" applyAlignment="1">
      <alignment horizontal="justify" vertical="top" wrapText="1"/>
    </xf>
    <xf numFmtId="0" fontId="97" fillId="3" borderId="34" xfId="0" applyFont="1" applyFill="1" applyBorder="1" applyAlignment="1">
      <alignment horizontal="justify" vertical="top" wrapText="1"/>
    </xf>
    <xf numFmtId="0" fontId="50" fillId="3" borderId="35" xfId="0" applyFont="1" applyFill="1" applyBorder="1" applyAlignment="1">
      <alignment horizontal="center" vertical="top"/>
    </xf>
    <xf numFmtId="0" fontId="50" fillId="3" borderId="13" xfId="0" applyFont="1" applyFill="1" applyBorder="1" applyAlignment="1">
      <alignment horizontal="center" vertical="top"/>
    </xf>
    <xf numFmtId="0" fontId="50" fillId="3" borderId="14" xfId="0" applyFont="1" applyFill="1" applyBorder="1" applyAlignment="1">
      <alignment horizontal="center" vertical="top"/>
    </xf>
    <xf numFmtId="0" fontId="60" fillId="3" borderId="12" xfId="0" applyFont="1" applyFill="1" applyBorder="1" applyAlignment="1">
      <alignment horizontal="center" vertical="top" wrapText="1"/>
    </xf>
    <xf numFmtId="0" fontId="60" fillId="3" borderId="13" xfId="0" applyFont="1" applyFill="1" applyBorder="1" applyAlignment="1">
      <alignment horizontal="center" vertical="top" wrapText="1"/>
    </xf>
    <xf numFmtId="0" fontId="60" fillId="3" borderId="36" xfId="0" applyFont="1" applyFill="1" applyBorder="1" applyAlignment="1">
      <alignment horizontal="center" vertical="top" wrapText="1"/>
    </xf>
    <xf numFmtId="0" fontId="50" fillId="3" borderId="33" xfId="0" applyFont="1" applyFill="1" applyBorder="1" applyAlignment="1" applyProtection="1">
      <alignment horizontal="center" shrinkToFit="1"/>
      <protection locked="0"/>
    </xf>
    <xf numFmtId="0" fontId="50" fillId="3" borderId="17" xfId="0" applyFont="1" applyFill="1" applyBorder="1" applyAlignment="1" applyProtection="1">
      <alignment horizontal="center" shrinkToFit="1"/>
      <protection locked="0"/>
    </xf>
    <xf numFmtId="0" fontId="50" fillId="3" borderId="3" xfId="0" applyFont="1" applyFill="1" applyBorder="1" applyAlignment="1" applyProtection="1">
      <alignment horizontal="center" shrinkToFit="1"/>
      <protection locked="0"/>
    </xf>
    <xf numFmtId="0" fontId="60" fillId="3" borderId="16" xfId="0" applyFont="1" applyFill="1" applyBorder="1" applyAlignment="1" applyProtection="1">
      <alignment horizontal="center"/>
      <protection locked="0"/>
    </xf>
    <xf numFmtId="0" fontId="60" fillId="3" borderId="17" xfId="0" applyFont="1" applyFill="1" applyBorder="1" applyAlignment="1" applyProtection="1">
      <alignment horizontal="center"/>
      <protection locked="0"/>
    </xf>
    <xf numFmtId="0" fontId="60" fillId="3" borderId="34" xfId="0" applyFont="1" applyFill="1" applyBorder="1" applyAlignment="1" applyProtection="1">
      <alignment horizontal="center"/>
      <protection locked="0"/>
    </xf>
    <xf numFmtId="0" fontId="54" fillId="3" borderId="0" xfId="0" applyFont="1" applyFill="1" applyBorder="1" applyAlignment="1" applyProtection="1">
      <alignment horizontal="left" vertical="center" wrapText="1"/>
    </xf>
    <xf numFmtId="1" fontId="45" fillId="3" borderId="18" xfId="0" applyNumberFormat="1" applyFont="1" applyFill="1" applyBorder="1" applyAlignment="1" applyProtection="1">
      <alignment horizontal="center" shrinkToFit="1"/>
      <protection locked="0"/>
    </xf>
    <xf numFmtId="1" fontId="45" fillId="3" borderId="19" xfId="0" applyNumberFormat="1" applyFont="1" applyFill="1" applyBorder="1" applyAlignment="1" applyProtection="1">
      <alignment horizontal="center" shrinkToFit="1"/>
      <protection locked="0"/>
    </xf>
    <xf numFmtId="0" fontId="116" fillId="3" borderId="0" xfId="0" applyFont="1" applyFill="1" applyBorder="1" applyAlignment="1">
      <alignment horizontal="left" vertical="center" wrapText="1"/>
    </xf>
    <xf numFmtId="0" fontId="112" fillId="9" borderId="38" xfId="0" applyFont="1" applyFill="1" applyBorder="1" applyAlignment="1">
      <alignment horizontal="left" vertical="center" wrapText="1"/>
    </xf>
    <xf numFmtId="0" fontId="112" fillId="9" borderId="21" xfId="0" applyFont="1" applyFill="1" applyBorder="1" applyAlignment="1">
      <alignment horizontal="left" vertical="center" wrapText="1"/>
    </xf>
    <xf numFmtId="0" fontId="112" fillId="9" borderId="40" xfId="0" applyFont="1" applyFill="1" applyBorder="1" applyAlignment="1">
      <alignment horizontal="left" vertical="center" wrapText="1"/>
    </xf>
    <xf numFmtId="0" fontId="111" fillId="3" borderId="0" xfId="0" applyFont="1" applyFill="1" applyBorder="1" applyAlignment="1">
      <alignment horizontal="left" vertical="top" wrapText="1"/>
    </xf>
    <xf numFmtId="0" fontId="111" fillId="3" borderId="9" xfId="0" applyFont="1" applyFill="1" applyBorder="1" applyAlignment="1">
      <alignment horizontal="left" vertical="top" wrapText="1"/>
    </xf>
    <xf numFmtId="0" fontId="93" fillId="9" borderId="35" xfId="0" applyFont="1" applyFill="1" applyBorder="1" applyAlignment="1">
      <alignment horizontal="left" vertical="center"/>
    </xf>
    <xf numFmtId="0" fontId="93" fillId="9" borderId="13" xfId="0" applyFont="1" applyFill="1" applyBorder="1" applyAlignment="1">
      <alignment horizontal="left" vertical="center"/>
    </xf>
    <xf numFmtId="0" fontId="93" fillId="9" borderId="36" xfId="0" applyFont="1" applyFill="1" applyBorder="1" applyAlignment="1">
      <alignment horizontal="left" vertical="center"/>
    </xf>
    <xf numFmtId="0" fontId="97" fillId="3" borderId="0" xfId="0" applyFont="1" applyFill="1" applyBorder="1" applyAlignment="1">
      <alignment horizontal="left"/>
    </xf>
    <xf numFmtId="0" fontId="97" fillId="3" borderId="9" xfId="0" applyFont="1" applyFill="1" applyBorder="1" applyAlignment="1">
      <alignment horizontal="left"/>
    </xf>
    <xf numFmtId="0" fontId="72" fillId="0" borderId="0" xfId="0" applyFont="1" applyAlignment="1" applyProtection="1">
      <alignment horizontal="left" vertical="top" wrapText="1"/>
    </xf>
    <xf numFmtId="0" fontId="73" fillId="0" borderId="0" xfId="0" applyFont="1" applyAlignment="1" applyProtection="1">
      <alignment horizontal="left" vertical="top" wrapText="1"/>
    </xf>
    <xf numFmtId="0" fontId="153" fillId="0" borderId="0" xfId="7" applyFont="1" applyAlignment="1" applyProtection="1">
      <alignment horizontal="right"/>
    </xf>
    <xf numFmtId="0" fontId="78" fillId="0" borderId="0" xfId="0" applyFont="1" applyAlignment="1" applyProtection="1">
      <alignment horizontal="left" vertical="center" wrapText="1"/>
    </xf>
    <xf numFmtId="0" fontId="82" fillId="0" borderId="0" xfId="0" applyFont="1" applyAlignment="1" applyProtection="1">
      <alignment horizontal="left" vertical="center" wrapText="1"/>
    </xf>
    <xf numFmtId="0" fontId="72" fillId="0" borderId="0" xfId="0" applyFont="1" applyAlignment="1" applyProtection="1">
      <alignment horizontal="left" vertical="top"/>
    </xf>
    <xf numFmtId="0" fontId="171" fillId="0" borderId="0" xfId="0" applyFont="1" applyAlignment="1">
      <alignment horizontal="center"/>
    </xf>
    <xf numFmtId="0" fontId="81" fillId="0" borderId="0" xfId="0" applyFont="1" applyFill="1" applyAlignment="1" applyProtection="1">
      <alignment horizontal="left" vertical="top" wrapText="1"/>
    </xf>
    <xf numFmtId="0" fontId="79" fillId="0" borderId="0" xfId="0" applyFont="1" applyAlignment="1" applyProtection="1">
      <alignment horizontal="left" vertical="top" wrapText="1"/>
    </xf>
    <xf numFmtId="0" fontId="73" fillId="0" borderId="0" xfId="0" applyFont="1" applyAlignment="1" applyProtection="1">
      <alignment horizontal="left" vertical="top"/>
    </xf>
    <xf numFmtId="0" fontId="50" fillId="3" borderId="12" xfId="0" applyFont="1" applyFill="1" applyBorder="1" applyAlignment="1" applyProtection="1">
      <alignment horizontal="center" vertical="top"/>
    </xf>
    <xf numFmtId="0" fontId="50" fillId="3" borderId="13" xfId="0" applyFont="1" applyFill="1" applyBorder="1" applyAlignment="1" applyProtection="1">
      <alignment horizontal="center" vertical="top"/>
    </xf>
    <xf numFmtId="0" fontId="50" fillId="3" borderId="14" xfId="0" applyFont="1" applyFill="1" applyBorder="1" applyAlignment="1" applyProtection="1">
      <alignment horizontal="center" vertical="top"/>
    </xf>
    <xf numFmtId="0" fontId="50" fillId="3" borderId="16" xfId="0" applyFont="1" applyFill="1" applyBorder="1" applyAlignment="1" applyProtection="1">
      <alignment horizontal="center" shrinkToFit="1"/>
      <protection locked="0"/>
    </xf>
    <xf numFmtId="0" fontId="42" fillId="3" borderId="12" xfId="0" applyFont="1" applyFill="1" applyBorder="1" applyAlignment="1" applyProtection="1">
      <alignment horizontal="center" vertical="top" wrapText="1"/>
    </xf>
    <xf numFmtId="0" fontId="42" fillId="3" borderId="13" xfId="0" applyFont="1" applyFill="1" applyBorder="1" applyAlignment="1" applyProtection="1">
      <alignment horizontal="center" vertical="top" wrapText="1"/>
    </xf>
    <xf numFmtId="0" fontId="42" fillId="3" borderId="14" xfId="0" applyFont="1" applyFill="1" applyBorder="1" applyAlignment="1" applyProtection="1">
      <alignment horizontal="center" vertical="top" wrapText="1"/>
    </xf>
    <xf numFmtId="4" fontId="178" fillId="4" borderId="64" xfId="0" applyNumberFormat="1" applyFont="1" applyFill="1" applyBorder="1" applyAlignment="1" applyProtection="1">
      <alignment horizontal="center" vertical="center" wrapText="1"/>
    </xf>
    <xf numFmtId="4" fontId="178" fillId="4" borderId="68" xfId="0" applyNumberFormat="1" applyFont="1" applyFill="1" applyBorder="1" applyAlignment="1" applyProtection="1">
      <alignment horizontal="center" vertical="center" wrapText="1"/>
    </xf>
    <xf numFmtId="0" fontId="151" fillId="0" borderId="0" xfId="0" applyFont="1" applyAlignment="1" applyProtection="1">
      <alignment horizontal="center" wrapText="1"/>
    </xf>
    <xf numFmtId="14" fontId="183" fillId="0" borderId="64" xfId="0" applyNumberFormat="1" applyFont="1" applyBorder="1" applyAlignment="1" applyProtection="1">
      <alignment horizontal="center"/>
      <protection locked="0"/>
    </xf>
    <xf numFmtId="14" fontId="183" fillId="0" borderId="65" xfId="0" applyNumberFormat="1" applyFont="1" applyBorder="1" applyAlignment="1" applyProtection="1">
      <alignment horizontal="center"/>
      <protection locked="0"/>
    </xf>
    <xf numFmtId="14" fontId="183" fillId="0" borderId="68" xfId="0" applyNumberFormat="1" applyFont="1" applyBorder="1" applyAlignment="1" applyProtection="1">
      <alignment horizontal="center"/>
      <protection locked="0"/>
    </xf>
    <xf numFmtId="0" fontId="72" fillId="4" borderId="18" xfId="0" applyFont="1" applyFill="1" applyBorder="1" applyAlignment="1" applyProtection="1">
      <alignment horizontal="center" vertical="center" wrapText="1"/>
    </xf>
    <xf numFmtId="0" fontId="72" fillId="4" borderId="43" xfId="0" applyFont="1" applyFill="1" applyBorder="1" applyAlignment="1" applyProtection="1">
      <alignment horizontal="center" vertical="center" wrapText="1"/>
    </xf>
    <xf numFmtId="0" fontId="72" fillId="4" borderId="42" xfId="0" applyFont="1" applyFill="1" applyBorder="1" applyAlignment="1" applyProtection="1">
      <alignment horizontal="center" vertical="center" wrapText="1"/>
    </xf>
    <xf numFmtId="4" fontId="178" fillId="3" borderId="12" xfId="0" applyNumberFormat="1" applyFont="1" applyFill="1" applyBorder="1" applyAlignment="1" applyProtection="1">
      <alignment horizontal="center" vertical="center" wrapText="1"/>
      <protection locked="0"/>
    </xf>
    <xf numFmtId="4" fontId="178" fillId="3" borderId="36" xfId="0" applyNumberFormat="1" applyFont="1" applyFill="1" applyBorder="1" applyAlignment="1" applyProtection="1">
      <alignment horizontal="center" vertical="center" wrapText="1"/>
      <protection locked="0"/>
    </xf>
    <xf numFmtId="4" fontId="178" fillId="3" borderId="1" xfId="0" applyNumberFormat="1" applyFont="1" applyFill="1" applyBorder="1" applyAlignment="1" applyProtection="1">
      <alignment horizontal="center" vertical="center" wrapText="1"/>
      <protection locked="0"/>
    </xf>
    <xf numFmtId="4" fontId="178" fillId="3" borderId="9" xfId="0" applyNumberFormat="1" applyFont="1" applyFill="1" applyBorder="1" applyAlignment="1" applyProtection="1">
      <alignment horizontal="center" vertical="center" wrapText="1"/>
      <protection locked="0"/>
    </xf>
    <xf numFmtId="4" fontId="178" fillId="3" borderId="57" xfId="0" applyNumberFormat="1" applyFont="1" applyFill="1" applyBorder="1" applyAlignment="1" applyProtection="1">
      <alignment horizontal="center" vertical="center" wrapText="1"/>
      <protection locked="0"/>
    </xf>
    <xf numFmtId="4" fontId="178" fillId="3" borderId="20" xfId="0" applyNumberFormat="1" applyFont="1" applyFill="1" applyBorder="1" applyAlignment="1" applyProtection="1">
      <alignment horizontal="center" vertical="center" wrapText="1"/>
      <protection locked="0"/>
    </xf>
    <xf numFmtId="0" fontId="178" fillId="4" borderId="47" xfId="0" applyFont="1" applyFill="1" applyBorder="1" applyAlignment="1" applyProtection="1">
      <alignment horizontal="center" vertical="center" wrapText="1"/>
    </xf>
    <xf numFmtId="0" fontId="178" fillId="4" borderId="45" xfId="0" applyFont="1" applyFill="1" applyBorder="1" applyAlignment="1" applyProtection="1">
      <alignment horizontal="center" vertical="center" wrapText="1"/>
    </xf>
    <xf numFmtId="0" fontId="178" fillId="4" borderId="48" xfId="0" applyFont="1" applyFill="1" applyBorder="1" applyAlignment="1" applyProtection="1">
      <alignment horizontal="center" vertical="center" wrapText="1"/>
    </xf>
    <xf numFmtId="0" fontId="178" fillId="4" borderId="52" xfId="0" applyFont="1" applyFill="1" applyBorder="1" applyAlignment="1" applyProtection="1">
      <alignment horizontal="center" vertical="center" wrapText="1"/>
    </xf>
    <xf numFmtId="0" fontId="178" fillId="4" borderId="50" xfId="0" applyFont="1" applyFill="1" applyBorder="1" applyAlignment="1" applyProtection="1">
      <alignment horizontal="center" vertical="center" wrapText="1"/>
    </xf>
    <xf numFmtId="0" fontId="178" fillId="4" borderId="53" xfId="0" applyFont="1" applyFill="1" applyBorder="1" applyAlignment="1" applyProtection="1">
      <alignment horizontal="center" vertical="center" wrapText="1"/>
    </xf>
    <xf numFmtId="0" fontId="178" fillId="4" borderId="54" xfId="0" applyFont="1" applyFill="1" applyBorder="1" applyAlignment="1" applyProtection="1">
      <alignment horizontal="center" vertical="center" wrapText="1"/>
    </xf>
    <xf numFmtId="0" fontId="178" fillId="4" borderId="55" xfId="0" applyFont="1" applyFill="1" applyBorder="1" applyAlignment="1" applyProtection="1">
      <alignment horizontal="center" vertical="center" wrapText="1"/>
    </xf>
    <xf numFmtId="0" fontId="178" fillId="4" borderId="56" xfId="0" applyFont="1" applyFill="1" applyBorder="1" applyAlignment="1" applyProtection="1">
      <alignment horizontal="center" vertical="center" wrapText="1"/>
    </xf>
    <xf numFmtId="0" fontId="24" fillId="0" borderId="0" xfId="0" applyFont="1" applyFill="1" applyAlignment="1" applyProtection="1">
      <alignment horizontal="right" vertical="center"/>
    </xf>
    <xf numFmtId="0" fontId="24" fillId="0" borderId="0" xfId="0" applyFont="1" applyFill="1" applyBorder="1" applyAlignment="1" applyProtection="1">
      <alignment horizontal="right" vertical="center"/>
    </xf>
    <xf numFmtId="0" fontId="23" fillId="0" borderId="0" xfId="0" applyFont="1" applyAlignment="1" applyProtection="1">
      <alignment horizontal="center" wrapText="1"/>
    </xf>
    <xf numFmtId="0" fontId="82" fillId="0" borderId="0" xfId="0" applyFont="1" applyAlignment="1" applyProtection="1">
      <alignment horizontal="left" vertical="top" wrapText="1"/>
    </xf>
    <xf numFmtId="0" fontId="171" fillId="5" borderId="0" xfId="0" applyFont="1" applyFill="1" applyAlignment="1">
      <alignment horizontal="center"/>
    </xf>
    <xf numFmtId="0" fontId="81" fillId="0" borderId="0" xfId="0" applyFont="1" applyAlignment="1" applyProtection="1">
      <alignment horizontal="left" vertical="center"/>
    </xf>
    <xf numFmtId="0" fontId="60" fillId="3" borderId="3" xfId="0" applyFont="1" applyFill="1" applyBorder="1" applyAlignment="1" applyProtection="1">
      <alignment horizontal="center"/>
      <protection locked="0"/>
    </xf>
    <xf numFmtId="0" fontId="83" fillId="0" borderId="0" xfId="0" applyFont="1" applyAlignment="1" applyProtection="1">
      <alignment horizontal="left" vertical="center" wrapText="1"/>
    </xf>
    <xf numFmtId="0" fontId="151" fillId="0" borderId="0" xfId="0" applyFont="1" applyAlignment="1" applyProtection="1">
      <alignment horizontal="left" vertical="center" wrapText="1"/>
    </xf>
    <xf numFmtId="4" fontId="178" fillId="4" borderId="67" xfId="0" applyNumberFormat="1" applyFont="1" applyFill="1" applyBorder="1" applyAlignment="1" applyProtection="1">
      <alignment horizontal="center" vertical="center" wrapText="1"/>
    </xf>
    <xf numFmtId="165" fontId="178" fillId="4" borderId="64" xfId="0" applyNumberFormat="1" applyFont="1" applyFill="1" applyBorder="1" applyAlignment="1" applyProtection="1">
      <alignment horizontal="center" vertical="center" wrapText="1"/>
    </xf>
    <xf numFmtId="165" fontId="178" fillId="4" borderId="68" xfId="0" applyNumberFormat="1" applyFont="1" applyFill="1" applyBorder="1" applyAlignment="1" applyProtection="1">
      <alignment horizontal="center" vertical="center" wrapText="1"/>
    </xf>
    <xf numFmtId="0" fontId="24" fillId="0" borderId="0" xfId="0" applyFont="1" applyAlignment="1" applyProtection="1">
      <alignment horizontal="right" wrapText="1"/>
    </xf>
    <xf numFmtId="0" fontId="180" fillId="4" borderId="64" xfId="0" applyFont="1" applyFill="1" applyBorder="1" applyAlignment="1" applyProtection="1">
      <alignment horizontal="center" vertical="center"/>
    </xf>
    <xf numFmtId="0" fontId="180" fillId="4" borderId="65" xfId="0" applyFont="1" applyFill="1" applyBorder="1" applyAlignment="1" applyProtection="1">
      <alignment horizontal="center" vertical="center"/>
    </xf>
    <xf numFmtId="0" fontId="180" fillId="4" borderId="66" xfId="0" applyFont="1" applyFill="1" applyBorder="1" applyAlignment="1" applyProtection="1">
      <alignment horizontal="center" vertical="center"/>
    </xf>
    <xf numFmtId="3" fontId="181" fillId="4" borderId="67" xfId="0" applyNumberFormat="1" applyFont="1" applyFill="1" applyBorder="1" applyAlignment="1" applyProtection="1">
      <alignment horizontal="center" vertical="center" shrinkToFit="1"/>
    </xf>
    <xf numFmtId="3" fontId="181" fillId="4" borderId="68" xfId="0" applyNumberFormat="1" applyFont="1" applyFill="1" applyBorder="1" applyAlignment="1" applyProtection="1">
      <alignment horizontal="center" vertical="center" shrinkToFit="1"/>
    </xf>
    <xf numFmtId="4" fontId="178" fillId="4" borderId="66" xfId="0" applyNumberFormat="1" applyFont="1" applyFill="1" applyBorder="1" applyAlignment="1" applyProtection="1">
      <alignment horizontal="center" vertical="center" wrapText="1"/>
    </xf>
    <xf numFmtId="3" fontId="178" fillId="4" borderId="64" xfId="0" applyNumberFormat="1" applyFont="1" applyFill="1" applyBorder="1" applyAlignment="1" applyProtection="1">
      <alignment horizontal="center" vertical="center" wrapText="1"/>
    </xf>
    <xf numFmtId="3" fontId="178" fillId="4" borderId="68" xfId="0" applyNumberFormat="1" applyFont="1" applyFill="1" applyBorder="1" applyAlignment="1" applyProtection="1">
      <alignment horizontal="center" vertical="center" wrapText="1"/>
    </xf>
    <xf numFmtId="0" fontId="24" fillId="0" borderId="2" xfId="0" applyFont="1" applyFill="1" applyBorder="1" applyAlignment="1" applyProtection="1">
      <alignment horizontal="right" vertical="center" wrapText="1"/>
    </xf>
    <xf numFmtId="0" fontId="24" fillId="0" borderId="31" xfId="0" applyFont="1" applyFill="1" applyBorder="1" applyAlignment="1" applyProtection="1">
      <alignment horizontal="right" vertical="center" wrapText="1"/>
    </xf>
    <xf numFmtId="0" fontId="24" fillId="0" borderId="76" xfId="0" applyFont="1" applyFill="1" applyBorder="1" applyAlignment="1" applyProtection="1">
      <alignment horizontal="right" vertical="center" wrapText="1"/>
    </xf>
    <xf numFmtId="0" fontId="182" fillId="0" borderId="64" xfId="0" applyFont="1" applyFill="1" applyBorder="1" applyAlignment="1" applyProtection="1">
      <alignment horizontal="center" vertical="center"/>
      <protection locked="0"/>
    </xf>
    <xf numFmtId="0" fontId="182" fillId="0" borderId="65" xfId="0" applyFont="1" applyFill="1" applyBorder="1" applyAlignment="1" applyProtection="1">
      <alignment horizontal="center" vertical="center"/>
      <protection locked="0"/>
    </xf>
    <xf numFmtId="0" fontId="182" fillId="0" borderId="68" xfId="0" applyFont="1" applyFill="1" applyBorder="1" applyAlignment="1" applyProtection="1">
      <alignment horizontal="center" vertical="center"/>
      <protection locked="0"/>
    </xf>
    <xf numFmtId="0" fontId="185" fillId="0" borderId="6" xfId="0" applyFont="1" applyFill="1" applyBorder="1" applyAlignment="1" applyProtection="1">
      <alignment horizontal="center" wrapText="1"/>
    </xf>
    <xf numFmtId="44" fontId="27" fillId="0" borderId="6" xfId="5" applyFont="1" applyFill="1" applyBorder="1" applyAlignment="1" applyProtection="1">
      <alignment horizontal="center"/>
    </xf>
    <xf numFmtId="44" fontId="27" fillId="0" borderId="65" xfId="5" applyFont="1" applyFill="1" applyBorder="1" applyAlignment="1" applyProtection="1">
      <alignment horizontal="center"/>
    </xf>
    <xf numFmtId="2" fontId="27" fillId="0" borderId="6" xfId="4" applyNumberFormat="1" applyFont="1" applyFill="1" applyBorder="1" applyAlignment="1" applyProtection="1">
      <alignment horizontal="right"/>
    </xf>
    <xf numFmtId="3" fontId="178" fillId="0" borderId="12" xfId="0" applyNumberFormat="1" applyFont="1" applyFill="1" applyBorder="1" applyAlignment="1" applyProtection="1">
      <alignment horizontal="center" vertical="center" wrapText="1"/>
    </xf>
    <xf numFmtId="3" fontId="178" fillId="0" borderId="14" xfId="0" applyNumberFormat="1" applyFont="1" applyFill="1" applyBorder="1" applyAlignment="1" applyProtection="1">
      <alignment horizontal="center" vertical="center" wrapText="1"/>
    </xf>
    <xf numFmtId="0" fontId="178" fillId="4" borderId="44" xfId="0" applyFont="1" applyFill="1" applyBorder="1" applyAlignment="1" applyProtection="1">
      <alignment horizontal="center" vertical="center" wrapText="1"/>
    </xf>
    <xf numFmtId="0" fontId="178" fillId="4" borderId="46" xfId="0" applyFont="1" applyFill="1" applyBorder="1" applyAlignment="1" applyProtection="1">
      <alignment horizontal="center" vertical="center" wrapText="1"/>
    </xf>
    <xf numFmtId="0" fontId="178" fillId="4" borderId="49" xfId="0" applyFont="1" applyFill="1" applyBorder="1" applyAlignment="1" applyProtection="1">
      <alignment horizontal="center" vertical="center" wrapText="1"/>
    </xf>
    <xf numFmtId="0" fontId="178" fillId="4" borderId="51" xfId="0" applyFont="1" applyFill="1" applyBorder="1" applyAlignment="1" applyProtection="1">
      <alignment horizontal="center" vertical="center" wrapText="1"/>
    </xf>
    <xf numFmtId="0" fontId="178" fillId="4" borderId="59" xfId="0" applyFont="1" applyFill="1" applyBorder="1" applyAlignment="1" applyProtection="1">
      <alignment horizontal="center" vertical="center" wrapText="1"/>
    </xf>
    <xf numFmtId="0" fontId="178" fillId="4" borderId="60" xfId="0" applyFont="1" applyFill="1" applyBorder="1" applyAlignment="1" applyProtection="1">
      <alignment horizontal="center" vertical="center" wrapText="1"/>
    </xf>
    <xf numFmtId="0" fontId="178" fillId="4" borderId="61" xfId="0" applyFont="1" applyFill="1" applyBorder="1" applyAlignment="1" applyProtection="1">
      <alignment horizontal="center" vertical="center" wrapText="1"/>
    </xf>
    <xf numFmtId="4" fontId="178" fillId="0" borderId="12" xfId="0" applyNumberFormat="1" applyFont="1" applyFill="1" applyBorder="1" applyAlignment="1" applyProtection="1">
      <alignment horizontal="center" vertical="center" wrapText="1"/>
    </xf>
    <xf numFmtId="4" fontId="178" fillId="0" borderId="36" xfId="0" applyNumberFormat="1" applyFont="1" applyFill="1" applyBorder="1" applyAlignment="1" applyProtection="1">
      <alignment horizontal="center" vertical="center" wrapText="1"/>
    </xf>
    <xf numFmtId="4" fontId="178" fillId="3" borderId="16" xfId="0" applyNumberFormat="1" applyFont="1" applyFill="1" applyBorder="1" applyAlignment="1" applyProtection="1">
      <alignment horizontal="center" vertical="center" wrapText="1"/>
      <protection locked="0"/>
    </xf>
    <xf numFmtId="4" fontId="178" fillId="3" borderId="34" xfId="0" applyNumberFormat="1" applyFont="1" applyFill="1" applyBorder="1" applyAlignment="1" applyProtection="1">
      <alignment horizontal="center" vertical="center" wrapText="1"/>
      <protection locked="0"/>
    </xf>
    <xf numFmtId="0" fontId="178" fillId="4" borderId="62" xfId="0" applyFont="1" applyFill="1" applyBorder="1" applyAlignment="1" applyProtection="1">
      <alignment horizontal="center" vertical="center" wrapText="1"/>
    </xf>
    <xf numFmtId="0" fontId="178" fillId="4" borderId="63" xfId="0" applyFont="1" applyFill="1" applyBorder="1" applyAlignment="1" applyProtection="1">
      <alignment horizontal="center" vertical="center" wrapText="1"/>
    </xf>
    <xf numFmtId="0" fontId="178" fillId="3" borderId="35" xfId="0" applyFont="1" applyFill="1" applyBorder="1" applyAlignment="1" applyProtection="1">
      <alignment horizontal="center" vertical="center" wrapText="1"/>
      <protection locked="0"/>
    </xf>
    <xf numFmtId="0" fontId="178" fillId="3" borderId="14" xfId="0" applyFont="1" applyFill="1" applyBorder="1" applyAlignment="1" applyProtection="1">
      <alignment horizontal="center" vertical="center" wrapText="1"/>
      <protection locked="0"/>
    </xf>
    <xf numFmtId="0" fontId="178" fillId="3" borderId="8" xfId="0" applyFont="1" applyFill="1" applyBorder="1" applyAlignment="1" applyProtection="1">
      <alignment horizontal="center" vertical="center" wrapText="1"/>
      <protection locked="0"/>
    </xf>
    <xf numFmtId="0" fontId="178" fillId="3" borderId="2" xfId="0" applyFont="1" applyFill="1" applyBorder="1" applyAlignment="1" applyProtection="1">
      <alignment horizontal="center" vertical="center" wrapText="1"/>
      <protection locked="0"/>
    </xf>
    <xf numFmtId="0" fontId="178" fillId="3" borderId="10" xfId="0" applyFont="1" applyFill="1" applyBorder="1" applyAlignment="1" applyProtection="1">
      <alignment horizontal="center" vertical="center" wrapText="1"/>
      <protection locked="0"/>
    </xf>
    <xf numFmtId="0" fontId="178" fillId="3" borderId="58" xfId="0" applyFont="1" applyFill="1" applyBorder="1" applyAlignment="1" applyProtection="1">
      <alignment horizontal="center" vertical="center" wrapText="1"/>
      <protection locked="0"/>
    </xf>
    <xf numFmtId="0" fontId="72" fillId="4" borderId="19" xfId="0" applyFont="1" applyFill="1" applyBorder="1" applyAlignment="1" applyProtection="1">
      <alignment horizontal="center" vertical="center" wrapText="1"/>
    </xf>
    <xf numFmtId="0" fontId="178" fillId="4" borderId="4" xfId="0" applyFont="1" applyFill="1" applyBorder="1" applyAlignment="1" applyProtection="1">
      <alignment horizontal="center" vertical="center" wrapText="1"/>
    </xf>
    <xf numFmtId="0" fontId="178" fillId="4" borderId="30" xfId="0" applyFont="1" applyFill="1" applyBorder="1" applyAlignment="1" applyProtection="1">
      <alignment horizontal="center" vertical="center" wrapText="1"/>
    </xf>
    <xf numFmtId="4" fontId="178" fillId="3" borderId="14" xfId="0" applyNumberFormat="1" applyFont="1" applyFill="1" applyBorder="1" applyAlignment="1" applyProtection="1">
      <alignment horizontal="center" vertical="center" wrapText="1"/>
      <protection locked="0"/>
    </xf>
    <xf numFmtId="4" fontId="178" fillId="3" borderId="2" xfId="0" applyNumberFormat="1" applyFont="1" applyFill="1" applyBorder="1" applyAlignment="1" applyProtection="1">
      <alignment horizontal="center" vertical="center" wrapText="1"/>
      <protection locked="0"/>
    </xf>
    <xf numFmtId="4" fontId="178" fillId="3" borderId="58" xfId="0" applyNumberFormat="1" applyFont="1" applyFill="1" applyBorder="1" applyAlignment="1" applyProtection="1">
      <alignment horizontal="center" vertical="center" wrapText="1"/>
      <protection locked="0"/>
    </xf>
    <xf numFmtId="3" fontId="178" fillId="0" borderId="12" xfId="0" applyNumberFormat="1" applyFont="1" applyFill="1" applyBorder="1" applyAlignment="1" applyProtection="1">
      <alignment horizontal="center" vertical="center" wrapText="1"/>
      <protection locked="0"/>
    </xf>
    <xf numFmtId="3" fontId="178" fillId="0" borderId="14" xfId="0" applyNumberFormat="1" applyFont="1" applyFill="1" applyBorder="1" applyAlignment="1" applyProtection="1">
      <alignment horizontal="center" vertical="center" wrapText="1"/>
      <protection locked="0"/>
    </xf>
    <xf numFmtId="3" fontId="178" fillId="0" borderId="1" xfId="0" applyNumberFormat="1" applyFont="1" applyFill="1" applyBorder="1" applyAlignment="1" applyProtection="1">
      <alignment horizontal="center" vertical="center" wrapText="1"/>
      <protection locked="0"/>
    </xf>
    <xf numFmtId="3" fontId="178" fillId="0" borderId="2" xfId="0" applyNumberFormat="1" applyFont="1" applyFill="1" applyBorder="1" applyAlignment="1" applyProtection="1">
      <alignment horizontal="center" vertical="center" wrapText="1"/>
      <protection locked="0"/>
    </xf>
    <xf numFmtId="3" fontId="178" fillId="0" borderId="16" xfId="0" applyNumberFormat="1" applyFont="1" applyFill="1" applyBorder="1" applyAlignment="1" applyProtection="1">
      <alignment horizontal="center" vertical="center" wrapText="1"/>
      <protection locked="0"/>
    </xf>
    <xf numFmtId="3" fontId="178" fillId="0" borderId="3" xfId="0" applyNumberFormat="1" applyFont="1" applyFill="1" applyBorder="1" applyAlignment="1" applyProtection="1">
      <alignment horizontal="center" vertical="center" wrapText="1"/>
      <protection locked="0"/>
    </xf>
    <xf numFmtId="4" fontId="178" fillId="0" borderId="12" xfId="0" applyNumberFormat="1" applyFont="1" applyFill="1" applyBorder="1" applyAlignment="1" applyProtection="1">
      <alignment horizontal="center" vertical="center" wrapText="1"/>
      <protection locked="0"/>
    </xf>
    <xf numFmtId="4" fontId="178" fillId="0" borderId="36" xfId="0" applyNumberFormat="1" applyFont="1" applyFill="1" applyBorder="1" applyAlignment="1" applyProtection="1">
      <alignment horizontal="center" vertical="center" wrapText="1"/>
      <protection locked="0"/>
    </xf>
    <xf numFmtId="4" fontId="178" fillId="0" borderId="1" xfId="0" applyNumberFormat="1" applyFont="1" applyFill="1" applyBorder="1" applyAlignment="1" applyProtection="1">
      <alignment horizontal="center" vertical="center" wrapText="1"/>
      <protection locked="0"/>
    </xf>
    <xf numFmtId="4" fontId="178" fillId="0" borderId="9" xfId="0" applyNumberFormat="1" applyFont="1" applyFill="1" applyBorder="1" applyAlignment="1" applyProtection="1">
      <alignment horizontal="center" vertical="center" wrapText="1"/>
      <protection locked="0"/>
    </xf>
    <xf numFmtId="4" fontId="178" fillId="0" borderId="16" xfId="0" applyNumberFormat="1" applyFont="1" applyFill="1" applyBorder="1" applyAlignment="1" applyProtection="1">
      <alignment horizontal="center" vertical="center" wrapText="1"/>
      <protection locked="0"/>
    </xf>
    <xf numFmtId="4" fontId="178" fillId="0" borderId="34" xfId="0" applyNumberFormat="1" applyFont="1" applyFill="1" applyBorder="1" applyAlignment="1" applyProtection="1">
      <alignment horizontal="center" vertical="center" wrapText="1"/>
      <protection locked="0"/>
    </xf>
    <xf numFmtId="3" fontId="178" fillId="0" borderId="57" xfId="0" applyNumberFormat="1" applyFont="1" applyFill="1" applyBorder="1" applyAlignment="1" applyProtection="1">
      <alignment horizontal="center" vertical="center" wrapText="1"/>
      <protection locked="0"/>
    </xf>
    <xf numFmtId="3" fontId="178" fillId="0" borderId="58" xfId="0" applyNumberFormat="1" applyFont="1" applyFill="1" applyBorder="1" applyAlignment="1" applyProtection="1">
      <alignment horizontal="center" vertical="center" wrapText="1"/>
      <protection locked="0"/>
    </xf>
    <xf numFmtId="4" fontId="178" fillId="0" borderId="57" xfId="0" applyNumberFormat="1" applyFont="1" applyFill="1" applyBorder="1" applyAlignment="1" applyProtection="1">
      <alignment horizontal="center" vertical="center" wrapText="1"/>
      <protection locked="0"/>
    </xf>
    <xf numFmtId="4" fontId="178" fillId="0" borderId="20" xfId="0" applyNumberFormat="1" applyFont="1" applyFill="1" applyBorder="1" applyAlignment="1" applyProtection="1">
      <alignment horizontal="center" vertical="center" wrapText="1"/>
      <protection locked="0"/>
    </xf>
    <xf numFmtId="4" fontId="178" fillId="3" borderId="3" xfId="0" applyNumberFormat="1" applyFont="1" applyFill="1" applyBorder="1" applyAlignment="1" applyProtection="1">
      <alignment horizontal="center" vertical="center" wrapText="1"/>
      <protection locked="0"/>
    </xf>
    <xf numFmtId="0" fontId="178" fillId="3" borderId="33" xfId="0" applyFont="1" applyFill="1" applyBorder="1" applyAlignment="1" applyProtection="1">
      <alignment horizontal="center" vertical="center" wrapText="1"/>
      <protection locked="0"/>
    </xf>
    <xf numFmtId="0" fontId="178" fillId="3" borderId="3"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xf>
    <xf numFmtId="0" fontId="67" fillId="0" borderId="0" xfId="7" applyFont="1" applyAlignment="1" applyProtection="1">
      <alignment horizontal="left" vertical="center"/>
    </xf>
    <xf numFmtId="0" fontId="68" fillId="0" borderId="0" xfId="0" applyFont="1" applyAlignment="1" applyProtection="1">
      <alignment horizontal="right" vertical="center"/>
    </xf>
    <xf numFmtId="0" fontId="175" fillId="3" borderId="23" xfId="0" applyFont="1" applyFill="1" applyBorder="1" applyAlignment="1" applyProtection="1">
      <alignment horizontal="center" vertical="center" shrinkToFit="1"/>
      <protection locked="0"/>
    </xf>
    <xf numFmtId="0" fontId="68" fillId="0" borderId="0" xfId="0" applyFont="1" applyAlignment="1" applyProtection="1">
      <alignment horizontal="left" vertical="center" wrapText="1"/>
    </xf>
    <xf numFmtId="0" fontId="71" fillId="0" borderId="0" xfId="0" applyFont="1" applyAlignment="1" applyProtection="1">
      <alignment horizontal="center" vertical="center" wrapText="1"/>
    </xf>
    <xf numFmtId="0" fontId="150" fillId="5" borderId="0" xfId="0" applyFont="1" applyFill="1" applyAlignment="1" applyProtection="1">
      <alignment vertical="top" wrapText="1"/>
    </xf>
    <xf numFmtId="0" fontId="72" fillId="4" borderId="15" xfId="0" applyFont="1" applyFill="1" applyBorder="1" applyAlignment="1" applyProtection="1">
      <alignment horizontal="center" vertical="center" wrapText="1"/>
    </xf>
    <xf numFmtId="0" fontId="72" fillId="4" borderId="5" xfId="0" applyFont="1" applyFill="1" applyBorder="1" applyAlignment="1" applyProtection="1">
      <alignment horizontal="center" vertical="center" wrapText="1"/>
    </xf>
    <xf numFmtId="0" fontId="72" fillId="4" borderId="6" xfId="0" applyFont="1" applyFill="1" applyBorder="1" applyAlignment="1" applyProtection="1">
      <alignment horizontal="center" vertical="center" wrapText="1"/>
    </xf>
    <xf numFmtId="0" fontId="72" fillId="4" borderId="7" xfId="0" applyFont="1" applyFill="1" applyBorder="1" applyAlignment="1" applyProtection="1">
      <alignment horizontal="center" vertical="center" wrapText="1"/>
    </xf>
    <xf numFmtId="0" fontId="72" fillId="4" borderId="33" xfId="0" applyFont="1" applyFill="1" applyBorder="1" applyAlignment="1" applyProtection="1">
      <alignment horizontal="center" vertical="center" wrapText="1"/>
    </xf>
    <xf numFmtId="0" fontId="72" fillId="4" borderId="17" xfId="0" applyFont="1" applyFill="1" applyBorder="1" applyAlignment="1" applyProtection="1">
      <alignment horizontal="center" vertical="center" wrapText="1"/>
    </xf>
    <xf numFmtId="0" fontId="72" fillId="4" borderId="34" xfId="0" applyFont="1" applyFill="1" applyBorder="1" applyAlignment="1" applyProtection="1">
      <alignment horizontal="center" vertical="center" wrapText="1"/>
    </xf>
    <xf numFmtId="0" fontId="72" fillId="4" borderId="38" xfId="0" applyFont="1" applyFill="1" applyBorder="1" applyAlignment="1" applyProtection="1">
      <alignment horizontal="center" vertical="center" wrapText="1"/>
    </xf>
    <xf numFmtId="0" fontId="72" fillId="4" borderId="21" xfId="0" applyFont="1" applyFill="1" applyBorder="1" applyAlignment="1" applyProtection="1">
      <alignment horizontal="center" vertical="center" wrapText="1"/>
    </xf>
    <xf numFmtId="0" fontId="72" fillId="4" borderId="39" xfId="0" applyFont="1" applyFill="1" applyBorder="1" applyAlignment="1" applyProtection="1">
      <alignment horizontal="center" vertical="center" wrapText="1"/>
    </xf>
    <xf numFmtId="0" fontId="72" fillId="4" borderId="40" xfId="0" applyFont="1" applyFill="1" applyBorder="1" applyAlignment="1" applyProtection="1">
      <alignment horizontal="center" vertical="center" wrapText="1"/>
    </xf>
    <xf numFmtId="0" fontId="72" fillId="4" borderId="41" xfId="0" applyFont="1" applyFill="1" applyBorder="1" applyAlignment="1" applyProtection="1">
      <alignment horizontal="center" vertical="center" wrapText="1"/>
    </xf>
    <xf numFmtId="0" fontId="72" fillId="4" borderId="16" xfId="0" applyFont="1" applyFill="1" applyBorder="1" applyAlignment="1" applyProtection="1">
      <alignment horizontal="center" vertical="center" wrapText="1"/>
    </xf>
    <xf numFmtId="0" fontId="142" fillId="0" borderId="0" xfId="0" applyFont="1" applyAlignment="1">
      <alignment horizontal="left" vertical="top" wrapText="1"/>
    </xf>
    <xf numFmtId="0" fontId="123" fillId="0" borderId="0" xfId="0" applyFont="1" applyAlignment="1">
      <alignment horizontal="left" vertical="top" wrapText="1"/>
    </xf>
    <xf numFmtId="0" fontId="123" fillId="0" borderId="0" xfId="0" applyFont="1" applyAlignment="1">
      <alignment horizontal="left" vertical="center" wrapText="1"/>
    </xf>
    <xf numFmtId="0" fontId="73" fillId="0" borderId="0" xfId="0" applyFont="1" applyAlignment="1">
      <alignment horizontal="left" vertical="top" wrapText="1"/>
    </xf>
    <xf numFmtId="0" fontId="142" fillId="0" borderId="0" xfId="0" applyFont="1" applyAlignment="1">
      <alignment horizontal="left" vertical="top"/>
    </xf>
    <xf numFmtId="0" fontId="123" fillId="0" borderId="0" xfId="0" applyFont="1" applyAlignment="1">
      <alignment horizontal="left" vertical="top"/>
    </xf>
    <xf numFmtId="0" fontId="130" fillId="0" borderId="0" xfId="0" applyFont="1" applyAlignment="1">
      <alignment horizontal="left" vertical="top" wrapText="1"/>
    </xf>
    <xf numFmtId="0" fontId="147" fillId="0" borderId="0" xfId="0" applyFont="1" applyAlignment="1">
      <alignment horizontal="left" vertical="top" wrapText="1"/>
    </xf>
    <xf numFmtId="0" fontId="145" fillId="0" borderId="0" xfId="0" applyFont="1" applyAlignment="1">
      <alignment horizontal="left" vertical="top"/>
    </xf>
    <xf numFmtId="0" fontId="82" fillId="0" borderId="0" xfId="0" applyFont="1" applyAlignment="1">
      <alignment horizontal="left" vertical="top" wrapText="1"/>
    </xf>
    <xf numFmtId="0" fontId="123" fillId="0" borderId="0" xfId="0" applyFont="1" applyAlignment="1">
      <alignment horizontal="center" wrapText="1"/>
    </xf>
    <xf numFmtId="0" fontId="163" fillId="5" borderId="0" xfId="0" applyFont="1" applyFill="1" applyAlignment="1">
      <alignment horizontal="center"/>
    </xf>
    <xf numFmtId="0" fontId="145" fillId="0" borderId="0" xfId="0" applyFont="1" applyAlignment="1">
      <alignment horizontal="left" vertical="center"/>
    </xf>
    <xf numFmtId="0" fontId="123" fillId="3" borderId="12" xfId="0" applyFont="1" applyFill="1" applyBorder="1" applyAlignment="1">
      <alignment horizontal="center" vertical="top"/>
    </xf>
    <xf numFmtId="0" fontId="123" fillId="3" borderId="13" xfId="0" applyFont="1" applyFill="1" applyBorder="1" applyAlignment="1">
      <alignment horizontal="center" vertical="top"/>
    </xf>
    <xf numFmtId="0" fontId="123" fillId="3" borderId="14" xfId="0" applyFont="1" applyFill="1" applyBorder="1" applyAlignment="1">
      <alignment horizontal="center" vertical="top"/>
    </xf>
    <xf numFmtId="0" fontId="127" fillId="3" borderId="12" xfId="0" applyFont="1" applyFill="1" applyBorder="1" applyAlignment="1">
      <alignment horizontal="center" vertical="top" wrapText="1"/>
    </xf>
    <xf numFmtId="0" fontId="127" fillId="3" borderId="13" xfId="0" applyFont="1" applyFill="1" applyBorder="1" applyAlignment="1">
      <alignment horizontal="center" vertical="top" wrapText="1"/>
    </xf>
    <xf numFmtId="0" fontId="127" fillId="3" borderId="14" xfId="0" applyFont="1" applyFill="1" applyBorder="1" applyAlignment="1">
      <alignment horizontal="center" vertical="top" wrapText="1"/>
    </xf>
    <xf numFmtId="0" fontId="123" fillId="3" borderId="16" xfId="0" applyFont="1" applyFill="1" applyBorder="1" applyAlignment="1" applyProtection="1">
      <alignment horizontal="center" shrinkToFit="1"/>
      <protection locked="0"/>
    </xf>
    <xf numFmtId="0" fontId="123" fillId="3" borderId="17" xfId="0" applyFont="1" applyFill="1" applyBorder="1" applyAlignment="1" applyProtection="1">
      <alignment horizontal="center" shrinkToFit="1"/>
      <protection locked="0"/>
    </xf>
    <xf numFmtId="0" fontId="123" fillId="3" borderId="3" xfId="0" applyFont="1" applyFill="1" applyBorder="1" applyAlignment="1" applyProtection="1">
      <alignment horizontal="center" shrinkToFit="1"/>
      <protection locked="0"/>
    </xf>
    <xf numFmtId="0" fontId="141" fillId="3" borderId="16" xfId="0" applyFont="1" applyFill="1" applyBorder="1" applyAlignment="1" applyProtection="1">
      <alignment horizontal="center"/>
      <protection locked="0"/>
    </xf>
    <xf numFmtId="0" fontId="141" fillId="3" borderId="17" xfId="0" applyFont="1" applyFill="1" applyBorder="1" applyAlignment="1" applyProtection="1">
      <alignment horizontal="center"/>
      <protection locked="0"/>
    </xf>
    <xf numFmtId="0" fontId="141" fillId="3" borderId="3" xfId="0" applyFont="1" applyFill="1" applyBorder="1" applyAlignment="1" applyProtection="1">
      <alignment horizontal="center"/>
      <protection locked="0"/>
    </xf>
    <xf numFmtId="0" fontId="163" fillId="0" borderId="0" xfId="0" applyFont="1" applyAlignment="1">
      <alignment horizontal="center"/>
    </xf>
    <xf numFmtId="0" fontId="164" fillId="0" borderId="0" xfId="0" applyFont="1" applyAlignment="1" applyProtection="1">
      <alignment horizontal="left" vertical="center" wrapText="1"/>
    </xf>
    <xf numFmtId="4" fontId="178" fillId="11" borderId="64" xfId="0" applyNumberFormat="1" applyFont="1" applyFill="1" applyBorder="1" applyAlignment="1">
      <alignment horizontal="center" vertical="center" wrapText="1"/>
    </xf>
    <xf numFmtId="4" fontId="178" fillId="11" borderId="68" xfId="0" applyNumberFormat="1" applyFont="1" applyFill="1" applyBorder="1" applyAlignment="1">
      <alignment horizontal="center" vertical="center" wrapText="1"/>
    </xf>
    <xf numFmtId="0" fontId="184" fillId="0" borderId="64" xfId="0" applyFont="1" applyFill="1" applyBorder="1" applyAlignment="1" applyProtection="1">
      <alignment horizontal="center" vertical="center" wrapText="1"/>
      <protection locked="0"/>
    </xf>
    <xf numFmtId="0" fontId="184" fillId="0" borderId="65" xfId="0" applyFont="1" applyFill="1" applyBorder="1" applyAlignment="1" applyProtection="1">
      <alignment horizontal="center" vertical="center" wrapText="1"/>
      <protection locked="0"/>
    </xf>
    <xf numFmtId="0" fontId="184" fillId="0" borderId="68" xfId="0" applyFont="1" applyFill="1" applyBorder="1" applyAlignment="1" applyProtection="1">
      <alignment horizontal="center" vertical="center" wrapText="1"/>
      <protection locked="0"/>
    </xf>
    <xf numFmtId="0" fontId="163" fillId="11" borderId="0" xfId="0" applyFont="1" applyFill="1" applyAlignment="1">
      <alignment horizontal="center" vertical="center"/>
    </xf>
    <xf numFmtId="0" fontId="163" fillId="11" borderId="11" xfId="0" applyFont="1" applyFill="1" applyBorder="1" applyAlignment="1">
      <alignment horizontal="center"/>
    </xf>
    <xf numFmtId="0" fontId="180" fillId="11" borderId="64" xfId="0" applyFont="1" applyFill="1" applyBorder="1" applyAlignment="1">
      <alignment horizontal="center" vertical="center"/>
    </xf>
    <xf numFmtId="0" fontId="180" fillId="11" borderId="65" xfId="0" applyFont="1" applyFill="1" applyBorder="1" applyAlignment="1">
      <alignment horizontal="center" vertical="center"/>
    </xf>
    <xf numFmtId="0" fontId="180" fillId="11" borderId="66" xfId="0" applyFont="1" applyFill="1" applyBorder="1" applyAlignment="1">
      <alignment horizontal="center" vertical="center"/>
    </xf>
    <xf numFmtId="0" fontId="163" fillId="11" borderId="13" xfId="0" applyFont="1" applyFill="1" applyBorder="1" applyAlignment="1">
      <alignment horizontal="center"/>
    </xf>
    <xf numFmtId="0" fontId="163" fillId="11" borderId="0" xfId="0" applyFont="1" applyFill="1" applyAlignment="1">
      <alignment horizontal="center"/>
    </xf>
    <xf numFmtId="3" fontId="178" fillId="0" borderId="12" xfId="0" applyNumberFormat="1" applyFont="1" applyBorder="1" applyAlignment="1" applyProtection="1">
      <alignment horizontal="center" vertical="center" wrapText="1"/>
      <protection locked="0"/>
    </xf>
    <xf numFmtId="3" fontId="178" fillId="0" borderId="14" xfId="0" applyNumberFormat="1" applyFont="1" applyBorder="1" applyAlignment="1" applyProtection="1">
      <alignment horizontal="center" vertical="center" wrapText="1"/>
      <protection locked="0"/>
    </xf>
    <xf numFmtId="3" fontId="178" fillId="0" borderId="1" xfId="0" applyNumberFormat="1" applyFont="1" applyBorder="1" applyAlignment="1" applyProtection="1">
      <alignment horizontal="center" vertical="center" wrapText="1"/>
      <protection locked="0"/>
    </xf>
    <xf numFmtId="3" fontId="178" fillId="0" borderId="2" xfId="0" applyNumberFormat="1" applyFont="1" applyBorder="1" applyAlignment="1" applyProtection="1">
      <alignment horizontal="center" vertical="center" wrapText="1"/>
      <protection locked="0"/>
    </xf>
    <xf numFmtId="3" fontId="178" fillId="0" borderId="16" xfId="0" applyNumberFormat="1" applyFont="1" applyBorder="1" applyAlignment="1" applyProtection="1">
      <alignment horizontal="center" vertical="center" wrapText="1"/>
      <protection locked="0"/>
    </xf>
    <xf numFmtId="3" fontId="178" fillId="0" borderId="3" xfId="0" applyNumberFormat="1" applyFont="1" applyBorder="1" applyAlignment="1" applyProtection="1">
      <alignment horizontal="center" vertical="center" wrapText="1"/>
      <protection locked="0"/>
    </xf>
    <xf numFmtId="4" fontId="178" fillId="0" borderId="12" xfId="0" applyNumberFormat="1" applyFont="1" applyBorder="1" applyAlignment="1" applyProtection="1">
      <alignment horizontal="center" vertical="center" wrapText="1"/>
      <protection locked="0"/>
    </xf>
    <xf numFmtId="4" fontId="178" fillId="0" borderId="36" xfId="0" applyNumberFormat="1" applyFont="1" applyBorder="1" applyAlignment="1" applyProtection="1">
      <alignment horizontal="center" vertical="center" wrapText="1"/>
      <protection locked="0"/>
    </xf>
    <xf numFmtId="4" fontId="178" fillId="0" borderId="1" xfId="0" applyNumberFormat="1" applyFont="1" applyBorder="1" applyAlignment="1" applyProtection="1">
      <alignment horizontal="center" vertical="center" wrapText="1"/>
      <protection locked="0"/>
    </xf>
    <xf numFmtId="4" fontId="178" fillId="0" borderId="9" xfId="0" applyNumberFormat="1" applyFont="1" applyBorder="1" applyAlignment="1" applyProtection="1">
      <alignment horizontal="center" vertical="center" wrapText="1"/>
      <protection locked="0"/>
    </xf>
    <xf numFmtId="4" fontId="178" fillId="0" borderId="16" xfId="0" applyNumberFormat="1" applyFont="1" applyBorder="1" applyAlignment="1" applyProtection="1">
      <alignment horizontal="center" vertical="center" wrapText="1"/>
      <protection locked="0"/>
    </xf>
    <xf numFmtId="4" fontId="178" fillId="0" borderId="34" xfId="0" applyNumberFormat="1" applyFont="1" applyBorder="1" applyAlignment="1" applyProtection="1">
      <alignment horizontal="center" vertical="center" wrapText="1"/>
      <protection locked="0"/>
    </xf>
    <xf numFmtId="2" fontId="178" fillId="4" borderId="29" xfId="0" applyNumberFormat="1" applyFont="1" applyFill="1" applyBorder="1" applyAlignment="1">
      <alignment horizontal="center" vertical="center" wrapText="1"/>
    </xf>
    <xf numFmtId="2" fontId="178" fillId="4" borderId="4" xfId="0" applyNumberFormat="1" applyFont="1" applyFill="1" applyBorder="1" applyAlignment="1">
      <alignment horizontal="center" vertical="center" wrapText="1"/>
    </xf>
    <xf numFmtId="2" fontId="178" fillId="4" borderId="72" xfId="0" applyNumberFormat="1" applyFont="1" applyFill="1" applyBorder="1" applyAlignment="1">
      <alignment horizontal="center" vertical="center" wrapText="1"/>
    </xf>
    <xf numFmtId="0" fontId="163" fillId="11" borderId="17" xfId="0" applyFont="1" applyFill="1" applyBorder="1" applyAlignment="1">
      <alignment horizontal="center"/>
    </xf>
    <xf numFmtId="0" fontId="123" fillId="11" borderId="18" xfId="0" applyFont="1" applyFill="1" applyBorder="1" applyAlignment="1">
      <alignment horizontal="center" vertical="center" wrapText="1"/>
    </xf>
    <xf numFmtId="0" fontId="123" fillId="11" borderId="19" xfId="0" applyFont="1" applyFill="1" applyBorder="1" applyAlignment="1">
      <alignment horizontal="center" vertical="center" wrapText="1"/>
    </xf>
    <xf numFmtId="3" fontId="178" fillId="0" borderId="12" xfId="0" applyNumberFormat="1" applyFont="1" applyBorder="1" applyAlignment="1">
      <alignment horizontal="center" vertical="center" wrapText="1"/>
    </xf>
    <xf numFmtId="3" fontId="178" fillId="0" borderId="14" xfId="0" applyNumberFormat="1" applyFont="1" applyBorder="1" applyAlignment="1">
      <alignment horizontal="center" vertical="center" wrapText="1"/>
    </xf>
    <xf numFmtId="0" fontId="178" fillId="11" borderId="44" xfId="0" applyFont="1" applyFill="1" applyBorder="1" applyAlignment="1">
      <alignment horizontal="center" vertical="center" wrapText="1"/>
    </xf>
    <xf numFmtId="0" fontId="178" fillId="11" borderId="45" xfId="0" applyFont="1" applyFill="1" applyBorder="1" applyAlignment="1">
      <alignment horizontal="center" vertical="center" wrapText="1"/>
    </xf>
    <xf numFmtId="0" fontId="178" fillId="11" borderId="46" xfId="0" applyFont="1" applyFill="1" applyBorder="1" applyAlignment="1">
      <alignment horizontal="center" vertical="center" wrapText="1"/>
    </xf>
    <xf numFmtId="0" fontId="178" fillId="11" borderId="49" xfId="0" applyFont="1" applyFill="1" applyBorder="1" applyAlignment="1">
      <alignment horizontal="center" vertical="center" wrapText="1"/>
    </xf>
    <xf numFmtId="0" fontId="178" fillId="11" borderId="50" xfId="0" applyFont="1" applyFill="1" applyBorder="1" applyAlignment="1">
      <alignment horizontal="center" vertical="center" wrapText="1"/>
    </xf>
    <xf numFmtId="0" fontId="178" fillId="11" borderId="51" xfId="0" applyFont="1" applyFill="1" applyBorder="1" applyAlignment="1">
      <alignment horizontal="center" vertical="center" wrapText="1"/>
    </xf>
    <xf numFmtId="0" fontId="178" fillId="11" borderId="59" xfId="0" applyFont="1" applyFill="1" applyBorder="1" applyAlignment="1">
      <alignment horizontal="center" vertical="center" wrapText="1"/>
    </xf>
    <xf numFmtId="0" fontId="178" fillId="11" borderId="60" xfId="0" applyFont="1" applyFill="1" applyBorder="1" applyAlignment="1">
      <alignment horizontal="center" vertical="center" wrapText="1"/>
    </xf>
    <xf numFmtId="0" fontId="178" fillId="11" borderId="61" xfId="0" applyFont="1" applyFill="1" applyBorder="1" applyAlignment="1">
      <alignment horizontal="center" vertical="center" wrapText="1"/>
    </xf>
    <xf numFmtId="4" fontId="178" fillId="0" borderId="12" xfId="0" applyNumberFormat="1" applyFont="1" applyBorder="1" applyAlignment="1">
      <alignment horizontal="center" vertical="center" wrapText="1"/>
    </xf>
    <xf numFmtId="4" fontId="178" fillId="0" borderId="36" xfId="0" applyNumberFormat="1" applyFont="1" applyBorder="1" applyAlignment="1">
      <alignment horizontal="center" vertical="center" wrapText="1"/>
    </xf>
    <xf numFmtId="0" fontId="178" fillId="11" borderId="35" xfId="0" applyFont="1" applyFill="1" applyBorder="1" applyAlignment="1">
      <alignment horizontal="center" vertical="center" wrapText="1"/>
    </xf>
    <xf numFmtId="0" fontId="178" fillId="11" borderId="13" xfId="0" applyFont="1" applyFill="1" applyBorder="1" applyAlignment="1">
      <alignment horizontal="center" vertical="center" wrapText="1"/>
    </xf>
    <xf numFmtId="0" fontId="178" fillId="11" borderId="36" xfId="0" applyFont="1" applyFill="1" applyBorder="1" applyAlignment="1">
      <alignment horizontal="center" vertical="center" wrapText="1"/>
    </xf>
    <xf numFmtId="0" fontId="178" fillId="11" borderId="8" xfId="0" applyFont="1" applyFill="1" applyBorder="1" applyAlignment="1">
      <alignment horizontal="center" vertical="center" wrapText="1"/>
    </xf>
    <xf numFmtId="0" fontId="178" fillId="11" borderId="0" xfId="0" applyFont="1" applyFill="1" applyAlignment="1">
      <alignment horizontal="center" vertical="center" wrapText="1"/>
    </xf>
    <xf numFmtId="0" fontId="178" fillId="11" borderId="9" xfId="0" applyFont="1" applyFill="1" applyBorder="1" applyAlignment="1">
      <alignment horizontal="center" vertical="center" wrapText="1"/>
    </xf>
    <xf numFmtId="0" fontId="178" fillId="11" borderId="33" xfId="0" applyFont="1" applyFill="1" applyBorder="1" applyAlignment="1">
      <alignment horizontal="center" vertical="center" wrapText="1"/>
    </xf>
    <xf numFmtId="0" fontId="178" fillId="11" borderId="17" xfId="0" applyFont="1" applyFill="1" applyBorder="1" applyAlignment="1">
      <alignment horizontal="center" vertical="center" wrapText="1"/>
    </xf>
    <xf numFmtId="0" fontId="178" fillId="11" borderId="34" xfId="0" applyFont="1" applyFill="1" applyBorder="1" applyAlignment="1">
      <alignment horizontal="center" vertical="center" wrapText="1"/>
    </xf>
    <xf numFmtId="0" fontId="178" fillId="11" borderId="47" xfId="0" applyFont="1" applyFill="1" applyBorder="1" applyAlignment="1">
      <alignment horizontal="center" vertical="center" wrapText="1"/>
    </xf>
    <xf numFmtId="0" fontId="178" fillId="11" borderId="48" xfId="0" applyFont="1" applyFill="1" applyBorder="1" applyAlignment="1">
      <alignment horizontal="center" vertical="center" wrapText="1"/>
    </xf>
    <xf numFmtId="0" fontId="178" fillId="11" borderId="52" xfId="0" applyFont="1" applyFill="1" applyBorder="1" applyAlignment="1">
      <alignment horizontal="center" vertical="center" wrapText="1"/>
    </xf>
    <xf numFmtId="0" fontId="178" fillId="11" borderId="53" xfId="0" applyFont="1" applyFill="1" applyBorder="1" applyAlignment="1">
      <alignment horizontal="center" vertical="center" wrapText="1"/>
    </xf>
    <xf numFmtId="0" fontId="178" fillId="11" borderId="62" xfId="0" applyFont="1" applyFill="1" applyBorder="1" applyAlignment="1">
      <alignment horizontal="center" vertical="center" wrapText="1"/>
    </xf>
    <xf numFmtId="0" fontId="178" fillId="11" borderId="63" xfId="0" applyFont="1" applyFill="1" applyBorder="1" applyAlignment="1">
      <alignment horizontal="center" vertical="center" wrapText="1"/>
    </xf>
    <xf numFmtId="0" fontId="123" fillId="11" borderId="42" xfId="0" applyFont="1" applyFill="1" applyBorder="1" applyAlignment="1">
      <alignment horizontal="center" vertical="center" wrapText="1"/>
    </xf>
    <xf numFmtId="0" fontId="123" fillId="11" borderId="15" xfId="0" applyFont="1" applyFill="1" applyBorder="1" applyAlignment="1">
      <alignment horizontal="center" vertical="center" wrapText="1"/>
    </xf>
    <xf numFmtId="0" fontId="123" fillId="11" borderId="43" xfId="0" applyFont="1" applyFill="1" applyBorder="1" applyAlignment="1">
      <alignment horizontal="center" vertical="center" wrapText="1"/>
    </xf>
    <xf numFmtId="0" fontId="140" fillId="0" borderId="0" xfId="0" applyFont="1" applyAlignment="1">
      <alignment horizontal="center"/>
    </xf>
    <xf numFmtId="0" fontId="129" fillId="0" borderId="0" xfId="0" applyFont="1" applyAlignment="1">
      <alignment horizontal="center"/>
    </xf>
    <xf numFmtId="0" fontId="123" fillId="0" borderId="0" xfId="0" applyFont="1" applyAlignment="1">
      <alignment horizontal="center" vertical="center" wrapText="1"/>
    </xf>
    <xf numFmtId="0" fontId="123" fillId="11" borderId="5" xfId="0" applyFont="1" applyFill="1" applyBorder="1" applyAlignment="1">
      <alignment horizontal="center" vertical="center" wrapText="1"/>
    </xf>
    <xf numFmtId="0" fontId="123" fillId="11" borderId="6" xfId="0" applyFont="1" applyFill="1" applyBorder="1" applyAlignment="1">
      <alignment horizontal="center" vertical="center" wrapText="1"/>
    </xf>
    <xf numFmtId="0" fontId="123" fillId="11" borderId="7" xfId="0" applyFont="1" applyFill="1" applyBorder="1" applyAlignment="1">
      <alignment horizontal="center" vertical="center" wrapText="1"/>
    </xf>
    <xf numFmtId="0" fontId="123" fillId="11" borderId="33" xfId="0" applyFont="1" applyFill="1" applyBorder="1" applyAlignment="1">
      <alignment horizontal="center" vertical="center" wrapText="1"/>
    </xf>
    <xf numFmtId="0" fontId="123" fillId="11" borderId="17" xfId="0" applyFont="1" applyFill="1" applyBorder="1" applyAlignment="1">
      <alignment horizontal="center" vertical="center" wrapText="1"/>
    </xf>
    <xf numFmtId="0" fontId="123" fillId="11" borderId="34" xfId="0" applyFont="1" applyFill="1" applyBorder="1" applyAlignment="1">
      <alignment horizontal="center" vertical="center" wrapText="1"/>
    </xf>
    <xf numFmtId="0" fontId="123" fillId="11" borderId="38" xfId="0" applyFont="1" applyFill="1" applyBorder="1" applyAlignment="1">
      <alignment horizontal="center" vertical="center" wrapText="1"/>
    </xf>
    <xf numFmtId="0" fontId="123" fillId="11" borderId="21" xfId="0" applyFont="1" applyFill="1" applyBorder="1" applyAlignment="1">
      <alignment horizontal="center" vertical="center" wrapText="1"/>
    </xf>
    <xf numFmtId="0" fontId="123" fillId="11" borderId="39" xfId="0" applyFont="1" applyFill="1" applyBorder="1" applyAlignment="1">
      <alignment horizontal="center" vertical="center" wrapText="1"/>
    </xf>
    <xf numFmtId="0" fontId="123" fillId="11" borderId="40" xfId="0" applyFont="1" applyFill="1" applyBorder="1" applyAlignment="1">
      <alignment horizontal="center" vertical="center" wrapText="1"/>
    </xf>
    <xf numFmtId="0" fontId="123" fillId="11" borderId="41" xfId="0" applyFont="1" applyFill="1" applyBorder="1" applyAlignment="1">
      <alignment horizontal="center" vertical="center" wrapText="1"/>
    </xf>
    <xf numFmtId="0" fontId="123" fillId="11" borderId="16" xfId="0" applyFont="1" applyFill="1" applyBorder="1" applyAlignment="1">
      <alignment horizontal="center" vertical="center" wrapText="1"/>
    </xf>
    <xf numFmtId="0" fontId="123" fillId="11" borderId="4" xfId="0" applyFont="1" applyFill="1" applyBorder="1" applyAlignment="1">
      <alignment horizontal="center" vertical="center"/>
    </xf>
    <xf numFmtId="3" fontId="125" fillId="0" borderId="4" xfId="0" applyNumberFormat="1" applyFont="1" applyBorder="1" applyAlignment="1" applyProtection="1">
      <alignment horizontal="center" vertical="center" wrapText="1"/>
      <protection locked="0"/>
    </xf>
    <xf numFmtId="0" fontId="124" fillId="11" borderId="4" xfId="0" applyFont="1" applyFill="1" applyBorder="1" applyAlignment="1">
      <alignment horizontal="center" vertical="center" wrapText="1"/>
    </xf>
    <xf numFmtId="166" fontId="124" fillId="12" borderId="18" xfId="4" applyNumberFormat="1" applyFont="1" applyFill="1" applyBorder="1" applyAlignment="1" applyProtection="1">
      <alignment horizontal="center" vertical="center"/>
    </xf>
    <xf numFmtId="166" fontId="124" fillId="12" borderId="15" xfId="4" applyNumberFormat="1" applyFont="1" applyFill="1" applyBorder="1" applyAlignment="1" applyProtection="1">
      <alignment horizontal="center" vertical="center"/>
    </xf>
    <xf numFmtId="166" fontId="160" fillId="12" borderId="15" xfId="4" applyNumberFormat="1" applyFont="1" applyFill="1" applyBorder="1" applyAlignment="1" applyProtection="1">
      <alignment horizontal="left" vertical="center"/>
    </xf>
    <xf numFmtId="166" fontId="160" fillId="12" borderId="19" xfId="4" applyNumberFormat="1" applyFont="1" applyFill="1" applyBorder="1" applyAlignment="1" applyProtection="1">
      <alignment horizontal="left" vertical="center"/>
    </xf>
    <xf numFmtId="0" fontId="127" fillId="0" borderId="0" xfId="0" applyFont="1" applyAlignment="1">
      <alignment horizontal="center" vertical="center" wrapText="1"/>
    </xf>
    <xf numFmtId="0" fontId="72" fillId="11" borderId="4" xfId="0" applyFont="1" applyFill="1" applyBorder="1" applyAlignment="1">
      <alignment horizontal="center" vertical="center"/>
    </xf>
    <xf numFmtId="3" fontId="166" fillId="12" borderId="4" xfId="0" applyNumberFormat="1" applyFont="1" applyFill="1" applyBorder="1" applyAlignment="1">
      <alignment horizontal="center" vertical="center" wrapText="1"/>
    </xf>
    <xf numFmtId="3" fontId="159" fillId="12" borderId="4" xfId="0" applyNumberFormat="1" applyFont="1" applyFill="1" applyBorder="1" applyAlignment="1">
      <alignment horizontal="center" vertical="center" wrapText="1"/>
    </xf>
    <xf numFmtId="0" fontId="124" fillId="11" borderId="18" xfId="0" applyFont="1" applyFill="1" applyBorder="1" applyAlignment="1">
      <alignment horizontal="center" vertical="center" wrapText="1"/>
    </xf>
    <xf numFmtId="0" fontId="124" fillId="11" borderId="15" xfId="0" applyFont="1" applyFill="1" applyBorder="1" applyAlignment="1">
      <alignment horizontal="center" vertical="center" wrapText="1"/>
    </xf>
    <xf numFmtId="0" fontId="124" fillId="11" borderId="19" xfId="0" applyFont="1" applyFill="1" applyBorder="1" applyAlignment="1">
      <alignment horizontal="center" vertical="center" wrapText="1"/>
    </xf>
    <xf numFmtId="0" fontId="123" fillId="11" borderId="4" xfId="0" applyFont="1" applyFill="1" applyBorder="1" applyAlignment="1">
      <alignment horizontal="center" vertical="center" wrapText="1"/>
    </xf>
    <xf numFmtId="0" fontId="163" fillId="11" borderId="4" xfId="0" applyFont="1" applyFill="1" applyBorder="1" applyAlignment="1">
      <alignment horizontal="center" vertical="center"/>
    </xf>
    <xf numFmtId="3" fontId="165" fillId="0" borderId="4" xfId="0" applyNumberFormat="1" applyFont="1" applyBorder="1" applyAlignment="1" applyProtection="1">
      <alignment horizontal="center" vertical="center" wrapText="1"/>
      <protection locked="0"/>
    </xf>
    <xf numFmtId="3" fontId="126" fillId="11" borderId="4" xfId="0" applyNumberFormat="1" applyFont="1" applyFill="1" applyBorder="1" applyAlignment="1">
      <alignment horizontal="center" vertical="center" wrapText="1"/>
    </xf>
    <xf numFmtId="0" fontId="72" fillId="11" borderId="4" xfId="0" applyFont="1" applyFill="1" applyBorder="1" applyAlignment="1">
      <alignment horizontal="center" vertical="center" wrapText="1"/>
    </xf>
    <xf numFmtId="0" fontId="187" fillId="5" borderId="0" xfId="0" applyFont="1" applyFill="1" applyAlignment="1">
      <alignment vertical="top" wrapText="1"/>
    </xf>
    <xf numFmtId="0" fontId="126" fillId="0" borderId="0" xfId="0" applyFont="1" applyAlignment="1">
      <alignment horizontal="center" vertical="center"/>
    </xf>
    <xf numFmtId="0" fontId="74" fillId="9" borderId="18" xfId="0" applyFont="1" applyFill="1" applyBorder="1" applyAlignment="1">
      <alignment horizontal="center" vertical="center" wrapText="1"/>
    </xf>
    <xf numFmtId="0" fontId="74" fillId="9" borderId="15" xfId="0" applyFont="1" applyFill="1" applyBorder="1" applyAlignment="1">
      <alignment horizontal="center" vertical="center" wrapText="1"/>
    </xf>
    <xf numFmtId="0" fontId="74" fillId="9" borderId="19" xfId="0" applyFont="1" applyFill="1" applyBorder="1" applyAlignment="1">
      <alignment horizontal="center" vertical="center" wrapText="1"/>
    </xf>
    <xf numFmtId="0" fontId="123" fillId="11" borderId="29" xfId="0" applyFont="1" applyFill="1" applyBorder="1" applyAlignment="1">
      <alignment horizontal="center" vertical="center"/>
    </xf>
    <xf numFmtId="14" fontId="165" fillId="0" borderId="4" xfId="0" applyNumberFormat="1" applyFont="1" applyBorder="1" applyAlignment="1" applyProtection="1">
      <alignment horizontal="center" vertical="center"/>
      <protection locked="0"/>
    </xf>
    <xf numFmtId="0" fontId="133" fillId="0" borderId="0" xfId="8" applyFont="1" applyAlignment="1">
      <alignment horizontal="left"/>
    </xf>
    <xf numFmtId="0" fontId="134" fillId="0" borderId="0" xfId="0" applyFont="1" applyAlignment="1">
      <alignment horizontal="right" vertical="center"/>
    </xf>
    <xf numFmtId="0" fontId="134" fillId="3" borderId="23" xfId="0" applyFont="1" applyFill="1" applyBorder="1" applyAlignment="1" applyProtection="1">
      <alignment horizontal="center" vertical="center" shrinkToFit="1"/>
      <protection locked="0"/>
    </xf>
    <xf numFmtId="0" fontId="134" fillId="0" borderId="0" xfId="0" applyFont="1" applyAlignment="1">
      <alignment horizontal="left" vertical="center" wrapText="1"/>
    </xf>
    <xf numFmtId="0" fontId="137" fillId="0" borderId="0" xfId="0" applyFont="1" applyAlignment="1">
      <alignment horizontal="center" vertical="center" wrapText="1"/>
    </xf>
    <xf numFmtId="0" fontId="57" fillId="3" borderId="23" xfId="0" applyFont="1" applyFill="1" applyBorder="1" applyAlignment="1" applyProtection="1">
      <alignment horizontal="left" vertical="center"/>
      <protection locked="0"/>
    </xf>
    <xf numFmtId="0" fontId="119" fillId="0" borderId="13" xfId="0" applyFont="1" applyBorder="1" applyAlignment="1">
      <alignment horizontal="center" vertical="top" wrapText="1"/>
    </xf>
    <xf numFmtId="0" fontId="119" fillId="0" borderId="0" xfId="0" applyFont="1" applyAlignment="1">
      <alignment horizontal="justify" vertical="top" wrapText="1"/>
    </xf>
    <xf numFmtId="0" fontId="119" fillId="0" borderId="2" xfId="0" applyFont="1" applyBorder="1" applyAlignment="1">
      <alignment horizontal="justify" vertical="top" wrapText="1"/>
    </xf>
    <xf numFmtId="0" fontId="119" fillId="0" borderId="17" xfId="0" applyFont="1" applyBorder="1" applyAlignment="1">
      <alignment horizontal="justify" vertical="top" wrapText="1"/>
    </xf>
    <xf numFmtId="0" fontId="119" fillId="0" borderId="3" xfId="0" applyFont="1" applyBorder="1" applyAlignment="1">
      <alignment horizontal="justify" vertical="top" wrapText="1"/>
    </xf>
    <xf numFmtId="0" fontId="57" fillId="3" borderId="4" xfId="0" applyFont="1" applyFill="1" applyBorder="1" applyAlignment="1" applyProtection="1">
      <alignment horizontal="center" vertical="center" shrinkToFit="1"/>
      <protection locked="0"/>
    </xf>
    <xf numFmtId="0" fontId="66" fillId="3" borderId="23" xfId="0" applyFont="1" applyFill="1" applyBorder="1" applyAlignment="1" applyProtection="1">
      <alignment horizontal="left" shrinkToFit="1"/>
      <protection locked="0"/>
    </xf>
    <xf numFmtId="0" fontId="57" fillId="3" borderId="30" xfId="0" applyFont="1" applyFill="1" applyBorder="1" applyAlignment="1" applyProtection="1">
      <alignment horizontal="center" vertical="center" shrinkToFit="1"/>
      <protection locked="0"/>
    </xf>
    <xf numFmtId="0" fontId="57" fillId="3" borderId="29" xfId="0" applyFont="1" applyFill="1" applyBorder="1" applyAlignment="1" applyProtection="1">
      <alignment horizontal="center" vertical="center" shrinkToFit="1"/>
      <protection locked="0"/>
    </xf>
    <xf numFmtId="0" fontId="38" fillId="2" borderId="18" xfId="0" applyFont="1" applyFill="1" applyBorder="1" applyAlignment="1">
      <alignment vertical="center"/>
    </xf>
    <xf numFmtId="0" fontId="50" fillId="0" borderId="15" xfId="0" applyFont="1" applyBorder="1" applyAlignment="1">
      <alignment vertical="center"/>
    </xf>
    <xf numFmtId="0" fontId="50" fillId="0" borderId="19" xfId="0" applyFont="1" applyBorder="1" applyAlignment="1">
      <alignment vertical="center"/>
    </xf>
    <xf numFmtId="0" fontId="46" fillId="0" borderId="12" xfId="0" applyFont="1" applyBorder="1" applyAlignment="1">
      <alignment vertical="top" wrapText="1"/>
    </xf>
    <xf numFmtId="0" fontId="50" fillId="0" borderId="13" xfId="0" applyFont="1" applyBorder="1" applyAlignment="1">
      <alignment vertical="top" wrapText="1"/>
    </xf>
    <xf numFmtId="0" fontId="50" fillId="0" borderId="14" xfId="0" applyFont="1" applyBorder="1" applyAlignment="1">
      <alignment vertical="top" wrapText="1"/>
    </xf>
    <xf numFmtId="0" fontId="43" fillId="0" borderId="0" xfId="0" applyFont="1" applyAlignment="1">
      <alignment horizontal="justify" vertical="top" wrapText="1"/>
    </xf>
    <xf numFmtId="0" fontId="43" fillId="0" borderId="2" xfId="0" applyFont="1" applyBorder="1" applyAlignment="1">
      <alignment horizontal="justify" vertical="top" wrapText="1"/>
    </xf>
    <xf numFmtId="0" fontId="157" fillId="0" borderId="12" xfId="0" applyFont="1" applyBorder="1" applyAlignment="1">
      <alignment horizontal="center" vertical="top"/>
    </xf>
    <xf numFmtId="0" fontId="157" fillId="0" borderId="13" xfId="0" applyFont="1" applyBorder="1" applyAlignment="1">
      <alignment horizontal="center" vertical="top"/>
    </xf>
    <xf numFmtId="0" fontId="157" fillId="0" borderId="14" xfId="0" applyFont="1" applyBorder="1" applyAlignment="1">
      <alignment horizontal="center" vertical="top"/>
    </xf>
    <xf numFmtId="0" fontId="157" fillId="0" borderId="0" xfId="0" applyFont="1" applyAlignment="1">
      <alignment vertical="center"/>
    </xf>
    <xf numFmtId="0" fontId="157" fillId="0" borderId="12" xfId="0" applyFont="1" applyBorder="1" applyAlignment="1">
      <alignment horizontal="center" vertical="center" wrapText="1"/>
    </xf>
    <xf numFmtId="0" fontId="157" fillId="0" borderId="13" xfId="0" applyFont="1" applyBorder="1" applyAlignment="1">
      <alignment horizontal="center" vertical="center" wrapText="1"/>
    </xf>
    <xf numFmtId="0" fontId="157" fillId="0" borderId="14" xfId="0" applyFont="1" applyBorder="1" applyAlignment="1">
      <alignment horizontal="center"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3" xfId="0" applyFont="1" applyBorder="1" applyAlignment="1">
      <alignment horizontal="center" vertical="center"/>
    </xf>
    <xf numFmtId="0" fontId="121" fillId="0" borderId="1" xfId="0" applyFont="1" applyBorder="1" applyAlignment="1" applyProtection="1">
      <alignment horizontal="center" shrinkToFit="1"/>
      <protection locked="0"/>
    </xf>
    <xf numFmtId="0" fontId="121" fillId="0" borderId="0" xfId="0" applyFont="1" applyAlignment="1" applyProtection="1">
      <alignment horizontal="center" shrinkToFit="1"/>
      <protection locked="0"/>
    </xf>
    <xf numFmtId="0" fontId="121" fillId="0" borderId="2" xfId="0" applyFont="1" applyBorder="1" applyAlignment="1" applyProtection="1">
      <alignment horizontal="center" shrinkToFit="1"/>
      <protection locked="0"/>
    </xf>
    <xf numFmtId="0" fontId="121" fillId="0" borderId="16" xfId="0" applyFont="1" applyBorder="1" applyAlignment="1" applyProtection="1">
      <alignment horizontal="center" shrinkToFit="1"/>
      <protection locked="0"/>
    </xf>
    <xf numFmtId="0" fontId="121" fillId="0" borderId="17" xfId="0" applyFont="1" applyBorder="1" applyAlignment="1" applyProtection="1">
      <alignment horizontal="center" shrinkToFit="1"/>
      <protection locked="0"/>
    </xf>
    <xf numFmtId="0" fontId="121" fillId="0" borderId="3" xfId="0" applyFont="1" applyBorder="1" applyAlignment="1" applyProtection="1">
      <alignment horizontal="center" shrinkToFit="1"/>
      <protection locked="0"/>
    </xf>
    <xf numFmtId="0" fontId="14" fillId="0" borderId="1" xfId="0" applyFont="1" applyBorder="1" applyAlignment="1">
      <alignment horizontal="center" vertical="top"/>
    </xf>
    <xf numFmtId="0" fontId="14" fillId="0" borderId="0" xfId="0" applyFont="1" applyAlignment="1">
      <alignment horizontal="center" vertical="top"/>
    </xf>
    <xf numFmtId="0" fontId="14" fillId="0" borderId="2" xfId="0" applyFont="1" applyBorder="1" applyAlignment="1">
      <alignment horizontal="center" vertical="top"/>
    </xf>
    <xf numFmtId="0" fontId="14" fillId="0" borderId="0" xfId="0" applyFont="1" applyAlignment="1" applyProtection="1">
      <alignment horizontal="center" vertical="center"/>
    </xf>
    <xf numFmtId="0" fontId="43" fillId="0" borderId="17" xfId="0" applyFont="1" applyBorder="1" applyAlignment="1">
      <alignment horizontal="justify" vertical="top" wrapText="1"/>
    </xf>
    <xf numFmtId="0" fontId="43" fillId="0" borderId="3" xfId="0" applyFont="1" applyBorder="1" applyAlignment="1">
      <alignment horizontal="justify" vertical="top" wrapText="1"/>
    </xf>
    <xf numFmtId="0" fontId="43" fillId="0" borderId="13" xfId="0" applyFont="1" applyBorder="1" applyAlignment="1">
      <alignment horizontal="justify" vertical="top" wrapText="1"/>
    </xf>
    <xf numFmtId="0" fontId="43" fillId="0" borderId="14" xfId="0" applyFont="1" applyBorder="1" applyAlignment="1">
      <alignment horizontal="justify" vertical="top" wrapText="1"/>
    </xf>
    <xf numFmtId="0" fontId="57" fillId="3" borderId="23" xfId="0" applyFont="1" applyFill="1" applyBorder="1" applyAlignment="1" applyProtection="1">
      <alignment horizontal="left" vertical="center" shrinkToFit="1"/>
      <protection locked="0"/>
    </xf>
    <xf numFmtId="0" fontId="60" fillId="3" borderId="25" xfId="0" applyFont="1" applyFill="1" applyBorder="1" applyAlignment="1">
      <alignment horizontal="center"/>
    </xf>
    <xf numFmtId="0" fontId="60" fillId="3" borderId="26" xfId="0" applyFont="1" applyFill="1" applyBorder="1" applyAlignment="1">
      <alignment horizontal="center"/>
    </xf>
    <xf numFmtId="0" fontId="60" fillId="3" borderId="27" xfId="0" applyFont="1" applyFill="1" applyBorder="1" applyAlignment="1">
      <alignment horizontal="center"/>
    </xf>
    <xf numFmtId="0" fontId="42" fillId="3" borderId="26" xfId="0" applyFont="1" applyFill="1" applyBorder="1" applyAlignment="1">
      <alignment horizontal="center" vertical="top"/>
    </xf>
    <xf numFmtId="0" fontId="42" fillId="3" borderId="26" xfId="0" applyFont="1" applyFill="1" applyBorder="1" applyAlignment="1">
      <alignment horizontal="center" vertical="top" wrapText="1"/>
    </xf>
    <xf numFmtId="0" fontId="42" fillId="3" borderId="17" xfId="0" applyFont="1" applyFill="1" applyBorder="1" applyAlignment="1">
      <alignment horizontal="center" vertical="top"/>
    </xf>
    <xf numFmtId="0" fontId="14" fillId="0" borderId="16" xfId="0" applyFont="1" applyBorder="1" applyAlignment="1">
      <alignment horizontal="center"/>
    </xf>
    <xf numFmtId="0" fontId="14" fillId="0" borderId="17" xfId="0" applyFont="1" applyBorder="1" applyAlignment="1">
      <alignment horizontal="center"/>
    </xf>
    <xf numFmtId="0" fontId="14" fillId="0" borderId="3" xfId="0" applyFont="1" applyBorder="1" applyAlignment="1">
      <alignment horizontal="center"/>
    </xf>
    <xf numFmtId="0" fontId="52" fillId="3" borderId="12" xfId="0" applyFont="1" applyFill="1" applyBorder="1" applyAlignment="1">
      <alignment horizontal="left" vertical="top"/>
    </xf>
    <xf numFmtId="0" fontId="52" fillId="3" borderId="13" xfId="0" applyFont="1" applyFill="1" applyBorder="1" applyAlignment="1">
      <alignment horizontal="left" vertical="top"/>
    </xf>
    <xf numFmtId="0" fontId="52" fillId="3" borderId="14" xfId="0" applyFont="1" applyFill="1" applyBorder="1" applyAlignment="1">
      <alignment horizontal="left" vertical="top"/>
    </xf>
    <xf numFmtId="0" fontId="60" fillId="3" borderId="16" xfId="0" applyFont="1" applyFill="1" applyBorder="1" applyAlignment="1">
      <alignment horizontal="center"/>
    </xf>
    <xf numFmtId="0" fontId="60" fillId="3" borderId="17" xfId="0" applyFont="1" applyFill="1" applyBorder="1" applyAlignment="1">
      <alignment horizontal="center"/>
    </xf>
    <xf numFmtId="0" fontId="57" fillId="3" borderId="22" xfId="0" applyFont="1" applyFill="1" applyBorder="1" applyAlignment="1" applyProtection="1">
      <alignment horizontal="left" vertical="center" shrinkToFit="1"/>
      <protection locked="0"/>
    </xf>
    <xf numFmtId="0" fontId="57" fillId="3" borderId="24" xfId="0" applyFont="1" applyFill="1" applyBorder="1" applyAlignment="1" applyProtection="1">
      <alignment horizontal="left" vertical="center" shrinkToFit="1"/>
      <protection locked="0"/>
    </xf>
    <xf numFmtId="0" fontId="43" fillId="3" borderId="2" xfId="0" applyFont="1" applyFill="1" applyBorder="1" applyAlignment="1">
      <alignment horizontal="center" vertical="top" wrapText="1"/>
    </xf>
    <xf numFmtId="0" fontId="50" fillId="3" borderId="0" xfId="0" applyFont="1" applyFill="1" applyAlignment="1">
      <alignment horizontal="left" vertical="top"/>
    </xf>
    <xf numFmtId="0" fontId="45" fillId="3" borderId="1" xfId="0" applyFont="1" applyFill="1" applyBorder="1" applyAlignment="1">
      <alignment horizontal="justify" vertical="top" wrapText="1"/>
    </xf>
    <xf numFmtId="0" fontId="45" fillId="3" borderId="0" xfId="0" applyFont="1" applyFill="1" applyBorder="1" applyAlignment="1">
      <alignment horizontal="justify" vertical="top" wrapText="1"/>
    </xf>
    <xf numFmtId="0" fontId="45" fillId="3" borderId="2" xfId="0" applyFont="1" applyFill="1" applyBorder="1" applyAlignment="1">
      <alignment horizontal="justify" vertical="top" wrapText="1"/>
    </xf>
    <xf numFmtId="0" fontId="64" fillId="3" borderId="0" xfId="0" applyFont="1" applyFill="1" applyAlignment="1">
      <alignment horizontal="center" vertical="center" wrapText="1"/>
    </xf>
    <xf numFmtId="0" fontId="45" fillId="3" borderId="0" xfId="0" applyFont="1" applyFill="1" applyAlignment="1">
      <alignment horizontal="justify" vertical="top" wrapText="1"/>
    </xf>
    <xf numFmtId="0" fontId="42" fillId="3" borderId="32" xfId="0" applyFont="1" applyFill="1" applyBorder="1" applyAlignment="1">
      <alignment horizontal="center" vertical="top" wrapText="1"/>
    </xf>
    <xf numFmtId="0" fontId="42" fillId="3" borderId="0" xfId="0" applyFont="1" applyFill="1" applyBorder="1" applyAlignment="1">
      <alignment horizontal="center" vertical="top" wrapText="1"/>
    </xf>
    <xf numFmtId="0" fontId="102" fillId="3" borderId="12" xfId="0" applyFont="1" applyFill="1" applyBorder="1" applyAlignment="1">
      <alignment horizontal="center" vertical="top" wrapText="1"/>
    </xf>
    <xf numFmtId="0" fontId="102" fillId="3" borderId="13" xfId="0" applyFont="1" applyFill="1" applyBorder="1" applyAlignment="1">
      <alignment horizontal="center" vertical="top" wrapText="1"/>
    </xf>
    <xf numFmtId="0" fontId="102" fillId="3" borderId="14" xfId="0" applyFont="1" applyFill="1" applyBorder="1" applyAlignment="1">
      <alignment horizontal="center" vertical="top" wrapText="1"/>
    </xf>
    <xf numFmtId="0" fontId="43" fillId="3" borderId="1" xfId="0" applyFont="1" applyFill="1" applyBorder="1" applyAlignment="1">
      <alignment horizontal="center" vertical="top" wrapText="1"/>
    </xf>
    <xf numFmtId="0" fontId="38" fillId="3" borderId="0" xfId="0" applyFont="1" applyFill="1" applyAlignment="1">
      <alignment horizontal="left" vertical="center"/>
    </xf>
    <xf numFmtId="0" fontId="38" fillId="3" borderId="16" xfId="0" applyFont="1" applyFill="1" applyBorder="1" applyAlignment="1">
      <alignment horizontal="left" vertical="center"/>
    </xf>
    <xf numFmtId="0" fontId="38" fillId="3" borderId="17" xfId="0" applyFont="1" applyFill="1" applyBorder="1" applyAlignment="1">
      <alignment horizontal="left" vertical="center"/>
    </xf>
    <xf numFmtId="0" fontId="38" fillId="3" borderId="3" xfId="0" applyFont="1" applyFill="1" applyBorder="1" applyAlignment="1">
      <alignment horizontal="left" vertical="center"/>
    </xf>
    <xf numFmtId="0" fontId="38" fillId="3" borderId="16" xfId="0" applyFont="1" applyFill="1" applyBorder="1" applyAlignment="1">
      <alignment horizontal="left" vertical="top" wrapText="1"/>
    </xf>
    <xf numFmtId="0" fontId="38" fillId="3" borderId="17" xfId="0" applyFont="1" applyFill="1" applyBorder="1" applyAlignment="1">
      <alignment horizontal="left" vertical="top" wrapText="1"/>
    </xf>
    <xf numFmtId="0" fontId="38" fillId="3" borderId="3" xfId="0" applyFont="1" applyFill="1" applyBorder="1" applyAlignment="1">
      <alignment horizontal="left" vertical="top" wrapText="1"/>
    </xf>
    <xf numFmtId="0" fontId="56" fillId="3" borderId="1" xfId="0" applyFont="1" applyFill="1" applyBorder="1" applyAlignment="1">
      <alignment horizontal="justify" vertical="top" wrapText="1"/>
    </xf>
    <xf numFmtId="0" fontId="52" fillId="3" borderId="25" xfId="0" applyFont="1" applyFill="1" applyBorder="1" applyAlignment="1">
      <alignment horizontal="center" vertical="center"/>
    </xf>
    <xf numFmtId="0" fontId="52" fillId="3" borderId="26" xfId="0" applyFont="1" applyFill="1" applyBorder="1" applyAlignment="1">
      <alignment horizontal="center" vertical="center"/>
    </xf>
    <xf numFmtId="0" fontId="52" fillId="3" borderId="27" xfId="0" applyFont="1" applyFill="1" applyBorder="1" applyAlignment="1">
      <alignment horizontal="center" vertical="center"/>
    </xf>
    <xf numFmtId="0" fontId="50" fillId="3" borderId="25" xfId="0" applyFont="1" applyFill="1" applyBorder="1" applyAlignment="1">
      <alignment horizontal="center"/>
    </xf>
    <xf numFmtId="0" fontId="50" fillId="3" borderId="26" xfId="0" applyFont="1" applyFill="1" applyBorder="1" applyAlignment="1">
      <alignment horizontal="center"/>
    </xf>
    <xf numFmtId="0" fontId="50" fillId="3" borderId="27" xfId="0" applyFont="1" applyFill="1" applyBorder="1" applyAlignment="1">
      <alignment horizontal="center"/>
    </xf>
    <xf numFmtId="0" fontId="43" fillId="3" borderId="25" xfId="0" applyFont="1" applyFill="1" applyBorder="1" applyAlignment="1">
      <alignment horizontal="center" vertical="top" wrapText="1"/>
    </xf>
    <xf numFmtId="0" fontId="43" fillId="3" borderId="26" xfId="0" applyFont="1" applyFill="1" applyBorder="1" applyAlignment="1">
      <alignment horizontal="center" vertical="top" wrapText="1"/>
    </xf>
    <xf numFmtId="0" fontId="43" fillId="3" borderId="27" xfId="0" applyFont="1" applyFill="1" applyBorder="1" applyAlignment="1">
      <alignment horizontal="center" vertical="top" wrapText="1"/>
    </xf>
    <xf numFmtId="0" fontId="42" fillId="3" borderId="12" xfId="0" applyFont="1" applyFill="1" applyBorder="1" applyAlignment="1">
      <alignment horizontal="left" vertical="top"/>
    </xf>
    <xf numFmtId="0" fontId="42" fillId="3" borderId="13" xfId="0" applyFont="1" applyFill="1" applyBorder="1" applyAlignment="1">
      <alignment horizontal="left" vertical="top"/>
    </xf>
    <xf numFmtId="0" fontId="42" fillId="3" borderId="14" xfId="0" applyFont="1" applyFill="1" applyBorder="1" applyAlignment="1">
      <alignment horizontal="left" vertical="top"/>
    </xf>
    <xf numFmtId="0" fontId="57" fillId="3" borderId="23" xfId="0" applyFont="1" applyFill="1" applyBorder="1" applyAlignment="1" applyProtection="1">
      <alignment horizontal="center" vertical="center" shrinkToFit="1"/>
      <protection locked="0"/>
    </xf>
    <xf numFmtId="0" fontId="66" fillId="3" borderId="23" xfId="0" applyFont="1" applyFill="1" applyBorder="1" applyAlignment="1" applyProtection="1">
      <alignment horizontal="center" vertical="center" shrinkToFit="1"/>
      <protection locked="0"/>
    </xf>
    <xf numFmtId="0" fontId="42" fillId="3" borderId="0" xfId="0" applyFont="1" applyFill="1" applyBorder="1" applyAlignment="1">
      <alignment horizontal="center" vertical="top"/>
    </xf>
    <xf numFmtId="0" fontId="57" fillId="3" borderId="23" xfId="0" applyFont="1" applyFill="1" applyBorder="1" applyAlignment="1" applyProtection="1">
      <alignment horizontal="center" shrinkToFit="1"/>
      <protection locked="0"/>
    </xf>
    <xf numFmtId="0" fontId="42" fillId="3" borderId="15" xfId="0" applyFont="1" applyFill="1" applyBorder="1" applyAlignment="1">
      <alignment horizontal="center" vertical="top"/>
    </xf>
    <xf numFmtId="0" fontId="57" fillId="3" borderId="0" xfId="0" applyFont="1" applyFill="1" applyBorder="1" applyAlignment="1" applyProtection="1">
      <alignment horizontal="center" shrinkToFit="1"/>
      <protection locked="0"/>
    </xf>
    <xf numFmtId="0" fontId="66" fillId="3" borderId="0" xfId="0" applyFont="1" applyFill="1" applyBorder="1" applyAlignment="1">
      <alignment horizontal="center" vertical="center" shrinkToFit="1"/>
    </xf>
    <xf numFmtId="0" fontId="42" fillId="3" borderId="23" xfId="0" applyFont="1" applyFill="1" applyBorder="1" applyAlignment="1" applyProtection="1">
      <alignment horizontal="left" vertical="center" wrapText="1"/>
      <protection locked="0"/>
    </xf>
    <xf numFmtId="0" fontId="158" fillId="3" borderId="32" xfId="0" applyFont="1" applyFill="1" applyBorder="1" applyAlignment="1">
      <alignment horizontal="left" vertical="top" wrapText="1"/>
    </xf>
    <xf numFmtId="0" fontId="50" fillId="0" borderId="0" xfId="0" applyFont="1" applyBorder="1" applyAlignment="1">
      <alignment horizontal="justify" vertical="top" wrapText="1"/>
    </xf>
    <xf numFmtId="0" fontId="59" fillId="0" borderId="0" xfId="0" applyFont="1" applyAlignment="1">
      <alignment horizontal="left" wrapText="1"/>
    </xf>
    <xf numFmtId="0" fontId="53" fillId="0" borderId="5" xfId="0" applyFont="1" applyBorder="1" applyAlignment="1">
      <alignment horizontal="center" wrapText="1"/>
    </xf>
    <xf numFmtId="0" fontId="53" fillId="0" borderId="6" xfId="0" applyFont="1" applyBorder="1" applyAlignment="1">
      <alignment horizontal="center" wrapText="1"/>
    </xf>
    <xf numFmtId="0" fontId="53" fillId="0" borderId="7" xfId="0" applyFont="1" applyBorder="1" applyAlignment="1">
      <alignment horizontal="center" wrapText="1"/>
    </xf>
    <xf numFmtId="0" fontId="50" fillId="0" borderId="69" xfId="0" applyFont="1" applyBorder="1" applyAlignment="1">
      <alignment horizontal="left" vertical="top" wrapText="1"/>
    </xf>
    <xf numFmtId="0" fontId="50" fillId="0" borderId="30" xfId="0" applyFont="1" applyBorder="1" applyAlignment="1">
      <alignment horizontal="left" vertical="top" wrapText="1"/>
    </xf>
    <xf numFmtId="0" fontId="50" fillId="0" borderId="70" xfId="0" applyFont="1" applyBorder="1" applyAlignment="1">
      <alignment horizontal="left" vertical="top" wrapText="1"/>
    </xf>
    <xf numFmtId="0" fontId="50" fillId="0" borderId="9" xfId="0" applyFont="1" applyBorder="1" applyAlignment="1">
      <alignment horizontal="justify" vertical="top" wrapText="1"/>
    </xf>
    <xf numFmtId="0" fontId="50" fillId="3" borderId="0" xfId="0" applyFont="1" applyFill="1" applyBorder="1" applyAlignment="1">
      <alignment horizontal="justify" vertical="top" wrapText="1"/>
    </xf>
    <xf numFmtId="0" fontId="50" fillId="3" borderId="9" xfId="0" applyFont="1" applyFill="1" applyBorder="1" applyAlignment="1">
      <alignment horizontal="justify" vertical="top" wrapText="1"/>
    </xf>
    <xf numFmtId="0" fontId="50" fillId="0" borderId="0" xfId="0" applyFont="1" applyFill="1" applyBorder="1" applyAlignment="1">
      <alignment horizontal="justify" vertical="top" wrapText="1"/>
    </xf>
    <xf numFmtId="0" fontId="50" fillId="0" borderId="9" xfId="0" applyFont="1" applyFill="1" applyBorder="1" applyAlignment="1">
      <alignment horizontal="justify" vertical="top" wrapText="1"/>
    </xf>
    <xf numFmtId="0" fontId="14" fillId="0" borderId="0" xfId="0" applyFont="1" applyBorder="1" applyAlignment="1">
      <alignment horizontal="justify" vertical="top" wrapText="1"/>
    </xf>
    <xf numFmtId="0" fontId="14" fillId="0" borderId="9" xfId="0" applyFont="1" applyBorder="1" applyAlignment="1">
      <alignment horizontal="justify" vertical="top" wrapText="1"/>
    </xf>
    <xf numFmtId="0" fontId="14" fillId="0" borderId="11" xfId="0" applyFont="1" applyBorder="1" applyAlignment="1">
      <alignment horizontal="justify" vertical="top" wrapText="1"/>
    </xf>
    <xf numFmtId="0" fontId="14" fillId="0" borderId="20" xfId="0" applyFont="1" applyBorder="1" applyAlignment="1">
      <alignment horizontal="justify" vertical="top" wrapText="1"/>
    </xf>
    <xf numFmtId="0" fontId="14" fillId="0" borderId="0" xfId="0" applyFont="1" applyBorder="1" applyAlignment="1">
      <alignment horizontal="left" vertical="top" wrapText="1"/>
    </xf>
    <xf numFmtId="0" fontId="14" fillId="0" borderId="9" xfId="0" applyFont="1" applyBorder="1" applyAlignment="1">
      <alignment horizontal="left" vertical="top" wrapText="1"/>
    </xf>
  </cellXfs>
  <cellStyles count="9">
    <cellStyle name="Dziesiętny" xfId="4" builtinId="3"/>
    <cellStyle name="Normalny" xfId="0" builtinId="0"/>
    <cellStyle name="Normalny 2" xfId="1" xr:uid="{00000000-0005-0000-0000-000002000000}"/>
    <cellStyle name="Normalny 2 2" xfId="2" xr:uid="{00000000-0005-0000-0000-000003000000}"/>
    <cellStyle name="Normalny 2 2 2" xfId="3" xr:uid="{00000000-0005-0000-0000-000004000000}"/>
    <cellStyle name="Normalny 2 2 2 2" xfId="6" xr:uid="{00000000-0005-0000-0000-000005000000}"/>
    <cellStyle name="Normalny 2 2 2 2 2" xfId="8" xr:uid="{8F566516-32AF-42D9-B5E7-6B225F2769F4}"/>
    <cellStyle name="Normalny 2 2 2 3" xfId="7" xr:uid="{00000000-0005-0000-0000-000006000000}"/>
    <cellStyle name="Walutowy" xfId="5" builtinId="4"/>
  </cellStyles>
  <dxfs count="7">
    <dxf>
      <font>
        <strike val="0"/>
        <outline val="0"/>
        <shadow val="0"/>
        <color auto="1"/>
        <name val="Times New Roman"/>
        <family val="1"/>
        <charset val="238"/>
        <scheme val="none"/>
      </font>
      <protection locked="1" hidden="0"/>
    </dxf>
    <dxf>
      <font>
        <strike val="0"/>
        <outline val="0"/>
        <shadow val="0"/>
        <color auto="1"/>
        <name val="Times New Roman"/>
        <family val="1"/>
        <charset val="238"/>
        <scheme val="none"/>
      </font>
      <protection locked="1" hidden="0"/>
    </dxf>
    <dxf>
      <font>
        <strike val="0"/>
        <outline val="0"/>
        <shadow val="0"/>
        <color auto="1"/>
        <name val="Times New Roman"/>
        <family val="1"/>
        <charset val="238"/>
        <scheme val="none"/>
      </font>
      <protection locked="1" hidden="0"/>
    </dxf>
    <dxf>
      <font>
        <strike val="0"/>
        <outline val="0"/>
        <shadow val="0"/>
        <color theme="1"/>
      </font>
      <protection locked="1" hidden="0"/>
    </dxf>
    <dxf>
      <font>
        <strike val="0"/>
        <outline val="0"/>
        <shadow val="0"/>
        <color theme="1"/>
      </font>
      <protection locked="1" hidden="0"/>
    </dxf>
    <dxf>
      <font>
        <strike val="0"/>
        <outline val="0"/>
        <shadow val="0"/>
        <color theme="1"/>
      </font>
      <protection locked="1" hidden="0"/>
    </dxf>
    <dxf>
      <font>
        <color theme="0"/>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6629</xdr:colOff>
      <xdr:row>3</xdr:row>
      <xdr:rowOff>51293</xdr:rowOff>
    </xdr:from>
    <xdr:to>
      <xdr:col>5</xdr:col>
      <xdr:colOff>183174</xdr:colOff>
      <xdr:row>3</xdr:row>
      <xdr:rowOff>1302501</xdr:rowOff>
    </xdr:to>
    <xdr:pic>
      <xdr:nvPicPr>
        <xdr:cNvPr id="4" name="Obraz 3">
          <a:extLst>
            <a:ext uri="{FF2B5EF4-FFF2-40B4-BE49-F238E27FC236}">
              <a16:creationId xmlns:a16="http://schemas.microsoft.com/office/drawing/2014/main" id="{5AB73C81-4638-4F7B-9719-BE1E8E5C7B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514" y="600812"/>
          <a:ext cx="1231622" cy="125120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za_okres323" displayName="za_okres323" ref="Z55:Z73" totalsRowShown="0" headerRowDxfId="5" dataDxfId="4">
  <autoFilter ref="Z55:Z73" xr:uid="{00000000-0009-0000-0100-000002000000}"/>
  <tableColumns count="1">
    <tableColumn id="1" xr3:uid="{00000000-0010-0000-0000-000001000000}" name="za_okres" dataDxfId="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3D62CF-44BF-47F4-8D9C-922FE71D33BE}" name="za_okres323242" displayName="za_okres323242" ref="Z85:Z103" totalsRowShown="0" headerRowDxfId="2" dataDxfId="1">
  <autoFilter ref="Z85:Z103" xr:uid="{00000000-0009-0000-0100-000003000000}"/>
  <tableColumns count="1">
    <tableColumn id="1" xr3:uid="{36D25B3C-1D4F-4D95-8964-1E00C3BA5EF3}" name="za_okres" dataDxfId="0"/>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361"/>
  <sheetViews>
    <sheetView showGridLines="0" tabSelected="1" view="pageBreakPreview" zoomScale="90" zoomScaleNormal="90" zoomScaleSheetLayoutView="90" zoomScalePageLayoutView="10" workbookViewId="0">
      <selection activeCell="C15" sqref="C15"/>
    </sheetView>
  </sheetViews>
  <sheetFormatPr defaultColWidth="2.85546875" defaultRowHeight="12.75" x14ac:dyDescent="0.2"/>
  <cols>
    <col min="1" max="1" width="2" style="11" customWidth="1"/>
    <col min="2" max="5" width="4" style="11" customWidth="1"/>
    <col min="6" max="6" width="3.5703125" style="11" customWidth="1"/>
    <col min="7" max="40" width="4" style="11" customWidth="1"/>
    <col min="41" max="41" width="2.42578125" style="11" customWidth="1"/>
    <col min="42" max="16384" width="2.85546875" style="11"/>
  </cols>
  <sheetData>
    <row r="1" spans="1:41" ht="23.25" customHeight="1" thickBot="1" x14ac:dyDescent="0.3">
      <c r="A1" s="965" t="s">
        <v>405</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5"/>
      <c r="AM1" s="965"/>
      <c r="AN1" s="965"/>
      <c r="AO1" s="965"/>
    </row>
    <row r="2" spans="1:41" s="16" customFormat="1" ht="6" customHeight="1" x14ac:dyDescent="0.2">
      <c r="A2" s="323"/>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5"/>
    </row>
    <row r="3" spans="1:41" s="16" customFormat="1" ht="14.25" x14ac:dyDescent="0.2">
      <c r="A3" s="326"/>
      <c r="B3" s="531"/>
      <c r="C3" s="531"/>
      <c r="D3" s="531"/>
      <c r="E3" s="531"/>
      <c r="F3" s="531"/>
      <c r="G3" s="975" t="s">
        <v>4</v>
      </c>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c r="AK3" s="975"/>
      <c r="AL3" s="975"/>
      <c r="AM3" s="975"/>
      <c r="AN3" s="975"/>
      <c r="AO3" s="327"/>
    </row>
    <row r="4" spans="1:41" ht="127.5" customHeight="1" x14ac:dyDescent="0.3">
      <c r="A4" s="328"/>
      <c r="B4" s="532"/>
      <c r="C4" s="533"/>
      <c r="D4" s="533"/>
      <c r="E4" s="533"/>
      <c r="F4" s="533"/>
      <c r="G4" s="976" t="s">
        <v>371</v>
      </c>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976"/>
      <c r="AM4" s="976"/>
      <c r="AN4" s="976"/>
      <c r="AO4" s="329"/>
    </row>
    <row r="5" spans="1:41" ht="9" customHeight="1" x14ac:dyDescent="0.2">
      <c r="A5" s="26"/>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27"/>
    </row>
    <row r="6" spans="1:41" ht="20.25" x14ac:dyDescent="0.3">
      <c r="A6" s="26"/>
      <c r="B6" s="994" t="s">
        <v>185</v>
      </c>
      <c r="C6" s="995"/>
      <c r="D6" s="995"/>
      <c r="E6" s="995"/>
      <c r="F6" s="995"/>
      <c r="G6" s="995"/>
      <c r="H6" s="995"/>
      <c r="I6" s="995"/>
      <c r="J6" s="995"/>
      <c r="K6" s="995"/>
      <c r="L6" s="995"/>
      <c r="M6" s="995"/>
      <c r="N6" s="995"/>
      <c r="O6" s="995"/>
      <c r="P6" s="996"/>
      <c r="Q6" s="534"/>
      <c r="R6" s="997" t="s">
        <v>192</v>
      </c>
      <c r="S6" s="997"/>
      <c r="T6" s="997"/>
      <c r="U6" s="997"/>
      <c r="V6" s="997"/>
      <c r="W6" s="997"/>
      <c r="X6" s="997"/>
      <c r="Y6" s="997"/>
      <c r="Z6" s="997"/>
      <c r="AA6" s="997"/>
      <c r="AB6" s="997"/>
      <c r="AC6" s="997"/>
      <c r="AD6" s="997"/>
      <c r="AE6" s="997"/>
      <c r="AF6" s="997"/>
      <c r="AG6" s="997"/>
      <c r="AH6" s="997"/>
      <c r="AI6" s="997"/>
      <c r="AJ6" s="997"/>
      <c r="AK6" s="997"/>
      <c r="AL6" s="997"/>
      <c r="AM6" s="997"/>
      <c r="AN6" s="997"/>
      <c r="AO6" s="27"/>
    </row>
    <row r="7" spans="1:41" ht="8.25" customHeight="1" x14ac:dyDescent="0.3">
      <c r="A7" s="26"/>
      <c r="B7" s="998"/>
      <c r="C7" s="999"/>
      <c r="D7" s="999"/>
      <c r="E7" s="999"/>
      <c r="F7" s="999"/>
      <c r="G7" s="999"/>
      <c r="H7" s="999"/>
      <c r="I7" s="999"/>
      <c r="J7" s="999"/>
      <c r="K7" s="999"/>
      <c r="L7" s="999"/>
      <c r="M7" s="999"/>
      <c r="N7" s="999"/>
      <c r="O7" s="999"/>
      <c r="P7" s="1000"/>
      <c r="Q7" s="534"/>
      <c r="R7" s="239"/>
      <c r="S7" s="240"/>
      <c r="T7" s="240"/>
      <c r="U7" s="240"/>
      <c r="V7" s="240"/>
      <c r="W7" s="240"/>
      <c r="X7" s="240"/>
      <c r="Y7" s="240"/>
      <c r="Z7" s="240"/>
      <c r="AA7" s="240"/>
      <c r="AB7" s="240"/>
      <c r="AC7" s="240"/>
      <c r="AD7" s="240"/>
      <c r="AE7" s="240"/>
      <c r="AF7" s="240"/>
      <c r="AG7" s="240"/>
      <c r="AH7" s="240"/>
      <c r="AI7" s="240"/>
      <c r="AJ7" s="240"/>
      <c r="AK7" s="240"/>
      <c r="AL7" s="240"/>
      <c r="AM7" s="240"/>
      <c r="AN7" s="241"/>
      <c r="AO7" s="27"/>
    </row>
    <row r="8" spans="1:41" ht="36" customHeight="1" x14ac:dyDescent="0.3">
      <c r="A8" s="26"/>
      <c r="B8" s="1001"/>
      <c r="C8" s="1002"/>
      <c r="D8" s="1002"/>
      <c r="E8" s="1002"/>
      <c r="F8" s="1002"/>
      <c r="G8" s="1002"/>
      <c r="H8" s="1002"/>
      <c r="I8" s="1002"/>
      <c r="J8" s="1002"/>
      <c r="K8" s="1002"/>
      <c r="L8" s="1002"/>
      <c r="M8" s="1002"/>
      <c r="N8" s="1002"/>
      <c r="O8" s="1002"/>
      <c r="P8" s="1003"/>
      <c r="Q8" s="534"/>
      <c r="R8" s="239"/>
      <c r="S8" s="379"/>
      <c r="T8" s="379"/>
      <c r="U8" s="242" t="s">
        <v>17</v>
      </c>
      <c r="V8" s="379"/>
      <c r="W8" s="379"/>
      <c r="X8" s="242" t="s">
        <v>17</v>
      </c>
      <c r="Y8" s="379"/>
      <c r="Z8" s="379"/>
      <c r="AA8" s="379"/>
      <c r="AB8" s="379"/>
      <c r="AC8" s="240"/>
      <c r="AD8" s="240"/>
      <c r="AE8" s="240"/>
      <c r="AF8" s="240"/>
      <c r="AG8" s="240"/>
      <c r="AH8" s="240"/>
      <c r="AI8" s="240"/>
      <c r="AJ8" s="240"/>
      <c r="AK8" s="240"/>
      <c r="AL8" s="240"/>
      <c r="AM8" s="240"/>
      <c r="AN8" s="241"/>
      <c r="AO8" s="27"/>
    </row>
    <row r="9" spans="1:41" ht="20.25" x14ac:dyDescent="0.3">
      <c r="A9" s="26"/>
      <c r="B9" s="1001"/>
      <c r="C9" s="1002"/>
      <c r="D9" s="1002"/>
      <c r="E9" s="1002"/>
      <c r="F9" s="1002"/>
      <c r="G9" s="1002"/>
      <c r="H9" s="1002"/>
      <c r="I9" s="1002"/>
      <c r="J9" s="1002"/>
      <c r="K9" s="1002"/>
      <c r="L9" s="1002"/>
      <c r="M9" s="1002"/>
      <c r="N9" s="1002"/>
      <c r="O9" s="1002"/>
      <c r="P9" s="1003"/>
      <c r="Q9" s="534"/>
      <c r="R9" s="239"/>
      <c r="S9" s="1007" t="s">
        <v>186</v>
      </c>
      <c r="T9" s="1007"/>
      <c r="U9" s="243"/>
      <c r="V9" s="1008" t="s">
        <v>187</v>
      </c>
      <c r="W9" s="1008"/>
      <c r="X9" s="244"/>
      <c r="Y9" s="1008" t="s">
        <v>188</v>
      </c>
      <c r="Z9" s="1008"/>
      <c r="AA9" s="1008"/>
      <c r="AB9" s="1008"/>
      <c r="AC9" s="245"/>
      <c r="AD9" s="245"/>
      <c r="AE9" s="245"/>
      <c r="AF9" s="245"/>
      <c r="AG9" s="245"/>
      <c r="AH9" s="245"/>
      <c r="AI9" s="245"/>
      <c r="AJ9" s="245"/>
      <c r="AK9" s="245"/>
      <c r="AL9" s="245"/>
      <c r="AM9" s="240"/>
      <c r="AN9" s="241"/>
      <c r="AO9" s="27"/>
    </row>
    <row r="10" spans="1:41" ht="37.5" customHeight="1" x14ac:dyDescent="0.3">
      <c r="A10" s="26"/>
      <c r="B10" s="1001"/>
      <c r="C10" s="1002"/>
      <c r="D10" s="1002"/>
      <c r="E10" s="1002"/>
      <c r="F10" s="1002"/>
      <c r="G10" s="1002"/>
      <c r="H10" s="1002"/>
      <c r="I10" s="1002"/>
      <c r="J10" s="1002"/>
      <c r="K10" s="1002"/>
      <c r="L10" s="1002"/>
      <c r="M10" s="1002"/>
      <c r="N10" s="1002"/>
      <c r="O10" s="1002"/>
      <c r="P10" s="1003"/>
      <c r="Q10" s="534"/>
      <c r="R10" s="239"/>
      <c r="S10" s="246"/>
      <c r="T10" s="246"/>
      <c r="U10" s="379"/>
      <c r="V10" s="379"/>
      <c r="W10" s="242" t="s">
        <v>172</v>
      </c>
      <c r="X10" s="379"/>
      <c r="Y10" s="379"/>
      <c r="Z10" s="240"/>
      <c r="AA10" s="240"/>
      <c r="AB10" s="240"/>
      <c r="AC10" s="240"/>
      <c r="AD10" s="240"/>
      <c r="AE10" s="240"/>
      <c r="AF10" s="242"/>
      <c r="AG10" s="242"/>
      <c r="AH10" s="242"/>
      <c r="AI10" s="242"/>
      <c r="AJ10" s="242"/>
      <c r="AK10" s="242"/>
      <c r="AL10" s="242"/>
      <c r="AM10" s="240"/>
      <c r="AN10" s="241"/>
      <c r="AO10" s="27"/>
    </row>
    <row r="11" spans="1:41" ht="15.6" customHeight="1" x14ac:dyDescent="0.3">
      <c r="A11" s="26"/>
      <c r="B11" s="1001"/>
      <c r="C11" s="1002"/>
      <c r="D11" s="1002"/>
      <c r="E11" s="1002"/>
      <c r="F11" s="1002"/>
      <c r="G11" s="1002"/>
      <c r="H11" s="1002"/>
      <c r="I11" s="1002"/>
      <c r="J11" s="1002"/>
      <c r="K11" s="1002"/>
      <c r="L11" s="1002"/>
      <c r="M11" s="1002"/>
      <c r="N11" s="1002"/>
      <c r="O11" s="1002"/>
      <c r="P11" s="1003"/>
      <c r="Q11" s="534"/>
      <c r="R11" s="239"/>
      <c r="S11" s="247"/>
      <c r="T11" s="247"/>
      <c r="U11" s="1008" t="s">
        <v>189</v>
      </c>
      <c r="V11" s="1008"/>
      <c r="W11" s="248"/>
      <c r="X11" s="1008" t="s">
        <v>190</v>
      </c>
      <c r="Y11" s="1008"/>
      <c r="Z11" s="240"/>
      <c r="AA11" s="240"/>
      <c r="AB11" s="240"/>
      <c r="AC11" s="240"/>
      <c r="AD11" s="240"/>
      <c r="AE11" s="240"/>
      <c r="AF11" s="247"/>
      <c r="AG11" s="247"/>
      <c r="AH11" s="247"/>
      <c r="AI11" s="247"/>
      <c r="AJ11" s="247"/>
      <c r="AK11" s="247"/>
      <c r="AL11" s="247"/>
      <c r="AM11" s="240"/>
      <c r="AN11" s="241"/>
      <c r="AO11" s="27"/>
    </row>
    <row r="12" spans="1:41" ht="21" customHeight="1" x14ac:dyDescent="0.3">
      <c r="A12" s="26"/>
      <c r="B12" s="1004"/>
      <c r="C12" s="1005"/>
      <c r="D12" s="1005"/>
      <c r="E12" s="1005"/>
      <c r="F12" s="1005"/>
      <c r="G12" s="1005"/>
      <c r="H12" s="1005"/>
      <c r="I12" s="1005"/>
      <c r="J12" s="1005"/>
      <c r="K12" s="1005"/>
      <c r="L12" s="1005"/>
      <c r="M12" s="1005"/>
      <c r="N12" s="1005"/>
      <c r="O12" s="1005"/>
      <c r="P12" s="1006"/>
      <c r="Q12" s="534"/>
      <c r="R12" s="249"/>
      <c r="S12" s="250"/>
      <c r="T12" s="250"/>
      <c r="U12" s="251"/>
      <c r="V12" s="251"/>
      <c r="W12" s="251"/>
      <c r="X12" s="251"/>
      <c r="Y12" s="251"/>
      <c r="Z12" s="250"/>
      <c r="AA12" s="250"/>
      <c r="AB12" s="250"/>
      <c r="AC12" s="250"/>
      <c r="AD12" s="250"/>
      <c r="AE12" s="250"/>
      <c r="AF12" s="1009" t="s">
        <v>193</v>
      </c>
      <c r="AG12" s="1009"/>
      <c r="AH12" s="1009"/>
      <c r="AI12" s="1009"/>
      <c r="AJ12" s="1009"/>
      <c r="AK12" s="1009"/>
      <c r="AL12" s="1009"/>
      <c r="AM12" s="1009"/>
      <c r="AN12" s="252"/>
      <c r="AO12" s="27"/>
    </row>
    <row r="13" spans="1:41" s="17" customFormat="1" ht="20.25" x14ac:dyDescent="0.3">
      <c r="A13" s="330"/>
      <c r="B13" s="988" t="s">
        <v>205</v>
      </c>
      <c r="C13" s="989"/>
      <c r="D13" s="989"/>
      <c r="E13" s="989"/>
      <c r="F13" s="989"/>
      <c r="G13" s="989"/>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90"/>
      <c r="AO13" s="331"/>
    </row>
    <row r="14" spans="1:41" ht="6.75" customHeight="1" x14ac:dyDescent="0.25">
      <c r="A14" s="26"/>
      <c r="B14" s="979"/>
      <c r="C14" s="980"/>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c r="AL14" s="980"/>
      <c r="AM14" s="980"/>
      <c r="AN14" s="981"/>
      <c r="AO14" s="27"/>
    </row>
    <row r="15" spans="1:41" s="1" customFormat="1" ht="21.75" customHeight="1" x14ac:dyDescent="0.25">
      <c r="A15" s="332"/>
      <c r="B15" s="31"/>
      <c r="C15" s="32"/>
      <c r="D15" s="346" t="s">
        <v>3</v>
      </c>
      <c r="E15" s="347"/>
      <c r="F15" s="347"/>
      <c r="G15" s="347"/>
      <c r="H15" s="347"/>
      <c r="I15" s="347"/>
      <c r="J15" s="348"/>
      <c r="K15" s="347"/>
      <c r="L15" s="347"/>
      <c r="M15" s="347"/>
      <c r="N15" s="349"/>
      <c r="O15" s="349"/>
      <c r="P15" s="349"/>
      <c r="Q15" s="352"/>
      <c r="R15" s="350" t="s">
        <v>206</v>
      </c>
      <c r="S15" s="349"/>
      <c r="T15" s="349"/>
      <c r="U15" s="349"/>
      <c r="V15" s="349"/>
      <c r="W15" s="349"/>
      <c r="X15" s="347"/>
      <c r="Y15" s="347"/>
      <c r="Z15" s="347"/>
      <c r="AA15" s="348"/>
      <c r="AB15" s="347"/>
      <c r="AC15" s="347"/>
      <c r="AD15" s="347"/>
      <c r="AE15" s="353"/>
      <c r="AF15" s="346" t="s">
        <v>207</v>
      </c>
      <c r="AG15" s="347"/>
      <c r="AH15" s="347"/>
      <c r="AI15" s="347"/>
      <c r="AJ15" s="347"/>
      <c r="AK15" s="347"/>
      <c r="AL15" s="347"/>
      <c r="AM15" s="347"/>
      <c r="AN15" s="351"/>
      <c r="AO15" s="333"/>
    </row>
    <row r="16" spans="1:41" ht="4.5" customHeight="1" x14ac:dyDescent="0.2">
      <c r="A16" s="26"/>
      <c r="B16" s="299"/>
      <c r="C16" s="300"/>
      <c r="D16" s="300"/>
      <c r="E16" s="300"/>
      <c r="F16" s="300"/>
      <c r="G16" s="300"/>
      <c r="H16" s="300"/>
      <c r="I16" s="300"/>
      <c r="J16" s="182"/>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3"/>
      <c r="AO16" s="27"/>
    </row>
    <row r="17" spans="1:41" s="3" customFormat="1" ht="31.5" customHeight="1" x14ac:dyDescent="0.3">
      <c r="A17" s="334"/>
      <c r="B17" s="1010" t="s">
        <v>60</v>
      </c>
      <c r="C17" s="1011"/>
      <c r="D17" s="1011"/>
      <c r="E17" s="1011"/>
      <c r="F17" s="1011"/>
      <c r="G17" s="1011"/>
      <c r="H17" s="1011"/>
      <c r="I17" s="1011"/>
      <c r="J17" s="1011"/>
      <c r="K17" s="1011"/>
      <c r="L17" s="1011"/>
      <c r="M17" s="1011"/>
      <c r="N17" s="1011"/>
      <c r="O17" s="1011"/>
      <c r="P17" s="1011"/>
      <c r="Q17" s="1011"/>
      <c r="R17" s="1011"/>
      <c r="S17" s="1011"/>
      <c r="T17" s="1011"/>
      <c r="U17" s="1011"/>
      <c r="V17" s="1011"/>
      <c r="W17" s="1011"/>
      <c r="X17" s="1011"/>
      <c r="Y17" s="1011"/>
      <c r="Z17" s="1011"/>
      <c r="AA17" s="1011"/>
      <c r="AB17" s="1011"/>
      <c r="AC17" s="1011"/>
      <c r="AD17" s="1011"/>
      <c r="AE17" s="1011"/>
      <c r="AF17" s="1011"/>
      <c r="AG17" s="1011"/>
      <c r="AH17" s="1011"/>
      <c r="AI17" s="1011"/>
      <c r="AJ17" s="1011"/>
      <c r="AK17" s="1011"/>
      <c r="AL17" s="1011"/>
      <c r="AM17" s="1011"/>
      <c r="AN17" s="1012"/>
      <c r="AO17" s="335"/>
    </row>
    <row r="18" spans="1:41" s="18" customFormat="1" ht="27" customHeight="1" x14ac:dyDescent="0.2">
      <c r="A18" s="336"/>
      <c r="B18" s="1013" t="s">
        <v>45</v>
      </c>
      <c r="C18" s="1014"/>
      <c r="D18" s="1014"/>
      <c r="E18" s="1014"/>
      <c r="F18" s="1014"/>
      <c r="G18" s="1014"/>
      <c r="H18" s="1014"/>
      <c r="I18" s="1014"/>
      <c r="J18" s="1014"/>
      <c r="K18" s="1014"/>
      <c r="L18" s="1014"/>
      <c r="M18" s="1014"/>
      <c r="N18" s="1014"/>
      <c r="O18" s="1014"/>
      <c r="P18" s="1014"/>
      <c r="Q18" s="1014"/>
      <c r="R18" s="1014"/>
      <c r="S18" s="1014"/>
      <c r="T18" s="1014"/>
      <c r="U18" s="1014"/>
      <c r="V18" s="1014"/>
      <c r="W18" s="1014"/>
      <c r="X18" s="1014"/>
      <c r="Y18" s="1014"/>
      <c r="Z18" s="1014"/>
      <c r="AA18" s="1014"/>
      <c r="AB18" s="1014"/>
      <c r="AC18" s="1014"/>
      <c r="AD18" s="1014"/>
      <c r="AE18" s="1014"/>
      <c r="AF18" s="1014"/>
      <c r="AG18" s="1014"/>
      <c r="AH18" s="1014"/>
      <c r="AI18" s="1014"/>
      <c r="AJ18" s="1014"/>
      <c r="AK18" s="1014"/>
      <c r="AL18" s="1014"/>
      <c r="AM18" s="1014"/>
      <c r="AN18" s="1015"/>
      <c r="AO18" s="337"/>
    </row>
    <row r="19" spans="1:41" ht="42.75" customHeight="1" x14ac:dyDescent="0.2">
      <c r="A19" s="26"/>
      <c r="B19" s="29"/>
      <c r="C19" s="180"/>
      <c r="D19" s="180"/>
      <c r="E19" s="180"/>
      <c r="F19" s="180"/>
      <c r="G19" s="180"/>
      <c r="H19" s="180"/>
      <c r="I19" s="180"/>
      <c r="J19" s="180"/>
      <c r="K19" s="973"/>
      <c r="L19" s="974"/>
      <c r="M19" s="973"/>
      <c r="N19" s="974"/>
      <c r="O19" s="973"/>
      <c r="P19" s="974"/>
      <c r="Q19" s="973"/>
      <c r="R19" s="974"/>
      <c r="S19" s="973"/>
      <c r="T19" s="974"/>
      <c r="U19" s="973"/>
      <c r="V19" s="974"/>
      <c r="W19" s="973"/>
      <c r="X19" s="974"/>
      <c r="Y19" s="973"/>
      <c r="Z19" s="974"/>
      <c r="AA19" s="973"/>
      <c r="AB19" s="974"/>
      <c r="AC19" s="180"/>
      <c r="AD19" s="180"/>
      <c r="AE19" s="180"/>
      <c r="AF19" s="180"/>
      <c r="AG19" s="180"/>
      <c r="AH19" s="180"/>
      <c r="AI19" s="180"/>
      <c r="AJ19" s="180"/>
      <c r="AK19" s="180"/>
      <c r="AL19" s="180"/>
      <c r="AM19" s="180"/>
      <c r="AN19" s="30"/>
      <c r="AO19" s="27"/>
    </row>
    <row r="20" spans="1:41" ht="10.5" customHeight="1" x14ac:dyDescent="0.2">
      <c r="A20" s="26"/>
      <c r="B20" s="977"/>
      <c r="C20" s="978"/>
      <c r="D20" s="978"/>
      <c r="E20" s="978"/>
      <c r="F20" s="978"/>
      <c r="G20" s="978"/>
      <c r="H20" s="978"/>
      <c r="I20" s="978"/>
      <c r="J20" s="978"/>
      <c r="K20" s="978"/>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3"/>
      <c r="AO20" s="27"/>
    </row>
    <row r="21" spans="1:41" s="3" customFormat="1" ht="26.25" customHeight="1" x14ac:dyDescent="0.3">
      <c r="A21" s="334">
        <v>15</v>
      </c>
      <c r="B21" s="991" t="s">
        <v>61</v>
      </c>
      <c r="C21" s="992"/>
      <c r="D21" s="992"/>
      <c r="E21" s="992"/>
      <c r="F21" s="992"/>
      <c r="G21" s="992"/>
      <c r="H21" s="992"/>
      <c r="I21" s="992"/>
      <c r="J21" s="992"/>
      <c r="K21" s="992"/>
      <c r="L21" s="992"/>
      <c r="M21" s="992"/>
      <c r="N21" s="992"/>
      <c r="O21" s="992"/>
      <c r="P21" s="992"/>
      <c r="Q21" s="992"/>
      <c r="R21" s="992"/>
      <c r="S21" s="992"/>
      <c r="T21" s="992"/>
      <c r="U21" s="992"/>
      <c r="V21" s="992"/>
      <c r="W21" s="992"/>
      <c r="X21" s="992"/>
      <c r="Y21" s="992"/>
      <c r="Z21" s="992"/>
      <c r="AA21" s="992"/>
      <c r="AB21" s="992"/>
      <c r="AC21" s="992"/>
      <c r="AD21" s="992"/>
      <c r="AE21" s="992"/>
      <c r="AF21" s="992"/>
      <c r="AG21" s="992"/>
      <c r="AH21" s="992"/>
      <c r="AI21" s="992"/>
      <c r="AJ21" s="992"/>
      <c r="AK21" s="992"/>
      <c r="AL21" s="992"/>
      <c r="AM21" s="992"/>
      <c r="AN21" s="993"/>
      <c r="AO21" s="335"/>
    </row>
    <row r="22" spans="1:41" s="3" customFormat="1" ht="15" customHeight="1" x14ac:dyDescent="0.2">
      <c r="A22" s="334"/>
      <c r="B22" s="1019" t="s">
        <v>59</v>
      </c>
      <c r="C22" s="1020"/>
      <c r="D22" s="1020"/>
      <c r="E22" s="1020"/>
      <c r="F22" s="1020"/>
      <c r="G22" s="1020"/>
      <c r="H22" s="1020"/>
      <c r="I22" s="1020"/>
      <c r="J22" s="1020"/>
      <c r="K22" s="1020"/>
      <c r="L22" s="1020"/>
      <c r="M22" s="1020"/>
      <c r="N22" s="1020"/>
      <c r="O22" s="1020"/>
      <c r="P22" s="1020"/>
      <c r="Q22" s="1020"/>
      <c r="R22" s="1020"/>
      <c r="S22" s="1020"/>
      <c r="T22" s="1020"/>
      <c r="U22" s="1021"/>
      <c r="V22" s="982" t="s">
        <v>208</v>
      </c>
      <c r="W22" s="983"/>
      <c r="X22" s="983"/>
      <c r="Y22" s="983"/>
      <c r="Z22" s="983"/>
      <c r="AA22" s="983"/>
      <c r="AB22" s="983"/>
      <c r="AC22" s="983"/>
      <c r="AD22" s="983"/>
      <c r="AE22" s="983"/>
      <c r="AF22" s="983"/>
      <c r="AG22" s="983"/>
      <c r="AH22" s="983"/>
      <c r="AI22" s="983"/>
      <c r="AJ22" s="983"/>
      <c r="AK22" s="983"/>
      <c r="AL22" s="983"/>
      <c r="AM22" s="983"/>
      <c r="AN22" s="984"/>
      <c r="AO22" s="335"/>
    </row>
    <row r="23" spans="1:41" s="19" customFormat="1" ht="24.75" customHeight="1" x14ac:dyDescent="0.2">
      <c r="A23" s="338"/>
      <c r="B23" s="1022"/>
      <c r="C23" s="1023"/>
      <c r="D23" s="1023"/>
      <c r="E23" s="1023"/>
      <c r="F23" s="1023"/>
      <c r="G23" s="1023"/>
      <c r="H23" s="1023"/>
      <c r="I23" s="1023"/>
      <c r="J23" s="1023"/>
      <c r="K23" s="1023"/>
      <c r="L23" s="1023"/>
      <c r="M23" s="1023"/>
      <c r="N23" s="1023"/>
      <c r="O23" s="1023"/>
      <c r="P23" s="1023"/>
      <c r="Q23" s="1023"/>
      <c r="R23" s="1023"/>
      <c r="S23" s="1023"/>
      <c r="T23" s="1023"/>
      <c r="U23" s="1024"/>
      <c r="V23" s="985"/>
      <c r="W23" s="986"/>
      <c r="X23" s="986"/>
      <c r="Y23" s="986"/>
      <c r="Z23" s="986"/>
      <c r="AA23" s="986"/>
      <c r="AB23" s="986"/>
      <c r="AC23" s="986"/>
      <c r="AD23" s="986"/>
      <c r="AE23" s="986"/>
      <c r="AF23" s="986"/>
      <c r="AG23" s="986"/>
      <c r="AH23" s="986"/>
      <c r="AI23" s="986"/>
      <c r="AJ23" s="986"/>
      <c r="AK23" s="986"/>
      <c r="AL23" s="986"/>
      <c r="AM23" s="986"/>
      <c r="AN23" s="987"/>
      <c r="AO23" s="339"/>
    </row>
    <row r="24" spans="1:41" s="19" customFormat="1" ht="18" x14ac:dyDescent="0.2">
      <c r="A24" s="338"/>
      <c r="B24" s="1016" t="s">
        <v>43</v>
      </c>
      <c r="C24" s="1017"/>
      <c r="D24" s="1017"/>
      <c r="E24" s="1017"/>
      <c r="F24" s="1017"/>
      <c r="G24" s="1017"/>
      <c r="H24" s="1017"/>
      <c r="I24" s="1017"/>
      <c r="J24" s="1017"/>
      <c r="K24" s="1017"/>
      <c r="L24" s="1017"/>
      <c r="M24" s="1017"/>
      <c r="N24" s="1017"/>
      <c r="O24" s="1017"/>
      <c r="P24" s="1017"/>
      <c r="Q24" s="1017"/>
      <c r="R24" s="1017"/>
      <c r="S24" s="1017"/>
      <c r="T24" s="1017"/>
      <c r="U24" s="1018"/>
      <c r="V24" s="967" t="s">
        <v>209</v>
      </c>
      <c r="W24" s="968"/>
      <c r="X24" s="968"/>
      <c r="Y24" s="968"/>
      <c r="Z24" s="968"/>
      <c r="AA24" s="968"/>
      <c r="AB24" s="968"/>
      <c r="AC24" s="968"/>
      <c r="AD24" s="968"/>
      <c r="AE24" s="968"/>
      <c r="AF24" s="968"/>
      <c r="AG24" s="968"/>
      <c r="AH24" s="968"/>
      <c r="AI24" s="968"/>
      <c r="AJ24" s="968"/>
      <c r="AK24" s="968"/>
      <c r="AL24" s="968"/>
      <c r="AM24" s="968"/>
      <c r="AN24" s="969"/>
      <c r="AO24" s="339"/>
    </row>
    <row r="25" spans="1:41" s="20" customFormat="1" ht="36.75" customHeight="1" x14ac:dyDescent="0.25">
      <c r="A25" s="340"/>
      <c r="B25" s="970"/>
      <c r="C25" s="971"/>
      <c r="D25" s="971"/>
      <c r="E25" s="971"/>
      <c r="F25" s="971"/>
      <c r="G25" s="971"/>
      <c r="H25" s="971"/>
      <c r="I25" s="971"/>
      <c r="J25" s="971"/>
      <c r="K25" s="971"/>
      <c r="L25" s="971"/>
      <c r="M25" s="971"/>
      <c r="N25" s="971"/>
      <c r="O25" s="971"/>
      <c r="P25" s="971"/>
      <c r="Q25" s="971"/>
      <c r="R25" s="971"/>
      <c r="S25" s="971"/>
      <c r="T25" s="971"/>
      <c r="U25" s="972"/>
      <c r="V25" s="970"/>
      <c r="W25" s="971"/>
      <c r="X25" s="971"/>
      <c r="Y25" s="971"/>
      <c r="Z25" s="971"/>
      <c r="AA25" s="971"/>
      <c r="AB25" s="971"/>
      <c r="AC25" s="971"/>
      <c r="AD25" s="971"/>
      <c r="AE25" s="971"/>
      <c r="AF25" s="971"/>
      <c r="AG25" s="971"/>
      <c r="AH25" s="971"/>
      <c r="AI25" s="971"/>
      <c r="AJ25" s="971"/>
      <c r="AK25" s="971"/>
      <c r="AL25" s="971"/>
      <c r="AM25" s="971"/>
      <c r="AN25" s="972"/>
      <c r="AO25" s="341"/>
    </row>
    <row r="26" spans="1:41" s="20" customFormat="1" ht="9" customHeight="1" x14ac:dyDescent="0.2">
      <c r="A26" s="340"/>
      <c r="B26" s="35"/>
      <c r="C26" s="176"/>
      <c r="D26" s="176"/>
      <c r="E26" s="176"/>
      <c r="F26" s="176"/>
      <c r="G26" s="176"/>
      <c r="H26" s="176"/>
      <c r="I26" s="176"/>
      <c r="J26" s="176"/>
      <c r="K26" s="176"/>
      <c r="L26" s="176"/>
      <c r="M26" s="176"/>
      <c r="N26" s="176"/>
      <c r="O26" s="176"/>
      <c r="P26" s="176"/>
      <c r="Q26" s="176"/>
      <c r="R26" s="176"/>
      <c r="S26" s="176"/>
      <c r="T26" s="176"/>
      <c r="U26" s="176"/>
      <c r="V26" s="35"/>
      <c r="W26" s="176"/>
      <c r="X26" s="176"/>
      <c r="Y26" s="176"/>
      <c r="Z26" s="176"/>
      <c r="AA26" s="176"/>
      <c r="AB26" s="176"/>
      <c r="AC26" s="176"/>
      <c r="AD26" s="176"/>
      <c r="AE26" s="176"/>
      <c r="AF26" s="176"/>
      <c r="AG26" s="176"/>
      <c r="AH26" s="176"/>
      <c r="AI26" s="176"/>
      <c r="AJ26" s="176"/>
      <c r="AK26" s="176"/>
      <c r="AL26" s="176"/>
      <c r="AM26" s="176"/>
      <c r="AN26" s="36"/>
      <c r="AO26" s="341"/>
    </row>
    <row r="27" spans="1:41" ht="15" x14ac:dyDescent="0.2">
      <c r="A27" s="26"/>
      <c r="B27" s="1025" t="s">
        <v>210</v>
      </c>
      <c r="C27" s="1017"/>
      <c r="D27" s="1017"/>
      <c r="E27" s="1017"/>
      <c r="F27" s="1017"/>
      <c r="G27" s="1017"/>
      <c r="H27" s="1017"/>
      <c r="I27" s="1017"/>
      <c r="J27" s="1017"/>
      <c r="K27" s="1017"/>
      <c r="L27" s="1017"/>
      <c r="M27" s="1017"/>
      <c r="N27" s="1017"/>
      <c r="O27" s="1017"/>
      <c r="P27" s="1017"/>
      <c r="Q27" s="1017"/>
      <c r="R27" s="1017"/>
      <c r="S27" s="1017"/>
      <c r="T27" s="1017"/>
      <c r="U27" s="1018"/>
      <c r="V27" s="1016" t="s">
        <v>44</v>
      </c>
      <c r="W27" s="1017"/>
      <c r="X27" s="1017"/>
      <c r="Y27" s="1017"/>
      <c r="Z27" s="1017"/>
      <c r="AA27" s="1017"/>
      <c r="AB27" s="1017"/>
      <c r="AC27" s="1017"/>
      <c r="AD27" s="1017"/>
      <c r="AE27" s="1017"/>
      <c r="AF27" s="1017"/>
      <c r="AG27" s="1017"/>
      <c r="AH27" s="1017"/>
      <c r="AI27" s="1017"/>
      <c r="AJ27" s="1017"/>
      <c r="AK27" s="1017"/>
      <c r="AL27" s="1017"/>
      <c r="AM27" s="1017"/>
      <c r="AN27" s="1018"/>
      <c r="AO27" s="27"/>
    </row>
    <row r="28" spans="1:41" ht="37.5" customHeight="1" x14ac:dyDescent="0.3">
      <c r="A28" s="26"/>
      <c r="B28" s="35"/>
      <c r="C28" s="1026"/>
      <c r="D28" s="1026"/>
      <c r="E28" s="1026"/>
      <c r="F28" s="1026"/>
      <c r="G28" s="1026"/>
      <c r="H28" s="1026"/>
      <c r="I28" s="272"/>
      <c r="J28" s="1026"/>
      <c r="K28" s="1026"/>
      <c r="L28" s="1026"/>
      <c r="M28" s="1026"/>
      <c r="N28" s="1026"/>
      <c r="O28" s="272"/>
      <c r="P28" s="1026"/>
      <c r="Q28" s="1026"/>
      <c r="R28" s="272"/>
      <c r="S28" s="1026"/>
      <c r="T28" s="1026"/>
      <c r="U28" s="36"/>
      <c r="V28" s="35"/>
      <c r="W28" s="1026"/>
      <c r="X28" s="1026"/>
      <c r="Y28" s="1026"/>
      <c r="Z28" s="1026"/>
      <c r="AA28" s="1026"/>
      <c r="AB28" s="273"/>
      <c r="AC28" s="1026"/>
      <c r="AD28" s="1026"/>
      <c r="AE28" s="1026"/>
      <c r="AF28" s="1026"/>
      <c r="AG28" s="1026"/>
      <c r="AH28" s="274"/>
      <c r="AI28" s="1026"/>
      <c r="AJ28" s="1026"/>
      <c r="AK28" s="274"/>
      <c r="AL28" s="1026"/>
      <c r="AM28" s="1026"/>
      <c r="AN28" s="30"/>
      <c r="AO28" s="27"/>
    </row>
    <row r="29" spans="1:41" ht="12.75" customHeight="1" x14ac:dyDescent="0.2">
      <c r="A29" s="26"/>
      <c r="B29" s="37"/>
      <c r="C29" s="1032" t="s">
        <v>27</v>
      </c>
      <c r="D29" s="1032"/>
      <c r="E29" s="1032"/>
      <c r="F29" s="1032"/>
      <c r="G29" s="1032"/>
      <c r="H29" s="1032"/>
      <c r="I29" s="180"/>
      <c r="J29" s="1032" t="s">
        <v>24</v>
      </c>
      <c r="K29" s="1032"/>
      <c r="L29" s="1032"/>
      <c r="M29" s="1032"/>
      <c r="N29" s="1032"/>
      <c r="O29" s="1030" t="s">
        <v>28</v>
      </c>
      <c r="P29" s="1030"/>
      <c r="Q29" s="1030"/>
      <c r="R29" s="1030" t="s">
        <v>29</v>
      </c>
      <c r="S29" s="1030"/>
      <c r="T29" s="1030"/>
      <c r="U29" s="1031"/>
      <c r="V29" s="38"/>
      <c r="W29" s="1033" t="s">
        <v>27</v>
      </c>
      <c r="X29" s="1033"/>
      <c r="Y29" s="1033"/>
      <c r="Z29" s="1033"/>
      <c r="AA29" s="1033"/>
      <c r="AB29" s="176"/>
      <c r="AC29" s="1033" t="s">
        <v>24</v>
      </c>
      <c r="AD29" s="1033"/>
      <c r="AE29" s="1033"/>
      <c r="AF29" s="1033"/>
      <c r="AG29" s="1033"/>
      <c r="AH29" s="1030" t="s">
        <v>28</v>
      </c>
      <c r="AI29" s="1030"/>
      <c r="AJ29" s="1030"/>
      <c r="AK29" s="1030" t="s">
        <v>29</v>
      </c>
      <c r="AL29" s="1030"/>
      <c r="AM29" s="1030"/>
      <c r="AN29" s="1031"/>
      <c r="AO29" s="27"/>
    </row>
    <row r="30" spans="1:41" ht="4.5" customHeight="1" x14ac:dyDescent="0.2">
      <c r="A30" s="26"/>
      <c r="B30" s="38"/>
      <c r="C30" s="275"/>
      <c r="D30" s="275"/>
      <c r="E30" s="275"/>
      <c r="F30" s="275"/>
      <c r="G30" s="275"/>
      <c r="H30" s="275"/>
      <c r="I30" s="275"/>
      <c r="J30" s="275"/>
      <c r="K30" s="275"/>
      <c r="L30" s="275"/>
      <c r="M30" s="275"/>
      <c r="N30" s="275"/>
      <c r="O30" s="1030"/>
      <c r="P30" s="1030"/>
      <c r="Q30" s="1030"/>
      <c r="R30" s="1030"/>
      <c r="S30" s="1030"/>
      <c r="T30" s="1030"/>
      <c r="U30" s="1031"/>
      <c r="V30" s="38"/>
      <c r="W30" s="275"/>
      <c r="X30" s="275"/>
      <c r="Y30" s="275"/>
      <c r="Z30" s="275"/>
      <c r="AA30" s="275"/>
      <c r="AB30" s="275"/>
      <c r="AC30" s="275"/>
      <c r="AD30" s="275"/>
      <c r="AE30" s="275"/>
      <c r="AF30" s="275"/>
      <c r="AG30" s="275"/>
      <c r="AH30" s="1030"/>
      <c r="AI30" s="1030"/>
      <c r="AJ30" s="1030"/>
      <c r="AK30" s="1030"/>
      <c r="AL30" s="1030"/>
      <c r="AM30" s="1030"/>
      <c r="AN30" s="1031"/>
      <c r="AO30" s="27"/>
    </row>
    <row r="31" spans="1:41" ht="29.25" customHeight="1" x14ac:dyDescent="0.25">
      <c r="A31" s="26"/>
      <c r="B31" s="38"/>
      <c r="C31" s="293"/>
      <c r="D31" s="293"/>
      <c r="E31" s="276" t="s">
        <v>17</v>
      </c>
      <c r="F31" s="293"/>
      <c r="G31" s="293"/>
      <c r="H31" s="293"/>
      <c r="I31" s="275"/>
      <c r="J31" s="889"/>
      <c r="K31" s="889"/>
      <c r="L31" s="889"/>
      <c r="M31" s="889"/>
      <c r="N31" s="889"/>
      <c r="O31" s="889"/>
      <c r="P31" s="889"/>
      <c r="Q31" s="889"/>
      <c r="R31" s="275"/>
      <c r="S31" s="275"/>
      <c r="T31" s="275"/>
      <c r="U31" s="39"/>
      <c r="V31" s="38"/>
      <c r="W31" s="293"/>
      <c r="X31" s="293"/>
      <c r="Y31" s="276" t="s">
        <v>17</v>
      </c>
      <c r="Z31" s="293"/>
      <c r="AA31" s="293"/>
      <c r="AB31" s="293"/>
      <c r="AC31" s="275"/>
      <c r="AD31" s="889"/>
      <c r="AE31" s="889"/>
      <c r="AF31" s="889"/>
      <c r="AG31" s="889"/>
      <c r="AH31" s="889"/>
      <c r="AI31" s="889"/>
      <c r="AJ31" s="889"/>
      <c r="AK31" s="889"/>
      <c r="AL31" s="275"/>
      <c r="AM31" s="275"/>
      <c r="AN31" s="39"/>
      <c r="AO31" s="27"/>
    </row>
    <row r="32" spans="1:41" ht="13.5" customHeight="1" x14ac:dyDescent="0.2">
      <c r="A32" s="26"/>
      <c r="B32" s="40"/>
      <c r="C32" s="890" t="s">
        <v>25</v>
      </c>
      <c r="D32" s="890"/>
      <c r="E32" s="890"/>
      <c r="F32" s="890"/>
      <c r="G32" s="890"/>
      <c r="H32" s="890"/>
      <c r="I32" s="256"/>
      <c r="J32" s="890" t="s">
        <v>26</v>
      </c>
      <c r="K32" s="890"/>
      <c r="L32" s="890"/>
      <c r="M32" s="890"/>
      <c r="N32" s="890"/>
      <c r="O32" s="890"/>
      <c r="P32" s="890"/>
      <c r="Q32" s="890"/>
      <c r="R32" s="256"/>
      <c r="S32" s="256"/>
      <c r="T32" s="256"/>
      <c r="U32" s="257"/>
      <c r="V32" s="43"/>
      <c r="W32" s="890" t="s">
        <v>25</v>
      </c>
      <c r="X32" s="890"/>
      <c r="Y32" s="890"/>
      <c r="Z32" s="890"/>
      <c r="AA32" s="890"/>
      <c r="AB32" s="890"/>
      <c r="AC32" s="256"/>
      <c r="AD32" s="890" t="s">
        <v>26</v>
      </c>
      <c r="AE32" s="890"/>
      <c r="AF32" s="890"/>
      <c r="AG32" s="890"/>
      <c r="AH32" s="890"/>
      <c r="AI32" s="890"/>
      <c r="AJ32" s="890"/>
      <c r="AK32" s="890"/>
      <c r="AL32" s="41"/>
      <c r="AM32" s="41"/>
      <c r="AN32" s="42"/>
      <c r="AO32" s="27"/>
    </row>
    <row r="33" spans="1:41" ht="15" x14ac:dyDescent="0.2">
      <c r="A33" s="26"/>
      <c r="B33" s="1016" t="s">
        <v>191</v>
      </c>
      <c r="C33" s="1017"/>
      <c r="D33" s="1017"/>
      <c r="E33" s="1017"/>
      <c r="F33" s="1017"/>
      <c r="G33" s="1017"/>
      <c r="H33" s="1017"/>
      <c r="I33" s="1017"/>
      <c r="J33" s="1017"/>
      <c r="K33" s="1017"/>
      <c r="L33" s="1017"/>
      <c r="M33" s="1017"/>
      <c r="N33" s="1017"/>
      <c r="O33" s="1017"/>
      <c r="P33" s="1017"/>
      <c r="Q33" s="1017"/>
      <c r="R33" s="1017"/>
      <c r="S33" s="1017"/>
      <c r="T33" s="1017"/>
      <c r="U33" s="1018"/>
      <c r="V33" s="1042" t="s">
        <v>125</v>
      </c>
      <c r="W33" s="1043"/>
      <c r="X33" s="1043"/>
      <c r="Y33" s="1043"/>
      <c r="Z33" s="1043"/>
      <c r="AA33" s="1043"/>
      <c r="AB33" s="1043"/>
      <c r="AC33" s="1043"/>
      <c r="AD33" s="1043"/>
      <c r="AE33" s="1043"/>
      <c r="AF33" s="1043"/>
      <c r="AG33" s="1043"/>
      <c r="AH33" s="1043"/>
      <c r="AI33" s="1043"/>
      <c r="AJ33" s="1043"/>
      <c r="AK33" s="1043"/>
      <c r="AL33" s="1043"/>
      <c r="AM33" s="1043"/>
      <c r="AN33" s="1044"/>
      <c r="AO33" s="27"/>
    </row>
    <row r="34" spans="1:41" ht="36" customHeight="1" x14ac:dyDescent="0.2">
      <c r="A34" s="26"/>
      <c r="B34" s="44"/>
      <c r="C34" s="45"/>
      <c r="D34" s="45"/>
      <c r="E34" s="45"/>
      <c r="F34" s="45"/>
      <c r="G34" s="45"/>
      <c r="H34" s="45"/>
      <c r="I34" s="45"/>
      <c r="J34" s="45"/>
      <c r="K34" s="45"/>
      <c r="L34" s="45"/>
      <c r="M34" s="45"/>
      <c r="N34" s="52"/>
      <c r="O34" s="52"/>
      <c r="P34" s="52"/>
      <c r="Q34" s="52"/>
      <c r="R34" s="52"/>
      <c r="S34" s="52"/>
      <c r="T34" s="52"/>
      <c r="U34" s="46"/>
      <c r="V34" s="47"/>
      <c r="W34" s="45"/>
      <c r="X34" s="45"/>
      <c r="Y34" s="45"/>
      <c r="Z34" s="45"/>
      <c r="AA34" s="45"/>
      <c r="AB34" s="45"/>
      <c r="AC34" s="45"/>
      <c r="AD34" s="45"/>
      <c r="AE34" s="45"/>
      <c r="AF34" s="45"/>
      <c r="AG34" s="1045"/>
      <c r="AH34" s="1046"/>
      <c r="AI34" s="1046"/>
      <c r="AJ34" s="1046"/>
      <c r="AK34" s="1046"/>
      <c r="AL34" s="1046"/>
      <c r="AM34" s="1046"/>
      <c r="AN34" s="1047"/>
      <c r="AO34" s="27"/>
    </row>
    <row r="35" spans="1:41" x14ac:dyDescent="0.2">
      <c r="A35" s="26"/>
      <c r="B35" s="48"/>
      <c r="C35" s="49"/>
      <c r="D35" s="49"/>
      <c r="E35" s="49"/>
      <c r="F35" s="49"/>
      <c r="G35" s="49"/>
      <c r="H35" s="49"/>
      <c r="I35" s="49"/>
      <c r="J35" s="49"/>
      <c r="K35" s="49"/>
      <c r="L35" s="49"/>
      <c r="M35" s="49"/>
      <c r="N35" s="50"/>
      <c r="O35" s="50"/>
      <c r="P35" s="50"/>
      <c r="Q35" s="50"/>
      <c r="R35" s="50"/>
      <c r="S35" s="50"/>
      <c r="T35" s="50"/>
      <c r="U35" s="51"/>
      <c r="V35" s="48"/>
      <c r="W35" s="49"/>
      <c r="X35" s="49"/>
      <c r="Y35" s="49"/>
      <c r="Z35" s="49"/>
      <c r="AA35" s="49"/>
      <c r="AB35" s="49"/>
      <c r="AC35" s="49"/>
      <c r="AD35" s="49"/>
      <c r="AE35" s="49"/>
      <c r="AF35" s="300"/>
      <c r="AG35" s="300"/>
      <c r="AH35" s="300"/>
      <c r="AI35" s="300"/>
      <c r="AJ35" s="300"/>
      <c r="AK35" s="300"/>
      <c r="AL35" s="300"/>
      <c r="AM35" s="300"/>
      <c r="AN35" s="33"/>
      <c r="AO35" s="27"/>
    </row>
    <row r="36" spans="1:41" x14ac:dyDescent="0.2">
      <c r="A36" s="26"/>
      <c r="B36" s="1048" t="s">
        <v>232</v>
      </c>
      <c r="C36" s="1049"/>
      <c r="D36" s="1049"/>
      <c r="E36" s="1049"/>
      <c r="F36" s="1049"/>
      <c r="G36" s="1049"/>
      <c r="H36" s="1049"/>
      <c r="I36" s="1049"/>
      <c r="J36" s="1049"/>
      <c r="K36" s="1049"/>
      <c r="L36" s="1049"/>
      <c r="M36" s="1049"/>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49"/>
      <c r="AK36" s="1049"/>
      <c r="AL36" s="1049"/>
      <c r="AM36" s="1049"/>
      <c r="AN36" s="1050"/>
      <c r="AO36" s="27"/>
    </row>
    <row r="37" spans="1:41" ht="19.5" customHeight="1" x14ac:dyDescent="0.2">
      <c r="A37" s="26"/>
      <c r="B37" s="1051"/>
      <c r="C37" s="1052"/>
      <c r="D37" s="1052"/>
      <c r="E37" s="1052"/>
      <c r="F37" s="1052"/>
      <c r="G37" s="1052"/>
      <c r="H37" s="1052"/>
      <c r="I37" s="1052"/>
      <c r="J37" s="1052"/>
      <c r="K37" s="1052"/>
      <c r="L37" s="1052"/>
      <c r="M37" s="1052"/>
      <c r="N37" s="1052"/>
      <c r="O37" s="1052"/>
      <c r="P37" s="1052"/>
      <c r="Q37" s="1052"/>
      <c r="R37" s="1052"/>
      <c r="S37" s="1052"/>
      <c r="T37" s="1052"/>
      <c r="U37" s="1052"/>
      <c r="V37" s="1052"/>
      <c r="W37" s="1052"/>
      <c r="X37" s="1052"/>
      <c r="Y37" s="1052"/>
      <c r="Z37" s="1052"/>
      <c r="AA37" s="1052"/>
      <c r="AB37" s="1052"/>
      <c r="AC37" s="1052"/>
      <c r="AD37" s="1052"/>
      <c r="AE37" s="1052"/>
      <c r="AF37" s="1052"/>
      <c r="AG37" s="1052"/>
      <c r="AH37" s="1052"/>
      <c r="AI37" s="1052"/>
      <c r="AJ37" s="1052"/>
      <c r="AK37" s="1052"/>
      <c r="AL37" s="1052"/>
      <c r="AM37" s="1052"/>
      <c r="AN37" s="1053"/>
      <c r="AO37" s="27"/>
    </row>
    <row r="38" spans="1:41" ht="33" customHeight="1" x14ac:dyDescent="0.25">
      <c r="A38" s="26"/>
      <c r="B38" s="253"/>
      <c r="C38" s="45"/>
      <c r="D38" s="45"/>
      <c r="E38" s="254"/>
      <c r="F38" s="891"/>
      <c r="G38" s="891"/>
      <c r="H38" s="891"/>
      <c r="I38" s="891"/>
      <c r="J38" s="891"/>
      <c r="K38" s="891"/>
      <c r="L38" s="891"/>
      <c r="M38" s="891"/>
      <c r="N38" s="891"/>
      <c r="O38" s="891"/>
      <c r="P38" s="891"/>
      <c r="Q38" s="891"/>
      <c r="R38" s="891"/>
      <c r="S38" s="891"/>
      <c r="T38" s="891"/>
      <c r="U38" s="44"/>
      <c r="V38" s="53"/>
      <c r="W38" s="53"/>
      <c r="X38" s="53"/>
      <c r="Y38" s="53"/>
      <c r="Z38" s="53"/>
      <c r="AA38" s="53"/>
      <c r="AB38" s="53"/>
      <c r="AC38" s="53"/>
      <c r="AD38" s="53"/>
      <c r="AE38" s="53"/>
      <c r="AF38" s="53"/>
      <c r="AG38" s="53"/>
      <c r="AH38" s="53"/>
      <c r="AI38" s="53"/>
      <c r="AJ38" s="53"/>
      <c r="AK38" s="53"/>
      <c r="AL38" s="53"/>
      <c r="AM38" s="53"/>
      <c r="AN38" s="181"/>
      <c r="AO38" s="27"/>
    </row>
    <row r="39" spans="1:41" ht="9" customHeight="1" x14ac:dyDescent="0.2">
      <c r="A39" s="26"/>
      <c r="B39" s="1062"/>
      <c r="C39" s="892"/>
      <c r="D39" s="892"/>
      <c r="E39" s="893"/>
      <c r="F39" s="892"/>
      <c r="G39" s="892"/>
      <c r="H39" s="892"/>
      <c r="I39" s="892"/>
      <c r="J39" s="892"/>
      <c r="K39" s="892"/>
      <c r="L39" s="892"/>
      <c r="M39" s="892"/>
      <c r="N39" s="892"/>
      <c r="O39" s="892"/>
      <c r="P39" s="892"/>
      <c r="Q39" s="892"/>
      <c r="R39" s="892"/>
      <c r="S39" s="892"/>
      <c r="T39" s="892"/>
      <c r="U39" s="893"/>
      <c r="V39" s="893"/>
      <c r="W39" s="893"/>
      <c r="X39" s="893"/>
      <c r="Y39" s="893"/>
      <c r="Z39" s="893"/>
      <c r="AA39" s="893"/>
      <c r="AB39" s="893"/>
      <c r="AC39" s="893"/>
      <c r="AD39" s="893"/>
      <c r="AE39" s="893"/>
      <c r="AF39" s="893"/>
      <c r="AG39" s="893"/>
      <c r="AH39" s="893"/>
      <c r="AI39" s="893"/>
      <c r="AJ39" s="893"/>
      <c r="AK39" s="893"/>
      <c r="AL39" s="893"/>
      <c r="AM39" s="893"/>
      <c r="AN39" s="1063"/>
      <c r="AO39" s="27"/>
    </row>
    <row r="40" spans="1:41" ht="15" x14ac:dyDescent="0.2">
      <c r="A40" s="26"/>
      <c r="B40" s="1016" t="s">
        <v>126</v>
      </c>
      <c r="C40" s="1017"/>
      <c r="D40" s="1017"/>
      <c r="E40" s="1017"/>
      <c r="F40" s="1017"/>
      <c r="G40" s="1017"/>
      <c r="H40" s="1017"/>
      <c r="I40" s="1017"/>
      <c r="J40" s="1017"/>
      <c r="K40" s="1017"/>
      <c r="L40" s="1017"/>
      <c r="M40" s="1017"/>
      <c r="N40" s="1017"/>
      <c r="O40" s="1017"/>
      <c r="P40" s="1017"/>
      <c r="Q40" s="1017"/>
      <c r="R40" s="1017"/>
      <c r="S40" s="1017"/>
      <c r="T40" s="1017"/>
      <c r="U40" s="1017"/>
      <c r="V40" s="1017"/>
      <c r="W40" s="1017"/>
      <c r="X40" s="1017"/>
      <c r="Y40" s="1017"/>
      <c r="Z40" s="1017"/>
      <c r="AA40" s="1017"/>
      <c r="AB40" s="1017"/>
      <c r="AC40" s="1017"/>
      <c r="AD40" s="1017"/>
      <c r="AE40" s="1017"/>
      <c r="AF40" s="1017"/>
      <c r="AG40" s="1017"/>
      <c r="AH40" s="1017"/>
      <c r="AI40" s="1017"/>
      <c r="AJ40" s="1017"/>
      <c r="AK40" s="1017"/>
      <c r="AL40" s="1017"/>
      <c r="AM40" s="1017"/>
      <c r="AN40" s="1018"/>
      <c r="AO40" s="27"/>
    </row>
    <row r="41" spans="1:41" ht="33" customHeight="1" x14ac:dyDescent="0.2">
      <c r="A41" s="26"/>
      <c r="B41" s="54"/>
      <c r="C41" s="45"/>
      <c r="D41" s="45"/>
      <c r="E41" s="45"/>
      <c r="F41" s="277"/>
      <c r="G41" s="45"/>
      <c r="H41" s="45"/>
      <c r="I41" s="45"/>
      <c r="J41" s="277"/>
      <c r="K41" s="45"/>
      <c r="L41" s="45"/>
      <c r="M41" s="45"/>
      <c r="N41" s="1040" t="s">
        <v>11</v>
      </c>
      <c r="O41" s="1041"/>
      <c r="P41" s="1041"/>
      <c r="Q41" s="1041"/>
      <c r="R41" s="278"/>
      <c r="S41" s="278"/>
      <c r="T41" s="279"/>
      <c r="U41" s="45"/>
      <c r="V41" s="45"/>
      <c r="W41" s="280"/>
      <c r="X41" s="45"/>
      <c r="Y41" s="45"/>
      <c r="Z41" s="45"/>
      <c r="AA41" s="281"/>
      <c r="AB41" s="45"/>
      <c r="AC41" s="45"/>
      <c r="AD41" s="281"/>
      <c r="AE41" s="45"/>
      <c r="AF41" s="45"/>
      <c r="AG41" s="1040" t="s">
        <v>10</v>
      </c>
      <c r="AH41" s="1041"/>
      <c r="AI41" s="1041"/>
      <c r="AJ41" s="1041"/>
      <c r="AK41" s="180"/>
      <c r="AL41" s="278"/>
      <c r="AM41" s="170"/>
      <c r="AN41" s="55"/>
      <c r="AO41" s="27"/>
    </row>
    <row r="42" spans="1:41" s="14" customFormat="1" ht="12" customHeight="1" x14ac:dyDescent="0.2">
      <c r="A42" s="342"/>
      <c r="B42" s="43"/>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7"/>
      <c r="AO42" s="343"/>
    </row>
    <row r="43" spans="1:41" ht="32.25" customHeight="1" x14ac:dyDescent="0.2">
      <c r="A43" s="26"/>
      <c r="B43" s="1057" t="s">
        <v>211</v>
      </c>
      <c r="C43" s="1058"/>
      <c r="D43" s="1058"/>
      <c r="E43" s="1058"/>
      <c r="F43" s="1058"/>
      <c r="G43" s="1058"/>
      <c r="H43" s="1058"/>
      <c r="I43" s="1058"/>
      <c r="J43" s="1058"/>
      <c r="K43" s="1058"/>
      <c r="L43" s="1059"/>
      <c r="M43" s="1059"/>
      <c r="N43" s="1059"/>
      <c r="O43" s="1059"/>
      <c r="P43" s="1059"/>
      <c r="Q43" s="1059"/>
      <c r="R43" s="1059"/>
      <c r="S43" s="1059"/>
      <c r="T43" s="1059"/>
      <c r="U43" s="1059"/>
      <c r="V43" s="1059"/>
      <c r="W43" s="1059"/>
      <c r="X43" s="1059"/>
      <c r="Y43" s="1059"/>
      <c r="Z43" s="1059"/>
      <c r="AA43" s="1059"/>
      <c r="AB43" s="1059"/>
      <c r="AC43" s="1059"/>
      <c r="AD43" s="1059"/>
      <c r="AE43" s="1059"/>
      <c r="AF43" s="1059"/>
      <c r="AG43" s="1059"/>
      <c r="AH43" s="1059"/>
      <c r="AI43" s="1059"/>
      <c r="AJ43" s="1059"/>
      <c r="AK43" s="1059"/>
      <c r="AL43" s="1059"/>
      <c r="AM43" s="1059"/>
      <c r="AN43" s="58"/>
      <c r="AO43" s="27"/>
    </row>
    <row r="44" spans="1:41" ht="8.1" customHeight="1" x14ac:dyDescent="0.2">
      <c r="A44" s="26"/>
      <c r="B44" s="59"/>
      <c r="C44" s="60"/>
      <c r="D44" s="60"/>
      <c r="E44" s="60"/>
      <c r="F44" s="60"/>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61"/>
      <c r="AO44" s="27"/>
    </row>
    <row r="45" spans="1:41" ht="18" customHeight="1" x14ac:dyDescent="0.2">
      <c r="A45" s="26"/>
      <c r="B45" s="169"/>
      <c r="C45" s="169"/>
      <c r="D45" s="169"/>
      <c r="E45" s="169"/>
      <c r="F45" s="169"/>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170"/>
      <c r="AO45" s="27"/>
    </row>
    <row r="46" spans="1:41" ht="61.5" customHeight="1" x14ac:dyDescent="0.2">
      <c r="A46" s="26"/>
      <c r="B46" s="1064" t="s">
        <v>212</v>
      </c>
      <c r="C46" s="1065"/>
      <c r="D46" s="1065"/>
      <c r="E46" s="1065"/>
      <c r="F46" s="1065"/>
      <c r="G46" s="1065"/>
      <c r="H46" s="1065"/>
      <c r="I46" s="1065"/>
      <c r="J46" s="1065"/>
      <c r="K46" s="1065"/>
      <c r="L46" s="1065"/>
      <c r="M46" s="1065"/>
      <c r="N46" s="1065"/>
      <c r="O46" s="1065"/>
      <c r="P46" s="1065"/>
      <c r="Q46" s="1065"/>
      <c r="R46" s="1065"/>
      <c r="S46" s="1065"/>
      <c r="T46" s="1065"/>
      <c r="U46" s="1065"/>
      <c r="V46" s="1065"/>
      <c r="W46" s="1065"/>
      <c r="X46" s="1065"/>
      <c r="Y46" s="1065"/>
      <c r="Z46" s="1065"/>
      <c r="AA46" s="1065"/>
      <c r="AB46" s="1065"/>
      <c r="AC46" s="1065"/>
      <c r="AD46" s="1065"/>
      <c r="AE46" s="1065"/>
      <c r="AF46" s="1065"/>
      <c r="AG46" s="1065"/>
      <c r="AH46" s="1065"/>
      <c r="AI46" s="1065"/>
      <c r="AJ46" s="1065"/>
      <c r="AK46" s="1065"/>
      <c r="AL46" s="1065"/>
      <c r="AM46" s="1065"/>
      <c r="AN46" s="1066"/>
      <c r="AO46" s="27"/>
    </row>
    <row r="47" spans="1:41" ht="54" customHeight="1" x14ac:dyDescent="0.2">
      <c r="A47" s="26"/>
      <c r="B47" s="901" t="s">
        <v>327</v>
      </c>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2"/>
      <c r="AL47" s="902"/>
      <c r="AM47" s="902"/>
      <c r="AN47" s="903"/>
      <c r="AO47" s="27"/>
    </row>
    <row r="48" spans="1:41" ht="7.5" customHeight="1" x14ac:dyDescent="0.2">
      <c r="A48" s="26"/>
      <c r="B48" s="255"/>
      <c r="C48" s="258"/>
      <c r="D48" s="296"/>
      <c r="E48" s="823" t="s">
        <v>213</v>
      </c>
      <c r="F48" s="823"/>
      <c r="G48" s="823"/>
      <c r="H48" s="823"/>
      <c r="I48" s="823"/>
      <c r="J48" s="823"/>
      <c r="K48" s="823"/>
      <c r="L48" s="823"/>
      <c r="M48" s="823"/>
      <c r="N48" s="823"/>
      <c r="O48" s="823"/>
      <c r="P48" s="823"/>
      <c r="Q48" s="823"/>
      <c r="R48" s="823"/>
      <c r="S48" s="823"/>
      <c r="T48" s="823"/>
      <c r="U48" s="823"/>
      <c r="V48" s="823"/>
      <c r="W48" s="823"/>
      <c r="X48" s="823"/>
      <c r="Y48" s="823"/>
      <c r="Z48" s="823"/>
      <c r="AA48" s="823"/>
      <c r="AB48" s="823"/>
      <c r="AC48" s="823"/>
      <c r="AD48" s="823"/>
      <c r="AE48" s="823"/>
      <c r="AF48" s="823"/>
      <c r="AG48" s="823"/>
      <c r="AH48" s="823"/>
      <c r="AI48" s="823"/>
      <c r="AJ48" s="823"/>
      <c r="AK48" s="823"/>
      <c r="AL48" s="823"/>
      <c r="AM48" s="823"/>
      <c r="AN48" s="909"/>
      <c r="AO48" s="27"/>
    </row>
    <row r="49" spans="1:41" ht="22.5" customHeight="1" x14ac:dyDescent="0.2">
      <c r="A49" s="26"/>
      <c r="B49" s="189"/>
      <c r="C49" s="62"/>
      <c r="D49" s="190"/>
      <c r="E49" s="823"/>
      <c r="F49" s="823"/>
      <c r="G49" s="823"/>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909"/>
      <c r="AO49" s="27"/>
    </row>
    <row r="50" spans="1:41" ht="10.5" customHeight="1" x14ac:dyDescent="0.2">
      <c r="A50" s="26"/>
      <c r="B50" s="189"/>
      <c r="C50" s="305"/>
      <c r="D50" s="190"/>
      <c r="E50" s="823"/>
      <c r="F50" s="823"/>
      <c r="G50" s="823"/>
      <c r="H50" s="823"/>
      <c r="I50" s="823"/>
      <c r="J50" s="823"/>
      <c r="K50" s="823"/>
      <c r="L50" s="823"/>
      <c r="M50" s="823"/>
      <c r="N50" s="823"/>
      <c r="O50" s="823"/>
      <c r="P50" s="823"/>
      <c r="Q50" s="823"/>
      <c r="R50" s="823"/>
      <c r="S50" s="823"/>
      <c r="T50" s="823"/>
      <c r="U50" s="823"/>
      <c r="V50" s="823"/>
      <c r="W50" s="823"/>
      <c r="X50" s="823"/>
      <c r="Y50" s="823"/>
      <c r="Z50" s="823"/>
      <c r="AA50" s="823"/>
      <c r="AB50" s="823"/>
      <c r="AC50" s="823"/>
      <c r="AD50" s="823"/>
      <c r="AE50" s="823"/>
      <c r="AF50" s="823"/>
      <c r="AG50" s="823"/>
      <c r="AH50" s="823"/>
      <c r="AI50" s="823"/>
      <c r="AJ50" s="823"/>
      <c r="AK50" s="823"/>
      <c r="AL50" s="823"/>
      <c r="AM50" s="823"/>
      <c r="AN50" s="909"/>
      <c r="AO50" s="27"/>
    </row>
    <row r="51" spans="1:41" ht="4.5" customHeight="1" x14ac:dyDescent="0.2">
      <c r="A51" s="26"/>
      <c r="B51" s="189"/>
      <c r="C51" s="354"/>
      <c r="D51" s="190"/>
      <c r="E51" s="823"/>
      <c r="F51" s="823"/>
      <c r="G51" s="823"/>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s="823"/>
      <c r="AJ51" s="823"/>
      <c r="AK51" s="823"/>
      <c r="AL51" s="823"/>
      <c r="AM51" s="823"/>
      <c r="AN51" s="909"/>
      <c r="AO51" s="27"/>
    </row>
    <row r="52" spans="1:41" ht="4.5" customHeight="1" x14ac:dyDescent="0.2">
      <c r="A52" s="26"/>
      <c r="B52" s="189"/>
      <c r="C52" s="354"/>
      <c r="D52" s="190"/>
      <c r="E52" s="821" t="s">
        <v>214</v>
      </c>
      <c r="F52" s="821"/>
      <c r="G52" s="821"/>
      <c r="H52" s="821"/>
      <c r="I52" s="821"/>
      <c r="J52" s="821"/>
      <c r="K52" s="821"/>
      <c r="L52" s="821"/>
      <c r="M52" s="821"/>
      <c r="N52" s="821"/>
      <c r="O52" s="821"/>
      <c r="P52" s="821"/>
      <c r="Q52" s="821"/>
      <c r="R52" s="821"/>
      <c r="S52" s="821"/>
      <c r="T52" s="821"/>
      <c r="U52" s="821"/>
      <c r="V52" s="821"/>
      <c r="W52" s="821"/>
      <c r="X52" s="821"/>
      <c r="Y52" s="821"/>
      <c r="Z52" s="821"/>
      <c r="AA52" s="821"/>
      <c r="AB52" s="821"/>
      <c r="AC52" s="821"/>
      <c r="AD52" s="821"/>
      <c r="AE52" s="821"/>
      <c r="AF52" s="821"/>
      <c r="AG52" s="821"/>
      <c r="AH52" s="821"/>
      <c r="AI52" s="821"/>
      <c r="AJ52" s="821"/>
      <c r="AK52" s="821"/>
      <c r="AL52" s="821"/>
      <c r="AM52" s="821"/>
      <c r="AN52" s="908"/>
      <c r="AO52" s="27"/>
    </row>
    <row r="53" spans="1:41" ht="24" customHeight="1" x14ac:dyDescent="0.2">
      <c r="A53" s="26"/>
      <c r="B53" s="189"/>
      <c r="C53" s="62"/>
      <c r="D53" s="190"/>
      <c r="E53" s="821"/>
      <c r="F53" s="821"/>
      <c r="G53" s="821"/>
      <c r="H53" s="821"/>
      <c r="I53" s="821"/>
      <c r="J53" s="821"/>
      <c r="K53" s="821"/>
      <c r="L53" s="821"/>
      <c r="M53" s="821"/>
      <c r="N53" s="821"/>
      <c r="O53" s="821"/>
      <c r="P53" s="821"/>
      <c r="Q53" s="821"/>
      <c r="R53" s="821"/>
      <c r="S53" s="821"/>
      <c r="T53" s="821"/>
      <c r="U53" s="821"/>
      <c r="V53" s="821"/>
      <c r="W53" s="821"/>
      <c r="X53" s="821"/>
      <c r="Y53" s="821"/>
      <c r="Z53" s="821"/>
      <c r="AA53" s="821"/>
      <c r="AB53" s="821"/>
      <c r="AC53" s="821"/>
      <c r="AD53" s="821"/>
      <c r="AE53" s="821"/>
      <c r="AF53" s="821"/>
      <c r="AG53" s="821"/>
      <c r="AH53" s="821"/>
      <c r="AI53" s="821"/>
      <c r="AJ53" s="821"/>
      <c r="AK53" s="821"/>
      <c r="AL53" s="821"/>
      <c r="AM53" s="821"/>
      <c r="AN53" s="908"/>
      <c r="AO53" s="27"/>
    </row>
    <row r="54" spans="1:41" ht="6.75" customHeight="1" x14ac:dyDescent="0.2">
      <c r="A54" s="26"/>
      <c r="B54" s="189"/>
      <c r="C54" s="305"/>
      <c r="D54" s="190"/>
      <c r="E54" s="821"/>
      <c r="F54" s="821"/>
      <c r="G54" s="821"/>
      <c r="H54" s="821"/>
      <c r="I54" s="821"/>
      <c r="J54" s="821"/>
      <c r="K54" s="821"/>
      <c r="L54" s="821"/>
      <c r="M54" s="821"/>
      <c r="N54" s="821"/>
      <c r="O54" s="821"/>
      <c r="P54" s="821"/>
      <c r="Q54" s="821"/>
      <c r="R54" s="821"/>
      <c r="S54" s="821"/>
      <c r="T54" s="821"/>
      <c r="U54" s="821"/>
      <c r="V54" s="821"/>
      <c r="W54" s="821"/>
      <c r="X54" s="821"/>
      <c r="Y54" s="821"/>
      <c r="Z54" s="821"/>
      <c r="AA54" s="821"/>
      <c r="AB54" s="821"/>
      <c r="AC54" s="821"/>
      <c r="AD54" s="821"/>
      <c r="AE54" s="821"/>
      <c r="AF54" s="821"/>
      <c r="AG54" s="821"/>
      <c r="AH54" s="821"/>
      <c r="AI54" s="821"/>
      <c r="AJ54" s="821"/>
      <c r="AK54" s="821"/>
      <c r="AL54" s="821"/>
      <c r="AM54" s="821"/>
      <c r="AN54" s="908"/>
      <c r="AO54" s="27"/>
    </row>
    <row r="55" spans="1:41" ht="6" customHeight="1" x14ac:dyDescent="0.2">
      <c r="A55" s="26"/>
      <c r="B55" s="189"/>
      <c r="C55" s="354"/>
      <c r="D55" s="190"/>
      <c r="E55" s="823" t="s">
        <v>215</v>
      </c>
      <c r="F55" s="823"/>
      <c r="G55" s="823"/>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909"/>
      <c r="AO55" s="27"/>
    </row>
    <row r="56" spans="1:41" ht="24" customHeight="1" x14ac:dyDescent="0.2">
      <c r="A56" s="26"/>
      <c r="B56" s="189"/>
      <c r="C56" s="62"/>
      <c r="D56" s="190"/>
      <c r="E56" s="823"/>
      <c r="F56" s="823"/>
      <c r="G56" s="823"/>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909"/>
      <c r="AO56" s="27"/>
    </row>
    <row r="57" spans="1:41" ht="5.25" customHeight="1" x14ac:dyDescent="0.2">
      <c r="A57" s="26"/>
      <c r="B57" s="189"/>
      <c r="C57" s="305"/>
      <c r="D57" s="190"/>
      <c r="E57" s="823"/>
      <c r="F57" s="823"/>
      <c r="G57" s="823"/>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c r="AH57" s="823"/>
      <c r="AI57" s="823"/>
      <c r="AJ57" s="823"/>
      <c r="AK57" s="823"/>
      <c r="AL57" s="823"/>
      <c r="AM57" s="823"/>
      <c r="AN57" s="909"/>
      <c r="AO57" s="27"/>
    </row>
    <row r="58" spans="1:41" ht="4.5" customHeight="1" x14ac:dyDescent="0.2">
      <c r="A58" s="26"/>
      <c r="B58" s="189"/>
      <c r="C58" s="354"/>
      <c r="D58" s="190"/>
      <c r="E58" s="910" t="s">
        <v>216</v>
      </c>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910"/>
      <c r="AM58" s="910"/>
      <c r="AN58" s="911"/>
      <c r="AO58" s="27"/>
    </row>
    <row r="59" spans="1:41" ht="22.5" customHeight="1" x14ac:dyDescent="0.2">
      <c r="A59" s="26"/>
      <c r="B59" s="189"/>
      <c r="C59" s="62"/>
      <c r="D59" s="190"/>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c r="AI59" s="910"/>
      <c r="AJ59" s="910"/>
      <c r="AK59" s="910"/>
      <c r="AL59" s="910"/>
      <c r="AM59" s="910"/>
      <c r="AN59" s="911"/>
      <c r="AO59" s="27"/>
    </row>
    <row r="60" spans="1:41" ht="6.75" customHeight="1" thickBot="1" x14ac:dyDescent="0.25">
      <c r="A60" s="322"/>
      <c r="B60" s="344"/>
      <c r="C60" s="345"/>
      <c r="D60" s="345"/>
      <c r="E60" s="912"/>
      <c r="F60" s="912"/>
      <c r="G60" s="912"/>
      <c r="H60" s="912"/>
      <c r="I60" s="912"/>
      <c r="J60" s="912"/>
      <c r="K60" s="912"/>
      <c r="L60" s="912"/>
      <c r="M60" s="912"/>
      <c r="N60" s="912"/>
      <c r="O60" s="912"/>
      <c r="P60" s="912"/>
      <c r="Q60" s="912"/>
      <c r="R60" s="912"/>
      <c r="S60" s="912"/>
      <c r="T60" s="912"/>
      <c r="U60" s="912"/>
      <c r="V60" s="912"/>
      <c r="W60" s="912"/>
      <c r="X60" s="912"/>
      <c r="Y60" s="912"/>
      <c r="Z60" s="912"/>
      <c r="AA60" s="912"/>
      <c r="AB60" s="912"/>
      <c r="AC60" s="912"/>
      <c r="AD60" s="912"/>
      <c r="AE60" s="912"/>
      <c r="AF60" s="912"/>
      <c r="AG60" s="912"/>
      <c r="AH60" s="912"/>
      <c r="AI60" s="912"/>
      <c r="AJ60" s="912"/>
      <c r="AK60" s="912"/>
      <c r="AL60" s="912"/>
      <c r="AM60" s="912"/>
      <c r="AN60" s="913"/>
      <c r="AO60" s="318"/>
    </row>
    <row r="61" spans="1:41" ht="49.5" customHeight="1" x14ac:dyDescent="0.2">
      <c r="A61" s="319"/>
      <c r="B61" s="904" t="s">
        <v>220</v>
      </c>
      <c r="C61" s="905"/>
      <c r="D61" s="905"/>
      <c r="E61" s="905"/>
      <c r="F61" s="905"/>
      <c r="G61" s="905"/>
      <c r="H61" s="905"/>
      <c r="I61" s="905"/>
      <c r="J61" s="905"/>
      <c r="K61" s="905"/>
      <c r="L61" s="905"/>
      <c r="M61" s="905"/>
      <c r="N61" s="905"/>
      <c r="O61" s="905"/>
      <c r="P61" s="905"/>
      <c r="Q61" s="905"/>
      <c r="R61" s="905"/>
      <c r="S61" s="905"/>
      <c r="T61" s="905"/>
      <c r="U61" s="905"/>
      <c r="V61" s="905"/>
      <c r="W61" s="905"/>
      <c r="X61" s="905"/>
      <c r="Y61" s="905"/>
      <c r="Z61" s="905"/>
      <c r="AA61" s="905"/>
      <c r="AB61" s="905"/>
      <c r="AC61" s="905"/>
      <c r="AD61" s="905"/>
      <c r="AE61" s="905"/>
      <c r="AF61" s="905"/>
      <c r="AG61" s="905"/>
      <c r="AH61" s="905"/>
      <c r="AI61" s="905"/>
      <c r="AJ61" s="905"/>
      <c r="AK61" s="905"/>
      <c r="AL61" s="905"/>
      <c r="AM61" s="905"/>
      <c r="AN61" s="906"/>
      <c r="AO61" s="317"/>
    </row>
    <row r="62" spans="1:41" ht="6.75" customHeight="1" x14ac:dyDescent="0.2">
      <c r="A62" s="26"/>
      <c r="B62" s="189"/>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1"/>
      <c r="AO62" s="27"/>
    </row>
    <row r="63" spans="1:41" ht="18" x14ac:dyDescent="0.2">
      <c r="A63" s="26"/>
      <c r="B63" s="63"/>
      <c r="C63" s="62"/>
      <c r="D63" s="897" t="s">
        <v>30</v>
      </c>
      <c r="E63" s="898"/>
      <c r="F63" s="898"/>
      <c r="G63" s="898"/>
      <c r="H63" s="898"/>
      <c r="I63" s="898"/>
      <c r="J63" s="898"/>
      <c r="K63" s="898"/>
      <c r="L63" s="898"/>
      <c r="M63" s="898"/>
      <c r="N63" s="898"/>
      <c r="O63" s="907"/>
      <c r="P63" s="62"/>
      <c r="Q63" s="897" t="s">
        <v>31</v>
      </c>
      <c r="R63" s="898"/>
      <c r="S63" s="898"/>
      <c r="T63" s="898"/>
      <c r="U63" s="898"/>
      <c r="V63" s="898"/>
      <c r="W63" s="898"/>
      <c r="X63" s="898"/>
      <c r="Y63" s="898"/>
      <c r="Z63" s="898"/>
      <c r="AA63" s="898"/>
      <c r="AB63" s="177"/>
      <c r="AC63" s="62"/>
      <c r="AD63" s="914" t="s">
        <v>32</v>
      </c>
      <c r="AE63" s="880"/>
      <c r="AF63" s="880"/>
      <c r="AG63" s="880"/>
      <c r="AH63" s="880"/>
      <c r="AI63" s="880"/>
      <c r="AJ63" s="880"/>
      <c r="AK63" s="880"/>
      <c r="AL63" s="880"/>
      <c r="AM63" s="880"/>
      <c r="AN63" s="915"/>
      <c r="AO63" s="27"/>
    </row>
    <row r="64" spans="1:41" ht="8.25" customHeight="1" x14ac:dyDescent="0.2">
      <c r="A64" s="26"/>
      <c r="B64" s="63"/>
      <c r="C64" s="177"/>
      <c r="D64" s="194"/>
      <c r="E64" s="194"/>
      <c r="F64" s="194"/>
      <c r="G64" s="194"/>
      <c r="H64" s="194"/>
      <c r="I64" s="194"/>
      <c r="J64" s="194"/>
      <c r="K64" s="194"/>
      <c r="L64" s="194"/>
      <c r="M64" s="194"/>
      <c r="N64" s="194"/>
      <c r="O64" s="194"/>
      <c r="P64" s="177"/>
      <c r="Q64" s="194"/>
      <c r="R64" s="194"/>
      <c r="S64" s="194"/>
      <c r="T64" s="194"/>
      <c r="U64" s="194"/>
      <c r="V64" s="194"/>
      <c r="W64" s="194"/>
      <c r="X64" s="194"/>
      <c r="Y64" s="194"/>
      <c r="Z64" s="194"/>
      <c r="AA64" s="194"/>
      <c r="AB64" s="177"/>
      <c r="AC64" s="177"/>
      <c r="AD64" s="187"/>
      <c r="AE64" s="187"/>
      <c r="AF64" s="187"/>
      <c r="AG64" s="187"/>
      <c r="AH64" s="187"/>
      <c r="AI64" s="187"/>
      <c r="AJ64" s="187"/>
      <c r="AK64" s="187"/>
      <c r="AL64" s="187"/>
      <c r="AM64" s="187"/>
      <c r="AN64" s="188"/>
      <c r="AO64" s="27"/>
    </row>
    <row r="65" spans="1:41" ht="68.25" customHeight="1" x14ac:dyDescent="0.2">
      <c r="A65" s="26"/>
      <c r="B65" s="916" t="s">
        <v>55</v>
      </c>
      <c r="C65" s="899"/>
      <c r="D65" s="899"/>
      <c r="E65" s="899"/>
      <c r="F65" s="899"/>
      <c r="G65" s="899"/>
      <c r="H65" s="899"/>
      <c r="I65" s="899"/>
      <c r="J65" s="899"/>
      <c r="K65" s="899"/>
      <c r="L65" s="899"/>
      <c r="M65" s="899"/>
      <c r="N65" s="899"/>
      <c r="O65" s="899"/>
      <c r="P65" s="899"/>
      <c r="Q65" s="899"/>
      <c r="R65" s="899"/>
      <c r="S65" s="899"/>
      <c r="T65" s="899"/>
      <c r="U65" s="899"/>
      <c r="V65" s="899"/>
      <c r="W65" s="899"/>
      <c r="X65" s="899"/>
      <c r="Y65" s="899"/>
      <c r="Z65" s="899"/>
      <c r="AA65" s="899"/>
      <c r="AB65" s="899"/>
      <c r="AC65" s="899"/>
      <c r="AD65" s="899"/>
      <c r="AE65" s="899"/>
      <c r="AF65" s="899"/>
      <c r="AG65" s="899"/>
      <c r="AH65" s="899"/>
      <c r="AI65" s="899"/>
      <c r="AJ65" s="899"/>
      <c r="AK65" s="899"/>
      <c r="AL65" s="899"/>
      <c r="AM65" s="899"/>
      <c r="AN65" s="900"/>
      <c r="AO65" s="27"/>
    </row>
    <row r="66" spans="1:41" ht="12" customHeight="1" x14ac:dyDescent="0.2">
      <c r="A66" s="26"/>
      <c r="B66" s="189"/>
      <c r="C66" s="296"/>
      <c r="D66" s="297"/>
      <c r="E66" s="297"/>
      <c r="F66" s="297"/>
      <c r="G66" s="297"/>
      <c r="H66" s="297"/>
      <c r="I66" s="297"/>
      <c r="J66" s="297"/>
      <c r="K66" s="297"/>
      <c r="L66" s="297"/>
      <c r="M66" s="297"/>
      <c r="N66" s="297"/>
      <c r="O66" s="297"/>
      <c r="P66" s="297"/>
      <c r="Q66" s="297"/>
      <c r="R66" s="297"/>
      <c r="S66" s="297"/>
      <c r="T66" s="296"/>
      <c r="U66" s="296"/>
      <c r="V66" s="296"/>
      <c r="W66" s="296"/>
      <c r="X66" s="296"/>
      <c r="Y66" s="296"/>
      <c r="Z66" s="296"/>
      <c r="AA66" s="296"/>
      <c r="AB66" s="296"/>
      <c r="AC66" s="296"/>
      <c r="AD66" s="296"/>
      <c r="AE66" s="190"/>
      <c r="AF66" s="190"/>
      <c r="AG66" s="190"/>
      <c r="AH66" s="190"/>
      <c r="AI66" s="190"/>
      <c r="AJ66" s="190"/>
      <c r="AK66" s="190"/>
      <c r="AL66" s="190"/>
      <c r="AM66" s="190"/>
      <c r="AN66" s="191"/>
      <c r="AO66" s="27"/>
    </row>
    <row r="67" spans="1:41" ht="41.25" customHeight="1" x14ac:dyDescent="0.2">
      <c r="A67" s="26"/>
      <c r="B67" s="894" t="s">
        <v>221</v>
      </c>
      <c r="C67" s="895"/>
      <c r="D67" s="895"/>
      <c r="E67" s="895"/>
      <c r="F67" s="895"/>
      <c r="G67" s="895"/>
      <c r="H67" s="895"/>
      <c r="I67" s="895"/>
      <c r="J67" s="895"/>
      <c r="K67" s="895"/>
      <c r="L67" s="895"/>
      <c r="M67" s="895"/>
      <c r="N67" s="895"/>
      <c r="O67" s="895"/>
      <c r="P67" s="895"/>
      <c r="Q67" s="895"/>
      <c r="R67" s="895"/>
      <c r="S67" s="895"/>
      <c r="T67" s="895"/>
      <c r="U67" s="895"/>
      <c r="V67" s="895"/>
      <c r="W67" s="895"/>
      <c r="X67" s="895"/>
      <c r="Y67" s="895"/>
      <c r="Z67" s="895"/>
      <c r="AA67" s="895"/>
      <c r="AB67" s="895"/>
      <c r="AC67" s="895"/>
      <c r="AD67" s="895"/>
      <c r="AE67" s="895"/>
      <c r="AF67" s="895"/>
      <c r="AG67" s="895"/>
      <c r="AH67" s="895"/>
      <c r="AI67" s="895"/>
      <c r="AJ67" s="895"/>
      <c r="AK67" s="895"/>
      <c r="AL67" s="895"/>
      <c r="AM67" s="895"/>
      <c r="AN67" s="896"/>
      <c r="AO67" s="27"/>
    </row>
    <row r="68" spans="1:41" ht="7.5" customHeight="1" x14ac:dyDescent="0.2">
      <c r="A68" s="26"/>
      <c r="B68" s="189"/>
      <c r="C68" s="190"/>
      <c r="D68" s="296"/>
      <c r="E68" s="296"/>
      <c r="F68" s="178"/>
      <c r="G68" s="178"/>
      <c r="H68" s="178"/>
      <c r="I68" s="178"/>
      <c r="J68" s="178"/>
      <c r="K68" s="178"/>
      <c r="L68" s="178"/>
      <c r="M68" s="178"/>
      <c r="N68" s="178"/>
      <c r="O68" s="296"/>
      <c r="P68" s="296"/>
      <c r="Q68" s="296"/>
      <c r="R68" s="296"/>
      <c r="S68" s="296"/>
      <c r="T68" s="296"/>
      <c r="U68" s="296"/>
      <c r="V68" s="296"/>
      <c r="W68" s="296"/>
      <c r="X68" s="296"/>
      <c r="Y68" s="296"/>
      <c r="Z68" s="296"/>
      <c r="AA68" s="296"/>
      <c r="AB68" s="296"/>
      <c r="AC68" s="296"/>
      <c r="AD68" s="178"/>
      <c r="AE68" s="190"/>
      <c r="AF68" s="190"/>
      <c r="AG68" s="190"/>
      <c r="AH68" s="190"/>
      <c r="AI68" s="190"/>
      <c r="AJ68" s="190"/>
      <c r="AK68" s="190"/>
      <c r="AL68" s="190"/>
      <c r="AM68" s="190"/>
      <c r="AN68" s="191"/>
      <c r="AO68" s="27"/>
    </row>
    <row r="69" spans="1:41" ht="24" customHeight="1" x14ac:dyDescent="0.2">
      <c r="A69" s="26"/>
      <c r="B69" s="189"/>
      <c r="C69" s="64"/>
      <c r="D69" s="897" t="s">
        <v>7</v>
      </c>
      <c r="E69" s="898"/>
      <c r="F69" s="898"/>
      <c r="G69" s="183"/>
      <c r="H69" s="178"/>
      <c r="I69" s="178"/>
      <c r="J69" s="183"/>
      <c r="K69" s="183"/>
      <c r="L69" s="64"/>
      <c r="M69" s="897" t="s">
        <v>8</v>
      </c>
      <c r="N69" s="898"/>
      <c r="O69" s="898"/>
      <c r="P69" s="183"/>
      <c r="Q69" s="183"/>
      <c r="R69" s="183"/>
      <c r="S69" s="183"/>
      <c r="T69" s="183"/>
      <c r="U69" s="183"/>
      <c r="V69" s="183"/>
      <c r="W69" s="183"/>
      <c r="X69" s="183"/>
      <c r="Y69" s="183"/>
      <c r="Z69" s="183"/>
      <c r="AA69" s="183"/>
      <c r="AB69" s="183"/>
      <c r="AC69" s="183"/>
      <c r="AD69" s="183"/>
      <c r="AE69" s="190"/>
      <c r="AF69" s="190"/>
      <c r="AG69" s="190"/>
      <c r="AH69" s="190"/>
      <c r="AI69" s="190"/>
      <c r="AJ69" s="190"/>
      <c r="AK69" s="190"/>
      <c r="AL69" s="190"/>
      <c r="AM69" s="190"/>
      <c r="AN69" s="191"/>
      <c r="AO69" s="27"/>
    </row>
    <row r="70" spans="1:41" ht="16.5" customHeight="1" x14ac:dyDescent="0.2">
      <c r="A70" s="26"/>
      <c r="B70" s="355"/>
      <c r="C70" s="356"/>
      <c r="D70" s="357"/>
      <c r="E70" s="357"/>
      <c r="F70" s="357"/>
      <c r="G70" s="358"/>
      <c r="H70" s="359"/>
      <c r="I70" s="359"/>
      <c r="J70" s="358"/>
      <c r="K70" s="358"/>
      <c r="L70" s="356"/>
      <c r="M70" s="357"/>
      <c r="N70" s="357"/>
      <c r="O70" s="357"/>
      <c r="P70" s="358"/>
      <c r="Q70" s="358"/>
      <c r="R70" s="358"/>
      <c r="S70" s="358"/>
      <c r="T70" s="358"/>
      <c r="U70" s="358"/>
      <c r="V70" s="358"/>
      <c r="W70" s="358"/>
      <c r="X70" s="358"/>
      <c r="Y70" s="358"/>
      <c r="Z70" s="358"/>
      <c r="AA70" s="358"/>
      <c r="AB70" s="358"/>
      <c r="AC70" s="358"/>
      <c r="AD70" s="358"/>
      <c r="AE70" s="360"/>
      <c r="AF70" s="360"/>
      <c r="AG70" s="360"/>
      <c r="AH70" s="360"/>
      <c r="AI70" s="360"/>
      <c r="AJ70" s="360"/>
      <c r="AK70" s="360"/>
      <c r="AL70" s="360"/>
      <c r="AM70" s="360"/>
      <c r="AN70" s="361"/>
      <c r="AO70" s="27"/>
    </row>
    <row r="71" spans="1:41" ht="62.25" customHeight="1" x14ac:dyDescent="0.2">
      <c r="A71" s="26"/>
      <c r="B71" s="917" t="s">
        <v>217</v>
      </c>
      <c r="C71" s="918"/>
      <c r="D71" s="918"/>
      <c r="E71" s="918"/>
      <c r="F71" s="918"/>
      <c r="G71" s="918"/>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9"/>
      <c r="AO71" s="27"/>
    </row>
    <row r="72" spans="1:41" ht="42.75" customHeight="1" x14ac:dyDescent="0.2">
      <c r="A72" s="26"/>
      <c r="B72" s="920" t="s">
        <v>222</v>
      </c>
      <c r="C72" s="921"/>
      <c r="D72" s="921"/>
      <c r="E72" s="921"/>
      <c r="F72" s="921"/>
      <c r="G72" s="921"/>
      <c r="H72" s="921"/>
      <c r="I72" s="921"/>
      <c r="J72" s="921"/>
      <c r="K72" s="921"/>
      <c r="L72" s="921"/>
      <c r="M72" s="921"/>
      <c r="N72" s="921"/>
      <c r="O72" s="921"/>
      <c r="P72" s="921"/>
      <c r="Q72" s="921"/>
      <c r="R72" s="921"/>
      <c r="S72" s="921"/>
      <c r="T72" s="921"/>
      <c r="U72" s="921"/>
      <c r="V72" s="921"/>
      <c r="W72" s="921"/>
      <c r="X72" s="921"/>
      <c r="Y72" s="921"/>
      <c r="Z72" s="921"/>
      <c r="AA72" s="921"/>
      <c r="AB72" s="921"/>
      <c r="AC72" s="921"/>
      <c r="AD72" s="921"/>
      <c r="AE72" s="921"/>
      <c r="AF72" s="921"/>
      <c r="AG72" s="921"/>
      <c r="AH72" s="921"/>
      <c r="AI72" s="921"/>
      <c r="AJ72" s="921"/>
      <c r="AK72" s="921"/>
      <c r="AL72" s="921"/>
      <c r="AM72" s="921"/>
      <c r="AN72" s="922"/>
      <c r="AO72" s="27"/>
    </row>
    <row r="73" spans="1:41" ht="24" customHeight="1" x14ac:dyDescent="0.2">
      <c r="A73" s="26"/>
      <c r="B73" s="65"/>
      <c r="C73" s="62"/>
      <c r="D73" s="282"/>
      <c r="E73" s="923" t="s">
        <v>13</v>
      </c>
      <c r="F73" s="923"/>
      <c r="G73" s="923"/>
      <c r="H73" s="923"/>
      <c r="I73" s="923"/>
      <c r="J73" s="923"/>
      <c r="K73" s="923"/>
      <c r="L73" s="923"/>
      <c r="M73" s="923"/>
      <c r="N73" s="923"/>
      <c r="O73" s="923"/>
      <c r="P73" s="923"/>
      <c r="Q73" s="923"/>
      <c r="R73" s="923"/>
      <c r="S73" s="923"/>
      <c r="T73" s="923"/>
      <c r="U73" s="923"/>
      <c r="V73" s="923"/>
      <c r="W73" s="923"/>
      <c r="X73" s="923"/>
      <c r="Y73" s="923"/>
      <c r="Z73" s="923"/>
      <c r="AA73" s="923"/>
      <c r="AB73" s="923"/>
      <c r="AC73" s="923"/>
      <c r="AD73" s="923"/>
      <c r="AE73" s="923"/>
      <c r="AF73" s="923"/>
      <c r="AG73" s="923"/>
      <c r="AH73" s="923"/>
      <c r="AI73" s="923"/>
      <c r="AJ73" s="923"/>
      <c r="AK73" s="923"/>
      <c r="AL73" s="923"/>
      <c r="AM73" s="923"/>
      <c r="AN73" s="924"/>
      <c r="AO73" s="27"/>
    </row>
    <row r="74" spans="1:41" ht="3.75" customHeight="1" x14ac:dyDescent="0.2">
      <c r="A74" s="26"/>
      <c r="B74" s="6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8"/>
      <c r="AO74" s="27"/>
    </row>
    <row r="75" spans="1:41" ht="49.5" customHeight="1" x14ac:dyDescent="0.2">
      <c r="A75" s="26"/>
      <c r="B75" s="298" t="s">
        <v>2</v>
      </c>
      <c r="C75" s="1070" t="s">
        <v>137</v>
      </c>
      <c r="D75" s="1070"/>
      <c r="E75" s="1070"/>
      <c r="F75" s="1070"/>
      <c r="G75" s="957" t="s">
        <v>138</v>
      </c>
      <c r="H75" s="958"/>
      <c r="I75" s="958"/>
      <c r="J75" s="958"/>
      <c r="K75" s="958"/>
      <c r="L75" s="958"/>
      <c r="M75" s="958"/>
      <c r="N75" s="958"/>
      <c r="O75" s="958"/>
      <c r="P75" s="958"/>
      <c r="Q75" s="958"/>
      <c r="R75" s="958"/>
      <c r="S75" s="958"/>
      <c r="T75" s="959"/>
      <c r="U75" s="957" t="s">
        <v>139</v>
      </c>
      <c r="V75" s="958"/>
      <c r="W75" s="958"/>
      <c r="X75" s="958"/>
      <c r="Y75" s="958"/>
      <c r="Z75" s="959"/>
      <c r="AA75" s="957" t="s">
        <v>140</v>
      </c>
      <c r="AB75" s="958"/>
      <c r="AC75" s="958"/>
      <c r="AD75" s="958"/>
      <c r="AE75" s="958"/>
      <c r="AF75" s="958"/>
      <c r="AG75" s="958"/>
      <c r="AH75" s="958"/>
      <c r="AI75" s="959"/>
      <c r="AJ75" s="957" t="s">
        <v>141</v>
      </c>
      <c r="AK75" s="958"/>
      <c r="AL75" s="958"/>
      <c r="AM75" s="958"/>
      <c r="AN75" s="959"/>
      <c r="AO75" s="27"/>
    </row>
    <row r="76" spans="1:41" ht="24" customHeight="1" x14ac:dyDescent="0.2">
      <c r="A76" s="26"/>
      <c r="B76" s="69">
        <v>1</v>
      </c>
      <c r="C76" s="929"/>
      <c r="D76" s="929"/>
      <c r="E76" s="929"/>
      <c r="F76" s="929"/>
      <c r="G76" s="936"/>
      <c r="H76" s="937"/>
      <c r="I76" s="937"/>
      <c r="J76" s="937"/>
      <c r="K76" s="937"/>
      <c r="L76" s="937"/>
      <c r="M76" s="937"/>
      <c r="N76" s="937"/>
      <c r="O76" s="937"/>
      <c r="P76" s="937"/>
      <c r="Q76" s="937"/>
      <c r="R76" s="937"/>
      <c r="S76" s="937"/>
      <c r="T76" s="938"/>
      <c r="U76" s="936"/>
      <c r="V76" s="937"/>
      <c r="W76" s="937"/>
      <c r="X76" s="937"/>
      <c r="Y76" s="937"/>
      <c r="Z76" s="938"/>
      <c r="AA76" s="936"/>
      <c r="AB76" s="937"/>
      <c r="AC76" s="937"/>
      <c r="AD76" s="937"/>
      <c r="AE76" s="937"/>
      <c r="AF76" s="937"/>
      <c r="AG76" s="937"/>
      <c r="AH76" s="937"/>
      <c r="AI76" s="938"/>
      <c r="AJ76" s="947"/>
      <c r="AK76" s="948"/>
      <c r="AL76" s="948"/>
      <c r="AM76" s="948"/>
      <c r="AN76" s="949"/>
      <c r="AO76" s="27"/>
    </row>
    <row r="77" spans="1:41" ht="25.5" customHeight="1" x14ac:dyDescent="0.2">
      <c r="A77" s="26"/>
      <c r="B77" s="69">
        <v>2</v>
      </c>
      <c r="C77" s="929"/>
      <c r="D77" s="929"/>
      <c r="E77" s="929"/>
      <c r="F77" s="929"/>
      <c r="G77" s="936"/>
      <c r="H77" s="937"/>
      <c r="I77" s="937"/>
      <c r="J77" s="937"/>
      <c r="K77" s="937"/>
      <c r="L77" s="937"/>
      <c r="M77" s="937"/>
      <c r="N77" s="937"/>
      <c r="O77" s="937"/>
      <c r="P77" s="937"/>
      <c r="Q77" s="937"/>
      <c r="R77" s="937"/>
      <c r="S77" s="937"/>
      <c r="T77" s="938"/>
      <c r="U77" s="936"/>
      <c r="V77" s="937"/>
      <c r="W77" s="937"/>
      <c r="X77" s="937"/>
      <c r="Y77" s="937"/>
      <c r="Z77" s="938"/>
      <c r="AA77" s="936"/>
      <c r="AB77" s="937"/>
      <c r="AC77" s="937"/>
      <c r="AD77" s="937"/>
      <c r="AE77" s="937"/>
      <c r="AF77" s="937"/>
      <c r="AG77" s="937"/>
      <c r="AH77" s="937"/>
      <c r="AI77" s="938"/>
      <c r="AJ77" s="947"/>
      <c r="AK77" s="948"/>
      <c r="AL77" s="948"/>
      <c r="AM77" s="948"/>
      <c r="AN77" s="949"/>
      <c r="AO77" s="27"/>
    </row>
    <row r="78" spans="1:41" ht="24" customHeight="1" x14ac:dyDescent="0.2">
      <c r="A78" s="26"/>
      <c r="B78" s="69">
        <v>3</v>
      </c>
      <c r="C78" s="929"/>
      <c r="D78" s="929"/>
      <c r="E78" s="929"/>
      <c r="F78" s="929"/>
      <c r="G78" s="936"/>
      <c r="H78" s="937"/>
      <c r="I78" s="937"/>
      <c r="J78" s="937"/>
      <c r="K78" s="937"/>
      <c r="L78" s="937"/>
      <c r="M78" s="937"/>
      <c r="N78" s="937"/>
      <c r="O78" s="937"/>
      <c r="P78" s="937"/>
      <c r="Q78" s="937"/>
      <c r="R78" s="937"/>
      <c r="S78" s="937"/>
      <c r="T78" s="938"/>
      <c r="U78" s="936"/>
      <c r="V78" s="937"/>
      <c r="W78" s="937"/>
      <c r="X78" s="937"/>
      <c r="Y78" s="937"/>
      <c r="Z78" s="938"/>
      <c r="AA78" s="936"/>
      <c r="AB78" s="937"/>
      <c r="AC78" s="937"/>
      <c r="AD78" s="937"/>
      <c r="AE78" s="937"/>
      <c r="AF78" s="937"/>
      <c r="AG78" s="937"/>
      <c r="AH78" s="937"/>
      <c r="AI78" s="938"/>
      <c r="AJ78" s="947"/>
      <c r="AK78" s="948"/>
      <c r="AL78" s="948"/>
      <c r="AM78" s="948"/>
      <c r="AN78" s="949"/>
      <c r="AO78" s="27"/>
    </row>
    <row r="79" spans="1:41" ht="30.75" customHeight="1" x14ac:dyDescent="0.2">
      <c r="A79" s="26"/>
      <c r="B79" s="70"/>
      <c r="C79" s="283"/>
      <c r="D79" s="283"/>
      <c r="E79" s="283"/>
      <c r="F79" s="283"/>
      <c r="G79" s="283"/>
      <c r="H79" s="283"/>
      <c r="I79" s="283"/>
      <c r="J79" s="283"/>
      <c r="K79" s="283"/>
      <c r="L79" s="283"/>
      <c r="M79" s="283"/>
      <c r="N79" s="283"/>
      <c r="O79" s="283"/>
      <c r="P79" s="283"/>
      <c r="Q79" s="283"/>
      <c r="R79" s="283"/>
      <c r="S79" s="283"/>
      <c r="T79" s="283"/>
      <c r="U79" s="283"/>
      <c r="V79" s="283"/>
      <c r="W79" s="278"/>
      <c r="X79" s="278"/>
      <c r="Y79" s="278"/>
      <c r="Z79" s="278"/>
      <c r="AA79" s="962" t="s">
        <v>5</v>
      </c>
      <c r="AB79" s="963"/>
      <c r="AC79" s="963"/>
      <c r="AD79" s="963"/>
      <c r="AE79" s="963"/>
      <c r="AF79" s="963"/>
      <c r="AG79" s="963"/>
      <c r="AH79" s="963"/>
      <c r="AI79" s="964"/>
      <c r="AJ79" s="947">
        <f>SUM(AJ76:AN78)</f>
        <v>0</v>
      </c>
      <c r="AK79" s="948"/>
      <c r="AL79" s="948"/>
      <c r="AM79" s="948"/>
      <c r="AN79" s="949"/>
      <c r="AO79" s="27"/>
    </row>
    <row r="80" spans="1:41" ht="21.75" customHeight="1" x14ac:dyDescent="0.2">
      <c r="A80" s="26"/>
      <c r="B80" s="70"/>
      <c r="C80" s="62"/>
      <c r="D80" s="283"/>
      <c r="E80" s="925" t="s">
        <v>12</v>
      </c>
      <c r="F80" s="925"/>
      <c r="G80" s="925"/>
      <c r="H80" s="925"/>
      <c r="I80" s="925"/>
      <c r="J80" s="925"/>
      <c r="K80" s="925"/>
      <c r="L80" s="925"/>
      <c r="M80" s="925"/>
      <c r="N80" s="925"/>
      <c r="O80" s="925"/>
      <c r="P80" s="925"/>
      <c r="Q80" s="925"/>
      <c r="R80" s="925"/>
      <c r="S80" s="925"/>
      <c r="T80" s="925"/>
      <c r="U80" s="925"/>
      <c r="V80" s="925"/>
      <c r="W80" s="925"/>
      <c r="X80" s="925"/>
      <c r="Y80" s="925"/>
      <c r="Z80" s="925"/>
      <c r="AA80" s="925"/>
      <c r="AB80" s="925"/>
      <c r="AC80" s="925"/>
      <c r="AD80" s="284"/>
      <c r="AE80" s="284"/>
      <c r="AF80" s="284"/>
      <c r="AG80" s="284"/>
      <c r="AH80" s="284"/>
      <c r="AI80" s="284"/>
      <c r="AJ80" s="284"/>
      <c r="AK80" s="284"/>
      <c r="AL80" s="284"/>
      <c r="AM80" s="284"/>
      <c r="AN80" s="71"/>
      <c r="AO80" s="27"/>
    </row>
    <row r="81" spans="1:41" ht="14.25" customHeight="1" x14ac:dyDescent="0.2">
      <c r="A81" s="26"/>
      <c r="B81" s="72"/>
      <c r="C81" s="73"/>
      <c r="D81" s="73"/>
      <c r="E81" s="73"/>
      <c r="F81" s="73"/>
      <c r="G81" s="73"/>
      <c r="H81" s="73"/>
      <c r="I81" s="73"/>
      <c r="J81" s="73"/>
      <c r="K81" s="73"/>
      <c r="L81" s="73"/>
      <c r="M81" s="73"/>
      <c r="N81" s="73"/>
      <c r="O81" s="73"/>
      <c r="P81" s="73"/>
      <c r="Q81" s="73"/>
      <c r="R81" s="73"/>
      <c r="S81" s="73"/>
      <c r="T81" s="73"/>
      <c r="U81" s="73"/>
      <c r="V81" s="73"/>
      <c r="W81" s="74"/>
      <c r="X81" s="74"/>
      <c r="Y81" s="74"/>
      <c r="Z81" s="74"/>
      <c r="AA81" s="74"/>
      <c r="AB81" s="74"/>
      <c r="AC81" s="74"/>
      <c r="AD81" s="75"/>
      <c r="AE81" s="75"/>
      <c r="AF81" s="75"/>
      <c r="AG81" s="75"/>
      <c r="AH81" s="75"/>
      <c r="AI81" s="75"/>
      <c r="AJ81" s="75"/>
      <c r="AK81" s="75"/>
      <c r="AL81" s="75"/>
      <c r="AM81" s="75"/>
      <c r="AN81" s="76"/>
      <c r="AO81" s="27"/>
    </row>
    <row r="82" spans="1:41" ht="5.25" hidden="1" customHeight="1" x14ac:dyDescent="0.2">
      <c r="A82" s="26"/>
      <c r="B82" s="173"/>
      <c r="C82" s="174"/>
      <c r="D82" s="174"/>
      <c r="E82" s="174"/>
      <c r="F82" s="174"/>
      <c r="G82" s="174"/>
      <c r="H82" s="174"/>
      <c r="I82" s="175"/>
      <c r="J82" s="174"/>
      <c r="K82" s="174"/>
      <c r="L82" s="174"/>
      <c r="M82" s="174"/>
      <c r="N82" s="174"/>
      <c r="O82" s="174"/>
      <c r="P82" s="174"/>
      <c r="Q82" s="174"/>
      <c r="R82" s="175"/>
      <c r="S82" s="175"/>
      <c r="T82" s="175"/>
      <c r="U82" s="175"/>
      <c r="V82" s="176"/>
      <c r="W82" s="174"/>
      <c r="X82" s="174"/>
      <c r="Y82" s="174"/>
      <c r="Z82" s="174"/>
      <c r="AA82" s="174"/>
      <c r="AB82" s="174"/>
      <c r="AC82" s="175"/>
      <c r="AD82" s="174"/>
      <c r="AE82" s="174"/>
      <c r="AF82" s="174"/>
      <c r="AG82" s="174"/>
      <c r="AH82" s="174"/>
      <c r="AI82" s="174"/>
      <c r="AJ82" s="174"/>
      <c r="AK82" s="174"/>
      <c r="AL82" s="175"/>
      <c r="AM82" s="175"/>
      <c r="AN82" s="175"/>
      <c r="AO82" s="27"/>
    </row>
    <row r="83" spans="1:41" ht="42" customHeight="1" x14ac:dyDescent="0.2">
      <c r="A83" s="26"/>
      <c r="B83" s="926" t="s">
        <v>218</v>
      </c>
      <c r="C83" s="927"/>
      <c r="D83" s="927"/>
      <c r="E83" s="927"/>
      <c r="F83" s="927"/>
      <c r="G83" s="927"/>
      <c r="H83" s="927"/>
      <c r="I83" s="927"/>
      <c r="J83" s="927"/>
      <c r="K83" s="927"/>
      <c r="L83" s="927"/>
      <c r="M83" s="927"/>
      <c r="N83" s="927"/>
      <c r="O83" s="927"/>
      <c r="P83" s="927"/>
      <c r="Q83" s="927"/>
      <c r="R83" s="927"/>
      <c r="S83" s="927"/>
      <c r="T83" s="927"/>
      <c r="U83" s="927"/>
      <c r="V83" s="927"/>
      <c r="W83" s="927"/>
      <c r="X83" s="927"/>
      <c r="Y83" s="927"/>
      <c r="Z83" s="927"/>
      <c r="AA83" s="927"/>
      <c r="AB83" s="927"/>
      <c r="AC83" s="927"/>
      <c r="AD83" s="927"/>
      <c r="AE83" s="927"/>
      <c r="AF83" s="927"/>
      <c r="AG83" s="927"/>
      <c r="AH83" s="927"/>
      <c r="AI83" s="927"/>
      <c r="AJ83" s="927"/>
      <c r="AK83" s="927"/>
      <c r="AL83" s="927"/>
      <c r="AM83" s="927"/>
      <c r="AN83" s="928"/>
      <c r="AO83" s="27"/>
    </row>
    <row r="84" spans="1:41" ht="15.75" x14ac:dyDescent="0.25">
      <c r="A84" s="26"/>
      <c r="B84" s="942" t="s">
        <v>225</v>
      </c>
      <c r="C84" s="943"/>
      <c r="D84" s="943"/>
      <c r="E84" s="943"/>
      <c r="F84" s="943"/>
      <c r="G84" s="943"/>
      <c r="H84" s="943"/>
      <c r="I84" s="943"/>
      <c r="J84" s="943"/>
      <c r="K84" s="943"/>
      <c r="L84" s="943"/>
      <c r="M84" s="943"/>
      <c r="N84" s="943"/>
      <c r="O84" s="943"/>
      <c r="P84" s="943"/>
      <c r="Q84" s="943"/>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4"/>
      <c r="AO84" s="27"/>
    </row>
    <row r="85" spans="1:41" ht="5.45" customHeight="1" x14ac:dyDescent="0.2">
      <c r="A85" s="26"/>
      <c r="B85" s="77"/>
      <c r="C85" s="285"/>
      <c r="D85" s="285"/>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c r="AN85" s="78"/>
      <c r="AO85" s="27"/>
    </row>
    <row r="86" spans="1:41" ht="22.5" customHeight="1" x14ac:dyDescent="0.2">
      <c r="A86" s="26"/>
      <c r="B86" s="79">
        <v>1</v>
      </c>
      <c r="C86" s="62"/>
      <c r="D86" s="286"/>
      <c r="E86" s="934" t="s">
        <v>34</v>
      </c>
      <c r="F86" s="934"/>
      <c r="G86" s="934"/>
      <c r="H86" s="934"/>
      <c r="I86" s="934"/>
      <c r="J86" s="934"/>
      <c r="K86" s="934"/>
      <c r="L86" s="934"/>
      <c r="M86" s="934"/>
      <c r="N86" s="934"/>
      <c r="O86" s="934"/>
      <c r="P86" s="934"/>
      <c r="Q86" s="934"/>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5"/>
      <c r="AO86" s="27"/>
    </row>
    <row r="87" spans="1:41" ht="8.25" customHeight="1" x14ac:dyDescent="0.2">
      <c r="A87" s="26"/>
      <c r="B87" s="79"/>
      <c r="C87" s="193"/>
      <c r="D87" s="286"/>
      <c r="E87" s="291"/>
      <c r="F87" s="291"/>
      <c r="G87" s="287"/>
      <c r="H87" s="291"/>
      <c r="I87" s="291"/>
      <c r="J87" s="291"/>
      <c r="K87" s="291"/>
      <c r="L87" s="291"/>
      <c r="M87" s="291"/>
      <c r="N87" s="291"/>
      <c r="O87" s="291"/>
      <c r="P87" s="291"/>
      <c r="Q87" s="288"/>
      <c r="R87" s="288"/>
      <c r="S87" s="288"/>
      <c r="T87" s="288"/>
      <c r="U87" s="288"/>
      <c r="V87" s="288"/>
      <c r="W87" s="288"/>
      <c r="X87" s="288"/>
      <c r="Y87" s="288"/>
      <c r="Z87" s="288"/>
      <c r="AA87" s="288"/>
      <c r="AB87" s="288"/>
      <c r="AC87" s="288"/>
      <c r="AD87" s="288"/>
      <c r="AE87" s="288"/>
      <c r="AF87" s="288"/>
      <c r="AG87" s="288"/>
      <c r="AH87" s="288"/>
      <c r="AI87" s="288"/>
      <c r="AJ87" s="288"/>
      <c r="AK87" s="287"/>
      <c r="AL87" s="288"/>
      <c r="AM87" s="288"/>
      <c r="AN87" s="261"/>
      <c r="AO87" s="27"/>
    </row>
    <row r="88" spans="1:41" ht="23.25" customHeight="1" x14ac:dyDescent="0.2">
      <c r="A88" s="26"/>
      <c r="B88" s="79">
        <v>2</v>
      </c>
      <c r="C88" s="62"/>
      <c r="D88" s="286"/>
      <c r="E88" s="934" t="s">
        <v>35</v>
      </c>
      <c r="F88" s="934"/>
      <c r="G88" s="934"/>
      <c r="H88" s="934"/>
      <c r="I88" s="934"/>
      <c r="J88" s="934"/>
      <c r="K88" s="934"/>
      <c r="L88" s="934"/>
      <c r="M88" s="934"/>
      <c r="N88" s="934"/>
      <c r="O88" s="934"/>
      <c r="P88" s="934"/>
      <c r="Q88" s="934"/>
      <c r="R88" s="934"/>
      <c r="S88" s="934"/>
      <c r="T88" s="934"/>
      <c r="U88" s="934"/>
      <c r="V88" s="934"/>
      <c r="W88" s="934"/>
      <c r="X88" s="934"/>
      <c r="Y88" s="934"/>
      <c r="Z88" s="934"/>
      <c r="AA88" s="934"/>
      <c r="AB88" s="934"/>
      <c r="AC88" s="934"/>
      <c r="AD88" s="934"/>
      <c r="AE88" s="934"/>
      <c r="AF88" s="934"/>
      <c r="AG88" s="934"/>
      <c r="AH88" s="934"/>
      <c r="AI88" s="934"/>
      <c r="AJ88" s="934"/>
      <c r="AK88" s="934"/>
      <c r="AL88" s="934"/>
      <c r="AM88" s="934"/>
      <c r="AN88" s="935"/>
      <c r="AO88" s="27"/>
    </row>
    <row r="89" spans="1:41" ht="7.5" customHeight="1" x14ac:dyDescent="0.2">
      <c r="A89" s="26"/>
      <c r="B89" s="79"/>
      <c r="C89" s="289"/>
      <c r="D89" s="286"/>
      <c r="E89" s="290"/>
      <c r="F89" s="290"/>
      <c r="G89" s="287"/>
      <c r="H89" s="290"/>
      <c r="I89" s="290"/>
      <c r="J89" s="290"/>
      <c r="K89" s="290"/>
      <c r="L89" s="290"/>
      <c r="M89" s="290"/>
      <c r="N89" s="290"/>
      <c r="O89" s="290"/>
      <c r="P89" s="290"/>
      <c r="Q89" s="290"/>
      <c r="R89" s="290"/>
      <c r="S89" s="290"/>
      <c r="T89" s="290"/>
      <c r="U89" s="290"/>
      <c r="V89" s="290"/>
      <c r="W89" s="290"/>
      <c r="X89" s="290"/>
      <c r="Y89" s="288"/>
      <c r="Z89" s="288"/>
      <c r="AA89" s="288"/>
      <c r="AB89" s="288"/>
      <c r="AC89" s="288"/>
      <c r="AD89" s="288"/>
      <c r="AE89" s="288"/>
      <c r="AF89" s="288"/>
      <c r="AG89" s="288"/>
      <c r="AH89" s="288"/>
      <c r="AI89" s="288"/>
      <c r="AJ89" s="288"/>
      <c r="AK89" s="287"/>
      <c r="AL89" s="288"/>
      <c r="AM89" s="288"/>
      <c r="AN89" s="261"/>
      <c r="AO89" s="27"/>
    </row>
    <row r="90" spans="1:41" ht="5.25" customHeight="1" x14ac:dyDescent="0.2">
      <c r="A90" s="26"/>
      <c r="B90" s="79"/>
      <c r="C90" s="289"/>
      <c r="D90" s="286"/>
      <c r="E90" s="899" t="s">
        <v>219</v>
      </c>
      <c r="F90" s="899"/>
      <c r="G90" s="899"/>
      <c r="H90" s="899"/>
      <c r="I90" s="899"/>
      <c r="J90" s="899"/>
      <c r="K90" s="899"/>
      <c r="L90" s="899"/>
      <c r="M90" s="899"/>
      <c r="N90" s="899"/>
      <c r="O90" s="899"/>
      <c r="P90" s="899"/>
      <c r="Q90" s="899"/>
      <c r="R90" s="899"/>
      <c r="S90" s="899"/>
      <c r="T90" s="899"/>
      <c r="U90" s="899"/>
      <c r="V90" s="899"/>
      <c r="W90" s="899"/>
      <c r="X90" s="899"/>
      <c r="Y90" s="899"/>
      <c r="Z90" s="899"/>
      <c r="AA90" s="899"/>
      <c r="AB90" s="899"/>
      <c r="AC90" s="899"/>
      <c r="AD90" s="899"/>
      <c r="AE90" s="899"/>
      <c r="AF90" s="899"/>
      <c r="AG90" s="899"/>
      <c r="AH90" s="899"/>
      <c r="AI90" s="899"/>
      <c r="AJ90" s="899"/>
      <c r="AK90" s="899"/>
      <c r="AL90" s="899"/>
      <c r="AM90" s="899"/>
      <c r="AN90" s="900"/>
      <c r="AO90" s="27"/>
    </row>
    <row r="91" spans="1:41" ht="22.5" customHeight="1" x14ac:dyDescent="0.2">
      <c r="A91" s="26"/>
      <c r="B91" s="79">
        <v>3</v>
      </c>
      <c r="C91" s="62"/>
      <c r="D91" s="286"/>
      <c r="E91" s="899"/>
      <c r="F91" s="899"/>
      <c r="G91" s="899"/>
      <c r="H91" s="899"/>
      <c r="I91" s="899"/>
      <c r="J91" s="899"/>
      <c r="K91" s="899"/>
      <c r="L91" s="899"/>
      <c r="M91" s="899"/>
      <c r="N91" s="899"/>
      <c r="O91" s="899"/>
      <c r="P91" s="899"/>
      <c r="Q91" s="899"/>
      <c r="R91" s="899"/>
      <c r="S91" s="899"/>
      <c r="T91" s="899"/>
      <c r="U91" s="899"/>
      <c r="V91" s="899"/>
      <c r="W91" s="899"/>
      <c r="X91" s="899"/>
      <c r="Y91" s="899"/>
      <c r="Z91" s="899"/>
      <c r="AA91" s="899"/>
      <c r="AB91" s="899"/>
      <c r="AC91" s="899"/>
      <c r="AD91" s="899"/>
      <c r="AE91" s="899"/>
      <c r="AF91" s="899"/>
      <c r="AG91" s="899"/>
      <c r="AH91" s="899"/>
      <c r="AI91" s="899"/>
      <c r="AJ91" s="899"/>
      <c r="AK91" s="899"/>
      <c r="AL91" s="899"/>
      <c r="AM91" s="899"/>
      <c r="AN91" s="900"/>
      <c r="AO91" s="27"/>
    </row>
    <row r="92" spans="1:41" ht="8.25" customHeight="1" x14ac:dyDescent="0.2">
      <c r="A92" s="26"/>
      <c r="B92" s="79"/>
      <c r="C92" s="289"/>
      <c r="D92" s="286"/>
      <c r="E92" s="899"/>
      <c r="F92" s="899"/>
      <c r="G92" s="899"/>
      <c r="H92" s="899"/>
      <c r="I92" s="899"/>
      <c r="J92" s="899"/>
      <c r="K92" s="899"/>
      <c r="L92" s="899"/>
      <c r="M92" s="899"/>
      <c r="N92" s="899"/>
      <c r="O92" s="899"/>
      <c r="P92" s="899"/>
      <c r="Q92" s="899"/>
      <c r="R92" s="899"/>
      <c r="S92" s="899"/>
      <c r="T92" s="899"/>
      <c r="U92" s="899"/>
      <c r="V92" s="899"/>
      <c r="W92" s="899"/>
      <c r="X92" s="899"/>
      <c r="Y92" s="899"/>
      <c r="Z92" s="899"/>
      <c r="AA92" s="899"/>
      <c r="AB92" s="899"/>
      <c r="AC92" s="899"/>
      <c r="AD92" s="899"/>
      <c r="AE92" s="899"/>
      <c r="AF92" s="899"/>
      <c r="AG92" s="899"/>
      <c r="AH92" s="899"/>
      <c r="AI92" s="899"/>
      <c r="AJ92" s="899"/>
      <c r="AK92" s="899"/>
      <c r="AL92" s="899"/>
      <c r="AM92" s="899"/>
      <c r="AN92" s="900"/>
      <c r="AO92" s="27"/>
    </row>
    <row r="93" spans="1:41" ht="23.25" customHeight="1" x14ac:dyDescent="0.2">
      <c r="A93" s="26"/>
      <c r="B93" s="79">
        <v>4</v>
      </c>
      <c r="C93" s="62"/>
      <c r="D93" s="286"/>
      <c r="E93" s="899" t="s">
        <v>195</v>
      </c>
      <c r="F93" s="899"/>
      <c r="G93" s="899"/>
      <c r="H93" s="899"/>
      <c r="I93" s="899"/>
      <c r="J93" s="899"/>
      <c r="K93" s="899"/>
      <c r="L93" s="899"/>
      <c r="M93" s="899"/>
      <c r="N93" s="899"/>
      <c r="O93" s="899"/>
      <c r="P93" s="899"/>
      <c r="Q93" s="899"/>
      <c r="R93" s="899"/>
      <c r="S93" s="899"/>
      <c r="T93" s="899"/>
      <c r="U93" s="899"/>
      <c r="V93" s="899"/>
      <c r="W93" s="899"/>
      <c r="X93" s="899"/>
      <c r="Y93" s="899"/>
      <c r="Z93" s="899"/>
      <c r="AA93" s="899"/>
      <c r="AB93" s="899"/>
      <c r="AC93" s="899"/>
      <c r="AD93" s="899"/>
      <c r="AE93" s="899"/>
      <c r="AF93" s="899"/>
      <c r="AG93" s="899"/>
      <c r="AH93" s="899"/>
      <c r="AI93" s="899"/>
      <c r="AJ93" s="899"/>
      <c r="AK93" s="899"/>
      <c r="AL93" s="899"/>
      <c r="AM93" s="899"/>
      <c r="AN93" s="900"/>
      <c r="AO93" s="27"/>
    </row>
    <row r="94" spans="1:41" ht="24.75" customHeight="1" x14ac:dyDescent="0.2">
      <c r="A94" s="26"/>
      <c r="B94" s="79"/>
      <c r="C94" s="193"/>
      <c r="D94" s="286"/>
      <c r="E94" s="899"/>
      <c r="F94" s="899"/>
      <c r="G94" s="899"/>
      <c r="H94" s="899"/>
      <c r="I94" s="899"/>
      <c r="J94" s="899"/>
      <c r="K94" s="899"/>
      <c r="L94" s="899"/>
      <c r="M94" s="899"/>
      <c r="N94" s="899"/>
      <c r="O94" s="899"/>
      <c r="P94" s="899"/>
      <c r="Q94" s="899"/>
      <c r="R94" s="899"/>
      <c r="S94" s="899"/>
      <c r="T94" s="899"/>
      <c r="U94" s="899"/>
      <c r="V94" s="899"/>
      <c r="W94" s="899"/>
      <c r="X94" s="899"/>
      <c r="Y94" s="899"/>
      <c r="Z94" s="899"/>
      <c r="AA94" s="899"/>
      <c r="AB94" s="899"/>
      <c r="AC94" s="899"/>
      <c r="AD94" s="899"/>
      <c r="AE94" s="899"/>
      <c r="AF94" s="899"/>
      <c r="AG94" s="899"/>
      <c r="AH94" s="899"/>
      <c r="AI94" s="899"/>
      <c r="AJ94" s="899"/>
      <c r="AK94" s="899"/>
      <c r="AL94" s="899"/>
      <c r="AM94" s="899"/>
      <c r="AN94" s="900"/>
      <c r="AO94" s="27"/>
    </row>
    <row r="95" spans="1:41" ht="6.75" customHeight="1" x14ac:dyDescent="0.2">
      <c r="A95" s="26"/>
      <c r="B95" s="79"/>
      <c r="C95" s="289"/>
      <c r="D95" s="286"/>
      <c r="E95" s="934" t="s">
        <v>194</v>
      </c>
      <c r="F95" s="934"/>
      <c r="G95" s="934"/>
      <c r="H95" s="934"/>
      <c r="I95" s="934"/>
      <c r="J95" s="934"/>
      <c r="K95" s="934"/>
      <c r="L95" s="934"/>
      <c r="M95" s="934"/>
      <c r="N95" s="934"/>
      <c r="O95" s="934"/>
      <c r="P95" s="934"/>
      <c r="Q95" s="934"/>
      <c r="R95" s="934"/>
      <c r="S95" s="934"/>
      <c r="T95" s="934"/>
      <c r="U95" s="934"/>
      <c r="V95" s="934"/>
      <c r="W95" s="934"/>
      <c r="X95" s="934"/>
      <c r="Y95" s="934"/>
      <c r="Z95" s="934"/>
      <c r="AA95" s="934"/>
      <c r="AB95" s="934"/>
      <c r="AC95" s="934"/>
      <c r="AD95" s="934"/>
      <c r="AE95" s="934"/>
      <c r="AF95" s="934"/>
      <c r="AG95" s="934"/>
      <c r="AH95" s="934"/>
      <c r="AI95" s="934"/>
      <c r="AJ95" s="934"/>
      <c r="AK95" s="934"/>
      <c r="AL95" s="934"/>
      <c r="AM95" s="934"/>
      <c r="AN95" s="935"/>
      <c r="AO95" s="27"/>
    </row>
    <row r="96" spans="1:41" ht="24.75" customHeight="1" x14ac:dyDescent="0.2">
      <c r="A96" s="26"/>
      <c r="B96" s="79">
        <v>5</v>
      </c>
      <c r="C96" s="62"/>
      <c r="D96" s="286"/>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4"/>
      <c r="AF96" s="934"/>
      <c r="AG96" s="934"/>
      <c r="AH96" s="934"/>
      <c r="AI96" s="934"/>
      <c r="AJ96" s="934"/>
      <c r="AK96" s="934"/>
      <c r="AL96" s="934"/>
      <c r="AM96" s="934"/>
      <c r="AN96" s="935"/>
      <c r="AO96" s="27"/>
    </row>
    <row r="97" spans="1:41" ht="6" customHeight="1" x14ac:dyDescent="0.2">
      <c r="A97" s="26"/>
      <c r="B97" s="79"/>
      <c r="C97" s="289"/>
      <c r="D97" s="286"/>
      <c r="E97" s="934"/>
      <c r="F97" s="934"/>
      <c r="G97" s="934"/>
      <c r="H97" s="934"/>
      <c r="I97" s="934"/>
      <c r="J97" s="934"/>
      <c r="K97" s="934"/>
      <c r="L97" s="934"/>
      <c r="M97" s="934"/>
      <c r="N97" s="934"/>
      <c r="O97" s="934"/>
      <c r="P97" s="934"/>
      <c r="Q97" s="934"/>
      <c r="R97" s="934"/>
      <c r="S97" s="934"/>
      <c r="T97" s="934"/>
      <c r="U97" s="934"/>
      <c r="V97" s="934"/>
      <c r="W97" s="934"/>
      <c r="X97" s="934"/>
      <c r="Y97" s="934"/>
      <c r="Z97" s="934"/>
      <c r="AA97" s="934"/>
      <c r="AB97" s="934"/>
      <c r="AC97" s="934"/>
      <c r="AD97" s="934"/>
      <c r="AE97" s="934"/>
      <c r="AF97" s="934"/>
      <c r="AG97" s="934"/>
      <c r="AH97" s="934"/>
      <c r="AI97" s="934"/>
      <c r="AJ97" s="934"/>
      <c r="AK97" s="934"/>
      <c r="AL97" s="934"/>
      <c r="AM97" s="934"/>
      <c r="AN97" s="935"/>
      <c r="AO97" s="27"/>
    </row>
    <row r="98" spans="1:41" ht="23.25" customHeight="1" x14ac:dyDescent="0.2">
      <c r="A98" s="26"/>
      <c r="B98" s="79">
        <v>6</v>
      </c>
      <c r="C98" s="62"/>
      <c r="D98" s="286"/>
      <c r="E98" s="934" t="s">
        <v>33</v>
      </c>
      <c r="F98" s="934"/>
      <c r="G98" s="934"/>
      <c r="H98" s="934"/>
      <c r="I98" s="934"/>
      <c r="J98" s="934"/>
      <c r="K98" s="934"/>
      <c r="L98" s="934"/>
      <c r="M98" s="934"/>
      <c r="N98" s="934"/>
      <c r="O98" s="934"/>
      <c r="P98" s="934"/>
      <c r="Q98" s="934"/>
      <c r="R98" s="934"/>
      <c r="S98" s="934"/>
      <c r="T98" s="934"/>
      <c r="U98" s="934"/>
      <c r="V98" s="934"/>
      <c r="W98" s="934"/>
      <c r="X98" s="934"/>
      <c r="Y98" s="934"/>
      <c r="Z98" s="934"/>
      <c r="AA98" s="934"/>
      <c r="AB98" s="934"/>
      <c r="AC98" s="934"/>
      <c r="AD98" s="934"/>
      <c r="AE98" s="934"/>
      <c r="AF98" s="934"/>
      <c r="AG98" s="934"/>
      <c r="AH98" s="934"/>
      <c r="AI98" s="934"/>
      <c r="AJ98" s="934"/>
      <c r="AK98" s="934"/>
      <c r="AL98" s="934"/>
      <c r="AM98" s="934"/>
      <c r="AN98" s="935"/>
      <c r="AO98" s="27"/>
    </row>
    <row r="99" spans="1:41" ht="9.75" customHeight="1" x14ac:dyDescent="0.2">
      <c r="A99" s="26"/>
      <c r="B99" s="80"/>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2"/>
      <c r="AO99" s="27"/>
    </row>
    <row r="100" spans="1:41" ht="28.5" customHeight="1" x14ac:dyDescent="0.3">
      <c r="A100" s="26"/>
      <c r="B100" s="939" t="s">
        <v>179</v>
      </c>
      <c r="C100" s="940"/>
      <c r="D100" s="940"/>
      <c r="E100" s="940"/>
      <c r="F100" s="940"/>
      <c r="G100" s="940"/>
      <c r="H100" s="940"/>
      <c r="I100" s="940"/>
      <c r="J100" s="940"/>
      <c r="K100" s="940"/>
      <c r="L100" s="940"/>
      <c r="M100" s="940"/>
      <c r="N100" s="940"/>
      <c r="O100" s="940"/>
      <c r="P100" s="940"/>
      <c r="Q100" s="940"/>
      <c r="R100" s="940"/>
      <c r="S100" s="940"/>
      <c r="T100" s="940"/>
      <c r="U100" s="940"/>
      <c r="V100" s="940"/>
      <c r="W100" s="940"/>
      <c r="X100" s="940"/>
      <c r="Y100" s="940"/>
      <c r="Z100" s="940"/>
      <c r="AA100" s="940"/>
      <c r="AB100" s="940"/>
      <c r="AC100" s="940"/>
      <c r="AD100" s="940"/>
      <c r="AE100" s="940"/>
      <c r="AF100" s="940"/>
      <c r="AG100" s="940"/>
      <c r="AH100" s="940"/>
      <c r="AI100" s="940"/>
      <c r="AJ100" s="940"/>
      <c r="AK100" s="940"/>
      <c r="AL100" s="940"/>
      <c r="AM100" s="940"/>
      <c r="AN100" s="941"/>
      <c r="AO100" s="27"/>
    </row>
    <row r="101" spans="1:41" ht="18" customHeight="1" x14ac:dyDescent="0.2">
      <c r="A101" s="26"/>
      <c r="B101" s="1067" t="s">
        <v>293</v>
      </c>
      <c r="C101" s="1068"/>
      <c r="D101" s="1068"/>
      <c r="E101" s="1068"/>
      <c r="F101" s="1068"/>
      <c r="G101" s="1068"/>
      <c r="H101" s="1068"/>
      <c r="I101" s="1068"/>
      <c r="J101" s="1068"/>
      <c r="K101" s="1068"/>
      <c r="L101" s="1068"/>
      <c r="M101" s="1068"/>
      <c r="N101" s="1068"/>
      <c r="O101" s="1068"/>
      <c r="P101" s="1068"/>
      <c r="Q101" s="1068"/>
      <c r="R101" s="1068"/>
      <c r="S101" s="1068"/>
      <c r="T101" s="1068"/>
      <c r="U101" s="1068"/>
      <c r="V101" s="1068"/>
      <c r="W101" s="1068"/>
      <c r="X101" s="1068"/>
      <c r="Y101" s="1068"/>
      <c r="Z101" s="1068"/>
      <c r="AA101" s="1068"/>
      <c r="AB101" s="1068"/>
      <c r="AC101" s="1068"/>
      <c r="AD101" s="1068"/>
      <c r="AE101" s="1068"/>
      <c r="AF101" s="1068"/>
      <c r="AG101" s="1068"/>
      <c r="AH101" s="1068"/>
      <c r="AI101" s="1068"/>
      <c r="AJ101" s="1068"/>
      <c r="AK101" s="1068"/>
      <c r="AL101" s="1068"/>
      <c r="AM101" s="1068"/>
      <c r="AN101" s="1069"/>
      <c r="AO101" s="27"/>
    </row>
    <row r="102" spans="1:41" ht="24" customHeight="1" x14ac:dyDescent="0.2">
      <c r="A102" s="26"/>
      <c r="B102" s="83"/>
      <c r="C102" s="62"/>
      <c r="D102" s="289"/>
      <c r="E102" s="960" t="s">
        <v>142</v>
      </c>
      <c r="F102" s="960"/>
      <c r="G102" s="960"/>
      <c r="H102" s="960"/>
      <c r="I102" s="960"/>
      <c r="J102" s="960"/>
      <c r="K102" s="960"/>
      <c r="L102" s="960"/>
      <c r="M102" s="960"/>
      <c r="N102" s="960"/>
      <c r="O102" s="960"/>
      <c r="P102" s="960"/>
      <c r="Q102" s="960"/>
      <c r="R102" s="960"/>
      <c r="S102" s="960"/>
      <c r="T102" s="960"/>
      <c r="U102" s="960"/>
      <c r="V102" s="960"/>
      <c r="W102" s="960"/>
      <c r="X102" s="960"/>
      <c r="Y102" s="960"/>
      <c r="Z102" s="960"/>
      <c r="AA102" s="960"/>
      <c r="AB102" s="960"/>
      <c r="AC102" s="960"/>
      <c r="AD102" s="960"/>
      <c r="AE102" s="960"/>
      <c r="AF102" s="960"/>
      <c r="AG102" s="960"/>
      <c r="AH102" s="960"/>
      <c r="AI102" s="960"/>
      <c r="AJ102" s="960"/>
      <c r="AK102" s="960"/>
      <c r="AL102" s="960"/>
      <c r="AM102" s="960"/>
      <c r="AN102" s="961"/>
      <c r="AO102" s="27"/>
    </row>
    <row r="103" spans="1:41" ht="16.5" customHeight="1" x14ac:dyDescent="0.2">
      <c r="A103" s="26"/>
      <c r="B103" s="83"/>
      <c r="C103" s="289"/>
      <c r="D103" s="289"/>
      <c r="E103" s="1060" t="s">
        <v>223</v>
      </c>
      <c r="F103" s="1060"/>
      <c r="G103" s="1060"/>
      <c r="H103" s="1060"/>
      <c r="I103" s="1060"/>
      <c r="J103" s="1060"/>
      <c r="K103" s="1060"/>
      <c r="L103" s="1060"/>
      <c r="M103" s="1060"/>
      <c r="N103" s="1060"/>
      <c r="O103" s="1060"/>
      <c r="P103" s="1060"/>
      <c r="Q103" s="1060"/>
      <c r="R103" s="1060"/>
      <c r="S103" s="1060"/>
      <c r="T103" s="1060"/>
      <c r="U103" s="1060"/>
      <c r="V103" s="1060"/>
      <c r="W103" s="1060"/>
      <c r="X103" s="1060"/>
      <c r="Y103" s="1060"/>
      <c r="Z103" s="1060"/>
      <c r="AA103" s="1060"/>
      <c r="AB103" s="1060"/>
      <c r="AC103" s="1060"/>
      <c r="AD103" s="1060"/>
      <c r="AE103" s="1060"/>
      <c r="AF103" s="1060"/>
      <c r="AG103" s="1060"/>
      <c r="AH103" s="1060"/>
      <c r="AI103" s="1060"/>
      <c r="AJ103" s="1060"/>
      <c r="AK103" s="1060"/>
      <c r="AL103" s="1060"/>
      <c r="AM103" s="1060"/>
      <c r="AN103" s="1061"/>
      <c r="AO103" s="27"/>
    </row>
    <row r="104" spans="1:41" ht="30" customHeight="1" x14ac:dyDescent="0.2">
      <c r="A104" s="26"/>
      <c r="B104" s="83"/>
      <c r="C104" s="62"/>
      <c r="D104" s="289"/>
      <c r="E104" s="1060"/>
      <c r="F104" s="1060"/>
      <c r="G104" s="1060"/>
      <c r="H104" s="1060"/>
      <c r="I104" s="1060"/>
      <c r="J104" s="1060"/>
      <c r="K104" s="1060"/>
      <c r="L104" s="1060"/>
      <c r="M104" s="1060"/>
      <c r="N104" s="1060"/>
      <c r="O104" s="1060"/>
      <c r="P104" s="1060"/>
      <c r="Q104" s="1060"/>
      <c r="R104" s="1060"/>
      <c r="S104" s="1060"/>
      <c r="T104" s="1060"/>
      <c r="U104" s="1060"/>
      <c r="V104" s="1060"/>
      <c r="W104" s="1060"/>
      <c r="X104" s="1060"/>
      <c r="Y104" s="1060"/>
      <c r="Z104" s="1060"/>
      <c r="AA104" s="1060"/>
      <c r="AB104" s="1060"/>
      <c r="AC104" s="1060"/>
      <c r="AD104" s="1060"/>
      <c r="AE104" s="1060"/>
      <c r="AF104" s="1060"/>
      <c r="AG104" s="1060"/>
      <c r="AH104" s="1060"/>
      <c r="AI104" s="1060"/>
      <c r="AJ104" s="1060"/>
      <c r="AK104" s="1060"/>
      <c r="AL104" s="1060"/>
      <c r="AM104" s="1060"/>
      <c r="AN104" s="1061"/>
      <c r="AO104" s="27"/>
    </row>
    <row r="105" spans="1:41" ht="12.95" customHeight="1" x14ac:dyDescent="0.2">
      <c r="A105" s="26"/>
      <c r="B105" s="80"/>
      <c r="C105" s="81"/>
      <c r="D105" s="81"/>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60"/>
      <c r="AO105" s="27"/>
    </row>
    <row r="106" spans="1:41" ht="28.5" customHeight="1" x14ac:dyDescent="0.3">
      <c r="A106" s="320"/>
      <c r="B106" s="1054" t="s">
        <v>224</v>
      </c>
      <c r="C106" s="1055"/>
      <c r="D106" s="1055"/>
      <c r="E106" s="1055"/>
      <c r="F106" s="1055"/>
      <c r="G106" s="1055"/>
      <c r="H106" s="1055"/>
      <c r="I106" s="1055"/>
      <c r="J106" s="1055"/>
      <c r="K106" s="1055"/>
      <c r="L106" s="1055"/>
      <c r="M106" s="1055"/>
      <c r="N106" s="1055"/>
      <c r="O106" s="1055"/>
      <c r="P106" s="1055"/>
      <c r="Q106" s="1055"/>
      <c r="R106" s="1055"/>
      <c r="S106" s="1055"/>
      <c r="T106" s="1055"/>
      <c r="U106" s="1055"/>
      <c r="V106" s="1055"/>
      <c r="W106" s="1055"/>
      <c r="X106" s="1055"/>
      <c r="Y106" s="1055"/>
      <c r="Z106" s="1055"/>
      <c r="AA106" s="1055"/>
      <c r="AB106" s="1055"/>
      <c r="AC106" s="1055"/>
      <c r="AD106" s="1055"/>
      <c r="AE106" s="1055"/>
      <c r="AF106" s="1055"/>
      <c r="AG106" s="1055"/>
      <c r="AH106" s="1055"/>
      <c r="AI106" s="1055"/>
      <c r="AJ106" s="1055"/>
      <c r="AK106" s="1055"/>
      <c r="AL106" s="1055"/>
      <c r="AM106" s="1055"/>
      <c r="AN106" s="1056"/>
      <c r="AO106" s="321"/>
    </row>
    <row r="107" spans="1:41" ht="44.25" customHeight="1" x14ac:dyDescent="0.2">
      <c r="A107" s="26"/>
      <c r="B107" s="1034" t="s">
        <v>196</v>
      </c>
      <c r="C107" s="1035"/>
      <c r="D107" s="1035"/>
      <c r="E107" s="1035"/>
      <c r="F107" s="1035"/>
      <c r="G107" s="1035"/>
      <c r="H107" s="1035"/>
      <c r="I107" s="1035"/>
      <c r="J107" s="1035"/>
      <c r="K107" s="1035"/>
      <c r="L107" s="1035"/>
      <c r="M107" s="1035"/>
      <c r="N107" s="1035"/>
      <c r="O107" s="1035"/>
      <c r="P107" s="1035"/>
      <c r="Q107" s="1035"/>
      <c r="R107" s="1035"/>
      <c r="S107" s="1035"/>
      <c r="T107" s="1035"/>
      <c r="U107" s="1035"/>
      <c r="V107" s="1035"/>
      <c r="W107" s="1035"/>
      <c r="X107" s="1035"/>
      <c r="Y107" s="1035"/>
      <c r="Z107" s="1035"/>
      <c r="AA107" s="1035"/>
      <c r="AB107" s="1035"/>
      <c r="AC107" s="1035"/>
      <c r="AD107" s="1035"/>
      <c r="AE107" s="1035"/>
      <c r="AF107" s="1035"/>
      <c r="AG107" s="1035"/>
      <c r="AH107" s="1035"/>
      <c r="AI107" s="1035"/>
      <c r="AJ107" s="1035"/>
      <c r="AK107" s="1035"/>
      <c r="AL107" s="1035"/>
      <c r="AM107" s="1035"/>
      <c r="AN107" s="1036"/>
      <c r="AO107" s="27"/>
    </row>
    <row r="108" spans="1:41" ht="20.45" customHeight="1" x14ac:dyDescent="0.2">
      <c r="A108" s="26"/>
      <c r="B108" s="1037"/>
      <c r="C108" s="1038"/>
      <c r="D108" s="1038"/>
      <c r="E108" s="1038"/>
      <c r="F108" s="1038"/>
      <c r="G108" s="1038"/>
      <c r="H108" s="1038"/>
      <c r="I108" s="1038"/>
      <c r="J108" s="1038"/>
      <c r="K108" s="1038"/>
      <c r="L108" s="1038"/>
      <c r="M108" s="1038"/>
      <c r="N108" s="1038"/>
      <c r="O108" s="1038"/>
      <c r="P108" s="1038"/>
      <c r="Q108" s="1038"/>
      <c r="R108" s="1038"/>
      <c r="S108" s="1038"/>
      <c r="T108" s="1038"/>
      <c r="U108" s="1038"/>
      <c r="V108" s="1038"/>
      <c r="W108" s="1038"/>
      <c r="X108" s="1038"/>
      <c r="Y108" s="1038"/>
      <c r="Z108" s="1038"/>
      <c r="AA108" s="1038"/>
      <c r="AB108" s="1038"/>
      <c r="AC108" s="1038"/>
      <c r="AD108" s="1038"/>
      <c r="AE108" s="1038"/>
      <c r="AF108" s="1038"/>
      <c r="AG108" s="1038"/>
      <c r="AH108" s="1038"/>
      <c r="AI108" s="1038"/>
      <c r="AJ108" s="1038"/>
      <c r="AK108" s="1038"/>
      <c r="AL108" s="1038"/>
      <c r="AM108" s="1038"/>
      <c r="AN108" s="1039"/>
      <c r="AO108" s="27"/>
    </row>
    <row r="109" spans="1:41" ht="48.6" customHeight="1" x14ac:dyDescent="0.2">
      <c r="A109" s="26"/>
      <c r="B109" s="1027" t="s">
        <v>275</v>
      </c>
      <c r="C109" s="1028"/>
      <c r="D109" s="1028"/>
      <c r="E109" s="1028"/>
      <c r="F109" s="1028"/>
      <c r="G109" s="1028"/>
      <c r="H109" s="1028"/>
      <c r="I109" s="1028"/>
      <c r="J109" s="1028"/>
      <c r="K109" s="1028"/>
      <c r="L109" s="1028"/>
      <c r="M109" s="1028"/>
      <c r="N109" s="1028"/>
      <c r="O109" s="1028"/>
      <c r="P109" s="1028"/>
      <c r="Q109" s="1028"/>
      <c r="R109" s="1028"/>
      <c r="S109" s="1028"/>
      <c r="T109" s="1028"/>
      <c r="U109" s="1028"/>
      <c r="V109" s="1028"/>
      <c r="W109" s="1028"/>
      <c r="X109" s="1028"/>
      <c r="Y109" s="1028"/>
      <c r="Z109" s="1028"/>
      <c r="AA109" s="1028"/>
      <c r="AB109" s="1028"/>
      <c r="AC109" s="1028"/>
      <c r="AD109" s="1028"/>
      <c r="AE109" s="1028"/>
      <c r="AF109" s="1028"/>
      <c r="AG109" s="1028"/>
      <c r="AH109" s="1028"/>
      <c r="AI109" s="1028"/>
      <c r="AJ109" s="1028"/>
      <c r="AK109" s="1028"/>
      <c r="AL109" s="1028"/>
      <c r="AM109" s="1028"/>
      <c r="AN109" s="1029"/>
      <c r="AO109" s="27"/>
    </row>
    <row r="110" spans="1:41" ht="30" customHeight="1" x14ac:dyDescent="0.2">
      <c r="A110" s="26"/>
      <c r="B110" s="452"/>
      <c r="C110" s="950"/>
      <c r="D110" s="951"/>
      <c r="E110" s="951"/>
      <c r="F110" s="951"/>
      <c r="G110" s="951"/>
      <c r="H110" s="951"/>
      <c r="I110" s="951"/>
      <c r="J110" s="951"/>
      <c r="K110" s="951"/>
      <c r="L110" s="945" t="s">
        <v>92</v>
      </c>
      <c r="M110" s="453"/>
      <c r="N110" s="956" t="s">
        <v>130</v>
      </c>
      <c r="O110" s="956"/>
      <c r="P110" s="956"/>
      <c r="Q110" s="956"/>
      <c r="R110" s="956"/>
      <c r="S110" s="956"/>
      <c r="T110" s="956"/>
      <c r="U110" s="956"/>
      <c r="V110" s="956"/>
      <c r="W110" s="956"/>
      <c r="X110" s="956"/>
      <c r="Y110" s="956"/>
      <c r="Z110" s="956"/>
      <c r="AA110" s="956"/>
      <c r="AB110" s="956"/>
      <c r="AC110" s="930"/>
      <c r="AD110" s="931"/>
      <c r="AE110" s="932" t="s">
        <v>93</v>
      </c>
      <c r="AF110" s="933"/>
      <c r="AG110" s="930"/>
      <c r="AH110" s="931"/>
      <c r="AI110" s="229"/>
      <c r="AJ110" s="229"/>
      <c r="AK110" s="229"/>
      <c r="AL110" s="229"/>
      <c r="AM110" s="229"/>
      <c r="AN110" s="454"/>
      <c r="AO110" s="27"/>
    </row>
    <row r="111" spans="1:41" ht="41.45" customHeight="1" x14ac:dyDescent="0.2">
      <c r="A111" s="26"/>
      <c r="B111" s="452"/>
      <c r="C111" s="952"/>
      <c r="D111" s="953"/>
      <c r="E111" s="953"/>
      <c r="F111" s="953"/>
      <c r="G111" s="953"/>
      <c r="H111" s="953"/>
      <c r="I111" s="953"/>
      <c r="J111" s="953"/>
      <c r="K111" s="953"/>
      <c r="L111" s="946"/>
      <c r="M111" s="453"/>
      <c r="N111" s="954" t="s">
        <v>131</v>
      </c>
      <c r="O111" s="954"/>
      <c r="P111" s="954"/>
      <c r="Q111" s="954"/>
      <c r="R111" s="954"/>
      <c r="S111" s="954"/>
      <c r="T111" s="954"/>
      <c r="U111" s="954"/>
      <c r="V111" s="954"/>
      <c r="W111" s="954"/>
      <c r="X111" s="954"/>
      <c r="Y111" s="954"/>
      <c r="Z111" s="954"/>
      <c r="AA111" s="954"/>
      <c r="AB111" s="954"/>
      <c r="AC111" s="954"/>
      <c r="AD111" s="954"/>
      <c r="AE111" s="954"/>
      <c r="AF111" s="954"/>
      <c r="AG111" s="954"/>
      <c r="AH111" s="954"/>
      <c r="AI111" s="954"/>
      <c r="AJ111" s="954"/>
      <c r="AK111" s="954"/>
      <c r="AL111" s="954"/>
      <c r="AM111" s="954"/>
      <c r="AN111" s="955"/>
      <c r="AO111" s="27"/>
    </row>
    <row r="112" spans="1:41" ht="30.75" customHeight="1" x14ac:dyDescent="0.2">
      <c r="A112" s="26"/>
      <c r="B112" s="721" t="s">
        <v>262</v>
      </c>
      <c r="C112" s="722"/>
      <c r="D112" s="722"/>
      <c r="E112" s="722"/>
      <c r="F112" s="722"/>
      <c r="G112" s="722"/>
      <c r="H112" s="722"/>
      <c r="I112" s="722"/>
      <c r="J112" s="722"/>
      <c r="K112" s="722"/>
      <c r="L112" s="722"/>
      <c r="M112" s="722"/>
      <c r="N112" s="722"/>
      <c r="O112" s="722"/>
      <c r="P112" s="455"/>
      <c r="Q112" s="455"/>
      <c r="R112" s="455"/>
      <c r="S112" s="455"/>
      <c r="T112" s="455"/>
      <c r="U112" s="455"/>
      <c r="V112" s="455"/>
      <c r="W112" s="455"/>
      <c r="X112" s="455"/>
      <c r="Y112" s="455"/>
      <c r="Z112" s="455"/>
      <c r="AA112" s="455"/>
      <c r="AB112" s="455"/>
      <c r="AC112" s="455"/>
      <c r="AD112" s="455"/>
      <c r="AE112" s="455"/>
      <c r="AF112" s="455"/>
      <c r="AG112" s="455"/>
      <c r="AH112" s="455"/>
      <c r="AI112" s="455"/>
      <c r="AJ112" s="455"/>
      <c r="AK112" s="455"/>
      <c r="AL112" s="455"/>
      <c r="AM112" s="455"/>
      <c r="AN112" s="456"/>
      <c r="AO112" s="398"/>
    </row>
    <row r="113" spans="1:41" ht="27" customHeight="1" x14ac:dyDescent="0.2">
      <c r="A113" s="26"/>
      <c r="B113" s="870" t="s">
        <v>258</v>
      </c>
      <c r="C113" s="871"/>
      <c r="D113" s="871"/>
      <c r="E113" s="871"/>
      <c r="F113" s="871"/>
      <c r="G113" s="871"/>
      <c r="H113" s="871"/>
      <c r="I113" s="871"/>
      <c r="J113" s="871"/>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1"/>
      <c r="AG113" s="871"/>
      <c r="AH113" s="871"/>
      <c r="AI113" s="871"/>
      <c r="AJ113" s="871"/>
      <c r="AK113" s="871"/>
      <c r="AL113" s="871"/>
      <c r="AM113" s="871"/>
      <c r="AN113" s="872"/>
      <c r="AO113" s="27"/>
    </row>
    <row r="114" spans="1:41" ht="18.95" customHeight="1" x14ac:dyDescent="0.2">
      <c r="A114" s="26"/>
      <c r="B114" s="854" t="s">
        <v>54</v>
      </c>
      <c r="C114" s="855"/>
      <c r="D114" s="855"/>
      <c r="E114" s="873" t="s">
        <v>244</v>
      </c>
      <c r="F114" s="873"/>
      <c r="G114" s="873"/>
      <c r="H114" s="873"/>
      <c r="I114" s="873"/>
      <c r="J114" s="873"/>
      <c r="K114" s="873"/>
      <c r="L114" s="873"/>
      <c r="M114" s="873"/>
      <c r="N114" s="873"/>
      <c r="O114" s="873"/>
      <c r="P114" s="873"/>
      <c r="Q114" s="873"/>
      <c r="R114" s="873"/>
      <c r="S114" s="873"/>
      <c r="T114" s="873"/>
      <c r="U114" s="873"/>
      <c r="V114" s="873"/>
      <c r="W114" s="873"/>
      <c r="X114" s="873"/>
      <c r="Y114" s="873"/>
      <c r="Z114" s="873"/>
      <c r="AA114" s="873"/>
      <c r="AB114" s="873"/>
      <c r="AC114" s="873"/>
      <c r="AD114" s="873"/>
      <c r="AE114" s="873"/>
      <c r="AF114" s="873"/>
      <c r="AG114" s="873"/>
      <c r="AH114" s="873"/>
      <c r="AI114" s="873"/>
      <c r="AJ114" s="873"/>
      <c r="AK114" s="873"/>
      <c r="AL114" s="873"/>
      <c r="AM114" s="873"/>
      <c r="AN114" s="874"/>
      <c r="AO114" s="27"/>
    </row>
    <row r="115" spans="1:41" ht="25.5" customHeight="1" thickBot="1" x14ac:dyDescent="0.25">
      <c r="A115" s="322"/>
      <c r="B115" s="856"/>
      <c r="C115" s="857"/>
      <c r="D115" s="857"/>
      <c r="E115" s="875" t="s">
        <v>132</v>
      </c>
      <c r="F115" s="875"/>
      <c r="G115" s="875"/>
      <c r="H115" s="875"/>
      <c r="I115" s="875"/>
      <c r="J115" s="875"/>
      <c r="K115" s="875"/>
      <c r="L115" s="875"/>
      <c r="M115" s="875"/>
      <c r="N115" s="875"/>
      <c r="O115" s="875"/>
      <c r="P115" s="875"/>
      <c r="Q115" s="875"/>
      <c r="R115" s="875"/>
      <c r="S115" s="875"/>
      <c r="T115" s="875"/>
      <c r="U115" s="875"/>
      <c r="V115" s="875"/>
      <c r="W115" s="875"/>
      <c r="X115" s="875"/>
      <c r="Y115" s="875"/>
      <c r="Z115" s="875"/>
      <c r="AA115" s="875"/>
      <c r="AB115" s="875"/>
      <c r="AC115" s="875"/>
      <c r="AD115" s="875"/>
      <c r="AE115" s="875"/>
      <c r="AF115" s="875"/>
      <c r="AG115" s="875"/>
      <c r="AH115" s="875"/>
      <c r="AI115" s="875"/>
      <c r="AJ115" s="875"/>
      <c r="AK115" s="875"/>
      <c r="AL115" s="875"/>
      <c r="AM115" s="875"/>
      <c r="AN115" s="876"/>
      <c r="AO115" s="318"/>
    </row>
    <row r="116" spans="1:41" ht="27" customHeight="1" x14ac:dyDescent="0.2">
      <c r="A116" s="26"/>
      <c r="B116" s="1094" t="s">
        <v>283</v>
      </c>
      <c r="C116" s="1095"/>
      <c r="D116" s="1095"/>
      <c r="E116" s="1095"/>
      <c r="F116" s="1095"/>
      <c r="G116" s="1095"/>
      <c r="H116" s="1095"/>
      <c r="I116" s="1095"/>
      <c r="J116" s="1095"/>
      <c r="K116" s="1095"/>
      <c r="L116" s="1095"/>
      <c r="M116" s="1095"/>
      <c r="N116" s="1095"/>
      <c r="O116" s="1095"/>
      <c r="P116" s="1095"/>
      <c r="Q116" s="1095"/>
      <c r="R116" s="1095"/>
      <c r="S116" s="1096"/>
      <c r="T116" s="828" t="s">
        <v>313</v>
      </c>
      <c r="U116" s="828"/>
      <c r="V116" s="828"/>
      <c r="W116" s="828"/>
      <c r="X116" s="828"/>
      <c r="Y116" s="828"/>
      <c r="Z116" s="828"/>
      <c r="AA116" s="828"/>
      <c r="AB116" s="828"/>
      <c r="AC116" s="828"/>
      <c r="AD116" s="828"/>
      <c r="AE116" s="828"/>
      <c r="AF116" s="828"/>
      <c r="AG116" s="828"/>
      <c r="AH116" s="828"/>
      <c r="AI116" s="828"/>
      <c r="AJ116" s="828"/>
      <c r="AK116" s="828"/>
      <c r="AL116" s="828"/>
      <c r="AM116" s="828"/>
      <c r="AN116" s="829"/>
      <c r="AO116" s="27"/>
    </row>
    <row r="117" spans="1:41" ht="7.5" customHeight="1" x14ac:dyDescent="0.2">
      <c r="A117" s="26"/>
      <c r="B117" s="404"/>
      <c r="C117" s="405"/>
      <c r="D117" s="405"/>
      <c r="E117" s="405"/>
      <c r="F117" s="405"/>
      <c r="G117" s="405"/>
      <c r="H117" s="405"/>
      <c r="I117" s="405"/>
      <c r="J117" s="405"/>
      <c r="K117" s="405"/>
      <c r="L117" s="405"/>
      <c r="M117" s="405"/>
      <c r="N117" s="405"/>
      <c r="O117" s="406"/>
      <c r="P117" s="406"/>
      <c r="Q117" s="406"/>
      <c r="R117" s="407"/>
      <c r="S117" s="407"/>
      <c r="T117" s="828"/>
      <c r="U117" s="828"/>
      <c r="V117" s="828"/>
      <c r="W117" s="828"/>
      <c r="X117" s="828"/>
      <c r="Y117" s="828"/>
      <c r="Z117" s="828"/>
      <c r="AA117" s="828"/>
      <c r="AB117" s="828"/>
      <c r="AC117" s="828"/>
      <c r="AD117" s="828"/>
      <c r="AE117" s="828"/>
      <c r="AF117" s="828"/>
      <c r="AG117" s="828"/>
      <c r="AH117" s="828"/>
      <c r="AI117" s="828"/>
      <c r="AJ117" s="828"/>
      <c r="AK117" s="828"/>
      <c r="AL117" s="828"/>
      <c r="AM117" s="828"/>
      <c r="AN117" s="829"/>
      <c r="AO117" s="27"/>
    </row>
    <row r="118" spans="1:41" ht="44.45" customHeight="1" x14ac:dyDescent="0.2">
      <c r="A118" s="26"/>
      <c r="B118" s="408"/>
      <c r="C118" s="409"/>
      <c r="D118" s="409"/>
      <c r="E118" s="409"/>
      <c r="F118" s="409"/>
      <c r="G118" s="409"/>
      <c r="H118" s="409"/>
      <c r="I118" s="409"/>
      <c r="J118" s="409"/>
      <c r="K118" s="409"/>
      <c r="L118" s="410" t="s">
        <v>94</v>
      </c>
      <c r="M118" s="411"/>
      <c r="N118" s="412"/>
      <c r="O118" s="412"/>
      <c r="P118" s="406"/>
      <c r="Q118" s="832" t="s">
        <v>228</v>
      </c>
      <c r="R118" s="832"/>
      <c r="S118" s="832"/>
      <c r="T118" s="828"/>
      <c r="U118" s="828"/>
      <c r="V118" s="828"/>
      <c r="W118" s="828"/>
      <c r="X118" s="828"/>
      <c r="Y118" s="828"/>
      <c r="Z118" s="828"/>
      <c r="AA118" s="828"/>
      <c r="AB118" s="828"/>
      <c r="AC118" s="828"/>
      <c r="AD118" s="828"/>
      <c r="AE118" s="828"/>
      <c r="AF118" s="828"/>
      <c r="AG118" s="828"/>
      <c r="AH118" s="828"/>
      <c r="AI118" s="828"/>
      <c r="AJ118" s="828"/>
      <c r="AK118" s="828"/>
      <c r="AL118" s="828"/>
      <c r="AM118" s="828"/>
      <c r="AN118" s="829"/>
      <c r="AO118" s="27"/>
    </row>
    <row r="119" spans="1:41" ht="29.25" customHeight="1" x14ac:dyDescent="0.2">
      <c r="A119" s="26"/>
      <c r="B119" s="413"/>
      <c r="C119" s="414"/>
      <c r="D119" s="414"/>
      <c r="E119" s="414"/>
      <c r="F119" s="414"/>
      <c r="G119" s="414"/>
      <c r="H119" s="414"/>
      <c r="I119" s="414"/>
      <c r="J119" s="414"/>
      <c r="K119" s="415"/>
      <c r="L119" s="414"/>
      <c r="M119" s="414"/>
      <c r="N119" s="416"/>
      <c r="O119" s="417"/>
      <c r="P119" s="417"/>
      <c r="Q119" s="417"/>
      <c r="R119" s="417"/>
      <c r="S119" s="417"/>
      <c r="T119" s="830"/>
      <c r="U119" s="830"/>
      <c r="V119" s="830"/>
      <c r="W119" s="830"/>
      <c r="X119" s="830"/>
      <c r="Y119" s="830"/>
      <c r="Z119" s="830"/>
      <c r="AA119" s="830"/>
      <c r="AB119" s="830"/>
      <c r="AC119" s="830"/>
      <c r="AD119" s="830"/>
      <c r="AE119" s="830"/>
      <c r="AF119" s="830"/>
      <c r="AG119" s="830"/>
      <c r="AH119" s="830"/>
      <c r="AI119" s="830"/>
      <c r="AJ119" s="830"/>
      <c r="AK119" s="830"/>
      <c r="AL119" s="830"/>
      <c r="AM119" s="830"/>
      <c r="AN119" s="831"/>
      <c r="AO119" s="27"/>
    </row>
    <row r="120" spans="1:41" ht="27" customHeight="1" x14ac:dyDescent="0.2">
      <c r="A120" s="26"/>
      <c r="B120" s="882" t="s">
        <v>284</v>
      </c>
      <c r="C120" s="883"/>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3"/>
      <c r="AA120" s="883"/>
      <c r="AB120" s="883"/>
      <c r="AC120" s="883"/>
      <c r="AD120" s="883"/>
      <c r="AE120" s="883"/>
      <c r="AF120" s="883"/>
      <c r="AG120" s="883"/>
      <c r="AH120" s="883"/>
      <c r="AI120" s="883"/>
      <c r="AJ120" s="883"/>
      <c r="AK120" s="883"/>
      <c r="AL120" s="883"/>
      <c r="AM120" s="883"/>
      <c r="AN120" s="884"/>
      <c r="AO120" s="27"/>
    </row>
    <row r="121" spans="1:41" ht="6" customHeight="1" x14ac:dyDescent="0.2">
      <c r="A121" s="26"/>
      <c r="B121" s="302"/>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4"/>
      <c r="AO121" s="27"/>
    </row>
    <row r="122" spans="1:41" ht="30" customHeight="1" x14ac:dyDescent="0.2">
      <c r="A122" s="26"/>
      <c r="B122" s="302"/>
      <c r="C122" s="885" t="s">
        <v>233</v>
      </c>
      <c r="D122" s="885"/>
      <c r="E122" s="885"/>
      <c r="F122" s="885"/>
      <c r="G122" s="885"/>
      <c r="H122" s="885"/>
      <c r="I122" s="885"/>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5"/>
      <c r="AL122" s="885"/>
      <c r="AM122" s="885"/>
      <c r="AN122" s="886"/>
      <c r="AO122" s="27"/>
    </row>
    <row r="123" spans="1:41" ht="3" customHeight="1" thickBot="1" x14ac:dyDescent="0.25">
      <c r="A123" s="26"/>
      <c r="B123" s="302"/>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4"/>
      <c r="AO123" s="27"/>
    </row>
    <row r="124" spans="1:41" ht="11.1" customHeight="1" x14ac:dyDescent="0.2">
      <c r="A124" s="26"/>
      <c r="B124" s="306"/>
      <c r="C124" s="307"/>
      <c r="D124" s="887" t="s">
        <v>238</v>
      </c>
      <c r="E124" s="887"/>
      <c r="F124" s="887"/>
      <c r="G124" s="887"/>
      <c r="H124" s="887"/>
      <c r="I124" s="887"/>
      <c r="J124" s="887"/>
      <c r="K124" s="887"/>
      <c r="L124" s="887"/>
      <c r="M124" s="887"/>
      <c r="N124" s="887"/>
      <c r="O124" s="887"/>
      <c r="P124" s="887"/>
      <c r="Q124" s="887"/>
      <c r="R124" s="887"/>
      <c r="S124" s="887"/>
      <c r="T124" s="887"/>
      <c r="U124" s="887"/>
      <c r="V124" s="887"/>
      <c r="W124" s="887"/>
      <c r="X124" s="887"/>
      <c r="Y124" s="887"/>
      <c r="Z124" s="887"/>
      <c r="AA124" s="887"/>
      <c r="AB124" s="887"/>
      <c r="AC124" s="887"/>
      <c r="AD124" s="887"/>
      <c r="AE124" s="887"/>
      <c r="AF124" s="887"/>
      <c r="AG124" s="887"/>
      <c r="AH124" s="887"/>
      <c r="AI124" s="887"/>
      <c r="AJ124" s="887"/>
      <c r="AK124" s="887"/>
      <c r="AL124" s="887"/>
      <c r="AM124" s="887"/>
      <c r="AN124" s="888"/>
      <c r="AO124" s="27"/>
    </row>
    <row r="125" spans="1:41" ht="20.25" customHeight="1" x14ac:dyDescent="0.25">
      <c r="A125" s="26"/>
      <c r="B125" s="186"/>
      <c r="C125" s="62"/>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7"/>
      <c r="AA125" s="877"/>
      <c r="AB125" s="877"/>
      <c r="AC125" s="877"/>
      <c r="AD125" s="877"/>
      <c r="AE125" s="877"/>
      <c r="AF125" s="877"/>
      <c r="AG125" s="877"/>
      <c r="AH125" s="877"/>
      <c r="AI125" s="877"/>
      <c r="AJ125" s="877"/>
      <c r="AK125" s="877"/>
      <c r="AL125" s="877"/>
      <c r="AM125" s="877"/>
      <c r="AN125" s="878"/>
      <c r="AO125" s="27"/>
    </row>
    <row r="126" spans="1:41" ht="6" customHeight="1" x14ac:dyDescent="0.25">
      <c r="A126" s="26"/>
      <c r="B126" s="186"/>
      <c r="C126" s="301"/>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7"/>
      <c r="AA126" s="877"/>
      <c r="AB126" s="877"/>
      <c r="AC126" s="877"/>
      <c r="AD126" s="877"/>
      <c r="AE126" s="877"/>
      <c r="AF126" s="877"/>
      <c r="AG126" s="877"/>
      <c r="AH126" s="877"/>
      <c r="AI126" s="877"/>
      <c r="AJ126" s="877"/>
      <c r="AK126" s="877"/>
      <c r="AL126" s="877"/>
      <c r="AM126" s="877"/>
      <c r="AN126" s="878"/>
      <c r="AO126" s="27"/>
    </row>
    <row r="127" spans="1:41" ht="18" customHeight="1" x14ac:dyDescent="0.2">
      <c r="A127" s="86"/>
      <c r="B127" s="843" t="s">
        <v>0</v>
      </c>
      <c r="C127" s="844"/>
      <c r="D127" s="844"/>
      <c r="E127" s="844"/>
      <c r="F127" s="844"/>
      <c r="G127" s="844"/>
      <c r="H127" s="844"/>
      <c r="I127" s="844"/>
      <c r="J127" s="844"/>
      <c r="K127" s="844"/>
      <c r="L127" s="844"/>
      <c r="M127" s="844"/>
      <c r="N127" s="844"/>
      <c r="O127" s="844"/>
      <c r="P127" s="844"/>
      <c r="Q127" s="844"/>
      <c r="R127" s="844"/>
      <c r="S127" s="844"/>
      <c r="T127" s="844"/>
      <c r="U127" s="844"/>
      <c r="V127" s="844"/>
      <c r="W127" s="844"/>
      <c r="X127" s="844"/>
      <c r="Y127" s="844"/>
      <c r="Z127" s="844"/>
      <c r="AA127" s="844"/>
      <c r="AB127" s="844"/>
      <c r="AC127" s="844"/>
      <c r="AD127" s="844"/>
      <c r="AE127" s="844"/>
      <c r="AF127" s="844"/>
      <c r="AG127" s="844"/>
      <c r="AH127" s="844"/>
      <c r="AI127" s="844"/>
      <c r="AJ127" s="844"/>
      <c r="AK127" s="844"/>
      <c r="AL127" s="844"/>
      <c r="AM127" s="844"/>
      <c r="AN127" s="845"/>
      <c r="AO127" s="27"/>
    </row>
    <row r="128" spans="1:41" ht="22.5" customHeight="1" x14ac:dyDescent="0.2">
      <c r="A128" s="86"/>
      <c r="B128" s="266"/>
      <c r="C128" s="62"/>
      <c r="D128" s="823" t="s">
        <v>226</v>
      </c>
      <c r="E128" s="823"/>
      <c r="F128" s="823"/>
      <c r="G128" s="823"/>
      <c r="H128" s="62"/>
      <c r="I128" s="823" t="s">
        <v>227</v>
      </c>
      <c r="J128" s="823"/>
      <c r="K128" s="823"/>
      <c r="L128" s="823"/>
      <c r="M128" s="823"/>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267"/>
      <c r="AO128" s="27"/>
    </row>
    <row r="129" spans="1:41" ht="4.5" customHeight="1" x14ac:dyDescent="0.2">
      <c r="A129" s="86"/>
      <c r="B129" s="266"/>
      <c r="C129" s="305"/>
      <c r="D129" s="362"/>
      <c r="E129" s="362"/>
      <c r="F129" s="362"/>
      <c r="G129" s="362"/>
      <c r="H129" s="305"/>
      <c r="I129" s="362"/>
      <c r="J129" s="362"/>
      <c r="K129" s="362"/>
      <c r="L129" s="362"/>
      <c r="M129" s="362"/>
      <c r="N129" s="363"/>
      <c r="O129" s="363"/>
      <c r="P129" s="363"/>
      <c r="Q129" s="363"/>
      <c r="R129" s="363"/>
      <c r="S129" s="363"/>
      <c r="T129" s="363"/>
      <c r="U129" s="363"/>
      <c r="V129" s="363"/>
      <c r="W129" s="363"/>
      <c r="X129" s="363"/>
      <c r="Y129" s="363"/>
      <c r="Z129" s="363"/>
      <c r="AA129" s="363"/>
      <c r="AB129" s="363"/>
      <c r="AC129" s="363"/>
      <c r="AD129" s="363"/>
      <c r="AE129" s="363"/>
      <c r="AF129" s="363"/>
      <c r="AG129" s="363"/>
      <c r="AH129" s="363"/>
      <c r="AI129" s="363"/>
      <c r="AJ129" s="363"/>
      <c r="AK129" s="363"/>
      <c r="AL129" s="363"/>
      <c r="AM129" s="363"/>
      <c r="AN129" s="364"/>
      <c r="AO129" s="27"/>
    </row>
    <row r="130" spans="1:41" ht="35.25" customHeight="1" x14ac:dyDescent="0.2">
      <c r="A130" s="86"/>
      <c r="B130" s="266"/>
      <c r="C130" s="155"/>
      <c r="D130" s="263"/>
      <c r="E130" s="809" t="s">
        <v>325</v>
      </c>
      <c r="F130" s="809"/>
      <c r="G130" s="809"/>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24"/>
      <c r="AO130" s="27"/>
    </row>
    <row r="131" spans="1:41" ht="23.25" customHeight="1" x14ac:dyDescent="0.2">
      <c r="A131" s="86"/>
      <c r="B131" s="266"/>
      <c r="C131" s="825" t="s">
        <v>234</v>
      </c>
      <c r="D131" s="825"/>
      <c r="E131" s="825"/>
      <c r="F131" s="825"/>
      <c r="G131" s="825"/>
      <c r="H131" s="825"/>
      <c r="I131" s="825"/>
      <c r="J131" s="825"/>
      <c r="K131" s="825"/>
      <c r="L131" s="825"/>
      <c r="M131" s="825"/>
      <c r="N131" s="825"/>
      <c r="O131" s="825"/>
      <c r="P131" s="825"/>
      <c r="Q131" s="825"/>
      <c r="R131" s="825"/>
      <c r="S131" s="825"/>
      <c r="T131" s="825"/>
      <c r="U131" s="825"/>
      <c r="V131" s="825"/>
      <c r="W131" s="825"/>
      <c r="X131" s="825"/>
      <c r="Y131" s="825"/>
      <c r="Z131" s="825"/>
      <c r="AA131" s="825"/>
      <c r="AB131" s="825"/>
      <c r="AC131" s="825"/>
      <c r="AD131" s="825"/>
      <c r="AE131" s="825"/>
      <c r="AF131" s="825"/>
      <c r="AG131" s="825"/>
      <c r="AH131" s="825"/>
      <c r="AI131" s="825"/>
      <c r="AJ131" s="825"/>
      <c r="AK131" s="825"/>
      <c r="AL131" s="825"/>
      <c r="AM131" s="825"/>
      <c r="AN131" s="826"/>
      <c r="AO131" s="27"/>
    </row>
    <row r="132" spans="1:41" ht="11.25" customHeight="1" x14ac:dyDescent="0.2">
      <c r="A132" s="86"/>
      <c r="B132" s="266"/>
      <c r="C132" s="292"/>
      <c r="D132" s="292"/>
      <c r="E132" s="862" t="s">
        <v>314</v>
      </c>
      <c r="F132" s="862"/>
      <c r="G132" s="862"/>
      <c r="H132" s="862"/>
      <c r="I132" s="862"/>
      <c r="J132" s="862"/>
      <c r="K132" s="862"/>
      <c r="L132" s="862"/>
      <c r="M132" s="862"/>
      <c r="N132" s="862"/>
      <c r="O132" s="862"/>
      <c r="P132" s="862"/>
      <c r="Q132" s="862"/>
      <c r="R132" s="862"/>
      <c r="S132" s="862"/>
      <c r="T132" s="862"/>
      <c r="U132" s="862"/>
      <c r="V132" s="862"/>
      <c r="W132" s="862"/>
      <c r="X132" s="862"/>
      <c r="Y132" s="862"/>
      <c r="Z132" s="862"/>
      <c r="AA132" s="862"/>
      <c r="AB132" s="862"/>
      <c r="AC132" s="862"/>
      <c r="AD132" s="862"/>
      <c r="AE132" s="862"/>
      <c r="AF132" s="862"/>
      <c r="AG132" s="862"/>
      <c r="AH132" s="862"/>
      <c r="AI132" s="862"/>
      <c r="AJ132" s="862"/>
      <c r="AK132" s="862"/>
      <c r="AL132" s="862"/>
      <c r="AM132" s="862"/>
      <c r="AN132" s="863"/>
      <c r="AO132" s="27"/>
    </row>
    <row r="133" spans="1:41" ht="20.25" customHeight="1" x14ac:dyDescent="0.2">
      <c r="A133" s="86"/>
      <c r="B133" s="268"/>
      <c r="C133" s="62"/>
      <c r="D133" s="264"/>
      <c r="E133" s="862"/>
      <c r="F133" s="862"/>
      <c r="G133" s="862"/>
      <c r="H133" s="862"/>
      <c r="I133" s="862"/>
      <c r="J133" s="862"/>
      <c r="K133" s="862"/>
      <c r="L133" s="862"/>
      <c r="M133" s="862"/>
      <c r="N133" s="862"/>
      <c r="O133" s="862"/>
      <c r="P133" s="862"/>
      <c r="Q133" s="862"/>
      <c r="R133" s="862"/>
      <c r="S133" s="862"/>
      <c r="T133" s="862"/>
      <c r="U133" s="862"/>
      <c r="V133" s="862"/>
      <c r="W133" s="862"/>
      <c r="X133" s="862"/>
      <c r="Y133" s="862"/>
      <c r="Z133" s="862"/>
      <c r="AA133" s="862"/>
      <c r="AB133" s="862"/>
      <c r="AC133" s="862"/>
      <c r="AD133" s="862"/>
      <c r="AE133" s="862"/>
      <c r="AF133" s="862"/>
      <c r="AG133" s="862"/>
      <c r="AH133" s="862"/>
      <c r="AI133" s="862"/>
      <c r="AJ133" s="862"/>
      <c r="AK133" s="862"/>
      <c r="AL133" s="862"/>
      <c r="AM133" s="862"/>
      <c r="AN133" s="863"/>
      <c r="AO133" s="27"/>
    </row>
    <row r="134" spans="1:41" ht="18.75" customHeight="1" x14ac:dyDescent="0.2">
      <c r="A134" s="86"/>
      <c r="B134" s="268"/>
      <c r="C134" s="265"/>
      <c r="D134" s="264"/>
      <c r="E134" s="862"/>
      <c r="F134" s="862"/>
      <c r="G134" s="862"/>
      <c r="H134" s="862"/>
      <c r="I134" s="862"/>
      <c r="J134" s="862"/>
      <c r="K134" s="862"/>
      <c r="L134" s="862"/>
      <c r="M134" s="862"/>
      <c r="N134" s="862"/>
      <c r="O134" s="862"/>
      <c r="P134" s="862"/>
      <c r="Q134" s="862"/>
      <c r="R134" s="862"/>
      <c r="S134" s="862"/>
      <c r="T134" s="862"/>
      <c r="U134" s="862"/>
      <c r="V134" s="862"/>
      <c r="W134" s="862"/>
      <c r="X134" s="862"/>
      <c r="Y134" s="862"/>
      <c r="Z134" s="862"/>
      <c r="AA134" s="862"/>
      <c r="AB134" s="862"/>
      <c r="AC134" s="862"/>
      <c r="AD134" s="862"/>
      <c r="AE134" s="862"/>
      <c r="AF134" s="862"/>
      <c r="AG134" s="862"/>
      <c r="AH134" s="862"/>
      <c r="AI134" s="862"/>
      <c r="AJ134" s="862"/>
      <c r="AK134" s="862"/>
      <c r="AL134" s="862"/>
      <c r="AM134" s="862"/>
      <c r="AN134" s="863"/>
      <c r="AO134" s="27"/>
    </row>
    <row r="135" spans="1:41" ht="4.5" customHeight="1" x14ac:dyDescent="0.2">
      <c r="A135" s="86"/>
      <c r="B135" s="268"/>
      <c r="C135" s="265"/>
      <c r="D135" s="264"/>
      <c r="E135" s="312"/>
      <c r="F135" s="312"/>
      <c r="G135" s="312"/>
      <c r="H135" s="312"/>
      <c r="I135" s="312"/>
      <c r="J135" s="312"/>
      <c r="K135" s="312"/>
      <c r="L135" s="312"/>
      <c r="M135" s="312"/>
      <c r="N135" s="312"/>
      <c r="O135" s="312"/>
      <c r="P135" s="312"/>
      <c r="Q135" s="312"/>
      <c r="R135" s="312"/>
      <c r="S135" s="312"/>
      <c r="T135" s="312"/>
      <c r="U135" s="312"/>
      <c r="V135" s="312"/>
      <c r="W135" s="312"/>
      <c r="X135" s="312"/>
      <c r="Y135" s="312"/>
      <c r="Z135" s="312"/>
      <c r="AA135" s="312"/>
      <c r="AB135" s="312"/>
      <c r="AC135" s="312"/>
      <c r="AD135" s="312"/>
      <c r="AE135" s="312"/>
      <c r="AF135" s="312"/>
      <c r="AG135" s="312"/>
      <c r="AH135" s="312"/>
      <c r="AI135" s="312"/>
      <c r="AJ135" s="312"/>
      <c r="AK135" s="312"/>
      <c r="AL135" s="312"/>
      <c r="AM135" s="312"/>
      <c r="AN135" s="313"/>
      <c r="AO135" s="27"/>
    </row>
    <row r="136" spans="1:41" ht="5.25" customHeight="1" x14ac:dyDescent="0.2">
      <c r="A136" s="86"/>
      <c r="B136" s="268"/>
      <c r="C136" s="265"/>
      <c r="D136" s="264"/>
      <c r="E136" s="823" t="s">
        <v>315</v>
      </c>
      <c r="F136" s="823"/>
      <c r="G136" s="823"/>
      <c r="H136" s="823"/>
      <c r="I136" s="823"/>
      <c r="J136" s="823"/>
      <c r="K136" s="823"/>
      <c r="L136" s="823"/>
      <c r="M136" s="823"/>
      <c r="N136" s="823"/>
      <c r="O136" s="823"/>
      <c r="P136" s="823"/>
      <c r="Q136" s="823"/>
      <c r="R136" s="823"/>
      <c r="S136" s="823"/>
      <c r="T136" s="823"/>
      <c r="U136" s="823"/>
      <c r="V136" s="823"/>
      <c r="W136" s="823"/>
      <c r="X136" s="823"/>
      <c r="Y136" s="823"/>
      <c r="Z136" s="823"/>
      <c r="AA136" s="823"/>
      <c r="AB136" s="823"/>
      <c r="AC136" s="823"/>
      <c r="AD136" s="823"/>
      <c r="AE136" s="823"/>
      <c r="AF136" s="823"/>
      <c r="AG136" s="823"/>
      <c r="AH136" s="823"/>
      <c r="AI136" s="823"/>
      <c r="AJ136" s="823"/>
      <c r="AK136" s="823"/>
      <c r="AL136" s="823"/>
      <c r="AM136" s="823"/>
      <c r="AN136" s="827"/>
      <c r="AO136" s="27"/>
    </row>
    <row r="137" spans="1:41" ht="18" x14ac:dyDescent="0.2">
      <c r="A137" s="86"/>
      <c r="B137" s="268"/>
      <c r="C137" s="62"/>
      <c r="D137" s="197"/>
      <c r="E137" s="823"/>
      <c r="F137" s="823"/>
      <c r="G137" s="823"/>
      <c r="H137" s="823"/>
      <c r="I137" s="823"/>
      <c r="J137" s="823"/>
      <c r="K137" s="823"/>
      <c r="L137" s="823"/>
      <c r="M137" s="823"/>
      <c r="N137" s="823"/>
      <c r="O137" s="823"/>
      <c r="P137" s="823"/>
      <c r="Q137" s="823"/>
      <c r="R137" s="823"/>
      <c r="S137" s="823"/>
      <c r="T137" s="823"/>
      <c r="U137" s="823"/>
      <c r="V137" s="823"/>
      <c r="W137" s="823"/>
      <c r="X137" s="823"/>
      <c r="Y137" s="823"/>
      <c r="Z137" s="823"/>
      <c r="AA137" s="823"/>
      <c r="AB137" s="823"/>
      <c r="AC137" s="823"/>
      <c r="AD137" s="823"/>
      <c r="AE137" s="823"/>
      <c r="AF137" s="823"/>
      <c r="AG137" s="823"/>
      <c r="AH137" s="823"/>
      <c r="AI137" s="823"/>
      <c r="AJ137" s="823"/>
      <c r="AK137" s="823"/>
      <c r="AL137" s="823"/>
      <c r="AM137" s="823"/>
      <c r="AN137" s="827"/>
      <c r="AO137" s="27"/>
    </row>
    <row r="138" spans="1:41" ht="12.75" customHeight="1" x14ac:dyDescent="0.2">
      <c r="A138" s="86"/>
      <c r="B138" s="268"/>
      <c r="C138" s="305"/>
      <c r="D138" s="197"/>
      <c r="E138" s="823"/>
      <c r="F138" s="823"/>
      <c r="G138" s="823"/>
      <c r="H138" s="823"/>
      <c r="I138" s="823"/>
      <c r="J138" s="823"/>
      <c r="K138" s="823"/>
      <c r="L138" s="823"/>
      <c r="M138" s="823"/>
      <c r="N138" s="823"/>
      <c r="O138" s="823"/>
      <c r="P138" s="823"/>
      <c r="Q138" s="823"/>
      <c r="R138" s="823"/>
      <c r="S138" s="823"/>
      <c r="T138" s="823"/>
      <c r="U138" s="823"/>
      <c r="V138" s="823"/>
      <c r="W138" s="823"/>
      <c r="X138" s="823"/>
      <c r="Y138" s="823"/>
      <c r="Z138" s="823"/>
      <c r="AA138" s="823"/>
      <c r="AB138" s="823"/>
      <c r="AC138" s="823"/>
      <c r="AD138" s="823"/>
      <c r="AE138" s="823"/>
      <c r="AF138" s="823"/>
      <c r="AG138" s="823"/>
      <c r="AH138" s="823"/>
      <c r="AI138" s="823"/>
      <c r="AJ138" s="823"/>
      <c r="AK138" s="823"/>
      <c r="AL138" s="823"/>
      <c r="AM138" s="823"/>
      <c r="AN138" s="827"/>
      <c r="AO138" s="27"/>
    </row>
    <row r="139" spans="1:41" ht="22.5" customHeight="1" thickBot="1" x14ac:dyDescent="0.25">
      <c r="A139" s="86"/>
      <c r="B139" s="269"/>
      <c r="C139" s="270"/>
      <c r="D139" s="271"/>
      <c r="E139" s="310"/>
      <c r="F139" s="310"/>
      <c r="G139" s="310"/>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1"/>
      <c r="AO139" s="27"/>
    </row>
    <row r="140" spans="1:41" ht="5.45" customHeight="1" x14ac:dyDescent="0.2">
      <c r="A140" s="86"/>
      <c r="B140" s="268"/>
      <c r="C140" s="305"/>
      <c r="D140" s="314"/>
      <c r="E140" s="315"/>
      <c r="F140" s="315"/>
      <c r="G140" s="315"/>
      <c r="H140" s="315"/>
      <c r="I140" s="315"/>
      <c r="J140" s="315"/>
      <c r="K140" s="315"/>
      <c r="L140" s="315"/>
      <c r="M140" s="315"/>
      <c r="N140" s="315"/>
      <c r="O140" s="315"/>
      <c r="P140" s="315"/>
      <c r="Q140" s="315"/>
      <c r="R140" s="315"/>
      <c r="S140" s="315"/>
      <c r="T140" s="315"/>
      <c r="U140" s="315"/>
      <c r="V140" s="315"/>
      <c r="W140" s="315"/>
      <c r="X140" s="315"/>
      <c r="Y140" s="315"/>
      <c r="Z140" s="315"/>
      <c r="AA140" s="315"/>
      <c r="AB140" s="315"/>
      <c r="AC140" s="315"/>
      <c r="AD140" s="315"/>
      <c r="AE140" s="315"/>
      <c r="AF140" s="315"/>
      <c r="AG140" s="315"/>
      <c r="AH140" s="315"/>
      <c r="AI140" s="315"/>
      <c r="AJ140" s="315"/>
      <c r="AK140" s="315"/>
      <c r="AL140" s="315"/>
      <c r="AM140" s="315"/>
      <c r="AN140" s="316"/>
      <c r="AO140" s="27"/>
    </row>
    <row r="141" spans="1:41" ht="8.25" customHeight="1" x14ac:dyDescent="0.2">
      <c r="A141" s="26"/>
      <c r="B141" s="262"/>
      <c r="C141" s="192"/>
      <c r="D141" s="877" t="s">
        <v>239</v>
      </c>
      <c r="E141" s="877"/>
      <c r="F141" s="877"/>
      <c r="G141" s="877"/>
      <c r="H141" s="877"/>
      <c r="I141" s="877"/>
      <c r="J141" s="877"/>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7"/>
      <c r="AK141" s="877"/>
      <c r="AL141" s="877"/>
      <c r="AM141" s="877"/>
      <c r="AN141" s="878"/>
      <c r="AO141" s="27"/>
    </row>
    <row r="142" spans="1:41" ht="23.25" customHeight="1" x14ac:dyDescent="0.25">
      <c r="A142" s="26"/>
      <c r="B142" s="186"/>
      <c r="C142" s="62"/>
      <c r="D142" s="877"/>
      <c r="E142" s="877"/>
      <c r="F142" s="877"/>
      <c r="G142" s="877"/>
      <c r="H142" s="877"/>
      <c r="I142" s="877"/>
      <c r="J142" s="877"/>
      <c r="K142" s="877"/>
      <c r="L142" s="877"/>
      <c r="M142" s="877"/>
      <c r="N142" s="877"/>
      <c r="O142" s="877"/>
      <c r="P142" s="877"/>
      <c r="Q142" s="877"/>
      <c r="R142" s="877"/>
      <c r="S142" s="877"/>
      <c r="T142" s="877"/>
      <c r="U142" s="877"/>
      <c r="V142" s="877"/>
      <c r="W142" s="877"/>
      <c r="X142" s="877"/>
      <c r="Y142" s="877"/>
      <c r="Z142" s="877"/>
      <c r="AA142" s="877"/>
      <c r="AB142" s="877"/>
      <c r="AC142" s="877"/>
      <c r="AD142" s="877"/>
      <c r="AE142" s="877"/>
      <c r="AF142" s="877"/>
      <c r="AG142" s="877"/>
      <c r="AH142" s="877"/>
      <c r="AI142" s="877"/>
      <c r="AJ142" s="877"/>
      <c r="AK142" s="877"/>
      <c r="AL142" s="877"/>
      <c r="AM142" s="877"/>
      <c r="AN142" s="878"/>
      <c r="AO142" s="27"/>
    </row>
    <row r="143" spans="1:41" ht="6" customHeight="1" x14ac:dyDescent="0.25">
      <c r="A143" s="26"/>
      <c r="B143" s="186"/>
      <c r="C143" s="301"/>
      <c r="D143" s="877"/>
      <c r="E143" s="877"/>
      <c r="F143" s="877"/>
      <c r="G143" s="877"/>
      <c r="H143" s="877"/>
      <c r="I143" s="877"/>
      <c r="J143" s="877"/>
      <c r="K143" s="877"/>
      <c r="L143" s="877"/>
      <c r="M143" s="877"/>
      <c r="N143" s="877"/>
      <c r="O143" s="877"/>
      <c r="P143" s="877"/>
      <c r="Q143" s="877"/>
      <c r="R143" s="877"/>
      <c r="S143" s="877"/>
      <c r="T143" s="877"/>
      <c r="U143" s="877"/>
      <c r="V143" s="877"/>
      <c r="W143" s="877"/>
      <c r="X143" s="877"/>
      <c r="Y143" s="877"/>
      <c r="Z143" s="877"/>
      <c r="AA143" s="877"/>
      <c r="AB143" s="877"/>
      <c r="AC143" s="877"/>
      <c r="AD143" s="877"/>
      <c r="AE143" s="877"/>
      <c r="AF143" s="877"/>
      <c r="AG143" s="877"/>
      <c r="AH143" s="877"/>
      <c r="AI143" s="877"/>
      <c r="AJ143" s="877"/>
      <c r="AK143" s="877"/>
      <c r="AL143" s="877"/>
      <c r="AM143" s="877"/>
      <c r="AN143" s="878"/>
      <c r="AO143" s="27"/>
    </row>
    <row r="144" spans="1:41" ht="18" customHeight="1" x14ac:dyDescent="0.2">
      <c r="A144" s="86"/>
      <c r="B144" s="843" t="s">
        <v>0</v>
      </c>
      <c r="C144" s="844"/>
      <c r="D144" s="844"/>
      <c r="E144" s="844"/>
      <c r="F144" s="844"/>
      <c r="G144" s="844"/>
      <c r="H144" s="844"/>
      <c r="I144" s="844"/>
      <c r="J144" s="844"/>
      <c r="K144" s="844"/>
      <c r="L144" s="844"/>
      <c r="M144" s="844"/>
      <c r="N144" s="844"/>
      <c r="O144" s="844"/>
      <c r="P144" s="844"/>
      <c r="Q144" s="844"/>
      <c r="R144" s="844"/>
      <c r="S144" s="844"/>
      <c r="T144" s="844"/>
      <c r="U144" s="844"/>
      <c r="V144" s="844"/>
      <c r="W144" s="844"/>
      <c r="X144" s="844"/>
      <c r="Y144" s="844"/>
      <c r="Z144" s="844"/>
      <c r="AA144" s="844"/>
      <c r="AB144" s="844"/>
      <c r="AC144" s="844"/>
      <c r="AD144" s="844"/>
      <c r="AE144" s="844"/>
      <c r="AF144" s="844"/>
      <c r="AG144" s="844"/>
      <c r="AH144" s="844"/>
      <c r="AI144" s="844"/>
      <c r="AJ144" s="844"/>
      <c r="AK144" s="844"/>
      <c r="AL144" s="844"/>
      <c r="AM144" s="844"/>
      <c r="AN144" s="845"/>
      <c r="AO144" s="27"/>
    </row>
    <row r="145" spans="1:41" ht="22.5" customHeight="1" x14ac:dyDescent="0.2">
      <c r="A145" s="86"/>
      <c r="B145" s="266"/>
      <c r="C145" s="62"/>
      <c r="D145" s="823" t="s">
        <v>226</v>
      </c>
      <c r="E145" s="823"/>
      <c r="F145" s="823"/>
      <c r="G145" s="823"/>
      <c r="H145" s="62"/>
      <c r="I145" s="823" t="s">
        <v>227</v>
      </c>
      <c r="J145" s="823"/>
      <c r="K145" s="823"/>
      <c r="L145" s="823"/>
      <c r="M145" s="823"/>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267"/>
      <c r="AO145" s="27"/>
    </row>
    <row r="146" spans="1:41" ht="4.5" customHeight="1" x14ac:dyDescent="0.2">
      <c r="A146" s="86"/>
      <c r="B146" s="365"/>
      <c r="C146" s="305"/>
      <c r="D146" s="362"/>
      <c r="E146" s="362"/>
      <c r="F146" s="362"/>
      <c r="G146" s="362"/>
      <c r="H146" s="305"/>
      <c r="I146" s="362"/>
      <c r="J146" s="362"/>
      <c r="K146" s="362"/>
      <c r="L146" s="362"/>
      <c r="M146" s="362"/>
      <c r="N146" s="363"/>
      <c r="O146" s="363"/>
      <c r="P146" s="363"/>
      <c r="Q146" s="363"/>
      <c r="R146" s="363"/>
      <c r="S146" s="363"/>
      <c r="T146" s="363"/>
      <c r="U146" s="363"/>
      <c r="V146" s="363"/>
      <c r="W146" s="363"/>
      <c r="X146" s="363"/>
      <c r="Y146" s="363"/>
      <c r="Z146" s="363"/>
      <c r="AA146" s="363"/>
      <c r="AB146" s="363"/>
      <c r="AC146" s="363"/>
      <c r="AD146" s="363"/>
      <c r="AE146" s="363"/>
      <c r="AF146" s="363"/>
      <c r="AG146" s="363"/>
      <c r="AH146" s="363"/>
      <c r="AI146" s="363"/>
      <c r="AJ146" s="363"/>
      <c r="AK146" s="363"/>
      <c r="AL146" s="363"/>
      <c r="AM146" s="363"/>
      <c r="AN146" s="364"/>
      <c r="AO146" s="27"/>
    </row>
    <row r="147" spans="1:41" ht="35.25" customHeight="1" x14ac:dyDescent="0.2">
      <c r="A147" s="86"/>
      <c r="B147" s="266"/>
      <c r="C147" s="155"/>
      <c r="D147" s="263"/>
      <c r="E147" s="809" t="s">
        <v>325</v>
      </c>
      <c r="F147" s="809"/>
      <c r="G147" s="809"/>
      <c r="H147" s="809"/>
      <c r="I147" s="809"/>
      <c r="J147" s="809"/>
      <c r="K147" s="809"/>
      <c r="L147" s="809"/>
      <c r="M147" s="809"/>
      <c r="N147" s="809"/>
      <c r="O147" s="809"/>
      <c r="P147" s="809"/>
      <c r="Q147" s="809"/>
      <c r="R147" s="809"/>
      <c r="S147" s="809"/>
      <c r="T147" s="809"/>
      <c r="U147" s="809"/>
      <c r="V147" s="809"/>
      <c r="W147" s="809"/>
      <c r="X147" s="809"/>
      <c r="Y147" s="809"/>
      <c r="Z147" s="809"/>
      <c r="AA147" s="809"/>
      <c r="AB147" s="809"/>
      <c r="AC147" s="809"/>
      <c r="AD147" s="809"/>
      <c r="AE147" s="809"/>
      <c r="AF147" s="809"/>
      <c r="AG147" s="809"/>
      <c r="AH147" s="809"/>
      <c r="AI147" s="809"/>
      <c r="AJ147" s="809"/>
      <c r="AK147" s="809"/>
      <c r="AL147" s="809"/>
      <c r="AM147" s="809"/>
      <c r="AN147" s="824"/>
      <c r="AO147" s="27"/>
    </row>
    <row r="148" spans="1:41" ht="23.25" customHeight="1" x14ac:dyDescent="0.2">
      <c r="A148" s="86"/>
      <c r="B148" s="266"/>
      <c r="C148" s="825" t="s">
        <v>235</v>
      </c>
      <c r="D148" s="825"/>
      <c r="E148" s="825"/>
      <c r="F148" s="825"/>
      <c r="G148" s="825"/>
      <c r="H148" s="825"/>
      <c r="I148" s="825"/>
      <c r="J148" s="825"/>
      <c r="K148" s="825"/>
      <c r="L148" s="825"/>
      <c r="M148" s="825"/>
      <c r="N148" s="825"/>
      <c r="O148" s="825"/>
      <c r="P148" s="825"/>
      <c r="Q148" s="825"/>
      <c r="R148" s="825"/>
      <c r="S148" s="825"/>
      <c r="T148" s="825"/>
      <c r="U148" s="825"/>
      <c r="V148" s="825"/>
      <c r="W148" s="825"/>
      <c r="X148" s="825"/>
      <c r="Y148" s="825"/>
      <c r="Z148" s="825"/>
      <c r="AA148" s="825"/>
      <c r="AB148" s="825"/>
      <c r="AC148" s="825"/>
      <c r="AD148" s="825"/>
      <c r="AE148" s="825"/>
      <c r="AF148" s="825"/>
      <c r="AG148" s="825"/>
      <c r="AH148" s="825"/>
      <c r="AI148" s="825"/>
      <c r="AJ148" s="825"/>
      <c r="AK148" s="825"/>
      <c r="AL148" s="825"/>
      <c r="AM148" s="825"/>
      <c r="AN148" s="826"/>
      <c r="AO148" s="27"/>
    </row>
    <row r="149" spans="1:41" ht="10.5" customHeight="1" x14ac:dyDescent="0.2">
      <c r="A149" s="86"/>
      <c r="B149" s="268"/>
      <c r="C149" s="229"/>
      <c r="D149" s="264"/>
      <c r="E149" s="862" t="s">
        <v>314</v>
      </c>
      <c r="F149" s="862"/>
      <c r="G149" s="862"/>
      <c r="H149" s="862"/>
      <c r="I149" s="862"/>
      <c r="J149" s="862"/>
      <c r="K149" s="862"/>
      <c r="L149" s="862"/>
      <c r="M149" s="862"/>
      <c r="N149" s="862"/>
      <c r="O149" s="862"/>
      <c r="P149" s="862"/>
      <c r="Q149" s="862"/>
      <c r="R149" s="862"/>
      <c r="S149" s="862"/>
      <c r="T149" s="862"/>
      <c r="U149" s="862"/>
      <c r="V149" s="862"/>
      <c r="W149" s="862"/>
      <c r="X149" s="862"/>
      <c r="Y149" s="862"/>
      <c r="Z149" s="862"/>
      <c r="AA149" s="862"/>
      <c r="AB149" s="862"/>
      <c r="AC149" s="862"/>
      <c r="AD149" s="862"/>
      <c r="AE149" s="862"/>
      <c r="AF149" s="862"/>
      <c r="AG149" s="862"/>
      <c r="AH149" s="862"/>
      <c r="AI149" s="862"/>
      <c r="AJ149" s="862"/>
      <c r="AK149" s="862"/>
      <c r="AL149" s="862"/>
      <c r="AM149" s="862"/>
      <c r="AN149" s="863"/>
      <c r="AO149" s="27"/>
    </row>
    <row r="150" spans="1:41" ht="23.25" customHeight="1" x14ac:dyDescent="0.2">
      <c r="A150" s="86"/>
      <c r="B150" s="268"/>
      <c r="C150" s="62"/>
      <c r="D150" s="264"/>
      <c r="E150" s="862"/>
      <c r="F150" s="862"/>
      <c r="G150" s="862"/>
      <c r="H150" s="862"/>
      <c r="I150" s="862"/>
      <c r="J150" s="862"/>
      <c r="K150" s="862"/>
      <c r="L150" s="862"/>
      <c r="M150" s="862"/>
      <c r="N150" s="862"/>
      <c r="O150" s="862"/>
      <c r="P150" s="862"/>
      <c r="Q150" s="862"/>
      <c r="R150" s="862"/>
      <c r="S150" s="862"/>
      <c r="T150" s="862"/>
      <c r="U150" s="862"/>
      <c r="V150" s="862"/>
      <c r="W150" s="862"/>
      <c r="X150" s="862"/>
      <c r="Y150" s="862"/>
      <c r="Z150" s="862"/>
      <c r="AA150" s="862"/>
      <c r="AB150" s="862"/>
      <c r="AC150" s="862"/>
      <c r="AD150" s="862"/>
      <c r="AE150" s="862"/>
      <c r="AF150" s="862"/>
      <c r="AG150" s="862"/>
      <c r="AH150" s="862"/>
      <c r="AI150" s="862"/>
      <c r="AJ150" s="862"/>
      <c r="AK150" s="862"/>
      <c r="AL150" s="862"/>
      <c r="AM150" s="862"/>
      <c r="AN150" s="863"/>
      <c r="AO150" s="27"/>
    </row>
    <row r="151" spans="1:41" ht="17.25" customHeight="1" x14ac:dyDescent="0.2">
      <c r="A151" s="86"/>
      <c r="B151" s="268"/>
      <c r="C151" s="305"/>
      <c r="D151" s="264"/>
      <c r="E151" s="862"/>
      <c r="F151" s="862"/>
      <c r="G151" s="862"/>
      <c r="H151" s="862"/>
      <c r="I151" s="862"/>
      <c r="J151" s="862"/>
      <c r="K151" s="862"/>
      <c r="L151" s="862"/>
      <c r="M151" s="862"/>
      <c r="N151" s="862"/>
      <c r="O151" s="862"/>
      <c r="P151" s="862"/>
      <c r="Q151" s="862"/>
      <c r="R151" s="862"/>
      <c r="S151" s="862"/>
      <c r="T151" s="862"/>
      <c r="U151" s="862"/>
      <c r="V151" s="862"/>
      <c r="W151" s="862"/>
      <c r="X151" s="862"/>
      <c r="Y151" s="862"/>
      <c r="Z151" s="862"/>
      <c r="AA151" s="862"/>
      <c r="AB151" s="862"/>
      <c r="AC151" s="862"/>
      <c r="AD151" s="862"/>
      <c r="AE151" s="862"/>
      <c r="AF151" s="862"/>
      <c r="AG151" s="862"/>
      <c r="AH151" s="862"/>
      <c r="AI151" s="862"/>
      <c r="AJ151" s="862"/>
      <c r="AK151" s="862"/>
      <c r="AL151" s="862"/>
      <c r="AM151" s="862"/>
      <c r="AN151" s="863"/>
      <c r="AO151" s="27"/>
    </row>
    <row r="152" spans="1:41" ht="5.25" customHeight="1" x14ac:dyDescent="0.2">
      <c r="A152" s="86"/>
      <c r="B152" s="268"/>
      <c r="C152" s="265"/>
      <c r="D152" s="264"/>
      <c r="E152" s="823" t="s">
        <v>315</v>
      </c>
      <c r="F152" s="823"/>
      <c r="G152" s="823"/>
      <c r="H152" s="823"/>
      <c r="I152" s="823"/>
      <c r="J152" s="823"/>
      <c r="K152" s="823"/>
      <c r="L152" s="823"/>
      <c r="M152" s="823"/>
      <c r="N152" s="823"/>
      <c r="O152" s="823"/>
      <c r="P152" s="823"/>
      <c r="Q152" s="823"/>
      <c r="R152" s="823"/>
      <c r="S152" s="823"/>
      <c r="T152" s="823"/>
      <c r="U152" s="823"/>
      <c r="V152" s="823"/>
      <c r="W152" s="823"/>
      <c r="X152" s="823"/>
      <c r="Y152" s="823"/>
      <c r="Z152" s="823"/>
      <c r="AA152" s="823"/>
      <c r="AB152" s="823"/>
      <c r="AC152" s="823"/>
      <c r="AD152" s="823"/>
      <c r="AE152" s="823"/>
      <c r="AF152" s="823"/>
      <c r="AG152" s="823"/>
      <c r="AH152" s="823"/>
      <c r="AI152" s="823"/>
      <c r="AJ152" s="823"/>
      <c r="AK152" s="823"/>
      <c r="AL152" s="823"/>
      <c r="AM152" s="823"/>
      <c r="AN152" s="827"/>
      <c r="AO152" s="27"/>
    </row>
    <row r="153" spans="1:41" ht="23.25" customHeight="1" x14ac:dyDescent="0.2">
      <c r="A153" s="86"/>
      <c r="B153" s="268"/>
      <c r="C153" s="62"/>
      <c r="D153" s="197"/>
      <c r="E153" s="823"/>
      <c r="F153" s="823"/>
      <c r="G153" s="823"/>
      <c r="H153" s="823"/>
      <c r="I153" s="823"/>
      <c r="J153" s="823"/>
      <c r="K153" s="823"/>
      <c r="L153" s="823"/>
      <c r="M153" s="823"/>
      <c r="N153" s="823"/>
      <c r="O153" s="823"/>
      <c r="P153" s="823"/>
      <c r="Q153" s="823"/>
      <c r="R153" s="823"/>
      <c r="S153" s="823"/>
      <c r="T153" s="823"/>
      <c r="U153" s="823"/>
      <c r="V153" s="823"/>
      <c r="W153" s="823"/>
      <c r="X153" s="823"/>
      <c r="Y153" s="823"/>
      <c r="Z153" s="823"/>
      <c r="AA153" s="823"/>
      <c r="AB153" s="823"/>
      <c r="AC153" s="823"/>
      <c r="AD153" s="823"/>
      <c r="AE153" s="823"/>
      <c r="AF153" s="823"/>
      <c r="AG153" s="823"/>
      <c r="AH153" s="823"/>
      <c r="AI153" s="823"/>
      <c r="AJ153" s="823"/>
      <c r="AK153" s="823"/>
      <c r="AL153" s="823"/>
      <c r="AM153" s="823"/>
      <c r="AN153" s="827"/>
      <c r="AO153" s="27"/>
    </row>
    <row r="154" spans="1:41" ht="5.25" customHeight="1" x14ac:dyDescent="0.2">
      <c r="A154" s="86"/>
      <c r="B154" s="268"/>
      <c r="C154" s="305"/>
      <c r="D154" s="197"/>
      <c r="E154" s="823"/>
      <c r="F154" s="823"/>
      <c r="G154" s="823"/>
      <c r="H154" s="823"/>
      <c r="I154" s="823"/>
      <c r="J154" s="823"/>
      <c r="K154" s="823"/>
      <c r="L154" s="823"/>
      <c r="M154" s="823"/>
      <c r="N154" s="823"/>
      <c r="O154" s="823"/>
      <c r="P154" s="823"/>
      <c r="Q154" s="823"/>
      <c r="R154" s="823"/>
      <c r="S154" s="823"/>
      <c r="T154" s="823"/>
      <c r="U154" s="823"/>
      <c r="V154" s="823"/>
      <c r="W154" s="823"/>
      <c r="X154" s="823"/>
      <c r="Y154" s="823"/>
      <c r="Z154" s="823"/>
      <c r="AA154" s="823"/>
      <c r="AB154" s="823"/>
      <c r="AC154" s="823"/>
      <c r="AD154" s="823"/>
      <c r="AE154" s="823"/>
      <c r="AF154" s="823"/>
      <c r="AG154" s="823"/>
      <c r="AH154" s="823"/>
      <c r="AI154" s="823"/>
      <c r="AJ154" s="823"/>
      <c r="AK154" s="823"/>
      <c r="AL154" s="823"/>
      <c r="AM154" s="823"/>
      <c r="AN154" s="827"/>
      <c r="AO154" s="27"/>
    </row>
    <row r="155" spans="1:41" ht="14.25" customHeight="1" thickBot="1" x14ac:dyDescent="0.25">
      <c r="A155" s="86"/>
      <c r="B155" s="269"/>
      <c r="C155" s="270"/>
      <c r="D155" s="271"/>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1"/>
      <c r="AO155" s="27"/>
    </row>
    <row r="156" spans="1:41" ht="6" customHeight="1" x14ac:dyDescent="0.2">
      <c r="A156" s="86"/>
      <c r="B156" s="268"/>
      <c r="C156" s="305"/>
      <c r="D156" s="314"/>
      <c r="E156" s="315"/>
      <c r="F156" s="315"/>
      <c r="G156" s="315"/>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6"/>
      <c r="AO156" s="27"/>
    </row>
    <row r="157" spans="1:41" ht="6.75" customHeight="1" x14ac:dyDescent="0.2">
      <c r="A157" s="26"/>
      <c r="B157" s="262"/>
      <c r="C157" s="192"/>
      <c r="D157" s="877" t="s">
        <v>240</v>
      </c>
      <c r="E157" s="877"/>
      <c r="F157" s="877"/>
      <c r="G157" s="877"/>
      <c r="H157" s="877"/>
      <c r="I157" s="877"/>
      <c r="J157" s="877"/>
      <c r="K157" s="877"/>
      <c r="L157" s="877"/>
      <c r="M157" s="877"/>
      <c r="N157" s="877"/>
      <c r="O157" s="877"/>
      <c r="P157" s="877"/>
      <c r="Q157" s="877"/>
      <c r="R157" s="877"/>
      <c r="S157" s="877"/>
      <c r="T157" s="877"/>
      <c r="U157" s="877"/>
      <c r="V157" s="877"/>
      <c r="W157" s="877"/>
      <c r="X157" s="877"/>
      <c r="Y157" s="877"/>
      <c r="Z157" s="877"/>
      <c r="AA157" s="877"/>
      <c r="AB157" s="877"/>
      <c r="AC157" s="877"/>
      <c r="AD157" s="877"/>
      <c r="AE157" s="877"/>
      <c r="AF157" s="877"/>
      <c r="AG157" s="877"/>
      <c r="AH157" s="877"/>
      <c r="AI157" s="877"/>
      <c r="AJ157" s="877"/>
      <c r="AK157" s="877"/>
      <c r="AL157" s="877"/>
      <c r="AM157" s="877"/>
      <c r="AN157" s="878"/>
      <c r="AO157" s="27"/>
    </row>
    <row r="158" spans="1:41" ht="23.25" customHeight="1" x14ac:dyDescent="0.25">
      <c r="A158" s="26"/>
      <c r="B158" s="186"/>
      <c r="C158" s="62"/>
      <c r="D158" s="877"/>
      <c r="E158" s="877"/>
      <c r="F158" s="877"/>
      <c r="G158" s="877"/>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877"/>
      <c r="AL158" s="877"/>
      <c r="AM158" s="877"/>
      <c r="AN158" s="878"/>
      <c r="AO158" s="27"/>
    </row>
    <row r="159" spans="1:41" ht="6" customHeight="1" x14ac:dyDescent="0.25">
      <c r="A159" s="26"/>
      <c r="B159" s="186"/>
      <c r="C159" s="301"/>
      <c r="D159" s="877"/>
      <c r="E159" s="877"/>
      <c r="F159" s="877"/>
      <c r="G159" s="877"/>
      <c r="H159" s="877"/>
      <c r="I159" s="877"/>
      <c r="J159" s="877"/>
      <c r="K159" s="877"/>
      <c r="L159" s="877"/>
      <c r="M159" s="877"/>
      <c r="N159" s="877"/>
      <c r="O159" s="877"/>
      <c r="P159" s="877"/>
      <c r="Q159" s="877"/>
      <c r="R159" s="877"/>
      <c r="S159" s="877"/>
      <c r="T159" s="877"/>
      <c r="U159" s="877"/>
      <c r="V159" s="877"/>
      <c r="W159" s="877"/>
      <c r="X159" s="877"/>
      <c r="Y159" s="877"/>
      <c r="Z159" s="877"/>
      <c r="AA159" s="877"/>
      <c r="AB159" s="877"/>
      <c r="AC159" s="877"/>
      <c r="AD159" s="877"/>
      <c r="AE159" s="877"/>
      <c r="AF159" s="877"/>
      <c r="AG159" s="877"/>
      <c r="AH159" s="877"/>
      <c r="AI159" s="877"/>
      <c r="AJ159" s="877"/>
      <c r="AK159" s="877"/>
      <c r="AL159" s="877"/>
      <c r="AM159" s="877"/>
      <c r="AN159" s="878"/>
      <c r="AO159" s="27"/>
    </row>
    <row r="160" spans="1:41" ht="18" customHeight="1" x14ac:dyDescent="0.2">
      <c r="A160" s="86"/>
      <c r="B160" s="843" t="s">
        <v>0</v>
      </c>
      <c r="C160" s="844"/>
      <c r="D160" s="844"/>
      <c r="E160" s="844"/>
      <c r="F160" s="844"/>
      <c r="G160" s="844"/>
      <c r="H160" s="844"/>
      <c r="I160" s="844"/>
      <c r="J160" s="844"/>
      <c r="K160" s="844"/>
      <c r="L160" s="844"/>
      <c r="M160" s="844"/>
      <c r="N160" s="844"/>
      <c r="O160" s="844"/>
      <c r="P160" s="844"/>
      <c r="Q160" s="844"/>
      <c r="R160" s="844"/>
      <c r="S160" s="844"/>
      <c r="T160" s="844"/>
      <c r="U160" s="844"/>
      <c r="V160" s="844"/>
      <c r="W160" s="844"/>
      <c r="X160" s="844"/>
      <c r="Y160" s="844"/>
      <c r="Z160" s="844"/>
      <c r="AA160" s="844"/>
      <c r="AB160" s="844"/>
      <c r="AC160" s="844"/>
      <c r="AD160" s="844"/>
      <c r="AE160" s="844"/>
      <c r="AF160" s="844"/>
      <c r="AG160" s="844"/>
      <c r="AH160" s="844"/>
      <c r="AI160" s="844"/>
      <c r="AJ160" s="844"/>
      <c r="AK160" s="844"/>
      <c r="AL160" s="844"/>
      <c r="AM160" s="844"/>
      <c r="AN160" s="845"/>
      <c r="AO160" s="27"/>
    </row>
    <row r="161" spans="1:41" ht="22.5" customHeight="1" x14ac:dyDescent="0.2">
      <c r="A161" s="86"/>
      <c r="B161" s="266"/>
      <c r="C161" s="62"/>
      <c r="D161" s="823" t="s">
        <v>226</v>
      </c>
      <c r="E161" s="823"/>
      <c r="F161" s="823"/>
      <c r="G161" s="823"/>
      <c r="H161" s="62"/>
      <c r="I161" s="823" t="s">
        <v>227</v>
      </c>
      <c r="J161" s="823"/>
      <c r="K161" s="823"/>
      <c r="L161" s="823"/>
      <c r="M161" s="823"/>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267"/>
      <c r="AO161" s="27"/>
    </row>
    <row r="162" spans="1:41" ht="4.5" customHeight="1" x14ac:dyDescent="0.2">
      <c r="A162" s="86"/>
      <c r="B162" s="266"/>
      <c r="C162" s="305"/>
      <c r="D162" s="362"/>
      <c r="E162" s="362"/>
      <c r="F162" s="362"/>
      <c r="G162" s="362"/>
      <c r="H162" s="305"/>
      <c r="I162" s="362"/>
      <c r="J162" s="362"/>
      <c r="K162" s="362"/>
      <c r="L162" s="362"/>
      <c r="M162" s="362"/>
      <c r="N162" s="363"/>
      <c r="O162" s="363"/>
      <c r="P162" s="363"/>
      <c r="Q162" s="363"/>
      <c r="R162" s="363"/>
      <c r="S162" s="363"/>
      <c r="T162" s="363"/>
      <c r="U162" s="363"/>
      <c r="V162" s="363"/>
      <c r="W162" s="363"/>
      <c r="X162" s="363"/>
      <c r="Y162" s="363"/>
      <c r="Z162" s="363"/>
      <c r="AA162" s="363"/>
      <c r="AB162" s="363"/>
      <c r="AC162" s="363"/>
      <c r="AD162" s="363"/>
      <c r="AE162" s="363"/>
      <c r="AF162" s="363"/>
      <c r="AG162" s="363"/>
      <c r="AH162" s="363"/>
      <c r="AI162" s="363"/>
      <c r="AJ162" s="363"/>
      <c r="AK162" s="363"/>
      <c r="AL162" s="363"/>
      <c r="AM162" s="363"/>
      <c r="AN162" s="364"/>
      <c r="AO162" s="27"/>
    </row>
    <row r="163" spans="1:41" ht="35.25" customHeight="1" x14ac:dyDescent="0.2">
      <c r="A163" s="86"/>
      <c r="B163" s="266"/>
      <c r="C163" s="155"/>
      <c r="D163" s="263"/>
      <c r="E163" s="809" t="s">
        <v>325</v>
      </c>
      <c r="F163" s="809"/>
      <c r="G163" s="809"/>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24"/>
      <c r="AO163" s="27"/>
    </row>
    <row r="164" spans="1:41" ht="20.45" customHeight="1" x14ac:dyDescent="0.2">
      <c r="A164" s="86"/>
      <c r="B164" s="266"/>
      <c r="C164" s="825" t="s">
        <v>236</v>
      </c>
      <c r="D164" s="825"/>
      <c r="E164" s="825"/>
      <c r="F164" s="825"/>
      <c r="G164" s="825"/>
      <c r="H164" s="825"/>
      <c r="I164" s="825"/>
      <c r="J164" s="825"/>
      <c r="K164" s="825"/>
      <c r="L164" s="825"/>
      <c r="M164" s="825"/>
      <c r="N164" s="825"/>
      <c r="O164" s="825"/>
      <c r="P164" s="825"/>
      <c r="Q164" s="825"/>
      <c r="R164" s="825"/>
      <c r="S164" s="825"/>
      <c r="T164" s="825"/>
      <c r="U164" s="825"/>
      <c r="V164" s="825"/>
      <c r="W164" s="825"/>
      <c r="X164" s="825"/>
      <c r="Y164" s="825"/>
      <c r="Z164" s="825"/>
      <c r="AA164" s="825"/>
      <c r="AB164" s="825"/>
      <c r="AC164" s="825"/>
      <c r="AD164" s="825"/>
      <c r="AE164" s="825"/>
      <c r="AF164" s="825"/>
      <c r="AG164" s="825"/>
      <c r="AH164" s="825"/>
      <c r="AI164" s="825"/>
      <c r="AJ164" s="825"/>
      <c r="AK164" s="825"/>
      <c r="AL164" s="825"/>
      <c r="AM164" s="825"/>
      <c r="AN164" s="826"/>
      <c r="AO164" s="27"/>
    </row>
    <row r="165" spans="1:41" ht="20.45" customHeight="1" x14ac:dyDescent="0.2">
      <c r="A165" s="86"/>
      <c r="B165" s="268"/>
      <c r="C165" s="229"/>
      <c r="D165" s="264"/>
      <c r="E165" s="862" t="s">
        <v>316</v>
      </c>
      <c r="F165" s="862"/>
      <c r="G165" s="862"/>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862"/>
      <c r="AL165" s="862"/>
      <c r="AM165" s="862"/>
      <c r="AN165" s="863"/>
      <c r="AO165" s="27"/>
    </row>
    <row r="166" spans="1:41" ht="23.25" customHeight="1" x14ac:dyDescent="0.2">
      <c r="A166" s="86"/>
      <c r="B166" s="268"/>
      <c r="C166" s="62"/>
      <c r="D166" s="264"/>
      <c r="E166" s="862"/>
      <c r="F166" s="862"/>
      <c r="G166" s="862"/>
      <c r="H166" s="862"/>
      <c r="I166" s="862"/>
      <c r="J166" s="862"/>
      <c r="K166" s="862"/>
      <c r="L166" s="862"/>
      <c r="M166" s="862"/>
      <c r="N166" s="862"/>
      <c r="O166" s="862"/>
      <c r="P166" s="862"/>
      <c r="Q166" s="862"/>
      <c r="R166" s="862"/>
      <c r="S166" s="862"/>
      <c r="T166" s="862"/>
      <c r="U166" s="862"/>
      <c r="V166" s="862"/>
      <c r="W166" s="862"/>
      <c r="X166" s="862"/>
      <c r="Y166" s="862"/>
      <c r="Z166" s="862"/>
      <c r="AA166" s="862"/>
      <c r="AB166" s="862"/>
      <c r="AC166" s="862"/>
      <c r="AD166" s="862"/>
      <c r="AE166" s="862"/>
      <c r="AF166" s="862"/>
      <c r="AG166" s="862"/>
      <c r="AH166" s="862"/>
      <c r="AI166" s="862"/>
      <c r="AJ166" s="862"/>
      <c r="AK166" s="862"/>
      <c r="AL166" s="862"/>
      <c r="AM166" s="862"/>
      <c r="AN166" s="863"/>
      <c r="AO166" s="27"/>
    </row>
    <row r="167" spans="1:41" ht="29.25" customHeight="1" x14ac:dyDescent="0.2">
      <c r="A167" s="86"/>
      <c r="B167" s="268"/>
      <c r="C167" s="305"/>
      <c r="D167" s="264"/>
      <c r="E167" s="862"/>
      <c r="F167" s="862"/>
      <c r="G167" s="862"/>
      <c r="H167" s="862"/>
      <c r="I167" s="862"/>
      <c r="J167" s="862"/>
      <c r="K167" s="862"/>
      <c r="L167" s="862"/>
      <c r="M167" s="862"/>
      <c r="N167" s="862"/>
      <c r="O167" s="862"/>
      <c r="P167" s="862"/>
      <c r="Q167" s="862"/>
      <c r="R167" s="862"/>
      <c r="S167" s="862"/>
      <c r="T167" s="862"/>
      <c r="U167" s="862"/>
      <c r="V167" s="862"/>
      <c r="W167" s="862"/>
      <c r="X167" s="862"/>
      <c r="Y167" s="862"/>
      <c r="Z167" s="862"/>
      <c r="AA167" s="862"/>
      <c r="AB167" s="862"/>
      <c r="AC167" s="862"/>
      <c r="AD167" s="862"/>
      <c r="AE167" s="862"/>
      <c r="AF167" s="862"/>
      <c r="AG167" s="862"/>
      <c r="AH167" s="862"/>
      <c r="AI167" s="862"/>
      <c r="AJ167" s="862"/>
      <c r="AK167" s="862"/>
      <c r="AL167" s="862"/>
      <c r="AM167" s="862"/>
      <c r="AN167" s="863"/>
      <c r="AO167" s="27"/>
    </row>
    <row r="168" spans="1:41" ht="5.25" customHeight="1" x14ac:dyDescent="0.2">
      <c r="A168" s="86"/>
      <c r="B168" s="268"/>
      <c r="C168" s="305"/>
      <c r="D168" s="264"/>
      <c r="E168" s="308"/>
      <c r="F168" s="308"/>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08"/>
      <c r="AI168" s="308"/>
      <c r="AJ168" s="308"/>
      <c r="AK168" s="308"/>
      <c r="AL168" s="308"/>
      <c r="AM168" s="308"/>
      <c r="AN168" s="309"/>
      <c r="AO168" s="27"/>
    </row>
    <row r="169" spans="1:41" ht="5.25" customHeight="1" x14ac:dyDescent="0.2">
      <c r="A169" s="86"/>
      <c r="B169" s="268"/>
      <c r="C169" s="366"/>
      <c r="D169" s="264"/>
      <c r="E169" s="823" t="s">
        <v>315</v>
      </c>
      <c r="F169" s="823"/>
      <c r="G169" s="823"/>
      <c r="H169" s="823"/>
      <c r="I169" s="823"/>
      <c r="J169" s="823"/>
      <c r="K169" s="823"/>
      <c r="L169" s="823"/>
      <c r="M169" s="823"/>
      <c r="N169" s="823"/>
      <c r="O169" s="823"/>
      <c r="P169" s="823"/>
      <c r="Q169" s="823"/>
      <c r="R169" s="823"/>
      <c r="S169" s="823"/>
      <c r="T169" s="823"/>
      <c r="U169" s="823"/>
      <c r="V169" s="823"/>
      <c r="W169" s="823"/>
      <c r="X169" s="823"/>
      <c r="Y169" s="823"/>
      <c r="Z169" s="823"/>
      <c r="AA169" s="823"/>
      <c r="AB169" s="823"/>
      <c r="AC169" s="823"/>
      <c r="AD169" s="823"/>
      <c r="AE169" s="823"/>
      <c r="AF169" s="823"/>
      <c r="AG169" s="823"/>
      <c r="AH169" s="823"/>
      <c r="AI169" s="823"/>
      <c r="AJ169" s="823"/>
      <c r="AK169" s="823"/>
      <c r="AL169" s="823"/>
      <c r="AM169" s="823"/>
      <c r="AN169" s="827"/>
      <c r="AO169" s="27"/>
    </row>
    <row r="170" spans="1:41" ht="23.25" customHeight="1" x14ac:dyDescent="0.2">
      <c r="A170" s="86"/>
      <c r="B170" s="268"/>
      <c r="C170" s="62"/>
      <c r="D170" s="197"/>
      <c r="E170" s="823"/>
      <c r="F170" s="823"/>
      <c r="G170" s="823"/>
      <c r="H170" s="823"/>
      <c r="I170" s="823"/>
      <c r="J170" s="823"/>
      <c r="K170" s="823"/>
      <c r="L170" s="823"/>
      <c r="M170" s="823"/>
      <c r="N170" s="823"/>
      <c r="O170" s="823"/>
      <c r="P170" s="823"/>
      <c r="Q170" s="823"/>
      <c r="R170" s="823"/>
      <c r="S170" s="823"/>
      <c r="T170" s="823"/>
      <c r="U170" s="823"/>
      <c r="V170" s="823"/>
      <c r="W170" s="823"/>
      <c r="X170" s="823"/>
      <c r="Y170" s="823"/>
      <c r="Z170" s="823"/>
      <c r="AA170" s="823"/>
      <c r="AB170" s="823"/>
      <c r="AC170" s="823"/>
      <c r="AD170" s="823"/>
      <c r="AE170" s="823"/>
      <c r="AF170" s="823"/>
      <c r="AG170" s="823"/>
      <c r="AH170" s="823"/>
      <c r="AI170" s="823"/>
      <c r="AJ170" s="823"/>
      <c r="AK170" s="823"/>
      <c r="AL170" s="823"/>
      <c r="AM170" s="823"/>
      <c r="AN170" s="827"/>
      <c r="AO170" s="27"/>
    </row>
    <row r="171" spans="1:41" ht="4.5" customHeight="1" x14ac:dyDescent="0.2">
      <c r="A171" s="86"/>
      <c r="B171" s="268"/>
      <c r="C171" s="305"/>
      <c r="D171" s="197"/>
      <c r="E171" s="823"/>
      <c r="F171" s="823"/>
      <c r="G171" s="823"/>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823"/>
      <c r="AL171" s="823"/>
      <c r="AM171" s="823"/>
      <c r="AN171" s="827"/>
      <c r="AO171" s="27"/>
    </row>
    <row r="172" spans="1:41" ht="14.25" customHeight="1" thickBot="1" x14ac:dyDescent="0.25">
      <c r="A172" s="86"/>
      <c r="B172" s="269"/>
      <c r="C172" s="270"/>
      <c r="D172" s="271"/>
      <c r="E172" s="310"/>
      <c r="F172" s="310"/>
      <c r="G172" s="310"/>
      <c r="H172" s="310"/>
      <c r="I172" s="310"/>
      <c r="J172" s="310"/>
      <c r="K172" s="310"/>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c r="AG172" s="310"/>
      <c r="AH172" s="310"/>
      <c r="AI172" s="310"/>
      <c r="AJ172" s="310"/>
      <c r="AK172" s="310"/>
      <c r="AL172" s="310"/>
      <c r="AM172" s="310"/>
      <c r="AN172" s="311"/>
      <c r="AO172" s="27"/>
    </row>
    <row r="173" spans="1:41" ht="9" customHeight="1" x14ac:dyDescent="0.2">
      <c r="A173" s="26"/>
      <c r="B173" s="262"/>
      <c r="C173" s="192"/>
      <c r="D173" s="877" t="s">
        <v>241</v>
      </c>
      <c r="E173" s="877"/>
      <c r="F173" s="877"/>
      <c r="G173" s="877"/>
      <c r="H173" s="877"/>
      <c r="I173" s="877"/>
      <c r="J173" s="877"/>
      <c r="K173" s="877"/>
      <c r="L173" s="877"/>
      <c r="M173" s="877"/>
      <c r="N173" s="877"/>
      <c r="O173" s="877"/>
      <c r="P173" s="877"/>
      <c r="Q173" s="877"/>
      <c r="R173" s="877"/>
      <c r="S173" s="877"/>
      <c r="T173" s="877"/>
      <c r="U173" s="877"/>
      <c r="V173" s="877"/>
      <c r="W173" s="877"/>
      <c r="X173" s="877"/>
      <c r="Y173" s="877"/>
      <c r="Z173" s="877"/>
      <c r="AA173" s="877"/>
      <c r="AB173" s="877"/>
      <c r="AC173" s="877"/>
      <c r="AD173" s="877"/>
      <c r="AE173" s="877"/>
      <c r="AF173" s="877"/>
      <c r="AG173" s="877"/>
      <c r="AH173" s="877"/>
      <c r="AI173" s="877"/>
      <c r="AJ173" s="877"/>
      <c r="AK173" s="877"/>
      <c r="AL173" s="877"/>
      <c r="AM173" s="877"/>
      <c r="AN173" s="878"/>
      <c r="AO173" s="27"/>
    </row>
    <row r="174" spans="1:41" ht="23.25" customHeight="1" x14ac:dyDescent="0.25">
      <c r="A174" s="26"/>
      <c r="B174" s="186"/>
      <c r="C174" s="62"/>
      <c r="D174" s="877"/>
      <c r="E174" s="877"/>
      <c r="F174" s="877"/>
      <c r="G174" s="877"/>
      <c r="H174" s="877"/>
      <c r="I174" s="877"/>
      <c r="J174" s="877"/>
      <c r="K174" s="877"/>
      <c r="L174" s="877"/>
      <c r="M174" s="877"/>
      <c r="N174" s="877"/>
      <c r="O174" s="877"/>
      <c r="P174" s="877"/>
      <c r="Q174" s="877"/>
      <c r="R174" s="877"/>
      <c r="S174" s="877"/>
      <c r="T174" s="877"/>
      <c r="U174" s="877"/>
      <c r="V174" s="877"/>
      <c r="W174" s="877"/>
      <c r="X174" s="877"/>
      <c r="Y174" s="877"/>
      <c r="Z174" s="877"/>
      <c r="AA174" s="877"/>
      <c r="AB174" s="877"/>
      <c r="AC174" s="877"/>
      <c r="AD174" s="877"/>
      <c r="AE174" s="877"/>
      <c r="AF174" s="877"/>
      <c r="AG174" s="877"/>
      <c r="AH174" s="877"/>
      <c r="AI174" s="877"/>
      <c r="AJ174" s="877"/>
      <c r="AK174" s="877"/>
      <c r="AL174" s="877"/>
      <c r="AM174" s="877"/>
      <c r="AN174" s="878"/>
      <c r="AO174" s="27"/>
    </row>
    <row r="175" spans="1:41" ht="6" customHeight="1" x14ac:dyDescent="0.25">
      <c r="A175" s="26"/>
      <c r="B175" s="186"/>
      <c r="C175" s="301"/>
      <c r="D175" s="877"/>
      <c r="E175" s="877"/>
      <c r="F175" s="877"/>
      <c r="G175" s="877"/>
      <c r="H175" s="877"/>
      <c r="I175" s="877"/>
      <c r="J175" s="877"/>
      <c r="K175" s="877"/>
      <c r="L175" s="877"/>
      <c r="M175" s="877"/>
      <c r="N175" s="877"/>
      <c r="O175" s="877"/>
      <c r="P175" s="877"/>
      <c r="Q175" s="877"/>
      <c r="R175" s="877"/>
      <c r="S175" s="877"/>
      <c r="T175" s="877"/>
      <c r="U175" s="877"/>
      <c r="V175" s="877"/>
      <c r="W175" s="877"/>
      <c r="X175" s="877"/>
      <c r="Y175" s="877"/>
      <c r="Z175" s="877"/>
      <c r="AA175" s="877"/>
      <c r="AB175" s="877"/>
      <c r="AC175" s="877"/>
      <c r="AD175" s="877"/>
      <c r="AE175" s="877"/>
      <c r="AF175" s="877"/>
      <c r="AG175" s="877"/>
      <c r="AH175" s="877"/>
      <c r="AI175" s="877"/>
      <c r="AJ175" s="877"/>
      <c r="AK175" s="877"/>
      <c r="AL175" s="877"/>
      <c r="AM175" s="877"/>
      <c r="AN175" s="878"/>
      <c r="AO175" s="27"/>
    </row>
    <row r="176" spans="1:41" ht="18" customHeight="1" x14ac:dyDescent="0.2">
      <c r="A176" s="86"/>
      <c r="B176" s="843" t="s">
        <v>0</v>
      </c>
      <c r="C176" s="844"/>
      <c r="D176" s="844"/>
      <c r="E176" s="844"/>
      <c r="F176" s="844"/>
      <c r="G176" s="844"/>
      <c r="H176" s="844"/>
      <c r="I176" s="844"/>
      <c r="J176" s="844"/>
      <c r="K176" s="844"/>
      <c r="L176" s="844"/>
      <c r="M176" s="844"/>
      <c r="N176" s="844"/>
      <c r="O176" s="844"/>
      <c r="P176" s="844"/>
      <c r="Q176" s="844"/>
      <c r="R176" s="844"/>
      <c r="S176" s="844"/>
      <c r="T176" s="844"/>
      <c r="U176" s="844"/>
      <c r="V176" s="844"/>
      <c r="W176" s="844"/>
      <c r="X176" s="844"/>
      <c r="Y176" s="844"/>
      <c r="Z176" s="844"/>
      <c r="AA176" s="844"/>
      <c r="AB176" s="844"/>
      <c r="AC176" s="844"/>
      <c r="AD176" s="844"/>
      <c r="AE176" s="844"/>
      <c r="AF176" s="844"/>
      <c r="AG176" s="844"/>
      <c r="AH176" s="844"/>
      <c r="AI176" s="844"/>
      <c r="AJ176" s="844"/>
      <c r="AK176" s="844"/>
      <c r="AL176" s="844"/>
      <c r="AM176" s="844"/>
      <c r="AN176" s="845"/>
      <c r="AO176" s="27"/>
    </row>
    <row r="177" spans="1:41" ht="22.5" customHeight="1" x14ac:dyDescent="0.2">
      <c r="A177" s="86"/>
      <c r="B177" s="266"/>
      <c r="C177" s="62"/>
      <c r="D177" s="823" t="s">
        <v>226</v>
      </c>
      <c r="E177" s="823"/>
      <c r="F177" s="823"/>
      <c r="G177" s="823"/>
      <c r="H177" s="62"/>
      <c r="I177" s="823" t="s">
        <v>227</v>
      </c>
      <c r="J177" s="823"/>
      <c r="K177" s="823"/>
      <c r="L177" s="823"/>
      <c r="M177" s="823"/>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267"/>
      <c r="AO177" s="27"/>
    </row>
    <row r="178" spans="1:41" ht="6.75" customHeight="1" x14ac:dyDescent="0.2">
      <c r="A178" s="86"/>
      <c r="B178" s="266"/>
      <c r="C178" s="305"/>
      <c r="D178" s="362"/>
      <c r="E178" s="362"/>
      <c r="F178" s="362"/>
      <c r="G178" s="362"/>
      <c r="H178" s="305"/>
      <c r="I178" s="362"/>
      <c r="J178" s="362"/>
      <c r="K178" s="362"/>
      <c r="L178" s="362"/>
      <c r="M178" s="362"/>
      <c r="N178" s="363"/>
      <c r="O178" s="363"/>
      <c r="P178" s="363"/>
      <c r="Q178" s="363"/>
      <c r="R178" s="363"/>
      <c r="S178" s="363"/>
      <c r="T178" s="363"/>
      <c r="U178" s="363"/>
      <c r="V178" s="363"/>
      <c r="W178" s="363"/>
      <c r="X178" s="363"/>
      <c r="Y178" s="363"/>
      <c r="Z178" s="363"/>
      <c r="AA178" s="363"/>
      <c r="AB178" s="363"/>
      <c r="AC178" s="363"/>
      <c r="AD178" s="363"/>
      <c r="AE178" s="363"/>
      <c r="AF178" s="363"/>
      <c r="AG178" s="363"/>
      <c r="AH178" s="363"/>
      <c r="AI178" s="363"/>
      <c r="AJ178" s="363"/>
      <c r="AK178" s="363"/>
      <c r="AL178" s="363"/>
      <c r="AM178" s="363"/>
      <c r="AN178" s="364"/>
      <c r="AO178" s="27"/>
    </row>
    <row r="179" spans="1:41" ht="34.5" customHeight="1" x14ac:dyDescent="0.2">
      <c r="A179" s="86"/>
      <c r="B179" s="266"/>
      <c r="C179" s="155"/>
      <c r="D179" s="263"/>
      <c r="E179" s="821" t="s">
        <v>325</v>
      </c>
      <c r="F179" s="821"/>
      <c r="G179" s="821"/>
      <c r="H179" s="821"/>
      <c r="I179" s="821"/>
      <c r="J179" s="821"/>
      <c r="K179" s="821"/>
      <c r="L179" s="821"/>
      <c r="M179" s="821"/>
      <c r="N179" s="821"/>
      <c r="O179" s="821"/>
      <c r="P179" s="821"/>
      <c r="Q179" s="821"/>
      <c r="R179" s="821"/>
      <c r="S179" s="821"/>
      <c r="T179" s="821"/>
      <c r="U179" s="821"/>
      <c r="V179" s="821"/>
      <c r="W179" s="821"/>
      <c r="X179" s="821"/>
      <c r="Y179" s="821"/>
      <c r="Z179" s="821"/>
      <c r="AA179" s="821"/>
      <c r="AB179" s="821"/>
      <c r="AC179" s="821"/>
      <c r="AD179" s="821"/>
      <c r="AE179" s="821"/>
      <c r="AF179" s="821"/>
      <c r="AG179" s="821"/>
      <c r="AH179" s="821"/>
      <c r="AI179" s="821"/>
      <c r="AJ179" s="821"/>
      <c r="AK179" s="821"/>
      <c r="AL179" s="821"/>
      <c r="AM179" s="821"/>
      <c r="AN179" s="822"/>
      <c r="AO179" s="27"/>
    </row>
    <row r="180" spans="1:41" ht="20.25" customHeight="1" x14ac:dyDescent="0.2">
      <c r="A180" s="86"/>
      <c r="B180" s="266"/>
      <c r="C180" s="825" t="s">
        <v>237</v>
      </c>
      <c r="D180" s="825"/>
      <c r="E180" s="825"/>
      <c r="F180" s="825"/>
      <c r="G180" s="825"/>
      <c r="H180" s="825"/>
      <c r="I180" s="825"/>
      <c r="J180" s="825"/>
      <c r="K180" s="825"/>
      <c r="L180" s="825"/>
      <c r="M180" s="825"/>
      <c r="N180" s="825"/>
      <c r="O180" s="825"/>
      <c r="P180" s="825"/>
      <c r="Q180" s="825"/>
      <c r="R180" s="825"/>
      <c r="S180" s="825"/>
      <c r="T180" s="825"/>
      <c r="U180" s="825"/>
      <c r="V180" s="825"/>
      <c r="W180" s="825"/>
      <c r="X180" s="825"/>
      <c r="Y180" s="825"/>
      <c r="Z180" s="825"/>
      <c r="AA180" s="825"/>
      <c r="AB180" s="825"/>
      <c r="AC180" s="825"/>
      <c r="AD180" s="825"/>
      <c r="AE180" s="825"/>
      <c r="AF180" s="825"/>
      <c r="AG180" s="825"/>
      <c r="AH180" s="825"/>
      <c r="AI180" s="825"/>
      <c r="AJ180" s="825"/>
      <c r="AK180" s="825"/>
      <c r="AL180" s="825"/>
      <c r="AM180" s="825"/>
      <c r="AN180" s="826"/>
      <c r="AO180" s="27"/>
    </row>
    <row r="181" spans="1:41" ht="9.75" customHeight="1" x14ac:dyDescent="0.2">
      <c r="A181" s="86"/>
      <c r="B181" s="268"/>
      <c r="C181" s="229"/>
      <c r="D181" s="264"/>
      <c r="E181" s="862" t="s">
        <v>287</v>
      </c>
      <c r="F181" s="862"/>
      <c r="G181" s="862"/>
      <c r="H181" s="862"/>
      <c r="I181" s="862"/>
      <c r="J181" s="862"/>
      <c r="K181" s="862"/>
      <c r="L181" s="862"/>
      <c r="M181" s="862"/>
      <c r="N181" s="862"/>
      <c r="O181" s="862"/>
      <c r="P181" s="862"/>
      <c r="Q181" s="862"/>
      <c r="R181" s="862"/>
      <c r="S181" s="862"/>
      <c r="T181" s="862"/>
      <c r="U181" s="862"/>
      <c r="V181" s="862"/>
      <c r="W181" s="862"/>
      <c r="X181" s="862"/>
      <c r="Y181" s="862"/>
      <c r="Z181" s="862"/>
      <c r="AA181" s="862"/>
      <c r="AB181" s="862"/>
      <c r="AC181" s="862"/>
      <c r="AD181" s="862"/>
      <c r="AE181" s="862"/>
      <c r="AF181" s="862"/>
      <c r="AG181" s="862"/>
      <c r="AH181" s="862"/>
      <c r="AI181" s="862"/>
      <c r="AJ181" s="862"/>
      <c r="AK181" s="862"/>
      <c r="AL181" s="862"/>
      <c r="AM181" s="862"/>
      <c r="AN181" s="863"/>
      <c r="AO181" s="27"/>
    </row>
    <row r="182" spans="1:41" ht="23.25" customHeight="1" x14ac:dyDescent="0.2">
      <c r="A182" s="86"/>
      <c r="B182" s="268"/>
      <c r="C182" s="62"/>
      <c r="D182" s="264"/>
      <c r="E182" s="862"/>
      <c r="F182" s="862"/>
      <c r="G182" s="862"/>
      <c r="H182" s="862"/>
      <c r="I182" s="862"/>
      <c r="J182" s="862"/>
      <c r="K182" s="862"/>
      <c r="L182" s="862"/>
      <c r="M182" s="862"/>
      <c r="N182" s="862"/>
      <c r="O182" s="862"/>
      <c r="P182" s="862"/>
      <c r="Q182" s="862"/>
      <c r="R182" s="862"/>
      <c r="S182" s="862"/>
      <c r="T182" s="862"/>
      <c r="U182" s="862"/>
      <c r="V182" s="862"/>
      <c r="W182" s="862"/>
      <c r="X182" s="862"/>
      <c r="Y182" s="862"/>
      <c r="Z182" s="862"/>
      <c r="AA182" s="862"/>
      <c r="AB182" s="862"/>
      <c r="AC182" s="862"/>
      <c r="AD182" s="862"/>
      <c r="AE182" s="862"/>
      <c r="AF182" s="862"/>
      <c r="AG182" s="862"/>
      <c r="AH182" s="862"/>
      <c r="AI182" s="862"/>
      <c r="AJ182" s="862"/>
      <c r="AK182" s="862"/>
      <c r="AL182" s="862"/>
      <c r="AM182" s="862"/>
      <c r="AN182" s="863"/>
      <c r="AO182" s="27"/>
    </row>
    <row r="183" spans="1:41" ht="5.25" customHeight="1" x14ac:dyDescent="0.2">
      <c r="A183" s="86"/>
      <c r="B183" s="268"/>
      <c r="C183" s="305"/>
      <c r="D183" s="264"/>
      <c r="E183" s="862"/>
      <c r="F183" s="862"/>
      <c r="G183" s="862"/>
      <c r="H183" s="862"/>
      <c r="I183" s="862"/>
      <c r="J183" s="862"/>
      <c r="K183" s="862"/>
      <c r="L183" s="862"/>
      <c r="M183" s="862"/>
      <c r="N183" s="862"/>
      <c r="O183" s="862"/>
      <c r="P183" s="862"/>
      <c r="Q183" s="862"/>
      <c r="R183" s="862"/>
      <c r="S183" s="862"/>
      <c r="T183" s="862"/>
      <c r="U183" s="862"/>
      <c r="V183" s="862"/>
      <c r="W183" s="862"/>
      <c r="X183" s="862"/>
      <c r="Y183" s="862"/>
      <c r="Z183" s="862"/>
      <c r="AA183" s="862"/>
      <c r="AB183" s="862"/>
      <c r="AC183" s="862"/>
      <c r="AD183" s="862"/>
      <c r="AE183" s="862"/>
      <c r="AF183" s="862"/>
      <c r="AG183" s="862"/>
      <c r="AH183" s="862"/>
      <c r="AI183" s="862"/>
      <c r="AJ183" s="862"/>
      <c r="AK183" s="862"/>
      <c r="AL183" s="862"/>
      <c r="AM183" s="862"/>
      <c r="AN183" s="863"/>
      <c r="AO183" s="27"/>
    </row>
    <row r="184" spans="1:41" ht="9.75" customHeight="1" x14ac:dyDescent="0.2">
      <c r="A184" s="86"/>
      <c r="B184" s="268"/>
      <c r="C184" s="366"/>
      <c r="D184" s="264"/>
      <c r="E184" s="823" t="s">
        <v>315</v>
      </c>
      <c r="F184" s="823"/>
      <c r="G184" s="823"/>
      <c r="H184" s="823"/>
      <c r="I184" s="823"/>
      <c r="J184" s="823"/>
      <c r="K184" s="823"/>
      <c r="L184" s="823"/>
      <c r="M184" s="823"/>
      <c r="N184" s="823"/>
      <c r="O184" s="823"/>
      <c r="P184" s="823"/>
      <c r="Q184" s="823"/>
      <c r="R184" s="823"/>
      <c r="S184" s="823"/>
      <c r="T184" s="823"/>
      <c r="U184" s="823"/>
      <c r="V184" s="823"/>
      <c r="W184" s="823"/>
      <c r="X184" s="823"/>
      <c r="Y184" s="823"/>
      <c r="Z184" s="823"/>
      <c r="AA184" s="823"/>
      <c r="AB184" s="823"/>
      <c r="AC184" s="823"/>
      <c r="AD184" s="823"/>
      <c r="AE184" s="823"/>
      <c r="AF184" s="823"/>
      <c r="AG184" s="823"/>
      <c r="AH184" s="823"/>
      <c r="AI184" s="823"/>
      <c r="AJ184" s="823"/>
      <c r="AK184" s="823"/>
      <c r="AL184" s="823"/>
      <c r="AM184" s="823"/>
      <c r="AN184" s="827"/>
      <c r="AO184" s="27"/>
    </row>
    <row r="185" spans="1:41" ht="23.25" customHeight="1" x14ac:dyDescent="0.2">
      <c r="A185" s="86"/>
      <c r="B185" s="268"/>
      <c r="C185" s="62"/>
      <c r="D185" s="197"/>
      <c r="E185" s="823"/>
      <c r="F185" s="823"/>
      <c r="G185" s="823"/>
      <c r="H185" s="823"/>
      <c r="I185" s="823"/>
      <c r="J185" s="823"/>
      <c r="K185" s="823"/>
      <c r="L185" s="823"/>
      <c r="M185" s="823"/>
      <c r="N185" s="823"/>
      <c r="O185" s="823"/>
      <c r="P185" s="823"/>
      <c r="Q185" s="823"/>
      <c r="R185" s="823"/>
      <c r="S185" s="823"/>
      <c r="T185" s="823"/>
      <c r="U185" s="823"/>
      <c r="V185" s="823"/>
      <c r="W185" s="823"/>
      <c r="X185" s="823"/>
      <c r="Y185" s="823"/>
      <c r="Z185" s="823"/>
      <c r="AA185" s="823"/>
      <c r="AB185" s="823"/>
      <c r="AC185" s="823"/>
      <c r="AD185" s="823"/>
      <c r="AE185" s="823"/>
      <c r="AF185" s="823"/>
      <c r="AG185" s="823"/>
      <c r="AH185" s="823"/>
      <c r="AI185" s="823"/>
      <c r="AJ185" s="823"/>
      <c r="AK185" s="823"/>
      <c r="AL185" s="823"/>
      <c r="AM185" s="823"/>
      <c r="AN185" s="827"/>
      <c r="AO185" s="27"/>
    </row>
    <row r="186" spans="1:41" ht="7.5" customHeight="1" thickBot="1" x14ac:dyDescent="0.25">
      <c r="A186" s="86"/>
      <c r="B186" s="268"/>
      <c r="C186" s="305"/>
      <c r="D186" s="464"/>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383"/>
      <c r="AN186" s="499"/>
      <c r="AO186" s="318"/>
    </row>
    <row r="187" spans="1:41" ht="8.25" customHeight="1" x14ac:dyDescent="0.2">
      <c r="A187" s="500"/>
      <c r="B187" s="421"/>
      <c r="C187" s="422"/>
      <c r="D187" s="836" t="s">
        <v>350</v>
      </c>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6"/>
      <c r="AE187" s="836"/>
      <c r="AF187" s="836"/>
      <c r="AG187" s="836"/>
      <c r="AH187" s="836"/>
      <c r="AI187" s="836"/>
      <c r="AJ187" s="836"/>
      <c r="AK187" s="836"/>
      <c r="AL187" s="836"/>
      <c r="AM187" s="836"/>
      <c r="AN187" s="837"/>
      <c r="AO187" s="27"/>
    </row>
    <row r="188" spans="1:41" ht="19.5" customHeight="1" x14ac:dyDescent="0.25">
      <c r="A188" s="86"/>
      <c r="B188" s="423"/>
      <c r="C188" s="409"/>
      <c r="D188" s="838"/>
      <c r="E188" s="838"/>
      <c r="F188" s="838"/>
      <c r="G188" s="838"/>
      <c r="H188" s="838"/>
      <c r="I188" s="838"/>
      <c r="J188" s="838"/>
      <c r="K188" s="838"/>
      <c r="L188" s="838"/>
      <c r="M188" s="838"/>
      <c r="N188" s="838"/>
      <c r="O188" s="838"/>
      <c r="P188" s="838"/>
      <c r="Q188" s="838"/>
      <c r="R188" s="838"/>
      <c r="S188" s="838"/>
      <c r="T188" s="838"/>
      <c r="U188" s="838"/>
      <c r="V188" s="838"/>
      <c r="W188" s="838"/>
      <c r="X188" s="838"/>
      <c r="Y188" s="838"/>
      <c r="Z188" s="838"/>
      <c r="AA188" s="838"/>
      <c r="AB188" s="838"/>
      <c r="AC188" s="838"/>
      <c r="AD188" s="838"/>
      <c r="AE188" s="838"/>
      <c r="AF188" s="838"/>
      <c r="AG188" s="838"/>
      <c r="AH188" s="838"/>
      <c r="AI188" s="838"/>
      <c r="AJ188" s="838"/>
      <c r="AK188" s="838"/>
      <c r="AL188" s="838"/>
      <c r="AM188" s="838"/>
      <c r="AN188" s="839"/>
      <c r="AO188" s="27"/>
    </row>
    <row r="189" spans="1:41" ht="19.5" customHeight="1" x14ac:dyDescent="0.2">
      <c r="A189" s="86"/>
      <c r="B189" s="840" t="s">
        <v>0</v>
      </c>
      <c r="C189" s="841"/>
      <c r="D189" s="841"/>
      <c r="E189" s="841"/>
      <c r="F189" s="841"/>
      <c r="G189" s="841"/>
      <c r="H189" s="841"/>
      <c r="I189" s="841"/>
      <c r="J189" s="841"/>
      <c r="K189" s="841"/>
      <c r="L189" s="841"/>
      <c r="M189" s="841"/>
      <c r="N189" s="841"/>
      <c r="O189" s="841"/>
      <c r="P189" s="841"/>
      <c r="Q189" s="841"/>
      <c r="R189" s="841"/>
      <c r="S189" s="841"/>
      <c r="T189" s="841"/>
      <c r="U189" s="841"/>
      <c r="V189" s="841"/>
      <c r="W189" s="841"/>
      <c r="X189" s="841"/>
      <c r="Y189" s="841"/>
      <c r="Z189" s="841"/>
      <c r="AA189" s="841"/>
      <c r="AB189" s="841"/>
      <c r="AC189" s="841"/>
      <c r="AD189" s="841"/>
      <c r="AE189" s="841"/>
      <c r="AF189" s="841"/>
      <c r="AG189" s="841"/>
      <c r="AH189" s="841"/>
      <c r="AI189" s="841"/>
      <c r="AJ189" s="841"/>
      <c r="AK189" s="841"/>
      <c r="AL189" s="841"/>
      <c r="AM189" s="841"/>
      <c r="AN189" s="842"/>
      <c r="AO189" s="27"/>
    </row>
    <row r="190" spans="1:41" ht="19.5" customHeight="1" x14ac:dyDescent="0.2">
      <c r="A190" s="86"/>
      <c r="B190" s="425"/>
      <c r="C190" s="409"/>
      <c r="D190" s="828" t="s">
        <v>279</v>
      </c>
      <c r="E190" s="828"/>
      <c r="F190" s="828"/>
      <c r="G190" s="828"/>
      <c r="H190" s="409"/>
      <c r="I190" s="828" t="s">
        <v>280</v>
      </c>
      <c r="J190" s="828"/>
      <c r="K190" s="828"/>
      <c r="L190" s="828"/>
      <c r="M190" s="828"/>
      <c r="N190" s="426"/>
      <c r="O190" s="426"/>
      <c r="P190" s="426"/>
      <c r="Q190" s="426"/>
      <c r="R190" s="426"/>
      <c r="S190" s="426"/>
      <c r="T190" s="426"/>
      <c r="U190" s="426"/>
      <c r="V190" s="426"/>
      <c r="W190" s="426"/>
      <c r="X190" s="426"/>
      <c r="Y190" s="426"/>
      <c r="Z190" s="426"/>
      <c r="AA190" s="426"/>
      <c r="AB190" s="426"/>
      <c r="AC190" s="426"/>
      <c r="AD190" s="426"/>
      <c r="AE190" s="426"/>
      <c r="AF190" s="426"/>
      <c r="AG190" s="426"/>
      <c r="AH190" s="426"/>
      <c r="AI190" s="426"/>
      <c r="AJ190" s="426"/>
      <c r="AK190" s="426"/>
      <c r="AL190" s="426"/>
      <c r="AM190" s="426"/>
      <c r="AN190" s="427"/>
      <c r="AO190" s="27"/>
    </row>
    <row r="191" spans="1:41" ht="6" customHeight="1" x14ac:dyDescent="0.2">
      <c r="A191" s="86"/>
      <c r="B191" s="425"/>
      <c r="C191" s="428"/>
      <c r="D191" s="429"/>
      <c r="E191" s="429"/>
      <c r="F191" s="429"/>
      <c r="G191" s="429"/>
      <c r="H191" s="428"/>
      <c r="I191" s="429"/>
      <c r="J191" s="429"/>
      <c r="K191" s="429"/>
      <c r="L191" s="429"/>
      <c r="M191" s="429"/>
      <c r="N191" s="430"/>
      <c r="O191" s="430"/>
      <c r="P191" s="430"/>
      <c r="Q191" s="430"/>
      <c r="R191" s="430"/>
      <c r="S191" s="430"/>
      <c r="T191" s="430"/>
      <c r="U191" s="430"/>
      <c r="V191" s="430"/>
      <c r="W191" s="430"/>
      <c r="X191" s="430"/>
      <c r="Y191" s="430"/>
      <c r="Z191" s="430"/>
      <c r="AA191" s="430"/>
      <c r="AB191" s="430"/>
      <c r="AC191" s="430"/>
      <c r="AD191" s="430"/>
      <c r="AE191" s="430"/>
      <c r="AF191" s="430"/>
      <c r="AG191" s="430"/>
      <c r="AH191" s="430"/>
      <c r="AI191" s="430"/>
      <c r="AJ191" s="430"/>
      <c r="AK191" s="430"/>
      <c r="AL191" s="430"/>
      <c r="AM191" s="430"/>
      <c r="AN191" s="431"/>
      <c r="AO191" s="27"/>
    </row>
    <row r="192" spans="1:41" ht="35.25" customHeight="1" x14ac:dyDescent="0.2">
      <c r="A192" s="86"/>
      <c r="B192" s="425"/>
      <c r="C192" s="432"/>
      <c r="D192" s="433"/>
      <c r="E192" s="809" t="s">
        <v>325</v>
      </c>
      <c r="F192" s="809"/>
      <c r="G192" s="809"/>
      <c r="H192" s="809"/>
      <c r="I192" s="809"/>
      <c r="J192" s="809"/>
      <c r="K192" s="809"/>
      <c r="L192" s="809"/>
      <c r="M192" s="809"/>
      <c r="N192" s="809"/>
      <c r="O192" s="809"/>
      <c r="P192" s="809"/>
      <c r="Q192" s="809"/>
      <c r="R192" s="809"/>
      <c r="S192" s="809"/>
      <c r="T192" s="809"/>
      <c r="U192" s="809"/>
      <c r="V192" s="809"/>
      <c r="W192" s="809"/>
      <c r="X192" s="809"/>
      <c r="Y192" s="809"/>
      <c r="Z192" s="809"/>
      <c r="AA192" s="809"/>
      <c r="AB192" s="809"/>
      <c r="AC192" s="809"/>
      <c r="AD192" s="809"/>
      <c r="AE192" s="809"/>
      <c r="AF192" s="809"/>
      <c r="AG192" s="809"/>
      <c r="AH192" s="809"/>
      <c r="AI192" s="809"/>
      <c r="AJ192" s="809"/>
      <c r="AK192" s="809"/>
      <c r="AL192" s="809"/>
      <c r="AM192" s="809"/>
      <c r="AN192" s="824"/>
      <c r="AO192" s="27"/>
    </row>
    <row r="193" spans="1:41" ht="19.5" customHeight="1" x14ac:dyDescent="0.2">
      <c r="A193" s="86"/>
      <c r="B193" s="425"/>
      <c r="C193" s="864" t="s">
        <v>351</v>
      </c>
      <c r="D193" s="864"/>
      <c r="E193" s="864"/>
      <c r="F193" s="864"/>
      <c r="G193" s="864"/>
      <c r="H193" s="864"/>
      <c r="I193" s="864"/>
      <c r="J193" s="864"/>
      <c r="K193" s="864"/>
      <c r="L193" s="864"/>
      <c r="M193" s="864"/>
      <c r="N193" s="864"/>
      <c r="O193" s="864"/>
      <c r="P193" s="864"/>
      <c r="Q193" s="864"/>
      <c r="R193" s="864"/>
      <c r="S193" s="864"/>
      <c r="T193" s="864"/>
      <c r="U193" s="864"/>
      <c r="V193" s="864"/>
      <c r="W193" s="864"/>
      <c r="X193" s="864"/>
      <c r="Y193" s="864"/>
      <c r="Z193" s="864"/>
      <c r="AA193" s="864"/>
      <c r="AB193" s="864"/>
      <c r="AC193" s="864"/>
      <c r="AD193" s="864"/>
      <c r="AE193" s="864"/>
      <c r="AF193" s="864"/>
      <c r="AG193" s="864"/>
      <c r="AH193" s="864"/>
      <c r="AI193" s="864"/>
      <c r="AJ193" s="864"/>
      <c r="AK193" s="864"/>
      <c r="AL193" s="864"/>
      <c r="AM193" s="864"/>
      <c r="AN193" s="865"/>
      <c r="AO193" s="27"/>
    </row>
    <row r="194" spans="1:41" ht="8.25" customHeight="1" x14ac:dyDescent="0.2">
      <c r="A194" s="86"/>
      <c r="B194" s="528"/>
      <c r="C194" s="229"/>
      <c r="D194" s="436"/>
      <c r="E194" s="866" t="s">
        <v>287</v>
      </c>
      <c r="F194" s="866"/>
      <c r="G194" s="866"/>
      <c r="H194" s="866"/>
      <c r="I194" s="866"/>
      <c r="J194" s="866"/>
      <c r="K194" s="866"/>
      <c r="L194" s="866"/>
      <c r="M194" s="866"/>
      <c r="N194" s="866"/>
      <c r="O194" s="866"/>
      <c r="P194" s="866"/>
      <c r="Q194" s="866"/>
      <c r="R194" s="866"/>
      <c r="S194" s="866"/>
      <c r="T194" s="866"/>
      <c r="U194" s="866"/>
      <c r="V194" s="866"/>
      <c r="W194" s="866"/>
      <c r="X194" s="866"/>
      <c r="Y194" s="866"/>
      <c r="Z194" s="866"/>
      <c r="AA194" s="866"/>
      <c r="AB194" s="866"/>
      <c r="AC194" s="866"/>
      <c r="AD194" s="866"/>
      <c r="AE194" s="866"/>
      <c r="AF194" s="866"/>
      <c r="AG194" s="866"/>
      <c r="AH194" s="866"/>
      <c r="AI194" s="866"/>
      <c r="AJ194" s="866"/>
      <c r="AK194" s="866"/>
      <c r="AL194" s="866"/>
      <c r="AM194" s="866"/>
      <c r="AN194" s="867"/>
      <c r="AO194" s="27"/>
    </row>
    <row r="195" spans="1:41" ht="19.5" customHeight="1" x14ac:dyDescent="0.2">
      <c r="A195" s="86"/>
      <c r="B195" s="528"/>
      <c r="C195" s="409"/>
      <c r="D195" s="436"/>
      <c r="E195" s="866"/>
      <c r="F195" s="866"/>
      <c r="G195" s="866"/>
      <c r="H195" s="866"/>
      <c r="I195" s="866"/>
      <c r="J195" s="866"/>
      <c r="K195" s="866"/>
      <c r="L195" s="866"/>
      <c r="M195" s="866"/>
      <c r="N195" s="866"/>
      <c r="O195" s="866"/>
      <c r="P195" s="866"/>
      <c r="Q195" s="866"/>
      <c r="R195" s="866"/>
      <c r="S195" s="866"/>
      <c r="T195" s="866"/>
      <c r="U195" s="866"/>
      <c r="V195" s="866"/>
      <c r="W195" s="866"/>
      <c r="X195" s="866"/>
      <c r="Y195" s="866"/>
      <c r="Z195" s="866"/>
      <c r="AA195" s="866"/>
      <c r="AB195" s="866"/>
      <c r="AC195" s="866"/>
      <c r="AD195" s="866"/>
      <c r="AE195" s="866"/>
      <c r="AF195" s="866"/>
      <c r="AG195" s="866"/>
      <c r="AH195" s="866"/>
      <c r="AI195" s="866"/>
      <c r="AJ195" s="866"/>
      <c r="AK195" s="866"/>
      <c r="AL195" s="866"/>
      <c r="AM195" s="866"/>
      <c r="AN195" s="867"/>
      <c r="AO195" s="27"/>
    </row>
    <row r="196" spans="1:41" ht="13.5" customHeight="1" x14ac:dyDescent="0.2">
      <c r="A196" s="86"/>
      <c r="B196" s="528"/>
      <c r="C196" s="428"/>
      <c r="D196" s="436"/>
      <c r="E196" s="866"/>
      <c r="F196" s="866"/>
      <c r="G196" s="866"/>
      <c r="H196" s="866"/>
      <c r="I196" s="866"/>
      <c r="J196" s="866"/>
      <c r="K196" s="866"/>
      <c r="L196" s="866"/>
      <c r="M196" s="866"/>
      <c r="N196" s="866"/>
      <c r="O196" s="866"/>
      <c r="P196" s="866"/>
      <c r="Q196" s="866"/>
      <c r="R196" s="866"/>
      <c r="S196" s="866"/>
      <c r="T196" s="866"/>
      <c r="U196" s="866"/>
      <c r="V196" s="866"/>
      <c r="W196" s="866"/>
      <c r="X196" s="866"/>
      <c r="Y196" s="866"/>
      <c r="Z196" s="866"/>
      <c r="AA196" s="866"/>
      <c r="AB196" s="866"/>
      <c r="AC196" s="866"/>
      <c r="AD196" s="866"/>
      <c r="AE196" s="866"/>
      <c r="AF196" s="866"/>
      <c r="AG196" s="866"/>
      <c r="AH196" s="866"/>
      <c r="AI196" s="866"/>
      <c r="AJ196" s="866"/>
      <c r="AK196" s="866"/>
      <c r="AL196" s="866"/>
      <c r="AM196" s="866"/>
      <c r="AN196" s="867"/>
      <c r="AO196" s="27"/>
    </row>
    <row r="197" spans="1:41" ht="2.25" customHeight="1" x14ac:dyDescent="0.2">
      <c r="A197" s="86"/>
      <c r="B197" s="528"/>
      <c r="C197" s="428"/>
      <c r="D197" s="436"/>
      <c r="E197" s="525"/>
      <c r="F197" s="525"/>
      <c r="G197" s="525"/>
      <c r="H197" s="525"/>
      <c r="I197" s="525"/>
      <c r="J197" s="525"/>
      <c r="K197" s="525"/>
      <c r="L197" s="525"/>
      <c r="M197" s="525"/>
      <c r="N197" s="525"/>
      <c r="O197" s="525"/>
      <c r="P197" s="525"/>
      <c r="Q197" s="525"/>
      <c r="R197" s="525"/>
      <c r="S197" s="525"/>
      <c r="T197" s="525"/>
      <c r="U197" s="525"/>
      <c r="V197" s="525"/>
      <c r="W197" s="525"/>
      <c r="X197" s="525"/>
      <c r="Y197" s="525"/>
      <c r="Z197" s="525"/>
      <c r="AA197" s="525"/>
      <c r="AB197" s="525"/>
      <c r="AC197" s="525"/>
      <c r="AD197" s="525"/>
      <c r="AE197" s="525"/>
      <c r="AF197" s="525"/>
      <c r="AG197" s="525"/>
      <c r="AH197" s="525"/>
      <c r="AI197" s="525"/>
      <c r="AJ197" s="525"/>
      <c r="AK197" s="525"/>
      <c r="AL197" s="525"/>
      <c r="AM197" s="525"/>
      <c r="AN197" s="526"/>
      <c r="AO197" s="27"/>
    </row>
    <row r="198" spans="1:41" ht="12.75" customHeight="1" x14ac:dyDescent="0.2">
      <c r="A198" s="86"/>
      <c r="B198" s="528"/>
      <c r="C198" s="529"/>
      <c r="D198" s="436"/>
      <c r="E198" s="828" t="s">
        <v>315</v>
      </c>
      <c r="F198" s="828"/>
      <c r="G198" s="828"/>
      <c r="H198" s="828"/>
      <c r="I198" s="828"/>
      <c r="J198" s="828"/>
      <c r="K198" s="828"/>
      <c r="L198" s="828"/>
      <c r="M198" s="828"/>
      <c r="N198" s="828"/>
      <c r="O198" s="828"/>
      <c r="P198" s="828"/>
      <c r="Q198" s="828"/>
      <c r="R198" s="828"/>
      <c r="S198" s="828"/>
      <c r="T198" s="828"/>
      <c r="U198" s="828"/>
      <c r="V198" s="828"/>
      <c r="W198" s="828"/>
      <c r="X198" s="828"/>
      <c r="Y198" s="828"/>
      <c r="Z198" s="828"/>
      <c r="AA198" s="828"/>
      <c r="AB198" s="828"/>
      <c r="AC198" s="828"/>
      <c r="AD198" s="828"/>
      <c r="AE198" s="828"/>
      <c r="AF198" s="828"/>
      <c r="AG198" s="828"/>
      <c r="AH198" s="828"/>
      <c r="AI198" s="828"/>
      <c r="AJ198" s="828"/>
      <c r="AK198" s="828"/>
      <c r="AL198" s="828"/>
      <c r="AM198" s="828"/>
      <c r="AN198" s="829"/>
      <c r="AO198" s="27"/>
    </row>
    <row r="199" spans="1:41" ht="22.5" customHeight="1" x14ac:dyDescent="0.2">
      <c r="A199" s="86"/>
      <c r="B199" s="528"/>
      <c r="C199" s="409"/>
      <c r="D199" s="527"/>
      <c r="E199" s="828"/>
      <c r="F199" s="828"/>
      <c r="G199" s="828"/>
      <c r="H199" s="828"/>
      <c r="I199" s="828"/>
      <c r="J199" s="828"/>
      <c r="K199" s="828"/>
      <c r="L199" s="828"/>
      <c r="M199" s="828"/>
      <c r="N199" s="828"/>
      <c r="O199" s="828"/>
      <c r="P199" s="828"/>
      <c r="Q199" s="828"/>
      <c r="R199" s="828"/>
      <c r="S199" s="828"/>
      <c r="T199" s="828"/>
      <c r="U199" s="828"/>
      <c r="V199" s="828"/>
      <c r="W199" s="828"/>
      <c r="X199" s="828"/>
      <c r="Y199" s="828"/>
      <c r="Z199" s="828"/>
      <c r="AA199" s="828"/>
      <c r="AB199" s="828"/>
      <c r="AC199" s="828"/>
      <c r="AD199" s="828"/>
      <c r="AE199" s="828"/>
      <c r="AF199" s="828"/>
      <c r="AG199" s="828"/>
      <c r="AH199" s="828"/>
      <c r="AI199" s="828"/>
      <c r="AJ199" s="828"/>
      <c r="AK199" s="828"/>
      <c r="AL199" s="828"/>
      <c r="AM199" s="828"/>
      <c r="AN199" s="829"/>
      <c r="AO199" s="27"/>
    </row>
    <row r="200" spans="1:41" ht="18" customHeight="1" thickBot="1" x14ac:dyDescent="0.25">
      <c r="A200" s="501"/>
      <c r="B200" s="445"/>
      <c r="C200" s="446"/>
      <c r="D200" s="447"/>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9"/>
      <c r="AO200" s="27"/>
    </row>
    <row r="201" spans="1:41" ht="19.5" customHeight="1" x14ac:dyDescent="0.2">
      <c r="A201" s="86"/>
      <c r="B201" s="382"/>
      <c r="C201" s="305"/>
      <c r="D201" s="462"/>
      <c r="E201" s="383"/>
      <c r="F201" s="383"/>
      <c r="G201" s="383"/>
      <c r="H201" s="383"/>
      <c r="I201" s="383"/>
      <c r="J201" s="383"/>
      <c r="K201" s="383"/>
      <c r="L201" s="383"/>
      <c r="M201" s="383"/>
      <c r="N201" s="383"/>
      <c r="O201" s="383"/>
      <c r="P201" s="383"/>
      <c r="Q201" s="383"/>
      <c r="R201" s="383"/>
      <c r="S201" s="383"/>
      <c r="T201" s="383"/>
      <c r="U201" s="383"/>
      <c r="V201" s="383"/>
      <c r="W201" s="383"/>
      <c r="X201" s="383"/>
      <c r="Y201" s="383"/>
      <c r="Z201" s="383"/>
      <c r="AA201" s="383"/>
      <c r="AB201" s="383"/>
      <c r="AC201" s="383"/>
      <c r="AD201" s="383"/>
      <c r="AE201" s="383"/>
      <c r="AF201" s="383"/>
      <c r="AG201" s="383"/>
      <c r="AH201" s="383"/>
      <c r="AI201" s="383"/>
      <c r="AJ201" s="383"/>
      <c r="AK201" s="383"/>
      <c r="AL201" s="383"/>
      <c r="AM201" s="383"/>
      <c r="AN201" s="383"/>
      <c r="AO201" s="27"/>
    </row>
    <row r="202" spans="1:41" ht="19.5" customHeight="1" x14ac:dyDescent="0.2">
      <c r="A202" s="86"/>
      <c r="B202" s="382"/>
      <c r="C202" s="305"/>
      <c r="D202" s="197"/>
      <c r="E202" s="383"/>
      <c r="F202" s="383"/>
      <c r="G202" s="383"/>
      <c r="H202" s="383"/>
      <c r="I202" s="383"/>
      <c r="J202" s="383"/>
      <c r="K202" s="383"/>
      <c r="L202" s="383"/>
      <c r="M202" s="383"/>
      <c r="N202" s="383"/>
      <c r="O202" s="383"/>
      <c r="P202" s="383"/>
      <c r="Q202" s="383"/>
      <c r="R202" s="383"/>
      <c r="S202" s="383"/>
      <c r="T202" s="383"/>
      <c r="U202" s="383"/>
      <c r="V202" s="383"/>
      <c r="W202" s="383"/>
      <c r="X202" s="383"/>
      <c r="Y202" s="383"/>
      <c r="Z202" s="383"/>
      <c r="AA202" s="383"/>
      <c r="AB202" s="383"/>
      <c r="AC202" s="383"/>
      <c r="AD202" s="383"/>
      <c r="AE202" s="383"/>
      <c r="AF202" s="383"/>
      <c r="AG202" s="383"/>
      <c r="AH202" s="383"/>
      <c r="AI202" s="383"/>
      <c r="AJ202" s="383"/>
      <c r="AK202" s="383"/>
      <c r="AL202" s="383"/>
      <c r="AM202" s="383"/>
      <c r="AN202" s="383"/>
      <c r="AO202" s="27"/>
    </row>
    <row r="203" spans="1:41" ht="78.75" customHeight="1" x14ac:dyDescent="0.2">
      <c r="A203" s="86"/>
      <c r="B203" s="851" t="s">
        <v>317</v>
      </c>
      <c r="C203" s="852"/>
      <c r="D203" s="852"/>
      <c r="E203" s="852"/>
      <c r="F203" s="852"/>
      <c r="G203" s="852"/>
      <c r="H203" s="852"/>
      <c r="I203" s="852"/>
      <c r="J203" s="852"/>
      <c r="K203" s="852"/>
      <c r="L203" s="852"/>
      <c r="M203" s="852"/>
      <c r="N203" s="852"/>
      <c r="O203" s="852"/>
      <c r="P203" s="852"/>
      <c r="Q203" s="852"/>
      <c r="R203" s="852"/>
      <c r="S203" s="852"/>
      <c r="T203" s="852"/>
      <c r="U203" s="852"/>
      <c r="V203" s="852"/>
      <c r="W203" s="852"/>
      <c r="X203" s="852"/>
      <c r="Y203" s="852"/>
      <c r="Z203" s="852"/>
      <c r="AA203" s="852"/>
      <c r="AB203" s="852"/>
      <c r="AC203" s="852"/>
      <c r="AD203" s="852"/>
      <c r="AE203" s="852"/>
      <c r="AF203" s="852"/>
      <c r="AG203" s="852"/>
      <c r="AH203" s="852"/>
      <c r="AI203" s="852"/>
      <c r="AJ203" s="852"/>
      <c r="AK203" s="852"/>
      <c r="AL203" s="852"/>
      <c r="AM203" s="852"/>
      <c r="AN203" s="853"/>
      <c r="AO203" s="27"/>
    </row>
    <row r="204" spans="1:41" ht="69.75" customHeight="1" x14ac:dyDescent="0.2">
      <c r="A204" s="86"/>
      <c r="B204" s="854" t="s">
        <v>54</v>
      </c>
      <c r="C204" s="855"/>
      <c r="D204" s="855"/>
      <c r="E204" s="858" t="s">
        <v>318</v>
      </c>
      <c r="F204" s="858"/>
      <c r="G204" s="858"/>
      <c r="H204" s="858"/>
      <c r="I204" s="858"/>
      <c r="J204" s="858"/>
      <c r="K204" s="858"/>
      <c r="L204" s="858"/>
      <c r="M204" s="858"/>
      <c r="N204" s="858"/>
      <c r="O204" s="858"/>
      <c r="P204" s="858"/>
      <c r="Q204" s="858"/>
      <c r="R204" s="858"/>
      <c r="S204" s="858"/>
      <c r="T204" s="858"/>
      <c r="U204" s="858"/>
      <c r="V204" s="858"/>
      <c r="W204" s="858"/>
      <c r="X204" s="858"/>
      <c r="Y204" s="858"/>
      <c r="Z204" s="858"/>
      <c r="AA204" s="858"/>
      <c r="AB204" s="858"/>
      <c r="AC204" s="858"/>
      <c r="AD204" s="858"/>
      <c r="AE204" s="858"/>
      <c r="AF204" s="858"/>
      <c r="AG204" s="858"/>
      <c r="AH204" s="858"/>
      <c r="AI204" s="858"/>
      <c r="AJ204" s="858"/>
      <c r="AK204" s="858"/>
      <c r="AL204" s="858"/>
      <c r="AM204" s="858"/>
      <c r="AN204" s="859"/>
      <c r="AO204" s="27"/>
    </row>
    <row r="205" spans="1:41" ht="54.75" customHeight="1" thickBot="1" x14ac:dyDescent="0.25">
      <c r="A205" s="86"/>
      <c r="B205" s="856"/>
      <c r="C205" s="857"/>
      <c r="D205" s="857"/>
      <c r="E205" s="860" t="s">
        <v>276</v>
      </c>
      <c r="F205" s="860"/>
      <c r="G205" s="860"/>
      <c r="H205" s="860"/>
      <c r="I205" s="860"/>
      <c r="J205" s="860"/>
      <c r="K205" s="860"/>
      <c r="L205" s="860"/>
      <c r="M205" s="860"/>
      <c r="N205" s="860"/>
      <c r="O205" s="860"/>
      <c r="P205" s="860"/>
      <c r="Q205" s="860"/>
      <c r="R205" s="860"/>
      <c r="S205" s="860"/>
      <c r="T205" s="860"/>
      <c r="U205" s="860"/>
      <c r="V205" s="860"/>
      <c r="W205" s="860"/>
      <c r="X205" s="860"/>
      <c r="Y205" s="860"/>
      <c r="Z205" s="860"/>
      <c r="AA205" s="860"/>
      <c r="AB205" s="860"/>
      <c r="AC205" s="860"/>
      <c r="AD205" s="860"/>
      <c r="AE205" s="860"/>
      <c r="AF205" s="860"/>
      <c r="AG205" s="860"/>
      <c r="AH205" s="860"/>
      <c r="AI205" s="860"/>
      <c r="AJ205" s="860"/>
      <c r="AK205" s="860"/>
      <c r="AL205" s="860"/>
      <c r="AM205" s="860"/>
      <c r="AN205" s="861"/>
      <c r="AO205" s="27"/>
    </row>
    <row r="206" spans="1:41" ht="27" customHeight="1" x14ac:dyDescent="0.2">
      <c r="A206" s="384"/>
      <c r="B206" s="1094" t="s">
        <v>259</v>
      </c>
      <c r="C206" s="1095"/>
      <c r="D206" s="1095"/>
      <c r="E206" s="1095"/>
      <c r="F206" s="1095"/>
      <c r="G206" s="1095"/>
      <c r="H206" s="1095"/>
      <c r="I206" s="1095"/>
      <c r="J206" s="1095"/>
      <c r="K206" s="1095"/>
      <c r="L206" s="1095"/>
      <c r="M206" s="1095"/>
      <c r="N206" s="1095"/>
      <c r="O206" s="1095"/>
      <c r="P206" s="1095"/>
      <c r="Q206" s="1095"/>
      <c r="R206" s="1095"/>
      <c r="S206" s="1096"/>
      <c r="T206" s="828" t="s">
        <v>277</v>
      </c>
      <c r="U206" s="828"/>
      <c r="V206" s="828"/>
      <c r="W206" s="828"/>
      <c r="X206" s="828"/>
      <c r="Y206" s="828"/>
      <c r="Z206" s="828"/>
      <c r="AA206" s="828"/>
      <c r="AB206" s="828"/>
      <c r="AC206" s="828"/>
      <c r="AD206" s="828"/>
      <c r="AE206" s="828"/>
      <c r="AF206" s="828"/>
      <c r="AG206" s="828"/>
      <c r="AH206" s="828"/>
      <c r="AI206" s="828"/>
      <c r="AJ206" s="828"/>
      <c r="AK206" s="828"/>
      <c r="AL206" s="828"/>
      <c r="AM206" s="828"/>
      <c r="AN206" s="829"/>
      <c r="AO206" s="385"/>
    </row>
    <row r="207" spans="1:41" ht="4.5" customHeight="1" x14ac:dyDescent="0.2">
      <c r="A207" s="384"/>
      <c r="B207" s="404"/>
      <c r="C207" s="405"/>
      <c r="D207" s="405"/>
      <c r="E207" s="405"/>
      <c r="F207" s="405"/>
      <c r="G207" s="405"/>
      <c r="H207" s="405"/>
      <c r="I207" s="405"/>
      <c r="J207" s="405"/>
      <c r="K207" s="405"/>
      <c r="L207" s="405"/>
      <c r="M207" s="405"/>
      <c r="N207" s="405"/>
      <c r="O207" s="406"/>
      <c r="P207" s="406"/>
      <c r="Q207" s="406"/>
      <c r="R207" s="407"/>
      <c r="S207" s="407"/>
      <c r="T207" s="828"/>
      <c r="U207" s="828"/>
      <c r="V207" s="828"/>
      <c r="W207" s="828"/>
      <c r="X207" s="828"/>
      <c r="Y207" s="828"/>
      <c r="Z207" s="828"/>
      <c r="AA207" s="828"/>
      <c r="AB207" s="828"/>
      <c r="AC207" s="828"/>
      <c r="AD207" s="828"/>
      <c r="AE207" s="828"/>
      <c r="AF207" s="828"/>
      <c r="AG207" s="828"/>
      <c r="AH207" s="828"/>
      <c r="AI207" s="828"/>
      <c r="AJ207" s="828"/>
      <c r="AK207" s="828"/>
      <c r="AL207" s="828"/>
      <c r="AM207" s="828"/>
      <c r="AN207" s="829"/>
      <c r="AO207" s="385"/>
    </row>
    <row r="208" spans="1:41" ht="44.1" customHeight="1" x14ac:dyDescent="0.2">
      <c r="A208" s="384"/>
      <c r="B208" s="408"/>
      <c r="C208" s="409"/>
      <c r="D208" s="409"/>
      <c r="E208" s="409"/>
      <c r="F208" s="409"/>
      <c r="G208" s="409"/>
      <c r="H208" s="409"/>
      <c r="I208" s="409"/>
      <c r="J208" s="409"/>
      <c r="K208" s="409"/>
      <c r="L208" s="410" t="s">
        <v>94</v>
      </c>
      <c r="M208" s="411"/>
      <c r="N208" s="412"/>
      <c r="O208" s="412"/>
      <c r="P208" s="406"/>
      <c r="Q208" s="832" t="s">
        <v>228</v>
      </c>
      <c r="R208" s="832"/>
      <c r="S208" s="832"/>
      <c r="T208" s="828"/>
      <c r="U208" s="828"/>
      <c r="V208" s="828"/>
      <c r="W208" s="828"/>
      <c r="X208" s="828"/>
      <c r="Y208" s="828"/>
      <c r="Z208" s="828"/>
      <c r="AA208" s="828"/>
      <c r="AB208" s="828"/>
      <c r="AC208" s="828"/>
      <c r="AD208" s="828"/>
      <c r="AE208" s="828"/>
      <c r="AF208" s="828"/>
      <c r="AG208" s="828"/>
      <c r="AH208" s="828"/>
      <c r="AI208" s="828"/>
      <c r="AJ208" s="828"/>
      <c r="AK208" s="828"/>
      <c r="AL208" s="828"/>
      <c r="AM208" s="828"/>
      <c r="AN208" s="829"/>
      <c r="AO208" s="385"/>
    </row>
    <row r="209" spans="1:41" ht="33.950000000000003" customHeight="1" x14ac:dyDescent="0.2">
      <c r="A209" s="384"/>
      <c r="B209" s="413"/>
      <c r="C209" s="414"/>
      <c r="D209" s="414"/>
      <c r="E209" s="414"/>
      <c r="F209" s="414"/>
      <c r="G209" s="414"/>
      <c r="H209" s="414"/>
      <c r="I209" s="414"/>
      <c r="J209" s="414"/>
      <c r="K209" s="415"/>
      <c r="L209" s="414"/>
      <c r="M209" s="414"/>
      <c r="N209" s="416"/>
      <c r="O209" s="417"/>
      <c r="P209" s="417"/>
      <c r="Q209" s="417"/>
      <c r="R209" s="417"/>
      <c r="S209" s="417"/>
      <c r="T209" s="830"/>
      <c r="U209" s="830"/>
      <c r="V209" s="830"/>
      <c r="W209" s="830"/>
      <c r="X209" s="830"/>
      <c r="Y209" s="830"/>
      <c r="Z209" s="830"/>
      <c r="AA209" s="830"/>
      <c r="AB209" s="830"/>
      <c r="AC209" s="830"/>
      <c r="AD209" s="830"/>
      <c r="AE209" s="830"/>
      <c r="AF209" s="830"/>
      <c r="AG209" s="830"/>
      <c r="AH209" s="830"/>
      <c r="AI209" s="830"/>
      <c r="AJ209" s="830"/>
      <c r="AK209" s="830"/>
      <c r="AL209" s="830"/>
      <c r="AM209" s="830"/>
      <c r="AN209" s="831"/>
      <c r="AO209" s="385"/>
    </row>
    <row r="210" spans="1:41" ht="42" customHeight="1" x14ac:dyDescent="0.2">
      <c r="A210" s="384"/>
      <c r="B210" s="833" t="s">
        <v>260</v>
      </c>
      <c r="C210" s="834"/>
      <c r="D210" s="834"/>
      <c r="E210" s="834"/>
      <c r="F210" s="834"/>
      <c r="G210" s="834"/>
      <c r="H210" s="834"/>
      <c r="I210" s="834"/>
      <c r="J210" s="834"/>
      <c r="K210" s="834"/>
      <c r="L210" s="834"/>
      <c r="M210" s="834"/>
      <c r="N210" s="834"/>
      <c r="O210" s="834"/>
      <c r="P210" s="834"/>
      <c r="Q210" s="834"/>
      <c r="R210" s="834"/>
      <c r="S210" s="834"/>
      <c r="T210" s="834"/>
      <c r="U210" s="834"/>
      <c r="V210" s="834"/>
      <c r="W210" s="834"/>
      <c r="X210" s="834"/>
      <c r="Y210" s="834"/>
      <c r="Z210" s="834"/>
      <c r="AA210" s="834"/>
      <c r="AB210" s="834"/>
      <c r="AC210" s="834"/>
      <c r="AD210" s="834"/>
      <c r="AE210" s="834"/>
      <c r="AF210" s="834"/>
      <c r="AG210" s="834"/>
      <c r="AH210" s="834"/>
      <c r="AI210" s="834"/>
      <c r="AJ210" s="834"/>
      <c r="AK210" s="834"/>
      <c r="AL210" s="834"/>
      <c r="AM210" s="834"/>
      <c r="AN210" s="835"/>
      <c r="AO210" s="385"/>
    </row>
    <row r="211" spans="1:41" ht="8.1" customHeight="1" thickBot="1" x14ac:dyDescent="0.25">
      <c r="A211" s="384"/>
      <c r="B211" s="418"/>
      <c r="C211" s="419"/>
      <c r="D211" s="419"/>
      <c r="E211" s="419"/>
      <c r="F211" s="419"/>
      <c r="G211" s="419"/>
      <c r="H211" s="419"/>
      <c r="I211" s="419"/>
      <c r="J211" s="419"/>
      <c r="K211" s="419"/>
      <c r="L211" s="419"/>
      <c r="M211" s="419"/>
      <c r="N211" s="419"/>
      <c r="O211" s="419"/>
      <c r="P211" s="419"/>
      <c r="Q211" s="419"/>
      <c r="R211" s="419"/>
      <c r="S211" s="419"/>
      <c r="T211" s="419"/>
      <c r="U211" s="419"/>
      <c r="V211" s="419"/>
      <c r="W211" s="419"/>
      <c r="X211" s="419"/>
      <c r="Y211" s="419"/>
      <c r="Z211" s="419"/>
      <c r="AA211" s="419"/>
      <c r="AB211" s="419"/>
      <c r="AC211" s="419"/>
      <c r="AD211" s="419"/>
      <c r="AE211" s="419"/>
      <c r="AF211" s="419"/>
      <c r="AG211" s="419"/>
      <c r="AH211" s="419"/>
      <c r="AI211" s="419"/>
      <c r="AJ211" s="419"/>
      <c r="AK211" s="419"/>
      <c r="AL211" s="419"/>
      <c r="AM211" s="419"/>
      <c r="AN211" s="420"/>
      <c r="AO211" s="385"/>
    </row>
    <row r="212" spans="1:41" ht="19.5" customHeight="1" x14ac:dyDescent="0.2">
      <c r="A212" s="384"/>
      <c r="B212" s="421"/>
      <c r="C212" s="422"/>
      <c r="D212" s="836" t="s">
        <v>278</v>
      </c>
      <c r="E212" s="836"/>
      <c r="F212" s="836"/>
      <c r="G212" s="836"/>
      <c r="H212" s="836"/>
      <c r="I212" s="836"/>
      <c r="J212" s="836"/>
      <c r="K212" s="836"/>
      <c r="L212" s="836"/>
      <c r="M212" s="836"/>
      <c r="N212" s="836"/>
      <c r="O212" s="836"/>
      <c r="P212" s="836"/>
      <c r="Q212" s="836"/>
      <c r="R212" s="836"/>
      <c r="S212" s="836"/>
      <c r="T212" s="836"/>
      <c r="U212" s="836"/>
      <c r="V212" s="836"/>
      <c r="W212" s="836"/>
      <c r="X212" s="836"/>
      <c r="Y212" s="836"/>
      <c r="Z212" s="836"/>
      <c r="AA212" s="836"/>
      <c r="AB212" s="836"/>
      <c r="AC212" s="836"/>
      <c r="AD212" s="836"/>
      <c r="AE212" s="836"/>
      <c r="AF212" s="836"/>
      <c r="AG212" s="836"/>
      <c r="AH212" s="836"/>
      <c r="AI212" s="836"/>
      <c r="AJ212" s="836"/>
      <c r="AK212" s="836"/>
      <c r="AL212" s="836"/>
      <c r="AM212" s="836"/>
      <c r="AN212" s="837"/>
      <c r="AO212" s="385"/>
    </row>
    <row r="213" spans="1:41" ht="19.5" customHeight="1" x14ac:dyDescent="0.25">
      <c r="A213" s="384"/>
      <c r="B213" s="423"/>
      <c r="C213" s="409"/>
      <c r="D213" s="838"/>
      <c r="E213" s="838"/>
      <c r="F213" s="838"/>
      <c r="G213" s="838"/>
      <c r="H213" s="838"/>
      <c r="I213" s="838"/>
      <c r="J213" s="838"/>
      <c r="K213" s="838"/>
      <c r="L213" s="838"/>
      <c r="M213" s="838"/>
      <c r="N213" s="838"/>
      <c r="O213" s="838"/>
      <c r="P213" s="838"/>
      <c r="Q213" s="838"/>
      <c r="R213" s="838"/>
      <c r="S213" s="838"/>
      <c r="T213" s="838"/>
      <c r="U213" s="838"/>
      <c r="V213" s="838"/>
      <c r="W213" s="838"/>
      <c r="X213" s="838"/>
      <c r="Y213" s="838"/>
      <c r="Z213" s="838"/>
      <c r="AA213" s="838"/>
      <c r="AB213" s="838"/>
      <c r="AC213" s="838"/>
      <c r="AD213" s="838"/>
      <c r="AE213" s="838"/>
      <c r="AF213" s="838"/>
      <c r="AG213" s="838"/>
      <c r="AH213" s="838"/>
      <c r="AI213" s="838"/>
      <c r="AJ213" s="838"/>
      <c r="AK213" s="838"/>
      <c r="AL213" s="838"/>
      <c r="AM213" s="838"/>
      <c r="AN213" s="839"/>
      <c r="AO213" s="385"/>
    </row>
    <row r="214" spans="1:41" ht="3.6" customHeight="1" x14ac:dyDescent="0.25">
      <c r="A214" s="384"/>
      <c r="B214" s="423"/>
      <c r="C214" s="424"/>
      <c r="D214" s="838"/>
      <c r="E214" s="838"/>
      <c r="F214" s="838"/>
      <c r="G214" s="838"/>
      <c r="H214" s="838"/>
      <c r="I214" s="838"/>
      <c r="J214" s="838"/>
      <c r="K214" s="838"/>
      <c r="L214" s="838"/>
      <c r="M214" s="838"/>
      <c r="N214" s="838"/>
      <c r="O214" s="838"/>
      <c r="P214" s="838"/>
      <c r="Q214" s="838"/>
      <c r="R214" s="838"/>
      <c r="S214" s="838"/>
      <c r="T214" s="838"/>
      <c r="U214" s="838"/>
      <c r="V214" s="838"/>
      <c r="W214" s="838"/>
      <c r="X214" s="838"/>
      <c r="Y214" s="838"/>
      <c r="Z214" s="838"/>
      <c r="AA214" s="838"/>
      <c r="AB214" s="838"/>
      <c r="AC214" s="838"/>
      <c r="AD214" s="838"/>
      <c r="AE214" s="838"/>
      <c r="AF214" s="838"/>
      <c r="AG214" s="838"/>
      <c r="AH214" s="838"/>
      <c r="AI214" s="838"/>
      <c r="AJ214" s="838"/>
      <c r="AK214" s="838"/>
      <c r="AL214" s="838"/>
      <c r="AM214" s="838"/>
      <c r="AN214" s="839"/>
      <c r="AO214" s="385"/>
    </row>
    <row r="215" spans="1:41" ht="19.5" customHeight="1" x14ac:dyDescent="0.2">
      <c r="A215" s="386"/>
      <c r="B215" s="840" t="s">
        <v>0</v>
      </c>
      <c r="C215" s="841"/>
      <c r="D215" s="841"/>
      <c r="E215" s="841"/>
      <c r="F215" s="841"/>
      <c r="G215" s="841"/>
      <c r="H215" s="841"/>
      <c r="I215" s="841"/>
      <c r="J215" s="841"/>
      <c r="K215" s="841"/>
      <c r="L215" s="841"/>
      <c r="M215" s="841"/>
      <c r="N215" s="841"/>
      <c r="O215" s="841"/>
      <c r="P215" s="841"/>
      <c r="Q215" s="841"/>
      <c r="R215" s="841"/>
      <c r="S215" s="841"/>
      <c r="T215" s="841"/>
      <c r="U215" s="841"/>
      <c r="V215" s="841"/>
      <c r="W215" s="841"/>
      <c r="X215" s="841"/>
      <c r="Y215" s="841"/>
      <c r="Z215" s="841"/>
      <c r="AA215" s="841"/>
      <c r="AB215" s="841"/>
      <c r="AC215" s="841"/>
      <c r="AD215" s="841"/>
      <c r="AE215" s="841"/>
      <c r="AF215" s="841"/>
      <c r="AG215" s="841"/>
      <c r="AH215" s="841"/>
      <c r="AI215" s="841"/>
      <c r="AJ215" s="841"/>
      <c r="AK215" s="841"/>
      <c r="AL215" s="841"/>
      <c r="AM215" s="841"/>
      <c r="AN215" s="842"/>
      <c r="AO215" s="385"/>
    </row>
    <row r="216" spans="1:41" ht="19.5" customHeight="1" x14ac:dyDescent="0.2">
      <c r="A216" s="386"/>
      <c r="B216" s="425"/>
      <c r="C216" s="409"/>
      <c r="D216" s="828" t="s">
        <v>279</v>
      </c>
      <c r="E216" s="828"/>
      <c r="F216" s="828"/>
      <c r="G216" s="828"/>
      <c r="H216" s="409"/>
      <c r="I216" s="828" t="s">
        <v>280</v>
      </c>
      <c r="J216" s="828"/>
      <c r="K216" s="828"/>
      <c r="L216" s="828"/>
      <c r="M216" s="828"/>
      <c r="N216" s="426"/>
      <c r="O216" s="426"/>
      <c r="P216" s="426"/>
      <c r="Q216" s="426"/>
      <c r="R216" s="426"/>
      <c r="S216" s="426"/>
      <c r="T216" s="426"/>
      <c r="U216" s="426"/>
      <c r="V216" s="426"/>
      <c r="W216" s="426"/>
      <c r="X216" s="426"/>
      <c r="Y216" s="426"/>
      <c r="Z216" s="426"/>
      <c r="AA216" s="426"/>
      <c r="AB216" s="426"/>
      <c r="AC216" s="426"/>
      <c r="AD216" s="426"/>
      <c r="AE216" s="426"/>
      <c r="AF216" s="426"/>
      <c r="AG216" s="426"/>
      <c r="AH216" s="426"/>
      <c r="AI216" s="426"/>
      <c r="AJ216" s="426"/>
      <c r="AK216" s="426"/>
      <c r="AL216" s="426"/>
      <c r="AM216" s="426"/>
      <c r="AN216" s="427"/>
      <c r="AO216" s="385"/>
    </row>
    <row r="217" spans="1:41" ht="5.0999999999999996" customHeight="1" x14ac:dyDescent="0.2">
      <c r="A217" s="386"/>
      <c r="B217" s="425"/>
      <c r="C217" s="428"/>
      <c r="D217" s="429"/>
      <c r="E217" s="429"/>
      <c r="F217" s="429"/>
      <c r="G217" s="429"/>
      <c r="H217" s="428"/>
      <c r="I217" s="429"/>
      <c r="J217" s="429"/>
      <c r="K217" s="429"/>
      <c r="L217" s="429"/>
      <c r="M217" s="429"/>
      <c r="N217" s="430"/>
      <c r="O217" s="430"/>
      <c r="P217" s="430"/>
      <c r="Q217" s="430"/>
      <c r="R217" s="430"/>
      <c r="S217" s="430"/>
      <c r="T217" s="430"/>
      <c r="U217" s="430"/>
      <c r="V217" s="430"/>
      <c r="W217" s="430"/>
      <c r="X217" s="430"/>
      <c r="Y217" s="430"/>
      <c r="Z217" s="430"/>
      <c r="AA217" s="430"/>
      <c r="AB217" s="430"/>
      <c r="AC217" s="430"/>
      <c r="AD217" s="430"/>
      <c r="AE217" s="430"/>
      <c r="AF217" s="430"/>
      <c r="AG217" s="430"/>
      <c r="AH217" s="430"/>
      <c r="AI217" s="430"/>
      <c r="AJ217" s="430"/>
      <c r="AK217" s="430"/>
      <c r="AL217" s="430"/>
      <c r="AM217" s="430"/>
      <c r="AN217" s="431"/>
      <c r="AO217" s="385"/>
    </row>
    <row r="218" spans="1:41" ht="35.1" customHeight="1" x14ac:dyDescent="0.2">
      <c r="A218" s="386"/>
      <c r="B218" s="425"/>
      <c r="C218" s="432"/>
      <c r="D218" s="433"/>
      <c r="E218" s="809" t="s">
        <v>325</v>
      </c>
      <c r="F218" s="809"/>
      <c r="G218" s="809"/>
      <c r="H218" s="809"/>
      <c r="I218" s="809"/>
      <c r="J218" s="809"/>
      <c r="K218" s="809"/>
      <c r="L218" s="809"/>
      <c r="M218" s="809"/>
      <c r="N218" s="809"/>
      <c r="O218" s="809"/>
      <c r="P218" s="809"/>
      <c r="Q218" s="809"/>
      <c r="R218" s="809"/>
      <c r="S218" s="809"/>
      <c r="T218" s="809"/>
      <c r="U218" s="809"/>
      <c r="V218" s="809"/>
      <c r="W218" s="809"/>
      <c r="X218" s="809"/>
      <c r="Y218" s="809"/>
      <c r="Z218" s="809"/>
      <c r="AA218" s="809"/>
      <c r="AB218" s="809"/>
      <c r="AC218" s="809"/>
      <c r="AD218" s="809"/>
      <c r="AE218" s="809"/>
      <c r="AF218" s="809"/>
      <c r="AG218" s="809"/>
      <c r="AH218" s="809"/>
      <c r="AI218" s="809"/>
      <c r="AJ218" s="809"/>
      <c r="AK218" s="809"/>
      <c r="AL218" s="809"/>
      <c r="AM218" s="809"/>
      <c r="AN218" s="824"/>
      <c r="AO218" s="385"/>
    </row>
    <row r="219" spans="1:41" ht="18.75" customHeight="1" x14ac:dyDescent="0.2">
      <c r="A219" s="386"/>
      <c r="B219" s="425"/>
      <c r="C219" s="864" t="s">
        <v>281</v>
      </c>
      <c r="D219" s="864"/>
      <c r="E219" s="864"/>
      <c r="F219" s="864"/>
      <c r="G219" s="864"/>
      <c r="H219" s="864"/>
      <c r="I219" s="864"/>
      <c r="J219" s="864"/>
      <c r="K219" s="864"/>
      <c r="L219" s="864"/>
      <c r="M219" s="864"/>
      <c r="N219" s="864"/>
      <c r="O219" s="864"/>
      <c r="P219" s="864"/>
      <c r="Q219" s="864"/>
      <c r="R219" s="864"/>
      <c r="S219" s="864"/>
      <c r="T219" s="864"/>
      <c r="U219" s="864"/>
      <c r="V219" s="864"/>
      <c r="W219" s="864"/>
      <c r="X219" s="864"/>
      <c r="Y219" s="864"/>
      <c r="Z219" s="864"/>
      <c r="AA219" s="864"/>
      <c r="AB219" s="864"/>
      <c r="AC219" s="864"/>
      <c r="AD219" s="864"/>
      <c r="AE219" s="864"/>
      <c r="AF219" s="864"/>
      <c r="AG219" s="864"/>
      <c r="AH219" s="864"/>
      <c r="AI219" s="864"/>
      <c r="AJ219" s="864"/>
      <c r="AK219" s="864"/>
      <c r="AL219" s="864"/>
      <c r="AM219" s="864"/>
      <c r="AN219" s="865"/>
      <c r="AO219" s="385"/>
    </row>
    <row r="220" spans="1:41" ht="42" customHeight="1" x14ac:dyDescent="0.2">
      <c r="A220" s="386"/>
      <c r="B220" s="425"/>
      <c r="C220" s="434"/>
      <c r="D220" s="434"/>
      <c r="E220" s="866" t="s">
        <v>286</v>
      </c>
      <c r="F220" s="866"/>
      <c r="G220" s="866"/>
      <c r="H220" s="866"/>
      <c r="I220" s="866"/>
      <c r="J220" s="866"/>
      <c r="K220" s="866"/>
      <c r="L220" s="866"/>
      <c r="M220" s="866"/>
      <c r="N220" s="866"/>
      <c r="O220" s="866"/>
      <c r="P220" s="866"/>
      <c r="Q220" s="866"/>
      <c r="R220" s="866"/>
      <c r="S220" s="866"/>
      <c r="T220" s="866"/>
      <c r="U220" s="866"/>
      <c r="V220" s="866"/>
      <c r="W220" s="866"/>
      <c r="X220" s="866"/>
      <c r="Y220" s="866"/>
      <c r="Z220" s="866"/>
      <c r="AA220" s="866"/>
      <c r="AB220" s="866"/>
      <c r="AC220" s="866"/>
      <c r="AD220" s="866"/>
      <c r="AE220" s="866"/>
      <c r="AF220" s="866"/>
      <c r="AG220" s="866"/>
      <c r="AH220" s="866"/>
      <c r="AI220" s="866"/>
      <c r="AJ220" s="866"/>
      <c r="AK220" s="866"/>
      <c r="AL220" s="866"/>
      <c r="AM220" s="866"/>
      <c r="AN220" s="867"/>
      <c r="AO220" s="385"/>
    </row>
    <row r="221" spans="1:41" ht="19.5" customHeight="1" x14ac:dyDescent="0.2">
      <c r="A221" s="386"/>
      <c r="B221" s="435"/>
      <c r="C221" s="409"/>
      <c r="D221" s="436"/>
      <c r="E221" s="866"/>
      <c r="F221" s="866"/>
      <c r="G221" s="866"/>
      <c r="H221" s="866"/>
      <c r="I221" s="866"/>
      <c r="J221" s="866"/>
      <c r="K221" s="866"/>
      <c r="L221" s="866"/>
      <c r="M221" s="866"/>
      <c r="N221" s="866"/>
      <c r="O221" s="866"/>
      <c r="P221" s="866"/>
      <c r="Q221" s="866"/>
      <c r="R221" s="866"/>
      <c r="S221" s="866"/>
      <c r="T221" s="866"/>
      <c r="U221" s="866"/>
      <c r="V221" s="866"/>
      <c r="W221" s="866"/>
      <c r="X221" s="866"/>
      <c r="Y221" s="866"/>
      <c r="Z221" s="866"/>
      <c r="AA221" s="866"/>
      <c r="AB221" s="866"/>
      <c r="AC221" s="866"/>
      <c r="AD221" s="866"/>
      <c r="AE221" s="866"/>
      <c r="AF221" s="866"/>
      <c r="AG221" s="866"/>
      <c r="AH221" s="866"/>
      <c r="AI221" s="866"/>
      <c r="AJ221" s="866"/>
      <c r="AK221" s="866"/>
      <c r="AL221" s="866"/>
      <c r="AM221" s="866"/>
      <c r="AN221" s="867"/>
      <c r="AO221" s="385"/>
    </row>
    <row r="222" spans="1:41" ht="21.95" customHeight="1" x14ac:dyDescent="0.2">
      <c r="A222" s="386"/>
      <c r="B222" s="435"/>
      <c r="C222" s="437"/>
      <c r="D222" s="436"/>
      <c r="E222" s="866"/>
      <c r="F222" s="866"/>
      <c r="G222" s="866"/>
      <c r="H222" s="866"/>
      <c r="I222" s="866"/>
      <c r="J222" s="866"/>
      <c r="K222" s="866"/>
      <c r="L222" s="866"/>
      <c r="M222" s="866"/>
      <c r="N222" s="866"/>
      <c r="O222" s="866"/>
      <c r="P222" s="866"/>
      <c r="Q222" s="866"/>
      <c r="R222" s="866"/>
      <c r="S222" s="866"/>
      <c r="T222" s="866"/>
      <c r="U222" s="866"/>
      <c r="V222" s="866"/>
      <c r="W222" s="866"/>
      <c r="X222" s="866"/>
      <c r="Y222" s="866"/>
      <c r="Z222" s="866"/>
      <c r="AA222" s="866"/>
      <c r="AB222" s="866"/>
      <c r="AC222" s="866"/>
      <c r="AD222" s="866"/>
      <c r="AE222" s="866"/>
      <c r="AF222" s="866"/>
      <c r="AG222" s="866"/>
      <c r="AH222" s="866"/>
      <c r="AI222" s="866"/>
      <c r="AJ222" s="866"/>
      <c r="AK222" s="866"/>
      <c r="AL222" s="866"/>
      <c r="AM222" s="866"/>
      <c r="AN222" s="867"/>
      <c r="AO222" s="385"/>
    </row>
    <row r="223" spans="1:41" ht="1.5" customHeight="1" x14ac:dyDescent="0.2">
      <c r="A223" s="386"/>
      <c r="B223" s="435"/>
      <c r="C223" s="437"/>
      <c r="D223" s="436"/>
      <c r="E223" s="438"/>
      <c r="F223" s="438"/>
      <c r="G223" s="438"/>
      <c r="H223" s="438"/>
      <c r="I223" s="438"/>
      <c r="J223" s="438"/>
      <c r="K223" s="438"/>
      <c r="L223" s="438"/>
      <c r="M223" s="438"/>
      <c r="N223" s="438"/>
      <c r="O223" s="438"/>
      <c r="P223" s="438"/>
      <c r="Q223" s="438"/>
      <c r="R223" s="438"/>
      <c r="S223" s="438"/>
      <c r="T223" s="438"/>
      <c r="U223" s="438"/>
      <c r="V223" s="438"/>
      <c r="W223" s="438"/>
      <c r="X223" s="438"/>
      <c r="Y223" s="438"/>
      <c r="Z223" s="438"/>
      <c r="AA223" s="438"/>
      <c r="AB223" s="438"/>
      <c r="AC223" s="438"/>
      <c r="AD223" s="438"/>
      <c r="AE223" s="438"/>
      <c r="AF223" s="438"/>
      <c r="AG223" s="438"/>
      <c r="AH223" s="438"/>
      <c r="AI223" s="438"/>
      <c r="AJ223" s="438"/>
      <c r="AK223" s="438"/>
      <c r="AL223" s="438"/>
      <c r="AM223" s="438"/>
      <c r="AN223" s="439"/>
      <c r="AO223" s="385"/>
    </row>
    <row r="224" spans="1:41" ht="19.5" customHeight="1" x14ac:dyDescent="0.2">
      <c r="A224" s="386"/>
      <c r="B224" s="435"/>
      <c r="C224" s="409"/>
      <c r="D224" s="708"/>
      <c r="E224" s="828" t="s">
        <v>261</v>
      </c>
      <c r="F224" s="828"/>
      <c r="G224" s="828"/>
      <c r="H224" s="828"/>
      <c r="I224" s="828"/>
      <c r="J224" s="828"/>
      <c r="K224" s="828"/>
      <c r="L224" s="828"/>
      <c r="M224" s="828"/>
      <c r="N224" s="828"/>
      <c r="O224" s="828"/>
      <c r="P224" s="828"/>
      <c r="Q224" s="828"/>
      <c r="R224" s="828"/>
      <c r="S224" s="828"/>
      <c r="T224" s="828"/>
      <c r="U224" s="828"/>
      <c r="V224" s="828"/>
      <c r="W224" s="828"/>
      <c r="X224" s="828"/>
      <c r="Y224" s="828"/>
      <c r="Z224" s="828"/>
      <c r="AA224" s="828"/>
      <c r="AB224" s="828"/>
      <c r="AC224" s="828"/>
      <c r="AD224" s="828"/>
      <c r="AE224" s="828"/>
      <c r="AF224" s="828"/>
      <c r="AG224" s="828"/>
      <c r="AH224" s="828"/>
      <c r="AI224" s="828"/>
      <c r="AJ224" s="828"/>
      <c r="AK224" s="828"/>
      <c r="AL224" s="828"/>
      <c r="AM224" s="828"/>
      <c r="AN224" s="829"/>
      <c r="AO224" s="385"/>
    </row>
    <row r="225" spans="1:41" ht="19.5" customHeight="1" x14ac:dyDescent="0.2">
      <c r="A225" s="386"/>
      <c r="B225" s="440"/>
      <c r="C225" s="709"/>
      <c r="D225" s="441"/>
      <c r="E225" s="830"/>
      <c r="F225" s="830"/>
      <c r="G225" s="830"/>
      <c r="H225" s="830"/>
      <c r="I225" s="830"/>
      <c r="J225" s="830"/>
      <c r="K225" s="830"/>
      <c r="L225" s="830"/>
      <c r="M225" s="830"/>
      <c r="N225" s="830"/>
      <c r="O225" s="830"/>
      <c r="P225" s="830"/>
      <c r="Q225" s="830"/>
      <c r="R225" s="830"/>
      <c r="S225" s="830"/>
      <c r="T225" s="830"/>
      <c r="U225" s="830"/>
      <c r="V225" s="830"/>
      <c r="W225" s="830"/>
      <c r="X225" s="830"/>
      <c r="Y225" s="830"/>
      <c r="Z225" s="830"/>
      <c r="AA225" s="830"/>
      <c r="AB225" s="830"/>
      <c r="AC225" s="830"/>
      <c r="AD225" s="830"/>
      <c r="AE225" s="830"/>
      <c r="AF225" s="830"/>
      <c r="AG225" s="830"/>
      <c r="AH225" s="830"/>
      <c r="AI225" s="830"/>
      <c r="AJ225" s="830"/>
      <c r="AK225" s="830"/>
      <c r="AL225" s="830"/>
      <c r="AM225" s="830"/>
      <c r="AN225" s="831"/>
      <c r="AO225" s="385"/>
    </row>
    <row r="226" spans="1:41" ht="6.95" customHeight="1" x14ac:dyDescent="0.2">
      <c r="A226" s="386"/>
      <c r="B226" s="493"/>
      <c r="C226" s="428"/>
      <c r="D226" s="463"/>
      <c r="E226" s="480"/>
      <c r="F226" s="480"/>
      <c r="G226" s="480"/>
      <c r="H226" s="480"/>
      <c r="I226" s="480"/>
      <c r="J226" s="480"/>
      <c r="K226" s="480"/>
      <c r="L226" s="480"/>
      <c r="M226" s="480"/>
      <c r="N226" s="480"/>
      <c r="O226" s="480"/>
      <c r="P226" s="480"/>
      <c r="Q226" s="480"/>
      <c r="R226" s="480"/>
      <c r="S226" s="480"/>
      <c r="T226" s="480"/>
      <c r="U226" s="480"/>
      <c r="V226" s="480"/>
      <c r="W226" s="480"/>
      <c r="X226" s="480"/>
      <c r="Y226" s="480"/>
      <c r="Z226" s="480"/>
      <c r="AA226" s="480"/>
      <c r="AB226" s="480"/>
      <c r="AC226" s="480"/>
      <c r="AD226" s="480"/>
      <c r="AE226" s="480"/>
      <c r="AF226" s="480"/>
      <c r="AG226" s="480"/>
      <c r="AH226" s="480"/>
      <c r="AI226" s="480"/>
      <c r="AJ226" s="480"/>
      <c r="AK226" s="480"/>
      <c r="AL226" s="480"/>
      <c r="AM226" s="480"/>
      <c r="AN226" s="481"/>
      <c r="AO226" s="385"/>
    </row>
    <row r="227" spans="1:41" ht="11.45" customHeight="1" x14ac:dyDescent="0.2">
      <c r="A227" s="386"/>
      <c r="B227" s="442"/>
      <c r="C227" s="443"/>
      <c r="D227" s="838" t="s">
        <v>282</v>
      </c>
      <c r="E227" s="838"/>
      <c r="F227" s="838"/>
      <c r="G227" s="838"/>
      <c r="H227" s="838"/>
      <c r="I227" s="838"/>
      <c r="J227" s="838"/>
      <c r="K227" s="838"/>
      <c r="L227" s="838"/>
      <c r="M227" s="838"/>
      <c r="N227" s="838"/>
      <c r="O227" s="838"/>
      <c r="P227" s="838"/>
      <c r="Q227" s="838"/>
      <c r="R227" s="838"/>
      <c r="S227" s="838"/>
      <c r="T227" s="1093" t="s">
        <v>337</v>
      </c>
      <c r="U227" s="838"/>
      <c r="V227" s="838"/>
      <c r="W227" s="838"/>
      <c r="X227" s="838"/>
      <c r="Y227" s="838"/>
      <c r="Z227" s="838"/>
      <c r="AA227" s="838"/>
      <c r="AB227" s="838"/>
      <c r="AC227" s="838"/>
      <c r="AD227" s="838"/>
      <c r="AE227" s="838"/>
      <c r="AF227" s="838"/>
      <c r="AG227" s="838"/>
      <c r="AH227" s="838"/>
      <c r="AI227" s="838"/>
      <c r="AJ227" s="838"/>
      <c r="AK227" s="838"/>
      <c r="AL227" s="838"/>
      <c r="AM227" s="838"/>
      <c r="AN227" s="839"/>
      <c r="AO227" s="385"/>
    </row>
    <row r="228" spans="1:41" ht="19.5" customHeight="1" x14ac:dyDescent="0.25">
      <c r="A228" s="386"/>
      <c r="B228" s="423"/>
      <c r="C228" s="409"/>
      <c r="D228" s="838"/>
      <c r="E228" s="838"/>
      <c r="F228" s="838"/>
      <c r="G228" s="838"/>
      <c r="H228" s="838"/>
      <c r="I228" s="838"/>
      <c r="J228" s="838"/>
      <c r="K228" s="838"/>
      <c r="L228" s="838"/>
      <c r="M228" s="838"/>
      <c r="N228" s="838"/>
      <c r="O228" s="838"/>
      <c r="P228" s="838"/>
      <c r="Q228" s="838"/>
      <c r="R228" s="838"/>
      <c r="S228" s="838"/>
      <c r="T228" s="838"/>
      <c r="U228" s="838"/>
      <c r="V228" s="838"/>
      <c r="W228" s="838"/>
      <c r="X228" s="838"/>
      <c r="Y228" s="838"/>
      <c r="Z228" s="838"/>
      <c r="AA228" s="838"/>
      <c r="AB228" s="838"/>
      <c r="AC228" s="838"/>
      <c r="AD228" s="838"/>
      <c r="AE228" s="838"/>
      <c r="AF228" s="838"/>
      <c r="AG228" s="838"/>
      <c r="AH228" s="838"/>
      <c r="AI228" s="838"/>
      <c r="AJ228" s="838"/>
      <c r="AK228" s="838"/>
      <c r="AL228" s="838"/>
      <c r="AM228" s="838"/>
      <c r="AN228" s="839"/>
      <c r="AO228" s="385"/>
    </row>
    <row r="229" spans="1:41" ht="29.1" customHeight="1" x14ac:dyDescent="0.25">
      <c r="A229" s="386"/>
      <c r="B229" s="423"/>
      <c r="C229" s="424"/>
      <c r="D229" s="838"/>
      <c r="E229" s="838"/>
      <c r="F229" s="838"/>
      <c r="G229" s="838"/>
      <c r="H229" s="838"/>
      <c r="I229" s="838"/>
      <c r="J229" s="838"/>
      <c r="K229" s="838"/>
      <c r="L229" s="838"/>
      <c r="M229" s="838"/>
      <c r="N229" s="838"/>
      <c r="O229" s="838"/>
      <c r="P229" s="838"/>
      <c r="Q229" s="838"/>
      <c r="R229" s="838"/>
      <c r="S229" s="838"/>
      <c r="T229" s="838"/>
      <c r="U229" s="838"/>
      <c r="V229" s="838"/>
      <c r="W229" s="838"/>
      <c r="X229" s="838"/>
      <c r="Y229" s="838"/>
      <c r="Z229" s="838"/>
      <c r="AA229" s="838"/>
      <c r="AB229" s="838"/>
      <c r="AC229" s="838"/>
      <c r="AD229" s="838"/>
      <c r="AE229" s="838"/>
      <c r="AF229" s="838"/>
      <c r="AG229" s="838"/>
      <c r="AH229" s="838"/>
      <c r="AI229" s="838"/>
      <c r="AJ229" s="838"/>
      <c r="AK229" s="838"/>
      <c r="AL229" s="838"/>
      <c r="AM229" s="838"/>
      <c r="AN229" s="839"/>
      <c r="AO229" s="385"/>
    </row>
    <row r="230" spans="1:41" ht="19.5" customHeight="1" x14ac:dyDescent="0.2">
      <c r="A230" s="386"/>
      <c r="B230" s="840" t="s">
        <v>0</v>
      </c>
      <c r="C230" s="841"/>
      <c r="D230" s="841"/>
      <c r="E230" s="841"/>
      <c r="F230" s="841"/>
      <c r="G230" s="841"/>
      <c r="H230" s="841"/>
      <c r="I230" s="841"/>
      <c r="J230" s="841"/>
      <c r="K230" s="841"/>
      <c r="L230" s="841"/>
      <c r="M230" s="841"/>
      <c r="N230" s="841"/>
      <c r="O230" s="841"/>
      <c r="P230" s="841"/>
      <c r="Q230" s="841"/>
      <c r="R230" s="841"/>
      <c r="S230" s="841"/>
      <c r="T230" s="841"/>
      <c r="U230" s="841"/>
      <c r="V230" s="841"/>
      <c r="W230" s="841"/>
      <c r="X230" s="841"/>
      <c r="Y230" s="841"/>
      <c r="Z230" s="841"/>
      <c r="AA230" s="841"/>
      <c r="AB230" s="841"/>
      <c r="AC230" s="841"/>
      <c r="AD230" s="841"/>
      <c r="AE230" s="841"/>
      <c r="AF230" s="841"/>
      <c r="AG230" s="841"/>
      <c r="AH230" s="841"/>
      <c r="AI230" s="841"/>
      <c r="AJ230" s="841"/>
      <c r="AK230" s="841"/>
      <c r="AL230" s="841"/>
      <c r="AM230" s="841"/>
      <c r="AN230" s="842"/>
      <c r="AO230" s="385"/>
    </row>
    <row r="231" spans="1:41" ht="19.5" customHeight="1" x14ac:dyDescent="0.2">
      <c r="A231" s="386"/>
      <c r="B231" s="425"/>
      <c r="C231" s="409"/>
      <c r="D231" s="828" t="s">
        <v>279</v>
      </c>
      <c r="E231" s="828"/>
      <c r="F231" s="828"/>
      <c r="G231" s="828"/>
      <c r="H231" s="409"/>
      <c r="I231" s="828" t="s">
        <v>280</v>
      </c>
      <c r="J231" s="828"/>
      <c r="K231" s="828"/>
      <c r="L231" s="828"/>
      <c r="M231" s="828"/>
      <c r="N231" s="426"/>
      <c r="O231" s="426"/>
      <c r="P231" s="426"/>
      <c r="Q231" s="426"/>
      <c r="R231" s="426"/>
      <c r="S231" s="426"/>
      <c r="T231" s="426"/>
      <c r="U231" s="426"/>
      <c r="V231" s="426"/>
      <c r="W231" s="426"/>
      <c r="X231" s="426"/>
      <c r="Y231" s="426"/>
      <c r="Z231" s="426"/>
      <c r="AA231" s="426"/>
      <c r="AB231" s="426"/>
      <c r="AC231" s="426"/>
      <c r="AD231" s="426"/>
      <c r="AE231" s="426"/>
      <c r="AF231" s="426"/>
      <c r="AG231" s="426"/>
      <c r="AH231" s="426"/>
      <c r="AI231" s="426"/>
      <c r="AJ231" s="426"/>
      <c r="AK231" s="426"/>
      <c r="AL231" s="426"/>
      <c r="AM231" s="426"/>
      <c r="AN231" s="427"/>
      <c r="AO231" s="385"/>
    </row>
    <row r="232" spans="1:41" ht="7.5" customHeight="1" x14ac:dyDescent="0.2">
      <c r="A232" s="386"/>
      <c r="B232" s="444"/>
      <c r="C232" s="428"/>
      <c r="D232" s="429"/>
      <c r="E232" s="429"/>
      <c r="F232" s="429"/>
      <c r="G232" s="429"/>
      <c r="H232" s="428"/>
      <c r="I232" s="429"/>
      <c r="J232" s="429"/>
      <c r="K232" s="429"/>
      <c r="L232" s="429"/>
      <c r="M232" s="429"/>
      <c r="N232" s="430"/>
      <c r="O232" s="430"/>
      <c r="P232" s="430"/>
      <c r="Q232" s="430"/>
      <c r="R232" s="430"/>
      <c r="S232" s="430"/>
      <c r="T232" s="430"/>
      <c r="U232" s="430"/>
      <c r="V232" s="430"/>
      <c r="W232" s="430"/>
      <c r="X232" s="430"/>
      <c r="Y232" s="430"/>
      <c r="Z232" s="430"/>
      <c r="AA232" s="430"/>
      <c r="AB232" s="430"/>
      <c r="AC232" s="430"/>
      <c r="AD232" s="430"/>
      <c r="AE232" s="430"/>
      <c r="AF232" s="430"/>
      <c r="AG232" s="430"/>
      <c r="AH232" s="430"/>
      <c r="AI232" s="430"/>
      <c r="AJ232" s="430"/>
      <c r="AK232" s="430"/>
      <c r="AL232" s="430"/>
      <c r="AM232" s="430"/>
      <c r="AN232" s="431"/>
      <c r="AO232" s="385"/>
    </row>
    <row r="233" spans="1:41" ht="34.5" customHeight="1" x14ac:dyDescent="0.2">
      <c r="A233" s="386"/>
      <c r="B233" s="425"/>
      <c r="C233" s="432"/>
      <c r="D233" s="433"/>
      <c r="E233" s="809" t="s">
        <v>325</v>
      </c>
      <c r="F233" s="809"/>
      <c r="G233" s="809"/>
      <c r="H233" s="809"/>
      <c r="I233" s="809"/>
      <c r="J233" s="809"/>
      <c r="K233" s="809"/>
      <c r="L233" s="809"/>
      <c r="M233" s="809"/>
      <c r="N233" s="809"/>
      <c r="O233" s="809"/>
      <c r="P233" s="809"/>
      <c r="Q233" s="809"/>
      <c r="R233" s="809"/>
      <c r="S233" s="809"/>
      <c r="T233" s="809"/>
      <c r="U233" s="809"/>
      <c r="V233" s="809"/>
      <c r="W233" s="809"/>
      <c r="X233" s="809"/>
      <c r="Y233" s="809"/>
      <c r="Z233" s="809"/>
      <c r="AA233" s="809"/>
      <c r="AB233" s="809"/>
      <c r="AC233" s="809"/>
      <c r="AD233" s="809"/>
      <c r="AE233" s="809"/>
      <c r="AF233" s="809"/>
      <c r="AG233" s="809"/>
      <c r="AH233" s="809"/>
      <c r="AI233" s="809"/>
      <c r="AJ233" s="809"/>
      <c r="AK233" s="809"/>
      <c r="AL233" s="809"/>
      <c r="AM233" s="809"/>
      <c r="AN233" s="824"/>
      <c r="AO233" s="385"/>
    </row>
    <row r="234" spans="1:41" ht="19.5" customHeight="1" x14ac:dyDescent="0.2">
      <c r="A234" s="386"/>
      <c r="B234" s="425"/>
      <c r="C234" s="864" t="s">
        <v>285</v>
      </c>
      <c r="D234" s="864"/>
      <c r="E234" s="864"/>
      <c r="F234" s="864"/>
      <c r="G234" s="864"/>
      <c r="H234" s="864"/>
      <c r="I234" s="864"/>
      <c r="J234" s="864"/>
      <c r="K234" s="864"/>
      <c r="L234" s="864"/>
      <c r="M234" s="864"/>
      <c r="N234" s="864"/>
      <c r="O234" s="864"/>
      <c r="P234" s="864"/>
      <c r="Q234" s="864"/>
      <c r="R234" s="864"/>
      <c r="S234" s="864"/>
      <c r="T234" s="864"/>
      <c r="U234" s="864"/>
      <c r="V234" s="864"/>
      <c r="W234" s="864"/>
      <c r="X234" s="864"/>
      <c r="Y234" s="864"/>
      <c r="Z234" s="864"/>
      <c r="AA234" s="864"/>
      <c r="AB234" s="864"/>
      <c r="AC234" s="864"/>
      <c r="AD234" s="864"/>
      <c r="AE234" s="864"/>
      <c r="AF234" s="864"/>
      <c r="AG234" s="864"/>
      <c r="AH234" s="864"/>
      <c r="AI234" s="864"/>
      <c r="AJ234" s="864"/>
      <c r="AK234" s="864"/>
      <c r="AL234" s="864"/>
      <c r="AM234" s="864"/>
      <c r="AN234" s="865"/>
      <c r="AO234" s="385"/>
    </row>
    <row r="235" spans="1:41" ht="19.5" customHeight="1" x14ac:dyDescent="0.2">
      <c r="A235" s="386"/>
      <c r="B235" s="493"/>
      <c r="C235" s="229"/>
      <c r="D235" s="436"/>
      <c r="E235" s="866" t="s">
        <v>286</v>
      </c>
      <c r="F235" s="866"/>
      <c r="G235" s="866"/>
      <c r="H235" s="866"/>
      <c r="I235" s="866"/>
      <c r="J235" s="866"/>
      <c r="K235" s="866"/>
      <c r="L235" s="866"/>
      <c r="M235" s="866"/>
      <c r="N235" s="866"/>
      <c r="O235" s="866"/>
      <c r="P235" s="866"/>
      <c r="Q235" s="866"/>
      <c r="R235" s="866"/>
      <c r="S235" s="866"/>
      <c r="T235" s="866"/>
      <c r="U235" s="866"/>
      <c r="V235" s="866"/>
      <c r="W235" s="866"/>
      <c r="X235" s="866"/>
      <c r="Y235" s="866"/>
      <c r="Z235" s="866"/>
      <c r="AA235" s="866"/>
      <c r="AB235" s="866"/>
      <c r="AC235" s="866"/>
      <c r="AD235" s="866"/>
      <c r="AE235" s="866"/>
      <c r="AF235" s="866"/>
      <c r="AG235" s="866"/>
      <c r="AH235" s="866"/>
      <c r="AI235" s="866"/>
      <c r="AJ235" s="866"/>
      <c r="AK235" s="866"/>
      <c r="AL235" s="866"/>
      <c r="AM235" s="866"/>
      <c r="AN235" s="867"/>
      <c r="AO235" s="385"/>
    </row>
    <row r="236" spans="1:41" ht="19.5" customHeight="1" x14ac:dyDescent="0.2">
      <c r="A236" s="386"/>
      <c r="B236" s="493"/>
      <c r="C236" s="409"/>
      <c r="D236" s="436"/>
      <c r="E236" s="866"/>
      <c r="F236" s="866"/>
      <c r="G236" s="866"/>
      <c r="H236" s="866"/>
      <c r="I236" s="866"/>
      <c r="J236" s="866"/>
      <c r="K236" s="866"/>
      <c r="L236" s="866"/>
      <c r="M236" s="866"/>
      <c r="N236" s="866"/>
      <c r="O236" s="866"/>
      <c r="P236" s="866"/>
      <c r="Q236" s="866"/>
      <c r="R236" s="866"/>
      <c r="S236" s="866"/>
      <c r="T236" s="866"/>
      <c r="U236" s="866"/>
      <c r="V236" s="866"/>
      <c r="W236" s="866"/>
      <c r="X236" s="866"/>
      <c r="Y236" s="866"/>
      <c r="Z236" s="866"/>
      <c r="AA236" s="866"/>
      <c r="AB236" s="866"/>
      <c r="AC236" s="866"/>
      <c r="AD236" s="866"/>
      <c r="AE236" s="866"/>
      <c r="AF236" s="866"/>
      <c r="AG236" s="866"/>
      <c r="AH236" s="866"/>
      <c r="AI236" s="866"/>
      <c r="AJ236" s="866"/>
      <c r="AK236" s="866"/>
      <c r="AL236" s="866"/>
      <c r="AM236" s="866"/>
      <c r="AN236" s="867"/>
      <c r="AO236" s="385"/>
    </row>
    <row r="237" spans="1:41" ht="36.75" customHeight="1" x14ac:dyDescent="0.2">
      <c r="A237" s="386"/>
      <c r="B237" s="493"/>
      <c r="C237" s="428"/>
      <c r="D237" s="436"/>
      <c r="E237" s="866"/>
      <c r="F237" s="866"/>
      <c r="G237" s="866"/>
      <c r="H237" s="866"/>
      <c r="I237" s="866"/>
      <c r="J237" s="866"/>
      <c r="K237" s="866"/>
      <c r="L237" s="866"/>
      <c r="M237" s="866"/>
      <c r="N237" s="866"/>
      <c r="O237" s="866"/>
      <c r="P237" s="866"/>
      <c r="Q237" s="866"/>
      <c r="R237" s="866"/>
      <c r="S237" s="866"/>
      <c r="T237" s="866"/>
      <c r="U237" s="866"/>
      <c r="V237" s="866"/>
      <c r="W237" s="866"/>
      <c r="X237" s="866"/>
      <c r="Y237" s="866"/>
      <c r="Z237" s="866"/>
      <c r="AA237" s="866"/>
      <c r="AB237" s="866"/>
      <c r="AC237" s="866"/>
      <c r="AD237" s="866"/>
      <c r="AE237" s="866"/>
      <c r="AF237" s="866"/>
      <c r="AG237" s="866"/>
      <c r="AH237" s="866"/>
      <c r="AI237" s="866"/>
      <c r="AJ237" s="866"/>
      <c r="AK237" s="866"/>
      <c r="AL237" s="866"/>
      <c r="AM237" s="866"/>
      <c r="AN237" s="867"/>
      <c r="AO237" s="385"/>
    </row>
    <row r="238" spans="1:41" ht="19.5" customHeight="1" x14ac:dyDescent="0.2">
      <c r="A238" s="386"/>
      <c r="B238" s="493"/>
      <c r="C238" s="437"/>
      <c r="D238" s="436"/>
      <c r="E238" s="868" t="s">
        <v>57</v>
      </c>
      <c r="F238" s="868"/>
      <c r="G238" s="868"/>
      <c r="H238" s="868"/>
      <c r="I238" s="868"/>
      <c r="J238" s="868"/>
      <c r="K238" s="868"/>
      <c r="L238" s="868"/>
      <c r="M238" s="868"/>
      <c r="N238" s="868"/>
      <c r="O238" s="868"/>
      <c r="P238" s="868"/>
      <c r="Q238" s="868"/>
      <c r="R238" s="868"/>
      <c r="S238" s="868"/>
      <c r="T238" s="868"/>
      <c r="U238" s="868"/>
      <c r="V238" s="868"/>
      <c r="W238" s="868"/>
      <c r="X238" s="868"/>
      <c r="Y238" s="868"/>
      <c r="Z238" s="868"/>
      <c r="AA238" s="868"/>
      <c r="AB238" s="868"/>
      <c r="AC238" s="868"/>
      <c r="AD238" s="868"/>
      <c r="AE238" s="868"/>
      <c r="AF238" s="868"/>
      <c r="AG238" s="868"/>
      <c r="AH238" s="868"/>
      <c r="AI238" s="868"/>
      <c r="AJ238" s="868"/>
      <c r="AK238" s="868"/>
      <c r="AL238" s="868"/>
      <c r="AM238" s="868"/>
      <c r="AN238" s="869"/>
      <c r="AO238" s="385"/>
    </row>
    <row r="239" spans="1:41" ht="19.5" customHeight="1" x14ac:dyDescent="0.2">
      <c r="A239" s="386"/>
      <c r="B239" s="493"/>
      <c r="C239" s="409"/>
      <c r="D239" s="463"/>
      <c r="E239" s="868"/>
      <c r="F239" s="868"/>
      <c r="G239" s="868"/>
      <c r="H239" s="868"/>
      <c r="I239" s="868"/>
      <c r="J239" s="868"/>
      <c r="K239" s="868"/>
      <c r="L239" s="868"/>
      <c r="M239" s="868"/>
      <c r="N239" s="868"/>
      <c r="O239" s="868"/>
      <c r="P239" s="868"/>
      <c r="Q239" s="868"/>
      <c r="R239" s="868"/>
      <c r="S239" s="868"/>
      <c r="T239" s="868"/>
      <c r="U239" s="868"/>
      <c r="V239" s="868"/>
      <c r="W239" s="868"/>
      <c r="X239" s="868"/>
      <c r="Y239" s="868"/>
      <c r="Z239" s="868"/>
      <c r="AA239" s="868"/>
      <c r="AB239" s="868"/>
      <c r="AC239" s="868"/>
      <c r="AD239" s="868"/>
      <c r="AE239" s="868"/>
      <c r="AF239" s="868"/>
      <c r="AG239" s="868"/>
      <c r="AH239" s="868"/>
      <c r="AI239" s="868"/>
      <c r="AJ239" s="868"/>
      <c r="AK239" s="868"/>
      <c r="AL239" s="868"/>
      <c r="AM239" s="868"/>
      <c r="AN239" s="869"/>
      <c r="AO239" s="385"/>
    </row>
    <row r="240" spans="1:41" ht="8.4499999999999993" customHeight="1" thickBot="1" x14ac:dyDescent="0.25">
      <c r="A240" s="386"/>
      <c r="B240" s="445"/>
      <c r="C240" s="446"/>
      <c r="D240" s="447"/>
      <c r="E240" s="448"/>
      <c r="F240" s="448"/>
      <c r="G240" s="448"/>
      <c r="H240" s="448"/>
      <c r="I240" s="448"/>
      <c r="J240" s="448"/>
      <c r="K240" s="448"/>
      <c r="L240" s="448"/>
      <c r="M240" s="448"/>
      <c r="N240" s="448"/>
      <c r="O240" s="448"/>
      <c r="P240" s="448"/>
      <c r="Q240" s="448"/>
      <c r="R240" s="448"/>
      <c r="S240" s="448"/>
      <c r="T240" s="448"/>
      <c r="U240" s="448"/>
      <c r="V240" s="448"/>
      <c r="W240" s="448"/>
      <c r="X240" s="448"/>
      <c r="Y240" s="448"/>
      <c r="Z240" s="448"/>
      <c r="AA240" s="448"/>
      <c r="AB240" s="448"/>
      <c r="AC240" s="448"/>
      <c r="AD240" s="448"/>
      <c r="AE240" s="448"/>
      <c r="AF240" s="448"/>
      <c r="AG240" s="448"/>
      <c r="AH240" s="448"/>
      <c r="AI240" s="448"/>
      <c r="AJ240" s="448"/>
      <c r="AK240" s="448"/>
      <c r="AL240" s="448"/>
      <c r="AM240" s="448"/>
      <c r="AN240" s="449"/>
      <c r="AO240" s="498"/>
    </row>
    <row r="241" spans="1:41" ht="8.4499999999999993" customHeight="1" x14ac:dyDescent="0.2">
      <c r="A241" s="386"/>
      <c r="B241" s="435"/>
      <c r="C241" s="428"/>
      <c r="D241" s="461"/>
      <c r="E241" s="438"/>
      <c r="F241" s="438"/>
      <c r="G241" s="438"/>
      <c r="H241" s="438"/>
      <c r="I241" s="438"/>
      <c r="J241" s="438"/>
      <c r="K241" s="438"/>
      <c r="L241" s="438"/>
      <c r="M241" s="438"/>
      <c r="N241" s="438"/>
      <c r="O241" s="438"/>
      <c r="P241" s="438"/>
      <c r="Q241" s="438"/>
      <c r="R241" s="438"/>
      <c r="S241" s="438"/>
      <c r="T241" s="438"/>
      <c r="U241" s="438"/>
      <c r="V241" s="438"/>
      <c r="W241" s="438"/>
      <c r="X241" s="438"/>
      <c r="Y241" s="438"/>
      <c r="Z241" s="438"/>
      <c r="AA241" s="438"/>
      <c r="AB241" s="438"/>
      <c r="AC241" s="438"/>
      <c r="AD241" s="438"/>
      <c r="AE241" s="438"/>
      <c r="AF241" s="438"/>
      <c r="AG241" s="438"/>
      <c r="AH241" s="438"/>
      <c r="AI241" s="438"/>
      <c r="AJ241" s="438"/>
      <c r="AK241" s="438"/>
      <c r="AL241" s="438"/>
      <c r="AM241" s="438"/>
      <c r="AN241" s="439"/>
      <c r="AO241" s="385"/>
    </row>
    <row r="242" spans="1:41" ht="8.4499999999999993" customHeight="1" x14ac:dyDescent="0.2">
      <c r="A242" s="386"/>
      <c r="B242" s="442"/>
      <c r="C242" s="443"/>
      <c r="D242" s="838" t="s">
        <v>352</v>
      </c>
      <c r="E242" s="838"/>
      <c r="F242" s="838"/>
      <c r="G242" s="838"/>
      <c r="H242" s="838"/>
      <c r="I242" s="838"/>
      <c r="J242" s="838"/>
      <c r="K242" s="838"/>
      <c r="L242" s="838"/>
      <c r="M242" s="838"/>
      <c r="N242" s="838"/>
      <c r="O242" s="838"/>
      <c r="P242" s="838"/>
      <c r="Q242" s="838"/>
      <c r="R242" s="838"/>
      <c r="S242" s="838"/>
      <c r="T242" s="1093" t="s">
        <v>337</v>
      </c>
      <c r="U242" s="838"/>
      <c r="V242" s="838"/>
      <c r="W242" s="838"/>
      <c r="X242" s="838"/>
      <c r="Y242" s="838"/>
      <c r="Z242" s="838"/>
      <c r="AA242" s="838"/>
      <c r="AB242" s="838"/>
      <c r="AC242" s="838"/>
      <c r="AD242" s="838"/>
      <c r="AE242" s="838"/>
      <c r="AF242" s="838"/>
      <c r="AG242" s="838"/>
      <c r="AH242" s="838"/>
      <c r="AI242" s="838"/>
      <c r="AJ242" s="838"/>
      <c r="AK242" s="838"/>
      <c r="AL242" s="838"/>
      <c r="AM242" s="838"/>
      <c r="AN242" s="839"/>
      <c r="AO242" s="385"/>
    </row>
    <row r="243" spans="1:41" ht="27.75" customHeight="1" x14ac:dyDescent="0.25">
      <c r="A243" s="386"/>
      <c r="B243" s="423"/>
      <c r="C243" s="409"/>
      <c r="D243" s="838"/>
      <c r="E243" s="838"/>
      <c r="F243" s="838"/>
      <c r="G243" s="838"/>
      <c r="H243" s="838"/>
      <c r="I243" s="838"/>
      <c r="J243" s="838"/>
      <c r="K243" s="838"/>
      <c r="L243" s="838"/>
      <c r="M243" s="838"/>
      <c r="N243" s="838"/>
      <c r="O243" s="838"/>
      <c r="P243" s="838"/>
      <c r="Q243" s="838"/>
      <c r="R243" s="838"/>
      <c r="S243" s="838"/>
      <c r="T243" s="838"/>
      <c r="U243" s="838"/>
      <c r="V243" s="838"/>
      <c r="W243" s="838"/>
      <c r="X243" s="838"/>
      <c r="Y243" s="838"/>
      <c r="Z243" s="838"/>
      <c r="AA243" s="838"/>
      <c r="AB243" s="838"/>
      <c r="AC243" s="838"/>
      <c r="AD243" s="838"/>
      <c r="AE243" s="838"/>
      <c r="AF243" s="838"/>
      <c r="AG243" s="838"/>
      <c r="AH243" s="838"/>
      <c r="AI243" s="838"/>
      <c r="AJ243" s="838"/>
      <c r="AK243" s="838"/>
      <c r="AL243" s="838"/>
      <c r="AM243" s="838"/>
      <c r="AN243" s="839"/>
      <c r="AO243" s="385"/>
    </row>
    <row r="244" spans="1:41" ht="21" customHeight="1" x14ac:dyDescent="0.25">
      <c r="A244" s="386"/>
      <c r="B244" s="423"/>
      <c r="C244" s="424"/>
      <c r="D244" s="838"/>
      <c r="E244" s="838"/>
      <c r="F244" s="838"/>
      <c r="G244" s="838"/>
      <c r="H244" s="838"/>
      <c r="I244" s="838"/>
      <c r="J244" s="838"/>
      <c r="K244" s="838"/>
      <c r="L244" s="838"/>
      <c r="M244" s="838"/>
      <c r="N244" s="838"/>
      <c r="O244" s="838"/>
      <c r="P244" s="838"/>
      <c r="Q244" s="838"/>
      <c r="R244" s="838"/>
      <c r="S244" s="838"/>
      <c r="T244" s="838"/>
      <c r="U244" s="838"/>
      <c r="V244" s="838"/>
      <c r="W244" s="838"/>
      <c r="X244" s="838"/>
      <c r="Y244" s="838"/>
      <c r="Z244" s="838"/>
      <c r="AA244" s="838"/>
      <c r="AB244" s="838"/>
      <c r="AC244" s="838"/>
      <c r="AD244" s="838"/>
      <c r="AE244" s="838"/>
      <c r="AF244" s="838"/>
      <c r="AG244" s="838"/>
      <c r="AH244" s="838"/>
      <c r="AI244" s="838"/>
      <c r="AJ244" s="838"/>
      <c r="AK244" s="838"/>
      <c r="AL244" s="838"/>
      <c r="AM244" s="838"/>
      <c r="AN244" s="839"/>
      <c r="AO244" s="385"/>
    </row>
    <row r="245" spans="1:41" ht="15" customHeight="1" x14ac:dyDescent="0.2">
      <c r="A245" s="386"/>
      <c r="B245" s="840" t="s">
        <v>0</v>
      </c>
      <c r="C245" s="841"/>
      <c r="D245" s="841"/>
      <c r="E245" s="841"/>
      <c r="F245" s="841"/>
      <c r="G245" s="841"/>
      <c r="H245" s="841"/>
      <c r="I245" s="841"/>
      <c r="J245" s="841"/>
      <c r="K245" s="841"/>
      <c r="L245" s="841"/>
      <c r="M245" s="841"/>
      <c r="N245" s="841"/>
      <c r="O245" s="841"/>
      <c r="P245" s="841"/>
      <c r="Q245" s="841"/>
      <c r="R245" s="841"/>
      <c r="S245" s="841"/>
      <c r="T245" s="841"/>
      <c r="U245" s="841"/>
      <c r="V245" s="841"/>
      <c r="W245" s="841"/>
      <c r="X245" s="841"/>
      <c r="Y245" s="841"/>
      <c r="Z245" s="841"/>
      <c r="AA245" s="841"/>
      <c r="AB245" s="841"/>
      <c r="AC245" s="841"/>
      <c r="AD245" s="841"/>
      <c r="AE245" s="841"/>
      <c r="AF245" s="841"/>
      <c r="AG245" s="841"/>
      <c r="AH245" s="841"/>
      <c r="AI245" s="841"/>
      <c r="AJ245" s="841"/>
      <c r="AK245" s="841"/>
      <c r="AL245" s="841"/>
      <c r="AM245" s="841"/>
      <c r="AN245" s="842"/>
      <c r="AO245" s="385"/>
    </row>
    <row r="246" spans="1:41" ht="24" customHeight="1" x14ac:dyDescent="0.2">
      <c r="A246" s="386"/>
      <c r="B246" s="425"/>
      <c r="C246" s="409"/>
      <c r="D246" s="828" t="s">
        <v>279</v>
      </c>
      <c r="E246" s="828"/>
      <c r="F246" s="828"/>
      <c r="G246" s="828"/>
      <c r="H246" s="409"/>
      <c r="I246" s="828" t="s">
        <v>280</v>
      </c>
      <c r="J246" s="828"/>
      <c r="K246" s="828"/>
      <c r="L246" s="828"/>
      <c r="M246" s="828"/>
      <c r="N246" s="426"/>
      <c r="O246" s="426"/>
      <c r="P246" s="426"/>
      <c r="Q246" s="426"/>
      <c r="R246" s="426"/>
      <c r="S246" s="426"/>
      <c r="T246" s="426"/>
      <c r="U246" s="426"/>
      <c r="V246" s="426"/>
      <c r="W246" s="426"/>
      <c r="X246" s="426"/>
      <c r="Y246" s="426"/>
      <c r="Z246" s="426"/>
      <c r="AA246" s="426"/>
      <c r="AB246" s="426"/>
      <c r="AC246" s="426"/>
      <c r="AD246" s="426"/>
      <c r="AE246" s="426"/>
      <c r="AF246" s="426"/>
      <c r="AG246" s="426"/>
      <c r="AH246" s="426"/>
      <c r="AI246" s="426"/>
      <c r="AJ246" s="426"/>
      <c r="AK246" s="426"/>
      <c r="AL246" s="426"/>
      <c r="AM246" s="426"/>
      <c r="AN246" s="427"/>
      <c r="AO246" s="385"/>
    </row>
    <row r="247" spans="1:41" ht="8.4499999999999993" customHeight="1" x14ac:dyDescent="0.2">
      <c r="A247" s="386"/>
      <c r="B247" s="444"/>
      <c r="C247" s="428"/>
      <c r="D247" s="429"/>
      <c r="E247" s="429"/>
      <c r="F247" s="429"/>
      <c r="G247" s="429"/>
      <c r="H247" s="428"/>
      <c r="I247" s="429"/>
      <c r="J247" s="429"/>
      <c r="K247" s="429"/>
      <c r="L247" s="429"/>
      <c r="M247" s="429"/>
      <c r="N247" s="430"/>
      <c r="O247" s="430"/>
      <c r="P247" s="430"/>
      <c r="Q247" s="430"/>
      <c r="R247" s="430"/>
      <c r="S247" s="430"/>
      <c r="T247" s="430"/>
      <c r="U247" s="430"/>
      <c r="V247" s="430"/>
      <c r="W247" s="430"/>
      <c r="X247" s="430"/>
      <c r="Y247" s="430"/>
      <c r="Z247" s="430"/>
      <c r="AA247" s="430"/>
      <c r="AB247" s="430"/>
      <c r="AC247" s="430"/>
      <c r="AD247" s="430"/>
      <c r="AE247" s="430"/>
      <c r="AF247" s="430"/>
      <c r="AG247" s="430"/>
      <c r="AH247" s="430"/>
      <c r="AI247" s="430"/>
      <c r="AJ247" s="430"/>
      <c r="AK247" s="430"/>
      <c r="AL247" s="430"/>
      <c r="AM247" s="430"/>
      <c r="AN247" s="431"/>
      <c r="AO247" s="385"/>
    </row>
    <row r="248" spans="1:41" ht="36" customHeight="1" x14ac:dyDescent="0.2">
      <c r="A248" s="386"/>
      <c r="B248" s="425"/>
      <c r="C248" s="432"/>
      <c r="D248" s="433"/>
      <c r="E248" s="809" t="s">
        <v>325</v>
      </c>
      <c r="F248" s="809"/>
      <c r="G248" s="809"/>
      <c r="H248" s="809"/>
      <c r="I248" s="809"/>
      <c r="J248" s="809"/>
      <c r="K248" s="809"/>
      <c r="L248" s="809"/>
      <c r="M248" s="809"/>
      <c r="N248" s="809"/>
      <c r="O248" s="809"/>
      <c r="P248" s="809"/>
      <c r="Q248" s="809"/>
      <c r="R248" s="809"/>
      <c r="S248" s="809"/>
      <c r="T248" s="809"/>
      <c r="U248" s="809"/>
      <c r="V248" s="809"/>
      <c r="W248" s="809"/>
      <c r="X248" s="809"/>
      <c r="Y248" s="809"/>
      <c r="Z248" s="809"/>
      <c r="AA248" s="809"/>
      <c r="AB248" s="809"/>
      <c r="AC248" s="809"/>
      <c r="AD248" s="809"/>
      <c r="AE248" s="809"/>
      <c r="AF248" s="809"/>
      <c r="AG248" s="809"/>
      <c r="AH248" s="809"/>
      <c r="AI248" s="809"/>
      <c r="AJ248" s="809"/>
      <c r="AK248" s="809"/>
      <c r="AL248" s="809"/>
      <c r="AM248" s="809"/>
      <c r="AN248" s="824"/>
      <c r="AO248" s="385"/>
    </row>
    <row r="249" spans="1:41" ht="22.5" customHeight="1" x14ac:dyDescent="0.25">
      <c r="A249" s="386"/>
      <c r="B249" s="425"/>
      <c r="C249" s="1102" t="s">
        <v>353</v>
      </c>
      <c r="D249" s="1102"/>
      <c r="E249" s="1102"/>
      <c r="F249" s="1102"/>
      <c r="G249" s="1102"/>
      <c r="H249" s="1102"/>
      <c r="I249" s="1102"/>
      <c r="J249" s="1102"/>
      <c r="K249" s="1102"/>
      <c r="L249" s="1102"/>
      <c r="M249" s="1102"/>
      <c r="N249" s="1102"/>
      <c r="O249" s="1102"/>
      <c r="P249" s="1102"/>
      <c r="Q249" s="1102"/>
      <c r="R249" s="1102"/>
      <c r="S249" s="1102"/>
      <c r="T249" s="1102"/>
      <c r="U249" s="1102"/>
      <c r="V249" s="1102"/>
      <c r="W249" s="1102"/>
      <c r="X249" s="1102"/>
      <c r="Y249" s="1102"/>
      <c r="Z249" s="1102"/>
      <c r="AA249" s="1102"/>
      <c r="AB249" s="1102"/>
      <c r="AC249" s="1102"/>
      <c r="AD249" s="1102"/>
      <c r="AE249" s="1102"/>
      <c r="AF249" s="1102"/>
      <c r="AG249" s="1102"/>
      <c r="AH249" s="1102"/>
      <c r="AI249" s="1102"/>
      <c r="AJ249" s="1102"/>
      <c r="AK249" s="1102"/>
      <c r="AL249" s="1102"/>
      <c r="AM249" s="1102"/>
      <c r="AN249" s="1103"/>
      <c r="AO249" s="385"/>
    </row>
    <row r="250" spans="1:41" ht="13.5" customHeight="1" x14ac:dyDescent="0.2">
      <c r="A250" s="386"/>
      <c r="B250" s="528"/>
      <c r="C250" s="229"/>
      <c r="D250" s="436"/>
      <c r="E250" s="866" t="s">
        <v>286</v>
      </c>
      <c r="F250" s="866"/>
      <c r="G250" s="866"/>
      <c r="H250" s="866"/>
      <c r="I250" s="866"/>
      <c r="J250" s="866"/>
      <c r="K250" s="866"/>
      <c r="L250" s="866"/>
      <c r="M250" s="866"/>
      <c r="N250" s="866"/>
      <c r="O250" s="866"/>
      <c r="P250" s="866"/>
      <c r="Q250" s="866"/>
      <c r="R250" s="866"/>
      <c r="S250" s="866"/>
      <c r="T250" s="866"/>
      <c r="U250" s="866"/>
      <c r="V250" s="866"/>
      <c r="W250" s="866"/>
      <c r="X250" s="866"/>
      <c r="Y250" s="866"/>
      <c r="Z250" s="866"/>
      <c r="AA250" s="866"/>
      <c r="AB250" s="866"/>
      <c r="AC250" s="866"/>
      <c r="AD250" s="866"/>
      <c r="AE250" s="866"/>
      <c r="AF250" s="866"/>
      <c r="AG250" s="866"/>
      <c r="AH250" s="866"/>
      <c r="AI250" s="866"/>
      <c r="AJ250" s="866"/>
      <c r="AK250" s="866"/>
      <c r="AL250" s="866"/>
      <c r="AM250" s="866"/>
      <c r="AN250" s="867"/>
      <c r="AO250" s="385"/>
    </row>
    <row r="251" spans="1:41" ht="24.75" customHeight="1" x14ac:dyDescent="0.2">
      <c r="A251" s="386"/>
      <c r="B251" s="528"/>
      <c r="C251" s="409"/>
      <c r="D251" s="436"/>
      <c r="E251" s="866"/>
      <c r="F251" s="866"/>
      <c r="G251" s="866"/>
      <c r="H251" s="866"/>
      <c r="I251" s="866"/>
      <c r="J251" s="866"/>
      <c r="K251" s="866"/>
      <c r="L251" s="866"/>
      <c r="M251" s="866"/>
      <c r="N251" s="866"/>
      <c r="O251" s="866"/>
      <c r="P251" s="866"/>
      <c r="Q251" s="866"/>
      <c r="R251" s="866"/>
      <c r="S251" s="866"/>
      <c r="T251" s="866"/>
      <c r="U251" s="866"/>
      <c r="V251" s="866"/>
      <c r="W251" s="866"/>
      <c r="X251" s="866"/>
      <c r="Y251" s="866"/>
      <c r="Z251" s="866"/>
      <c r="AA251" s="866"/>
      <c r="AB251" s="866"/>
      <c r="AC251" s="866"/>
      <c r="AD251" s="866"/>
      <c r="AE251" s="866"/>
      <c r="AF251" s="866"/>
      <c r="AG251" s="866"/>
      <c r="AH251" s="866"/>
      <c r="AI251" s="866"/>
      <c r="AJ251" s="866"/>
      <c r="AK251" s="866"/>
      <c r="AL251" s="866"/>
      <c r="AM251" s="866"/>
      <c r="AN251" s="867"/>
      <c r="AO251" s="385"/>
    </row>
    <row r="252" spans="1:41" ht="36.75" customHeight="1" x14ac:dyDescent="0.2">
      <c r="A252" s="386"/>
      <c r="B252" s="528"/>
      <c r="C252" s="428"/>
      <c r="D252" s="436"/>
      <c r="E252" s="866"/>
      <c r="F252" s="866"/>
      <c r="G252" s="866"/>
      <c r="H252" s="866"/>
      <c r="I252" s="866"/>
      <c r="J252" s="866"/>
      <c r="K252" s="866"/>
      <c r="L252" s="866"/>
      <c r="M252" s="866"/>
      <c r="N252" s="866"/>
      <c r="O252" s="866"/>
      <c r="P252" s="866"/>
      <c r="Q252" s="866"/>
      <c r="R252" s="866"/>
      <c r="S252" s="866"/>
      <c r="T252" s="866"/>
      <c r="U252" s="866"/>
      <c r="V252" s="866"/>
      <c r="W252" s="866"/>
      <c r="X252" s="866"/>
      <c r="Y252" s="866"/>
      <c r="Z252" s="866"/>
      <c r="AA252" s="866"/>
      <c r="AB252" s="866"/>
      <c r="AC252" s="866"/>
      <c r="AD252" s="866"/>
      <c r="AE252" s="866"/>
      <c r="AF252" s="866"/>
      <c r="AG252" s="866"/>
      <c r="AH252" s="866"/>
      <c r="AI252" s="866"/>
      <c r="AJ252" s="866"/>
      <c r="AK252" s="866"/>
      <c r="AL252" s="866"/>
      <c r="AM252" s="866"/>
      <c r="AN252" s="867"/>
      <c r="AO252" s="385"/>
    </row>
    <row r="253" spans="1:41" ht="8.4499999999999993" customHeight="1" x14ac:dyDescent="0.2">
      <c r="A253" s="386"/>
      <c r="B253" s="528"/>
      <c r="C253" s="437"/>
      <c r="D253" s="436"/>
      <c r="E253" s="828" t="s">
        <v>57</v>
      </c>
      <c r="F253" s="828"/>
      <c r="G253" s="828"/>
      <c r="H253" s="828"/>
      <c r="I253" s="828"/>
      <c r="J253" s="828"/>
      <c r="K253" s="828"/>
      <c r="L253" s="828"/>
      <c r="M253" s="828"/>
      <c r="N253" s="828"/>
      <c r="O253" s="828"/>
      <c r="P253" s="828"/>
      <c r="Q253" s="828"/>
      <c r="R253" s="828"/>
      <c r="S253" s="828"/>
      <c r="T253" s="828"/>
      <c r="U253" s="828"/>
      <c r="V253" s="828"/>
      <c r="W253" s="828"/>
      <c r="X253" s="828"/>
      <c r="Y253" s="828"/>
      <c r="Z253" s="828"/>
      <c r="AA253" s="828"/>
      <c r="AB253" s="828"/>
      <c r="AC253" s="828"/>
      <c r="AD253" s="828"/>
      <c r="AE253" s="828"/>
      <c r="AF253" s="828"/>
      <c r="AG253" s="828"/>
      <c r="AH253" s="828"/>
      <c r="AI253" s="828"/>
      <c r="AJ253" s="828"/>
      <c r="AK253" s="828"/>
      <c r="AL253" s="828"/>
      <c r="AM253" s="828"/>
      <c r="AN253" s="829"/>
      <c r="AO253" s="385"/>
    </row>
    <row r="254" spans="1:41" ht="25.5" customHeight="1" x14ac:dyDescent="0.2">
      <c r="A254" s="386"/>
      <c r="B254" s="528"/>
      <c r="C254" s="409"/>
      <c r="D254" s="527"/>
      <c r="E254" s="828"/>
      <c r="F254" s="828"/>
      <c r="G254" s="828"/>
      <c r="H254" s="828"/>
      <c r="I254" s="828"/>
      <c r="J254" s="828"/>
      <c r="K254" s="828"/>
      <c r="L254" s="828"/>
      <c r="M254" s="828"/>
      <c r="N254" s="828"/>
      <c r="O254" s="828"/>
      <c r="P254" s="828"/>
      <c r="Q254" s="828"/>
      <c r="R254" s="828"/>
      <c r="S254" s="828"/>
      <c r="T254" s="828"/>
      <c r="U254" s="828"/>
      <c r="V254" s="828"/>
      <c r="W254" s="828"/>
      <c r="X254" s="828"/>
      <c r="Y254" s="828"/>
      <c r="Z254" s="828"/>
      <c r="AA254" s="828"/>
      <c r="AB254" s="828"/>
      <c r="AC254" s="828"/>
      <c r="AD254" s="828"/>
      <c r="AE254" s="828"/>
      <c r="AF254" s="828"/>
      <c r="AG254" s="828"/>
      <c r="AH254" s="828"/>
      <c r="AI254" s="828"/>
      <c r="AJ254" s="828"/>
      <c r="AK254" s="828"/>
      <c r="AL254" s="828"/>
      <c r="AM254" s="828"/>
      <c r="AN254" s="829"/>
      <c r="AO254" s="385"/>
    </row>
    <row r="255" spans="1:41" ht="15" customHeight="1" thickBot="1" x14ac:dyDescent="0.25">
      <c r="A255" s="386"/>
      <c r="B255" s="445"/>
      <c r="C255" s="446"/>
      <c r="D255" s="447"/>
      <c r="E255" s="448"/>
      <c r="F255" s="448"/>
      <c r="G255" s="448"/>
      <c r="H255" s="448"/>
      <c r="I255" s="448"/>
      <c r="J255" s="448"/>
      <c r="K255" s="448"/>
      <c r="L255" s="448"/>
      <c r="M255" s="448"/>
      <c r="N255" s="448"/>
      <c r="O255" s="448"/>
      <c r="P255" s="448"/>
      <c r="Q255" s="448"/>
      <c r="R255" s="448"/>
      <c r="S255" s="448"/>
      <c r="T255" s="448"/>
      <c r="U255" s="448"/>
      <c r="V255" s="448"/>
      <c r="W255" s="448"/>
      <c r="X255" s="448"/>
      <c r="Y255" s="448"/>
      <c r="Z255" s="448"/>
      <c r="AA255" s="448"/>
      <c r="AB255" s="448"/>
      <c r="AC255" s="448"/>
      <c r="AD255" s="448"/>
      <c r="AE255" s="448"/>
      <c r="AF255" s="448"/>
      <c r="AG255" s="448"/>
      <c r="AH255" s="448"/>
      <c r="AI255" s="448"/>
      <c r="AJ255" s="448"/>
      <c r="AK255" s="448"/>
      <c r="AL255" s="448"/>
      <c r="AM255" s="448"/>
      <c r="AN255" s="449"/>
      <c r="AO255" s="385"/>
    </row>
    <row r="256" spans="1:41" ht="7.5" customHeight="1" x14ac:dyDescent="0.2">
      <c r="A256" s="386"/>
      <c r="B256" s="435"/>
      <c r="C256" s="428"/>
      <c r="D256" s="461"/>
      <c r="E256" s="438"/>
      <c r="F256" s="438"/>
      <c r="G256" s="438"/>
      <c r="H256" s="438"/>
      <c r="I256" s="438"/>
      <c r="J256" s="438"/>
      <c r="K256" s="438"/>
      <c r="L256" s="438"/>
      <c r="M256" s="438"/>
      <c r="N256" s="438"/>
      <c r="O256" s="438"/>
      <c r="P256" s="438"/>
      <c r="Q256" s="438"/>
      <c r="R256" s="438"/>
      <c r="S256" s="438"/>
      <c r="T256" s="438"/>
      <c r="U256" s="438"/>
      <c r="V256" s="438"/>
      <c r="W256" s="438"/>
      <c r="X256" s="438"/>
      <c r="Y256" s="438"/>
      <c r="Z256" s="438"/>
      <c r="AA256" s="438"/>
      <c r="AB256" s="438"/>
      <c r="AC256" s="438"/>
      <c r="AD256" s="438"/>
      <c r="AE256" s="438"/>
      <c r="AF256" s="438"/>
      <c r="AG256" s="438"/>
      <c r="AH256" s="438"/>
      <c r="AI256" s="438"/>
      <c r="AJ256" s="438"/>
      <c r="AK256" s="438"/>
      <c r="AL256" s="438"/>
      <c r="AM256" s="438"/>
      <c r="AN256" s="439"/>
      <c r="AO256" s="385"/>
    </row>
    <row r="257" spans="1:41" ht="8.4499999999999993" customHeight="1" x14ac:dyDescent="0.2">
      <c r="A257" s="386"/>
      <c r="B257" s="442"/>
      <c r="C257" s="443"/>
      <c r="D257" s="838" t="s">
        <v>354</v>
      </c>
      <c r="E257" s="838"/>
      <c r="F257" s="838"/>
      <c r="G257" s="838"/>
      <c r="H257" s="838"/>
      <c r="I257" s="838"/>
      <c r="J257" s="838"/>
      <c r="K257" s="838"/>
      <c r="L257" s="838"/>
      <c r="M257" s="838"/>
      <c r="N257" s="838"/>
      <c r="O257" s="838"/>
      <c r="P257" s="838"/>
      <c r="Q257" s="838"/>
      <c r="R257" s="838"/>
      <c r="S257" s="838"/>
      <c r="T257" s="1093" t="s">
        <v>337</v>
      </c>
      <c r="U257" s="838"/>
      <c r="V257" s="838"/>
      <c r="W257" s="838"/>
      <c r="X257" s="838"/>
      <c r="Y257" s="838"/>
      <c r="Z257" s="838"/>
      <c r="AA257" s="838"/>
      <c r="AB257" s="838"/>
      <c r="AC257" s="838"/>
      <c r="AD257" s="838"/>
      <c r="AE257" s="838"/>
      <c r="AF257" s="838"/>
      <c r="AG257" s="838"/>
      <c r="AH257" s="838"/>
      <c r="AI257" s="838"/>
      <c r="AJ257" s="838"/>
      <c r="AK257" s="838"/>
      <c r="AL257" s="838"/>
      <c r="AM257" s="838"/>
      <c r="AN257" s="839"/>
      <c r="AO257" s="385"/>
    </row>
    <row r="258" spans="1:41" ht="25.5" customHeight="1" x14ac:dyDescent="0.25">
      <c r="A258" s="386"/>
      <c r="B258" s="423"/>
      <c r="C258" s="409"/>
      <c r="D258" s="838"/>
      <c r="E258" s="838"/>
      <c r="F258" s="838"/>
      <c r="G258" s="838"/>
      <c r="H258" s="838"/>
      <c r="I258" s="838"/>
      <c r="J258" s="838"/>
      <c r="K258" s="838"/>
      <c r="L258" s="838"/>
      <c r="M258" s="838"/>
      <c r="N258" s="838"/>
      <c r="O258" s="838"/>
      <c r="P258" s="838"/>
      <c r="Q258" s="838"/>
      <c r="R258" s="838"/>
      <c r="S258" s="838"/>
      <c r="T258" s="838"/>
      <c r="U258" s="838"/>
      <c r="V258" s="838"/>
      <c r="W258" s="838"/>
      <c r="X258" s="838"/>
      <c r="Y258" s="838"/>
      <c r="Z258" s="838"/>
      <c r="AA258" s="838"/>
      <c r="AB258" s="838"/>
      <c r="AC258" s="838"/>
      <c r="AD258" s="838"/>
      <c r="AE258" s="838"/>
      <c r="AF258" s="838"/>
      <c r="AG258" s="838"/>
      <c r="AH258" s="838"/>
      <c r="AI258" s="838"/>
      <c r="AJ258" s="838"/>
      <c r="AK258" s="838"/>
      <c r="AL258" s="838"/>
      <c r="AM258" s="838"/>
      <c r="AN258" s="839"/>
      <c r="AO258" s="385"/>
    </row>
    <row r="259" spans="1:41" ht="6.75" customHeight="1" x14ac:dyDescent="0.25">
      <c r="A259" s="386"/>
      <c r="B259" s="423"/>
      <c r="C259" s="424"/>
      <c r="D259" s="838"/>
      <c r="E259" s="838"/>
      <c r="F259" s="838"/>
      <c r="G259" s="838"/>
      <c r="H259" s="838"/>
      <c r="I259" s="838"/>
      <c r="J259" s="838"/>
      <c r="K259" s="838"/>
      <c r="L259" s="838"/>
      <c r="M259" s="838"/>
      <c r="N259" s="838"/>
      <c r="O259" s="838"/>
      <c r="P259" s="838"/>
      <c r="Q259" s="838"/>
      <c r="R259" s="838"/>
      <c r="S259" s="838"/>
      <c r="T259" s="838"/>
      <c r="U259" s="838"/>
      <c r="V259" s="838"/>
      <c r="W259" s="838"/>
      <c r="X259" s="838"/>
      <c r="Y259" s="838"/>
      <c r="Z259" s="838"/>
      <c r="AA259" s="838"/>
      <c r="AB259" s="838"/>
      <c r="AC259" s="838"/>
      <c r="AD259" s="838"/>
      <c r="AE259" s="838"/>
      <c r="AF259" s="838"/>
      <c r="AG259" s="838"/>
      <c r="AH259" s="838"/>
      <c r="AI259" s="838"/>
      <c r="AJ259" s="838"/>
      <c r="AK259" s="838"/>
      <c r="AL259" s="838"/>
      <c r="AM259" s="838"/>
      <c r="AN259" s="839"/>
      <c r="AO259" s="385"/>
    </row>
    <row r="260" spans="1:41" ht="15" customHeight="1" x14ac:dyDescent="0.2">
      <c r="A260" s="386"/>
      <c r="B260" s="840" t="s">
        <v>0</v>
      </c>
      <c r="C260" s="841"/>
      <c r="D260" s="841"/>
      <c r="E260" s="841"/>
      <c r="F260" s="841"/>
      <c r="G260" s="841"/>
      <c r="H260" s="841"/>
      <c r="I260" s="841"/>
      <c r="J260" s="841"/>
      <c r="K260" s="841"/>
      <c r="L260" s="841"/>
      <c r="M260" s="841"/>
      <c r="N260" s="841"/>
      <c r="O260" s="841"/>
      <c r="P260" s="841"/>
      <c r="Q260" s="841"/>
      <c r="R260" s="841"/>
      <c r="S260" s="841"/>
      <c r="T260" s="841"/>
      <c r="U260" s="841"/>
      <c r="V260" s="841"/>
      <c r="W260" s="841"/>
      <c r="X260" s="841"/>
      <c r="Y260" s="841"/>
      <c r="Z260" s="841"/>
      <c r="AA260" s="841"/>
      <c r="AB260" s="841"/>
      <c r="AC260" s="841"/>
      <c r="AD260" s="841"/>
      <c r="AE260" s="841"/>
      <c r="AF260" s="841"/>
      <c r="AG260" s="841"/>
      <c r="AH260" s="841"/>
      <c r="AI260" s="841"/>
      <c r="AJ260" s="841"/>
      <c r="AK260" s="841"/>
      <c r="AL260" s="841"/>
      <c r="AM260" s="841"/>
      <c r="AN260" s="842"/>
      <c r="AO260" s="385"/>
    </row>
    <row r="261" spans="1:41" ht="24" customHeight="1" x14ac:dyDescent="0.2">
      <c r="A261" s="386"/>
      <c r="B261" s="425"/>
      <c r="C261" s="409"/>
      <c r="D261" s="828" t="s">
        <v>279</v>
      </c>
      <c r="E261" s="828"/>
      <c r="F261" s="828"/>
      <c r="G261" s="828"/>
      <c r="H261" s="409"/>
      <c r="I261" s="828" t="s">
        <v>280</v>
      </c>
      <c r="J261" s="828"/>
      <c r="K261" s="828"/>
      <c r="L261" s="828"/>
      <c r="M261" s="828"/>
      <c r="N261" s="426"/>
      <c r="O261" s="426"/>
      <c r="P261" s="426"/>
      <c r="Q261" s="426"/>
      <c r="R261" s="426"/>
      <c r="S261" s="426"/>
      <c r="T261" s="426"/>
      <c r="U261" s="426"/>
      <c r="V261" s="426"/>
      <c r="W261" s="426"/>
      <c r="X261" s="426"/>
      <c r="Y261" s="426"/>
      <c r="Z261" s="426"/>
      <c r="AA261" s="426"/>
      <c r="AB261" s="426"/>
      <c r="AC261" s="426"/>
      <c r="AD261" s="426"/>
      <c r="AE261" s="426"/>
      <c r="AF261" s="426"/>
      <c r="AG261" s="426"/>
      <c r="AH261" s="426"/>
      <c r="AI261" s="426"/>
      <c r="AJ261" s="426"/>
      <c r="AK261" s="426"/>
      <c r="AL261" s="426"/>
      <c r="AM261" s="426"/>
      <c r="AN261" s="427"/>
      <c r="AO261" s="385"/>
    </row>
    <row r="262" spans="1:41" ht="8.4499999999999993" customHeight="1" x14ac:dyDescent="0.2">
      <c r="A262" s="386"/>
      <c r="B262" s="444"/>
      <c r="C262" s="428"/>
      <c r="D262" s="429"/>
      <c r="E262" s="429"/>
      <c r="F262" s="429"/>
      <c r="G262" s="429"/>
      <c r="H262" s="428"/>
      <c r="I262" s="429"/>
      <c r="J262" s="429"/>
      <c r="K262" s="429"/>
      <c r="L262" s="429"/>
      <c r="M262" s="429"/>
      <c r="N262" s="430"/>
      <c r="O262" s="430"/>
      <c r="P262" s="430"/>
      <c r="Q262" s="430"/>
      <c r="R262" s="430"/>
      <c r="S262" s="430"/>
      <c r="T262" s="430"/>
      <c r="U262" s="430"/>
      <c r="V262" s="430"/>
      <c r="W262" s="430"/>
      <c r="X262" s="430"/>
      <c r="Y262" s="430"/>
      <c r="Z262" s="430"/>
      <c r="AA262" s="430"/>
      <c r="AB262" s="430"/>
      <c r="AC262" s="430"/>
      <c r="AD262" s="430"/>
      <c r="AE262" s="430"/>
      <c r="AF262" s="430"/>
      <c r="AG262" s="430"/>
      <c r="AH262" s="430"/>
      <c r="AI262" s="430"/>
      <c r="AJ262" s="430"/>
      <c r="AK262" s="430"/>
      <c r="AL262" s="430"/>
      <c r="AM262" s="430"/>
      <c r="AN262" s="431"/>
      <c r="AO262" s="385"/>
    </row>
    <row r="263" spans="1:41" ht="35.25" customHeight="1" x14ac:dyDescent="0.2">
      <c r="A263" s="386"/>
      <c r="B263" s="425"/>
      <c r="C263" s="432"/>
      <c r="D263" s="433"/>
      <c r="E263" s="809" t="s">
        <v>325</v>
      </c>
      <c r="F263" s="809"/>
      <c r="G263" s="809"/>
      <c r="H263" s="809"/>
      <c r="I263" s="809"/>
      <c r="J263" s="809"/>
      <c r="K263" s="809"/>
      <c r="L263" s="809"/>
      <c r="M263" s="809"/>
      <c r="N263" s="809"/>
      <c r="O263" s="809"/>
      <c r="P263" s="809"/>
      <c r="Q263" s="809"/>
      <c r="R263" s="809"/>
      <c r="S263" s="809"/>
      <c r="T263" s="809"/>
      <c r="U263" s="809"/>
      <c r="V263" s="809"/>
      <c r="W263" s="809"/>
      <c r="X263" s="809"/>
      <c r="Y263" s="809"/>
      <c r="Z263" s="809"/>
      <c r="AA263" s="809"/>
      <c r="AB263" s="809"/>
      <c r="AC263" s="809"/>
      <c r="AD263" s="809"/>
      <c r="AE263" s="809"/>
      <c r="AF263" s="809"/>
      <c r="AG263" s="809"/>
      <c r="AH263" s="809"/>
      <c r="AI263" s="809"/>
      <c r="AJ263" s="809"/>
      <c r="AK263" s="809"/>
      <c r="AL263" s="809"/>
      <c r="AM263" s="809"/>
      <c r="AN263" s="824"/>
      <c r="AO263" s="385"/>
    </row>
    <row r="264" spans="1:41" ht="22.5" customHeight="1" x14ac:dyDescent="0.25">
      <c r="A264" s="386"/>
      <c r="B264" s="425"/>
      <c r="C264" s="1102" t="s">
        <v>355</v>
      </c>
      <c r="D264" s="1102"/>
      <c r="E264" s="1102"/>
      <c r="F264" s="1102"/>
      <c r="G264" s="1102"/>
      <c r="H264" s="1102"/>
      <c r="I264" s="1102"/>
      <c r="J264" s="1102"/>
      <c r="K264" s="1102"/>
      <c r="L264" s="1102"/>
      <c r="M264" s="1102"/>
      <c r="N264" s="1102"/>
      <c r="O264" s="1102"/>
      <c r="P264" s="1102"/>
      <c r="Q264" s="1102"/>
      <c r="R264" s="1102"/>
      <c r="S264" s="1102"/>
      <c r="T264" s="1102"/>
      <c r="U264" s="1102"/>
      <c r="V264" s="1102"/>
      <c r="W264" s="1102"/>
      <c r="X264" s="1102"/>
      <c r="Y264" s="1102"/>
      <c r="Z264" s="1102"/>
      <c r="AA264" s="1102"/>
      <c r="AB264" s="1102"/>
      <c r="AC264" s="1102"/>
      <c r="AD264" s="1102"/>
      <c r="AE264" s="1102"/>
      <c r="AF264" s="1102"/>
      <c r="AG264" s="1102"/>
      <c r="AH264" s="1102"/>
      <c r="AI264" s="1102"/>
      <c r="AJ264" s="1102"/>
      <c r="AK264" s="1102"/>
      <c r="AL264" s="1102"/>
      <c r="AM264" s="1102"/>
      <c r="AN264" s="1103"/>
      <c r="AO264" s="385"/>
    </row>
    <row r="265" spans="1:41" ht="25.5" customHeight="1" x14ac:dyDescent="0.2">
      <c r="A265" s="386"/>
      <c r="B265" s="528"/>
      <c r="C265" s="229"/>
      <c r="D265" s="436"/>
      <c r="E265" s="866" t="s">
        <v>316</v>
      </c>
      <c r="F265" s="866"/>
      <c r="G265" s="866"/>
      <c r="H265" s="866"/>
      <c r="I265" s="866"/>
      <c r="J265" s="866"/>
      <c r="K265" s="866"/>
      <c r="L265" s="866"/>
      <c r="M265" s="866"/>
      <c r="N265" s="866"/>
      <c r="O265" s="866"/>
      <c r="P265" s="866"/>
      <c r="Q265" s="866"/>
      <c r="R265" s="866"/>
      <c r="S265" s="866"/>
      <c r="T265" s="866"/>
      <c r="U265" s="866"/>
      <c r="V265" s="866"/>
      <c r="W265" s="866"/>
      <c r="X265" s="866"/>
      <c r="Y265" s="866"/>
      <c r="Z265" s="866"/>
      <c r="AA265" s="866"/>
      <c r="AB265" s="866"/>
      <c r="AC265" s="866"/>
      <c r="AD265" s="866"/>
      <c r="AE265" s="866"/>
      <c r="AF265" s="866"/>
      <c r="AG265" s="866"/>
      <c r="AH265" s="866"/>
      <c r="AI265" s="866"/>
      <c r="AJ265" s="866"/>
      <c r="AK265" s="866"/>
      <c r="AL265" s="866"/>
      <c r="AM265" s="866"/>
      <c r="AN265" s="867"/>
      <c r="AO265" s="385"/>
    </row>
    <row r="266" spans="1:41" ht="25.5" customHeight="1" x14ac:dyDescent="0.2">
      <c r="A266" s="386"/>
      <c r="B266" s="528"/>
      <c r="C266" s="409"/>
      <c r="D266" s="436"/>
      <c r="E266" s="866"/>
      <c r="F266" s="866"/>
      <c r="G266" s="866"/>
      <c r="H266" s="866"/>
      <c r="I266" s="866"/>
      <c r="J266" s="866"/>
      <c r="K266" s="866"/>
      <c r="L266" s="866"/>
      <c r="M266" s="866"/>
      <c r="N266" s="866"/>
      <c r="O266" s="866"/>
      <c r="P266" s="866"/>
      <c r="Q266" s="866"/>
      <c r="R266" s="866"/>
      <c r="S266" s="866"/>
      <c r="T266" s="866"/>
      <c r="U266" s="866"/>
      <c r="V266" s="866"/>
      <c r="W266" s="866"/>
      <c r="X266" s="866"/>
      <c r="Y266" s="866"/>
      <c r="Z266" s="866"/>
      <c r="AA266" s="866"/>
      <c r="AB266" s="866"/>
      <c r="AC266" s="866"/>
      <c r="AD266" s="866"/>
      <c r="AE266" s="866"/>
      <c r="AF266" s="866"/>
      <c r="AG266" s="866"/>
      <c r="AH266" s="866"/>
      <c r="AI266" s="866"/>
      <c r="AJ266" s="866"/>
      <c r="AK266" s="866"/>
      <c r="AL266" s="866"/>
      <c r="AM266" s="866"/>
      <c r="AN266" s="867"/>
      <c r="AO266" s="385"/>
    </row>
    <row r="267" spans="1:41" ht="33" customHeight="1" x14ac:dyDescent="0.2">
      <c r="A267" s="386"/>
      <c r="B267" s="528"/>
      <c r="C267" s="428"/>
      <c r="D267" s="436"/>
      <c r="E267" s="866"/>
      <c r="F267" s="866"/>
      <c r="G267" s="866"/>
      <c r="H267" s="866"/>
      <c r="I267" s="866"/>
      <c r="J267" s="866"/>
      <c r="K267" s="866"/>
      <c r="L267" s="866"/>
      <c r="M267" s="866"/>
      <c r="N267" s="866"/>
      <c r="O267" s="866"/>
      <c r="P267" s="866"/>
      <c r="Q267" s="866"/>
      <c r="R267" s="866"/>
      <c r="S267" s="866"/>
      <c r="T267" s="866"/>
      <c r="U267" s="866"/>
      <c r="V267" s="866"/>
      <c r="W267" s="866"/>
      <c r="X267" s="866"/>
      <c r="Y267" s="866"/>
      <c r="Z267" s="866"/>
      <c r="AA267" s="866"/>
      <c r="AB267" s="866"/>
      <c r="AC267" s="866"/>
      <c r="AD267" s="866"/>
      <c r="AE267" s="866"/>
      <c r="AF267" s="866"/>
      <c r="AG267" s="866"/>
      <c r="AH267" s="866"/>
      <c r="AI267" s="866"/>
      <c r="AJ267" s="866"/>
      <c r="AK267" s="866"/>
      <c r="AL267" s="866"/>
      <c r="AM267" s="866"/>
      <c r="AN267" s="867"/>
      <c r="AO267" s="385"/>
    </row>
    <row r="268" spans="1:41" ht="8.4499999999999993" customHeight="1" x14ac:dyDescent="0.2">
      <c r="A268" s="386"/>
      <c r="B268" s="528"/>
      <c r="C268" s="437"/>
      <c r="D268" s="436"/>
      <c r="E268" s="828" t="s">
        <v>57</v>
      </c>
      <c r="F268" s="828"/>
      <c r="G268" s="828"/>
      <c r="H268" s="828"/>
      <c r="I268" s="828"/>
      <c r="J268" s="828"/>
      <c r="K268" s="828"/>
      <c r="L268" s="828"/>
      <c r="M268" s="828"/>
      <c r="N268" s="828"/>
      <c r="O268" s="828"/>
      <c r="P268" s="828"/>
      <c r="Q268" s="828"/>
      <c r="R268" s="828"/>
      <c r="S268" s="828"/>
      <c r="T268" s="828"/>
      <c r="U268" s="828"/>
      <c r="V268" s="828"/>
      <c r="W268" s="828"/>
      <c r="X268" s="828"/>
      <c r="Y268" s="828"/>
      <c r="Z268" s="828"/>
      <c r="AA268" s="828"/>
      <c r="AB268" s="828"/>
      <c r="AC268" s="828"/>
      <c r="AD268" s="828"/>
      <c r="AE268" s="828"/>
      <c r="AF268" s="828"/>
      <c r="AG268" s="828"/>
      <c r="AH268" s="828"/>
      <c r="AI268" s="828"/>
      <c r="AJ268" s="828"/>
      <c r="AK268" s="828"/>
      <c r="AL268" s="828"/>
      <c r="AM268" s="828"/>
      <c r="AN268" s="829"/>
      <c r="AO268" s="385"/>
    </row>
    <row r="269" spans="1:41" ht="28.5" customHeight="1" x14ac:dyDescent="0.2">
      <c r="A269" s="386"/>
      <c r="B269" s="528"/>
      <c r="C269" s="409"/>
      <c r="D269" s="527"/>
      <c r="E269" s="828"/>
      <c r="F269" s="828"/>
      <c r="G269" s="828"/>
      <c r="H269" s="828"/>
      <c r="I269" s="828"/>
      <c r="J269" s="828"/>
      <c r="K269" s="828"/>
      <c r="L269" s="828"/>
      <c r="M269" s="828"/>
      <c r="N269" s="828"/>
      <c r="O269" s="828"/>
      <c r="P269" s="828"/>
      <c r="Q269" s="828"/>
      <c r="R269" s="828"/>
      <c r="S269" s="828"/>
      <c r="T269" s="828"/>
      <c r="U269" s="828"/>
      <c r="V269" s="828"/>
      <c r="W269" s="828"/>
      <c r="X269" s="828"/>
      <c r="Y269" s="828"/>
      <c r="Z269" s="828"/>
      <c r="AA269" s="828"/>
      <c r="AB269" s="828"/>
      <c r="AC269" s="828"/>
      <c r="AD269" s="828"/>
      <c r="AE269" s="828"/>
      <c r="AF269" s="828"/>
      <c r="AG269" s="828"/>
      <c r="AH269" s="828"/>
      <c r="AI269" s="828"/>
      <c r="AJ269" s="828"/>
      <c r="AK269" s="828"/>
      <c r="AL269" s="828"/>
      <c r="AM269" s="828"/>
      <c r="AN269" s="829"/>
      <c r="AO269" s="385"/>
    </row>
    <row r="270" spans="1:41" ht="15.75" customHeight="1" x14ac:dyDescent="0.2">
      <c r="A270" s="386"/>
      <c r="B270" s="528"/>
      <c r="C270" s="428"/>
      <c r="D270" s="527"/>
      <c r="E270" s="523"/>
      <c r="F270" s="523"/>
      <c r="G270" s="523"/>
      <c r="H270" s="523"/>
      <c r="I270" s="523"/>
      <c r="J270" s="523"/>
      <c r="K270" s="523"/>
      <c r="L270" s="523"/>
      <c r="M270" s="523"/>
      <c r="N270" s="523"/>
      <c r="O270" s="523"/>
      <c r="P270" s="523"/>
      <c r="Q270" s="523"/>
      <c r="R270" s="523"/>
      <c r="S270" s="523"/>
      <c r="T270" s="523"/>
      <c r="U270" s="523"/>
      <c r="V270" s="523"/>
      <c r="W270" s="523"/>
      <c r="X270" s="523"/>
      <c r="Y270" s="523"/>
      <c r="Z270" s="523"/>
      <c r="AA270" s="523"/>
      <c r="AB270" s="523"/>
      <c r="AC270" s="523"/>
      <c r="AD270" s="523"/>
      <c r="AE270" s="523"/>
      <c r="AF270" s="523"/>
      <c r="AG270" s="523"/>
      <c r="AH270" s="523"/>
      <c r="AI270" s="523"/>
      <c r="AJ270" s="523"/>
      <c r="AK270" s="523"/>
      <c r="AL270" s="523"/>
      <c r="AM270" s="523"/>
      <c r="AN270" s="524"/>
      <c r="AO270" s="385"/>
    </row>
    <row r="271" spans="1:41" s="22" customFormat="1" ht="20.25" customHeight="1" thickBot="1" x14ac:dyDescent="0.25">
      <c r="A271" s="86"/>
      <c r="B271" s="1099" t="s">
        <v>319</v>
      </c>
      <c r="C271" s="1100"/>
      <c r="D271" s="1100"/>
      <c r="E271" s="1100"/>
      <c r="F271" s="1100"/>
      <c r="G271" s="1100"/>
      <c r="H271" s="1100"/>
      <c r="I271" s="1100"/>
      <c r="J271" s="1100"/>
      <c r="K271" s="1100"/>
      <c r="L271" s="1100"/>
      <c r="M271" s="1100"/>
      <c r="N271" s="1100"/>
      <c r="O271" s="1100"/>
      <c r="P271" s="1100"/>
      <c r="Q271" s="1100"/>
      <c r="R271" s="1100"/>
      <c r="S271" s="1100"/>
      <c r="T271" s="1100"/>
      <c r="U271" s="1100"/>
      <c r="V271" s="1100"/>
      <c r="W271" s="1100"/>
      <c r="X271" s="1100"/>
      <c r="Y271" s="1100"/>
      <c r="Z271" s="1100"/>
      <c r="AA271" s="1100"/>
      <c r="AB271" s="1100"/>
      <c r="AC271" s="1100"/>
      <c r="AD271" s="1100"/>
      <c r="AE271" s="1100"/>
      <c r="AF271" s="1100"/>
      <c r="AG271" s="1100"/>
      <c r="AH271" s="1100"/>
      <c r="AI271" s="1100"/>
      <c r="AJ271" s="1100"/>
      <c r="AK271" s="1100"/>
      <c r="AL271" s="1100"/>
      <c r="AM271" s="1100"/>
      <c r="AN271" s="1101"/>
      <c r="AO271" s="27"/>
    </row>
    <row r="272" spans="1:41" s="22" customFormat="1" ht="3.75" customHeight="1" x14ac:dyDescent="0.2">
      <c r="A272" s="86"/>
      <c r="B272" s="502"/>
      <c r="C272" s="710"/>
      <c r="D272" s="503"/>
      <c r="E272" s="504"/>
      <c r="F272" s="504"/>
      <c r="G272" s="504"/>
      <c r="H272" s="504"/>
      <c r="I272" s="504"/>
      <c r="J272" s="504"/>
      <c r="K272" s="504"/>
      <c r="L272" s="504"/>
      <c r="M272" s="504"/>
      <c r="N272" s="504"/>
      <c r="O272" s="504"/>
      <c r="P272" s="504"/>
      <c r="Q272" s="504"/>
      <c r="R272" s="504"/>
      <c r="S272" s="504"/>
      <c r="T272" s="504"/>
      <c r="U272" s="504"/>
      <c r="V272" s="504"/>
      <c r="W272" s="504"/>
      <c r="X272" s="504"/>
      <c r="Y272" s="504"/>
      <c r="Z272" s="504"/>
      <c r="AA272" s="504"/>
      <c r="AB272" s="504"/>
      <c r="AC272" s="504"/>
      <c r="AD272" s="504"/>
      <c r="AE272" s="504"/>
      <c r="AF272" s="504"/>
      <c r="AG272" s="504"/>
      <c r="AH272" s="504"/>
      <c r="AI272" s="504"/>
      <c r="AJ272" s="504"/>
      <c r="AK272" s="504"/>
      <c r="AL272" s="504"/>
      <c r="AM272" s="504"/>
      <c r="AN272" s="505"/>
      <c r="AO272" s="27"/>
    </row>
    <row r="273" spans="1:41" s="22" customFormat="1" ht="27" customHeight="1" x14ac:dyDescent="0.2">
      <c r="A273" s="86"/>
      <c r="B273" s="879" t="s">
        <v>328</v>
      </c>
      <c r="C273" s="880"/>
      <c r="D273" s="880"/>
      <c r="E273" s="880"/>
      <c r="F273" s="880"/>
      <c r="G273" s="880"/>
      <c r="H273" s="880"/>
      <c r="I273" s="880"/>
      <c r="J273" s="880"/>
      <c r="K273" s="880"/>
      <c r="L273" s="880"/>
      <c r="M273" s="880"/>
      <c r="N273" s="880"/>
      <c r="O273" s="880"/>
      <c r="P273" s="880"/>
      <c r="Q273" s="880"/>
      <c r="R273" s="880"/>
      <c r="S273" s="880"/>
      <c r="T273" s="880"/>
      <c r="U273" s="880"/>
      <c r="V273" s="880"/>
      <c r="W273" s="880"/>
      <c r="X273" s="880"/>
      <c r="Y273" s="880"/>
      <c r="Z273" s="880"/>
      <c r="AA273" s="880"/>
      <c r="AB273" s="880"/>
      <c r="AC273" s="880"/>
      <c r="AD273" s="880"/>
      <c r="AE273" s="880"/>
      <c r="AF273" s="880"/>
      <c r="AG273" s="880"/>
      <c r="AH273" s="880"/>
      <c r="AI273" s="880"/>
      <c r="AJ273" s="880"/>
      <c r="AK273" s="880"/>
      <c r="AL273" s="880"/>
      <c r="AM273" s="880"/>
      <c r="AN273" s="881"/>
      <c r="AO273" s="27"/>
    </row>
    <row r="274" spans="1:41" s="13" customFormat="1" ht="22.5" customHeight="1" x14ac:dyDescent="0.2">
      <c r="A274" s="86"/>
      <c r="B274" s="466" t="s">
        <v>62</v>
      </c>
      <c r="C274" s="821" t="s">
        <v>329</v>
      </c>
      <c r="D274" s="821"/>
      <c r="E274" s="821"/>
      <c r="F274" s="821"/>
      <c r="G274" s="821"/>
      <c r="H274" s="821"/>
      <c r="I274" s="821"/>
      <c r="J274" s="821"/>
      <c r="K274" s="821"/>
      <c r="L274" s="821"/>
      <c r="M274" s="821"/>
      <c r="N274" s="821"/>
      <c r="O274" s="821"/>
      <c r="P274" s="821"/>
      <c r="Q274" s="821"/>
      <c r="R274" s="821"/>
      <c r="S274" s="821"/>
      <c r="T274" s="821"/>
      <c r="U274" s="821"/>
      <c r="V274" s="821"/>
      <c r="W274" s="821"/>
      <c r="X274" s="821"/>
      <c r="Y274" s="821"/>
      <c r="Z274" s="821"/>
      <c r="AA274" s="821"/>
      <c r="AB274" s="821"/>
      <c r="AC274" s="821"/>
      <c r="AD274" s="821"/>
      <c r="AE274" s="821"/>
      <c r="AF274" s="821"/>
      <c r="AG274" s="821"/>
      <c r="AH274" s="821"/>
      <c r="AI274" s="821"/>
      <c r="AJ274" s="821"/>
      <c r="AK274" s="821"/>
      <c r="AL274" s="821"/>
      <c r="AM274" s="821"/>
      <c r="AN274" s="822"/>
      <c r="AO274" s="27"/>
    </row>
    <row r="275" spans="1:41" s="23" customFormat="1" ht="36.6" customHeight="1" x14ac:dyDescent="0.2">
      <c r="A275" s="86"/>
      <c r="B275" s="466" t="s">
        <v>63</v>
      </c>
      <c r="C275" s="821" t="s">
        <v>333</v>
      </c>
      <c r="D275" s="821"/>
      <c r="E275" s="821"/>
      <c r="F275" s="821"/>
      <c r="G275" s="821"/>
      <c r="H275" s="821"/>
      <c r="I275" s="821"/>
      <c r="J275" s="821"/>
      <c r="K275" s="821"/>
      <c r="L275" s="821"/>
      <c r="M275" s="821"/>
      <c r="N275" s="821"/>
      <c r="O275" s="821"/>
      <c r="P275" s="821"/>
      <c r="Q275" s="821"/>
      <c r="R275" s="821"/>
      <c r="S275" s="821"/>
      <c r="T275" s="821"/>
      <c r="U275" s="821"/>
      <c r="V275" s="821"/>
      <c r="W275" s="821"/>
      <c r="X275" s="821"/>
      <c r="Y275" s="821"/>
      <c r="Z275" s="821"/>
      <c r="AA275" s="821"/>
      <c r="AB275" s="821"/>
      <c r="AC275" s="821"/>
      <c r="AD275" s="821"/>
      <c r="AE275" s="821"/>
      <c r="AF275" s="821"/>
      <c r="AG275" s="821"/>
      <c r="AH275" s="821"/>
      <c r="AI275" s="821"/>
      <c r="AJ275" s="821"/>
      <c r="AK275" s="821"/>
      <c r="AL275" s="821"/>
      <c r="AM275" s="821"/>
      <c r="AN275" s="822"/>
      <c r="AO275" s="27"/>
    </row>
    <row r="276" spans="1:41" s="23" customFormat="1" ht="26.45" customHeight="1" x14ac:dyDescent="0.2">
      <c r="A276" s="86"/>
      <c r="B276" s="879" t="s">
        <v>330</v>
      </c>
      <c r="C276" s="880"/>
      <c r="D276" s="880"/>
      <c r="E276" s="880"/>
      <c r="F276" s="880"/>
      <c r="G276" s="880"/>
      <c r="H276" s="880"/>
      <c r="I276" s="880"/>
      <c r="J276" s="880"/>
      <c r="K276" s="880"/>
      <c r="L276" s="880"/>
      <c r="M276" s="880"/>
      <c r="N276" s="880"/>
      <c r="O276" s="880"/>
      <c r="P276" s="880"/>
      <c r="Q276" s="880"/>
      <c r="R276" s="880"/>
      <c r="S276" s="880"/>
      <c r="T276" s="880"/>
      <c r="U276" s="880"/>
      <c r="V276" s="880"/>
      <c r="W276" s="880"/>
      <c r="X276" s="880"/>
      <c r="Y276" s="880"/>
      <c r="Z276" s="880"/>
      <c r="AA276" s="880"/>
      <c r="AB276" s="880"/>
      <c r="AC276" s="880"/>
      <c r="AD276" s="880"/>
      <c r="AE276" s="880"/>
      <c r="AF276" s="880"/>
      <c r="AG276" s="880"/>
      <c r="AH276" s="880"/>
      <c r="AI276" s="880"/>
      <c r="AJ276" s="880"/>
      <c r="AK276" s="880"/>
      <c r="AL276" s="880"/>
      <c r="AM276" s="880"/>
      <c r="AN276" s="881"/>
      <c r="AO276" s="27"/>
    </row>
    <row r="277" spans="1:41" s="13" customFormat="1" ht="35.1" customHeight="1" x14ac:dyDescent="0.2">
      <c r="A277" s="86"/>
      <c r="B277" s="466" t="s">
        <v>62</v>
      </c>
      <c r="C277" s="821" t="s">
        <v>245</v>
      </c>
      <c r="D277" s="821"/>
      <c r="E277" s="821"/>
      <c r="F277" s="821"/>
      <c r="G277" s="821"/>
      <c r="H277" s="821"/>
      <c r="I277" s="821"/>
      <c r="J277" s="821"/>
      <c r="K277" s="821"/>
      <c r="L277" s="821"/>
      <c r="M277" s="821"/>
      <c r="N277" s="821"/>
      <c r="O277" s="821"/>
      <c r="P277" s="821"/>
      <c r="Q277" s="821"/>
      <c r="R277" s="821"/>
      <c r="S277" s="821"/>
      <c r="T277" s="821"/>
      <c r="U277" s="821"/>
      <c r="V277" s="821"/>
      <c r="W277" s="821"/>
      <c r="X277" s="821"/>
      <c r="Y277" s="821"/>
      <c r="Z277" s="821"/>
      <c r="AA277" s="821"/>
      <c r="AB277" s="821"/>
      <c r="AC277" s="821"/>
      <c r="AD277" s="821"/>
      <c r="AE277" s="821"/>
      <c r="AF277" s="821"/>
      <c r="AG277" s="821"/>
      <c r="AH277" s="821"/>
      <c r="AI277" s="821"/>
      <c r="AJ277" s="821"/>
      <c r="AK277" s="821"/>
      <c r="AL277" s="821"/>
      <c r="AM277" s="821"/>
      <c r="AN277" s="822"/>
      <c r="AO277" s="27"/>
    </row>
    <row r="278" spans="1:41" s="13" customFormat="1" ht="42" customHeight="1" x14ac:dyDescent="0.2">
      <c r="A278" s="86"/>
      <c r="B278" s="466" t="s">
        <v>63</v>
      </c>
      <c r="C278" s="823" t="s">
        <v>246</v>
      </c>
      <c r="D278" s="823"/>
      <c r="E278" s="823"/>
      <c r="F278" s="823"/>
      <c r="G278" s="823"/>
      <c r="H278" s="823"/>
      <c r="I278" s="823"/>
      <c r="J278" s="823"/>
      <c r="K278" s="823"/>
      <c r="L278" s="823"/>
      <c r="M278" s="823"/>
      <c r="N278" s="823"/>
      <c r="O278" s="823"/>
      <c r="P278" s="823"/>
      <c r="Q278" s="823"/>
      <c r="R278" s="823"/>
      <c r="S278" s="823"/>
      <c r="T278" s="823"/>
      <c r="U278" s="823"/>
      <c r="V278" s="823"/>
      <c r="W278" s="823"/>
      <c r="X278" s="823"/>
      <c r="Y278" s="823"/>
      <c r="Z278" s="823"/>
      <c r="AA278" s="823"/>
      <c r="AB278" s="823"/>
      <c r="AC278" s="823"/>
      <c r="AD278" s="823"/>
      <c r="AE278" s="823"/>
      <c r="AF278" s="823"/>
      <c r="AG278" s="823"/>
      <c r="AH278" s="823"/>
      <c r="AI278" s="823"/>
      <c r="AJ278" s="823"/>
      <c r="AK278" s="823"/>
      <c r="AL278" s="823"/>
      <c r="AM278" s="823"/>
      <c r="AN278" s="827"/>
      <c r="AO278" s="27"/>
    </row>
    <row r="279" spans="1:41" s="13" customFormat="1" ht="21.95" customHeight="1" x14ac:dyDescent="0.2">
      <c r="A279" s="86"/>
      <c r="B279" s="466" t="s">
        <v>64</v>
      </c>
      <c r="C279" s="821" t="s">
        <v>247</v>
      </c>
      <c r="D279" s="821"/>
      <c r="E279" s="821"/>
      <c r="F279" s="821"/>
      <c r="G279" s="821"/>
      <c r="H279" s="821"/>
      <c r="I279" s="821"/>
      <c r="J279" s="821"/>
      <c r="K279" s="821"/>
      <c r="L279" s="821"/>
      <c r="M279" s="821"/>
      <c r="N279" s="821"/>
      <c r="O279" s="821"/>
      <c r="P279" s="821"/>
      <c r="Q279" s="821"/>
      <c r="R279" s="821"/>
      <c r="S279" s="821"/>
      <c r="T279" s="821"/>
      <c r="U279" s="821"/>
      <c r="V279" s="821"/>
      <c r="W279" s="821"/>
      <c r="X279" s="821"/>
      <c r="Y279" s="821"/>
      <c r="Z279" s="821"/>
      <c r="AA279" s="821"/>
      <c r="AB279" s="821"/>
      <c r="AC279" s="821"/>
      <c r="AD279" s="821"/>
      <c r="AE279" s="821"/>
      <c r="AF279" s="821"/>
      <c r="AG279" s="821"/>
      <c r="AH279" s="821"/>
      <c r="AI279" s="821"/>
      <c r="AJ279" s="821"/>
      <c r="AK279" s="821"/>
      <c r="AL279" s="821"/>
      <c r="AM279" s="821"/>
      <c r="AN279" s="822"/>
      <c r="AO279" s="27"/>
    </row>
    <row r="280" spans="1:41" s="13" customFormat="1" ht="19.5" customHeight="1" x14ac:dyDescent="0.2">
      <c r="A280" s="86"/>
      <c r="B280" s="466" t="s">
        <v>65</v>
      </c>
      <c r="C280" s="821" t="s">
        <v>248</v>
      </c>
      <c r="D280" s="821"/>
      <c r="E280" s="821"/>
      <c r="F280" s="821"/>
      <c r="G280" s="821"/>
      <c r="H280" s="821"/>
      <c r="I280" s="821"/>
      <c r="J280" s="821"/>
      <c r="K280" s="821"/>
      <c r="L280" s="821"/>
      <c r="M280" s="821"/>
      <c r="N280" s="821"/>
      <c r="O280" s="821"/>
      <c r="P280" s="821"/>
      <c r="Q280" s="821"/>
      <c r="R280" s="821"/>
      <c r="S280" s="821"/>
      <c r="T280" s="821"/>
      <c r="U280" s="821"/>
      <c r="V280" s="821"/>
      <c r="W280" s="821"/>
      <c r="X280" s="821"/>
      <c r="Y280" s="821"/>
      <c r="Z280" s="821"/>
      <c r="AA280" s="821"/>
      <c r="AB280" s="821"/>
      <c r="AC280" s="821"/>
      <c r="AD280" s="821"/>
      <c r="AE280" s="821"/>
      <c r="AF280" s="821"/>
      <c r="AG280" s="821"/>
      <c r="AH280" s="821"/>
      <c r="AI280" s="821"/>
      <c r="AJ280" s="821"/>
      <c r="AK280" s="821"/>
      <c r="AL280" s="821"/>
      <c r="AM280" s="821"/>
      <c r="AN280" s="822"/>
      <c r="AO280" s="27"/>
    </row>
    <row r="281" spans="1:41" s="12" customFormat="1" ht="74.25" customHeight="1" x14ac:dyDescent="0.2">
      <c r="A281" s="86"/>
      <c r="B281" s="466" t="s">
        <v>66</v>
      </c>
      <c r="C281" s="821" t="s">
        <v>249</v>
      </c>
      <c r="D281" s="821"/>
      <c r="E281" s="821"/>
      <c r="F281" s="821"/>
      <c r="G281" s="821"/>
      <c r="H281" s="821"/>
      <c r="I281" s="821"/>
      <c r="J281" s="821"/>
      <c r="K281" s="821"/>
      <c r="L281" s="821"/>
      <c r="M281" s="821"/>
      <c r="N281" s="821"/>
      <c r="O281" s="821"/>
      <c r="P281" s="821"/>
      <c r="Q281" s="821"/>
      <c r="R281" s="821"/>
      <c r="S281" s="821"/>
      <c r="T281" s="821"/>
      <c r="U281" s="821"/>
      <c r="V281" s="821"/>
      <c r="W281" s="821"/>
      <c r="X281" s="821"/>
      <c r="Y281" s="821"/>
      <c r="Z281" s="821"/>
      <c r="AA281" s="821"/>
      <c r="AB281" s="821"/>
      <c r="AC281" s="821"/>
      <c r="AD281" s="821"/>
      <c r="AE281" s="821"/>
      <c r="AF281" s="821"/>
      <c r="AG281" s="821"/>
      <c r="AH281" s="821"/>
      <c r="AI281" s="821"/>
      <c r="AJ281" s="821"/>
      <c r="AK281" s="821"/>
      <c r="AL281" s="821"/>
      <c r="AM281" s="821"/>
      <c r="AN281" s="822"/>
      <c r="AO281" s="27"/>
    </row>
    <row r="282" spans="1:41" s="12" customFormat="1" ht="23.25" customHeight="1" x14ac:dyDescent="0.2">
      <c r="A282" s="86"/>
      <c r="B282" s="466" t="s">
        <v>67</v>
      </c>
      <c r="C282" s="821" t="s">
        <v>321</v>
      </c>
      <c r="D282" s="821"/>
      <c r="E282" s="821"/>
      <c r="F282" s="821"/>
      <c r="G282" s="821"/>
      <c r="H282" s="821"/>
      <c r="I282" s="821"/>
      <c r="J282" s="821"/>
      <c r="K282" s="821"/>
      <c r="L282" s="821"/>
      <c r="M282" s="821"/>
      <c r="N282" s="821"/>
      <c r="O282" s="821"/>
      <c r="P282" s="821"/>
      <c r="Q282" s="821"/>
      <c r="R282" s="821"/>
      <c r="S282" s="821"/>
      <c r="T282" s="821"/>
      <c r="U282" s="821"/>
      <c r="V282" s="821"/>
      <c r="W282" s="821"/>
      <c r="X282" s="821"/>
      <c r="Y282" s="821"/>
      <c r="Z282" s="821"/>
      <c r="AA282" s="821"/>
      <c r="AB282" s="821"/>
      <c r="AC282" s="821"/>
      <c r="AD282" s="821"/>
      <c r="AE282" s="821"/>
      <c r="AF282" s="821"/>
      <c r="AG282" s="821"/>
      <c r="AH282" s="821"/>
      <c r="AI282" s="821"/>
      <c r="AJ282" s="821"/>
      <c r="AK282" s="821"/>
      <c r="AL282" s="821"/>
      <c r="AM282" s="821"/>
      <c r="AN282" s="822"/>
      <c r="AO282" s="27"/>
    </row>
    <row r="283" spans="1:41" s="12" customFormat="1" ht="34.5" customHeight="1" x14ac:dyDescent="0.2">
      <c r="A283" s="86"/>
      <c r="B283" s="530" t="s">
        <v>331</v>
      </c>
      <c r="C283" s="1097" t="s">
        <v>332</v>
      </c>
      <c r="D283" s="1097"/>
      <c r="E283" s="1097"/>
      <c r="F283" s="1097"/>
      <c r="G283" s="1097"/>
      <c r="H283" s="1097"/>
      <c r="I283" s="1097"/>
      <c r="J283" s="1097"/>
      <c r="K283" s="1097"/>
      <c r="L283" s="1097"/>
      <c r="M283" s="1097"/>
      <c r="N283" s="1097"/>
      <c r="O283" s="1097"/>
      <c r="P283" s="1097"/>
      <c r="Q283" s="1097"/>
      <c r="R283" s="1097"/>
      <c r="S283" s="1097"/>
      <c r="T283" s="1097"/>
      <c r="U283" s="1097"/>
      <c r="V283" s="1097"/>
      <c r="W283" s="1097"/>
      <c r="X283" s="1097"/>
      <c r="Y283" s="1097"/>
      <c r="Z283" s="1097"/>
      <c r="AA283" s="1097"/>
      <c r="AB283" s="1097"/>
      <c r="AC283" s="1097"/>
      <c r="AD283" s="1097"/>
      <c r="AE283" s="1097"/>
      <c r="AF283" s="1097"/>
      <c r="AG283" s="1097"/>
      <c r="AH283" s="1097"/>
      <c r="AI283" s="1097"/>
      <c r="AJ283" s="1097"/>
      <c r="AK283" s="1097"/>
      <c r="AL283" s="1097"/>
      <c r="AM283" s="1097"/>
      <c r="AN283" s="1098"/>
      <c r="AO283" s="27"/>
    </row>
    <row r="284" spans="1:41" s="12" customFormat="1" ht="18" customHeight="1" x14ac:dyDescent="0.2">
      <c r="A284" s="86"/>
      <c r="B284" s="530" t="s">
        <v>72</v>
      </c>
      <c r="C284" s="1097" t="s">
        <v>334</v>
      </c>
      <c r="D284" s="809"/>
      <c r="E284" s="809"/>
      <c r="F284" s="809"/>
      <c r="G284" s="809"/>
      <c r="H284" s="809"/>
      <c r="I284" s="809"/>
      <c r="J284" s="809"/>
      <c r="K284" s="809"/>
      <c r="L284" s="809"/>
      <c r="M284" s="809"/>
      <c r="N284" s="809"/>
      <c r="O284" s="809"/>
      <c r="P284" s="809"/>
      <c r="Q284" s="809"/>
      <c r="R284" s="809"/>
      <c r="S284" s="809"/>
      <c r="T284" s="809"/>
      <c r="U284" s="809"/>
      <c r="V284" s="809"/>
      <c r="W284" s="809"/>
      <c r="X284" s="809"/>
      <c r="Y284" s="809"/>
      <c r="Z284" s="809"/>
      <c r="AA284" s="809"/>
      <c r="AB284" s="809"/>
      <c r="AC284" s="809"/>
      <c r="AD284" s="809"/>
      <c r="AE284" s="809"/>
      <c r="AF284" s="809"/>
      <c r="AG284" s="809"/>
      <c r="AH284" s="809"/>
      <c r="AI284" s="809"/>
      <c r="AJ284" s="809"/>
      <c r="AK284" s="809"/>
      <c r="AL284" s="809"/>
      <c r="AM284" s="809"/>
      <c r="AN284" s="824"/>
      <c r="AO284" s="27"/>
    </row>
    <row r="285" spans="1:41" s="13" customFormat="1" ht="6.75" hidden="1" customHeight="1" thickBot="1" x14ac:dyDescent="0.25">
      <c r="A285" s="86"/>
      <c r="B285" s="506"/>
      <c r="C285" s="846"/>
      <c r="D285" s="846"/>
      <c r="E285" s="846"/>
      <c r="F285" s="846"/>
      <c r="G285" s="846"/>
      <c r="H285" s="846"/>
      <c r="I285" s="846"/>
      <c r="J285" s="846"/>
      <c r="K285" s="846"/>
      <c r="L285" s="846"/>
      <c r="M285" s="846"/>
      <c r="N285" s="846"/>
      <c r="O285" s="846"/>
      <c r="P285" s="846"/>
      <c r="Q285" s="846"/>
      <c r="R285" s="846"/>
      <c r="S285" s="846"/>
      <c r="T285" s="846"/>
      <c r="U285" s="846"/>
      <c r="V285" s="846"/>
      <c r="W285" s="846"/>
      <c r="X285" s="846"/>
      <c r="Y285" s="846"/>
      <c r="Z285" s="846"/>
      <c r="AA285" s="846"/>
      <c r="AB285" s="846"/>
      <c r="AC285" s="846"/>
      <c r="AD285" s="846"/>
      <c r="AE285" s="846"/>
      <c r="AF285" s="846"/>
      <c r="AG285" s="846"/>
      <c r="AH285" s="846"/>
      <c r="AI285" s="846"/>
      <c r="AJ285" s="846"/>
      <c r="AK285" s="846"/>
      <c r="AL285" s="846"/>
      <c r="AM285" s="846"/>
      <c r="AN285" s="847"/>
      <c r="AO285" s="27"/>
    </row>
    <row r="286" spans="1:41" s="24" customFormat="1" ht="20.25" customHeight="1" x14ac:dyDescent="0.2">
      <c r="A286" s="86"/>
      <c r="B286" s="848" t="s">
        <v>250</v>
      </c>
      <c r="C286" s="849"/>
      <c r="D286" s="849"/>
      <c r="E286" s="849"/>
      <c r="F286" s="849"/>
      <c r="G286" s="849"/>
      <c r="H286" s="849"/>
      <c r="I286" s="849"/>
      <c r="J286" s="849"/>
      <c r="K286" s="849"/>
      <c r="L286" s="849"/>
      <c r="M286" s="849"/>
      <c r="N286" s="849"/>
      <c r="O286" s="849"/>
      <c r="P286" s="849"/>
      <c r="Q286" s="849"/>
      <c r="R286" s="849"/>
      <c r="S286" s="849"/>
      <c r="T286" s="849"/>
      <c r="U286" s="849"/>
      <c r="V286" s="849"/>
      <c r="W286" s="849"/>
      <c r="X286" s="849"/>
      <c r="Y286" s="849"/>
      <c r="Z286" s="849"/>
      <c r="AA286" s="849"/>
      <c r="AB286" s="849"/>
      <c r="AC286" s="849"/>
      <c r="AD286" s="849"/>
      <c r="AE286" s="849"/>
      <c r="AF286" s="849"/>
      <c r="AG286" s="849"/>
      <c r="AH286" s="849"/>
      <c r="AI286" s="849"/>
      <c r="AJ286" s="849"/>
      <c r="AK286" s="849"/>
      <c r="AL286" s="849"/>
      <c r="AM286" s="849"/>
      <c r="AN286" s="850"/>
      <c r="AO286" s="27"/>
    </row>
    <row r="287" spans="1:41" s="24" customFormat="1" ht="8.25" customHeight="1" x14ac:dyDescent="0.3">
      <c r="A287" s="86"/>
      <c r="B287" s="467"/>
      <c r="C287" s="387"/>
      <c r="D287" s="387"/>
      <c r="E287" s="387"/>
      <c r="F287" s="387"/>
      <c r="G287" s="387"/>
      <c r="H287" s="387"/>
      <c r="I287" s="387"/>
      <c r="J287" s="387"/>
      <c r="K287" s="387"/>
      <c r="L287" s="387"/>
      <c r="M287" s="387"/>
      <c r="N287" s="387"/>
      <c r="O287" s="387"/>
      <c r="P287" s="387"/>
      <c r="Q287" s="387"/>
      <c r="R287" s="387"/>
      <c r="S287" s="387"/>
      <c r="T287" s="387"/>
      <c r="U287" s="387"/>
      <c r="V287" s="387"/>
      <c r="W287" s="387"/>
      <c r="X287" s="387"/>
      <c r="Y287" s="387"/>
      <c r="Z287" s="387"/>
      <c r="AA287" s="387"/>
      <c r="AB287" s="387"/>
      <c r="AC287" s="387"/>
      <c r="AD287" s="387"/>
      <c r="AE287" s="387"/>
      <c r="AF287" s="387"/>
      <c r="AG287" s="387"/>
      <c r="AH287" s="387"/>
      <c r="AI287" s="387"/>
      <c r="AJ287" s="387"/>
      <c r="AK287" s="387"/>
      <c r="AL287" s="387"/>
      <c r="AM287" s="387"/>
      <c r="AN287" s="468"/>
      <c r="AO287" s="27"/>
    </row>
    <row r="288" spans="1:41" s="24" customFormat="1" ht="26.25" customHeight="1" x14ac:dyDescent="0.25">
      <c r="A288" s="86"/>
      <c r="B288" s="266"/>
      <c r="C288" s="818"/>
      <c r="D288" s="818"/>
      <c r="E288" s="819" t="s">
        <v>251</v>
      </c>
      <c r="F288" s="820"/>
      <c r="G288" s="821" t="s">
        <v>252</v>
      </c>
      <c r="H288" s="821"/>
      <c r="I288" s="821"/>
      <c r="J288" s="821"/>
      <c r="K288" s="821"/>
      <c r="L288" s="821"/>
      <c r="M288" s="821"/>
      <c r="N288" s="821"/>
      <c r="O288" s="821"/>
      <c r="P288" s="821"/>
      <c r="Q288" s="821"/>
      <c r="R288" s="821"/>
      <c r="S288" s="821"/>
      <c r="T288" s="821"/>
      <c r="U288" s="821"/>
      <c r="V288" s="821"/>
      <c r="W288" s="821"/>
      <c r="X288" s="821"/>
      <c r="Y288" s="821"/>
      <c r="Z288" s="821"/>
      <c r="AA288" s="821"/>
      <c r="AB288" s="821"/>
      <c r="AC288" s="821"/>
      <c r="AD288" s="821"/>
      <c r="AE288" s="821"/>
      <c r="AF288" s="821"/>
      <c r="AG288" s="821"/>
      <c r="AH288" s="821"/>
      <c r="AI288" s="821"/>
      <c r="AJ288" s="821"/>
      <c r="AK288" s="821"/>
      <c r="AL288" s="821"/>
      <c r="AM288" s="821"/>
      <c r="AN288" s="822"/>
      <c r="AO288" s="27"/>
    </row>
    <row r="289" spans="1:41" s="24" customFormat="1" ht="15" customHeight="1" x14ac:dyDescent="0.2">
      <c r="A289" s="86"/>
      <c r="B289" s="469"/>
      <c r="C289" s="388"/>
      <c r="D289" s="388"/>
      <c r="E289" s="460"/>
      <c r="F289" s="380"/>
      <c r="G289" s="821"/>
      <c r="H289" s="821"/>
      <c r="I289" s="821"/>
      <c r="J289" s="821"/>
      <c r="K289" s="821"/>
      <c r="L289" s="821"/>
      <c r="M289" s="821"/>
      <c r="N289" s="821"/>
      <c r="O289" s="821"/>
      <c r="P289" s="821"/>
      <c r="Q289" s="821"/>
      <c r="R289" s="821"/>
      <c r="S289" s="821"/>
      <c r="T289" s="821"/>
      <c r="U289" s="821"/>
      <c r="V289" s="821"/>
      <c r="W289" s="821"/>
      <c r="X289" s="821"/>
      <c r="Y289" s="821"/>
      <c r="Z289" s="821"/>
      <c r="AA289" s="821"/>
      <c r="AB289" s="821"/>
      <c r="AC289" s="821"/>
      <c r="AD289" s="821"/>
      <c r="AE289" s="821"/>
      <c r="AF289" s="821"/>
      <c r="AG289" s="821"/>
      <c r="AH289" s="821"/>
      <c r="AI289" s="821"/>
      <c r="AJ289" s="821"/>
      <c r="AK289" s="821"/>
      <c r="AL289" s="821"/>
      <c r="AM289" s="821"/>
      <c r="AN289" s="822"/>
      <c r="AO289" s="27"/>
    </row>
    <row r="290" spans="1:41" s="24" customFormat="1" ht="29.45" customHeight="1" x14ac:dyDescent="0.25">
      <c r="A290" s="86"/>
      <c r="B290" s="1071"/>
      <c r="C290" s="818"/>
      <c r="D290" s="818"/>
      <c r="E290" s="819" t="s">
        <v>251</v>
      </c>
      <c r="F290" s="820"/>
      <c r="G290" s="821" t="s">
        <v>322</v>
      </c>
      <c r="H290" s="821"/>
      <c r="I290" s="821"/>
      <c r="J290" s="821"/>
      <c r="K290" s="821"/>
      <c r="L290" s="821"/>
      <c r="M290" s="821"/>
      <c r="N290" s="821"/>
      <c r="O290" s="821"/>
      <c r="P290" s="821"/>
      <c r="Q290" s="821"/>
      <c r="R290" s="821"/>
      <c r="S290" s="821"/>
      <c r="T290" s="821"/>
      <c r="U290" s="821"/>
      <c r="V290" s="821"/>
      <c r="W290" s="821"/>
      <c r="X290" s="821"/>
      <c r="Y290" s="821"/>
      <c r="Z290" s="821"/>
      <c r="AA290" s="821"/>
      <c r="AB290" s="821"/>
      <c r="AC290" s="821"/>
      <c r="AD290" s="821"/>
      <c r="AE290" s="821"/>
      <c r="AF290" s="821"/>
      <c r="AG290" s="821"/>
      <c r="AH290" s="821"/>
      <c r="AI290" s="821"/>
      <c r="AJ290" s="821"/>
      <c r="AK290" s="821"/>
      <c r="AL290" s="821"/>
      <c r="AM290" s="821"/>
      <c r="AN290" s="822"/>
      <c r="AO290" s="27"/>
    </row>
    <row r="291" spans="1:41" s="24" customFormat="1" ht="14.25" customHeight="1" x14ac:dyDescent="0.25">
      <c r="A291" s="86"/>
      <c r="B291" s="1071"/>
      <c r="C291" s="711"/>
      <c r="D291" s="711"/>
      <c r="E291" s="497"/>
      <c r="F291" s="497"/>
      <c r="G291" s="821"/>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2"/>
      <c r="AO291" s="27"/>
    </row>
    <row r="292" spans="1:41" s="24" customFormat="1" ht="29.45" customHeight="1" x14ac:dyDescent="0.25">
      <c r="A292" s="86"/>
      <c r="B292" s="1071"/>
      <c r="C292" s="1091"/>
      <c r="D292" s="1092"/>
      <c r="E292" s="497" t="s">
        <v>251</v>
      </c>
      <c r="F292" s="497"/>
      <c r="G292" s="821"/>
      <c r="H292" s="821"/>
      <c r="I292" s="821"/>
      <c r="J292" s="821"/>
      <c r="K292" s="821"/>
      <c r="L292" s="821"/>
      <c r="M292" s="821"/>
      <c r="N292" s="821"/>
      <c r="O292" s="821"/>
      <c r="P292" s="821"/>
      <c r="Q292" s="821"/>
      <c r="R292" s="821"/>
      <c r="S292" s="821"/>
      <c r="T292" s="821"/>
      <c r="U292" s="821"/>
      <c r="V292" s="821"/>
      <c r="W292" s="821"/>
      <c r="X292" s="821"/>
      <c r="Y292" s="821"/>
      <c r="Z292" s="821"/>
      <c r="AA292" s="821"/>
      <c r="AB292" s="821"/>
      <c r="AC292" s="821"/>
      <c r="AD292" s="821"/>
      <c r="AE292" s="821"/>
      <c r="AF292" s="821"/>
      <c r="AG292" s="821"/>
      <c r="AH292" s="821"/>
      <c r="AI292" s="821"/>
      <c r="AJ292" s="821"/>
      <c r="AK292" s="821"/>
      <c r="AL292" s="821"/>
      <c r="AM292" s="821"/>
      <c r="AN292" s="822"/>
      <c r="AO292" s="27"/>
    </row>
    <row r="293" spans="1:41" s="24" customFormat="1" ht="15.6" customHeight="1" x14ac:dyDescent="0.2">
      <c r="A293" s="86"/>
      <c r="B293" s="1071"/>
      <c r="C293" s="185"/>
      <c r="D293" s="185"/>
      <c r="E293" s="460"/>
      <c r="F293" s="380"/>
      <c r="G293" s="821"/>
      <c r="H293" s="821"/>
      <c r="I293" s="821"/>
      <c r="J293" s="821"/>
      <c r="K293" s="821"/>
      <c r="L293" s="821"/>
      <c r="M293" s="821"/>
      <c r="N293" s="821"/>
      <c r="O293" s="821"/>
      <c r="P293" s="821"/>
      <c r="Q293" s="821"/>
      <c r="R293" s="821"/>
      <c r="S293" s="821"/>
      <c r="T293" s="821"/>
      <c r="U293" s="821"/>
      <c r="V293" s="821"/>
      <c r="W293" s="821"/>
      <c r="X293" s="821"/>
      <c r="Y293" s="821"/>
      <c r="Z293" s="821"/>
      <c r="AA293" s="821"/>
      <c r="AB293" s="821"/>
      <c r="AC293" s="821"/>
      <c r="AD293" s="821"/>
      <c r="AE293" s="821"/>
      <c r="AF293" s="821"/>
      <c r="AG293" s="821"/>
      <c r="AH293" s="821"/>
      <c r="AI293" s="821"/>
      <c r="AJ293" s="821"/>
      <c r="AK293" s="821"/>
      <c r="AL293" s="821"/>
      <c r="AM293" s="821"/>
      <c r="AN293" s="822"/>
      <c r="AO293" s="27"/>
    </row>
    <row r="294" spans="1:41" s="24" customFormat="1" ht="21.95" customHeight="1" x14ac:dyDescent="0.25">
      <c r="A294" s="86"/>
      <c r="B294" s="470"/>
      <c r="C294" s="818"/>
      <c r="D294" s="818"/>
      <c r="E294" s="819" t="s">
        <v>251</v>
      </c>
      <c r="F294" s="820"/>
      <c r="G294" s="828" t="s">
        <v>323</v>
      </c>
      <c r="H294" s="828"/>
      <c r="I294" s="828"/>
      <c r="J294" s="828"/>
      <c r="K294" s="828"/>
      <c r="L294" s="828"/>
      <c r="M294" s="828"/>
      <c r="N294" s="828"/>
      <c r="O294" s="828"/>
      <c r="P294" s="828"/>
      <c r="Q294" s="828"/>
      <c r="R294" s="828"/>
      <c r="S294" s="828"/>
      <c r="T294" s="828"/>
      <c r="U294" s="828"/>
      <c r="V294" s="828"/>
      <c r="W294" s="828"/>
      <c r="X294" s="828"/>
      <c r="Y294" s="828"/>
      <c r="Z294" s="828"/>
      <c r="AA294" s="828"/>
      <c r="AB294" s="828"/>
      <c r="AC294" s="828"/>
      <c r="AD294" s="828"/>
      <c r="AE294" s="828"/>
      <c r="AF294" s="828"/>
      <c r="AG294" s="828"/>
      <c r="AH294" s="828"/>
      <c r="AI294" s="828"/>
      <c r="AJ294" s="828"/>
      <c r="AK294" s="828"/>
      <c r="AL294" s="828"/>
      <c r="AM294" s="828"/>
      <c r="AN294" s="829"/>
      <c r="AO294" s="27"/>
    </row>
    <row r="295" spans="1:41" s="24" customFormat="1" ht="14.1" customHeight="1" x14ac:dyDescent="0.2">
      <c r="A295" s="86"/>
      <c r="B295" s="470"/>
      <c r="C295" s="389"/>
      <c r="D295" s="389"/>
      <c r="E295" s="460"/>
      <c r="F295" s="380"/>
      <c r="G295" s="390"/>
      <c r="H295" s="390"/>
      <c r="I295" s="390"/>
      <c r="J295" s="390"/>
      <c r="K295" s="390"/>
      <c r="L295" s="390"/>
      <c r="M295" s="390"/>
      <c r="N295" s="390"/>
      <c r="O295" s="390"/>
      <c r="P295" s="390"/>
      <c r="Q295" s="390"/>
      <c r="R295" s="390"/>
      <c r="S295" s="390"/>
      <c r="T295" s="390"/>
      <c r="U295" s="390"/>
      <c r="V295" s="390"/>
      <c r="W295" s="390"/>
      <c r="X295" s="390"/>
      <c r="Y295" s="390"/>
      <c r="Z295" s="390"/>
      <c r="AA295" s="390"/>
      <c r="AB295" s="390"/>
      <c r="AC295" s="390"/>
      <c r="AD295" s="390"/>
      <c r="AE295" s="390"/>
      <c r="AF295" s="390"/>
      <c r="AG295" s="390"/>
      <c r="AH295" s="390"/>
      <c r="AI295" s="390"/>
      <c r="AJ295" s="390"/>
      <c r="AK295" s="390"/>
      <c r="AL295" s="390"/>
      <c r="AM295" s="390"/>
      <c r="AN295" s="471"/>
      <c r="AO295" s="27"/>
    </row>
    <row r="296" spans="1:41" s="24" customFormat="1" ht="19.5" customHeight="1" x14ac:dyDescent="0.25">
      <c r="A296" s="26"/>
      <c r="B296" s="470"/>
      <c r="C296" s="818"/>
      <c r="D296" s="818"/>
      <c r="E296" s="460"/>
      <c r="F296" s="380"/>
      <c r="G296" s="1090" t="s">
        <v>253</v>
      </c>
      <c r="H296" s="1090"/>
      <c r="I296" s="801"/>
      <c r="J296" s="801"/>
      <c r="K296" s="801"/>
      <c r="L296" s="801"/>
      <c r="M296" s="801"/>
      <c r="N296" s="801"/>
      <c r="O296" s="801"/>
      <c r="P296" s="801"/>
      <c r="Q296" s="801"/>
      <c r="R296" s="801"/>
      <c r="S296" s="801"/>
      <c r="T296" s="801"/>
      <c r="U296" s="801"/>
      <c r="V296" s="801"/>
      <c r="W296" s="801"/>
      <c r="X296" s="801"/>
      <c r="Y296" s="801"/>
      <c r="Z296" s="801"/>
      <c r="AA296" s="801"/>
      <c r="AB296" s="801"/>
      <c r="AC296" s="801"/>
      <c r="AD296" s="801"/>
      <c r="AE296" s="801"/>
      <c r="AF296" s="801"/>
      <c r="AG296" s="801"/>
      <c r="AH296" s="801"/>
      <c r="AI296" s="801"/>
      <c r="AJ296" s="801"/>
      <c r="AK296" s="801"/>
      <c r="AL296" s="801"/>
      <c r="AM296" s="801"/>
      <c r="AN296" s="802"/>
      <c r="AO296" s="27"/>
    </row>
    <row r="297" spans="1:41" s="24" customFormat="1" ht="21" customHeight="1" x14ac:dyDescent="0.2">
      <c r="A297" s="180"/>
      <c r="B297" s="472"/>
      <c r="C297" s="391"/>
      <c r="D297" s="391"/>
      <c r="E297" s="392"/>
      <c r="F297" s="392"/>
      <c r="G297" s="392"/>
      <c r="H297" s="392"/>
      <c r="I297" s="392"/>
      <c r="J297" s="392"/>
      <c r="K297" s="392"/>
      <c r="L297" s="392"/>
      <c r="M297" s="392"/>
      <c r="N297" s="392"/>
      <c r="O297" s="392"/>
      <c r="P297" s="392"/>
      <c r="Q297" s="392"/>
      <c r="R297" s="392"/>
      <c r="S297" s="392"/>
      <c r="T297" s="392"/>
      <c r="U297" s="392"/>
      <c r="V297" s="392"/>
      <c r="W297" s="392"/>
      <c r="X297" s="392"/>
      <c r="Y297" s="392"/>
      <c r="Z297" s="392"/>
      <c r="AA297" s="392"/>
      <c r="AB297" s="392"/>
      <c r="AC297" s="392"/>
      <c r="AD297" s="392"/>
      <c r="AE297" s="392"/>
      <c r="AF297" s="392"/>
      <c r="AG297" s="392"/>
      <c r="AH297" s="392"/>
      <c r="AI297" s="392"/>
      <c r="AJ297" s="392"/>
      <c r="AK297" s="392"/>
      <c r="AL297" s="392"/>
      <c r="AM297" s="392"/>
      <c r="AN297" s="473"/>
      <c r="AO297" s="180"/>
    </row>
    <row r="298" spans="1:41" s="24" customFormat="1" ht="6" customHeight="1" x14ac:dyDescent="0.2">
      <c r="A298" s="26"/>
      <c r="B298" s="474"/>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c r="AG298" s="393"/>
      <c r="AH298" s="393"/>
      <c r="AI298" s="393"/>
      <c r="AJ298" s="393"/>
      <c r="AK298" s="393"/>
      <c r="AL298" s="393"/>
      <c r="AM298" s="393"/>
      <c r="AN298" s="475"/>
      <c r="AO298" s="27"/>
    </row>
    <row r="299" spans="1:41" ht="27.95" customHeight="1" x14ac:dyDescent="0.3">
      <c r="A299" s="394"/>
      <c r="B299" s="810" t="s">
        <v>254</v>
      </c>
      <c r="C299" s="811"/>
      <c r="D299" s="811"/>
      <c r="E299" s="811"/>
      <c r="F299" s="811"/>
      <c r="G299" s="811"/>
      <c r="H299" s="811"/>
      <c r="I299" s="811"/>
      <c r="J299" s="811"/>
      <c r="K299" s="811"/>
      <c r="L299" s="811"/>
      <c r="M299" s="811"/>
      <c r="N299" s="811"/>
      <c r="O299" s="811"/>
      <c r="P299" s="811"/>
      <c r="Q299" s="811"/>
      <c r="R299" s="811"/>
      <c r="S299" s="811"/>
      <c r="T299" s="811"/>
      <c r="U299" s="811"/>
      <c r="V299" s="811"/>
      <c r="W299" s="811"/>
      <c r="X299" s="811"/>
      <c r="Y299" s="811"/>
      <c r="Z299" s="811"/>
      <c r="AA299" s="811"/>
      <c r="AB299" s="811"/>
      <c r="AC299" s="811"/>
      <c r="AD299" s="811"/>
      <c r="AE299" s="811"/>
      <c r="AF299" s="811"/>
      <c r="AG299" s="811"/>
      <c r="AH299" s="811"/>
      <c r="AI299" s="811"/>
      <c r="AJ299" s="811"/>
      <c r="AK299" s="811"/>
      <c r="AL299" s="811"/>
      <c r="AM299" s="811"/>
      <c r="AN299" s="812"/>
      <c r="AO299" s="395"/>
    </row>
    <row r="300" spans="1:41" s="21" customFormat="1" ht="29.45" customHeight="1" x14ac:dyDescent="0.25">
      <c r="A300" s="91"/>
      <c r="B300" s="813" t="s">
        <v>0</v>
      </c>
      <c r="C300" s="814"/>
      <c r="D300" s="814"/>
      <c r="E300" s="814"/>
      <c r="F300" s="814"/>
      <c r="G300" s="814"/>
      <c r="H300" s="814"/>
      <c r="I300" s="814"/>
      <c r="J300" s="814"/>
      <c r="K300" s="814"/>
      <c r="L300" s="814"/>
      <c r="M300" s="814"/>
      <c r="N300" s="814"/>
      <c r="O300" s="814"/>
      <c r="P300" s="814"/>
      <c r="Q300" s="814"/>
      <c r="R300" s="814"/>
      <c r="S300" s="814"/>
      <c r="T300" s="814"/>
      <c r="U300" s="814"/>
      <c r="V300" s="814"/>
      <c r="W300" s="814"/>
      <c r="X300" s="814"/>
      <c r="Y300" s="814"/>
      <c r="Z300" s="814"/>
      <c r="AA300" s="814"/>
      <c r="AB300" s="814"/>
      <c r="AC300" s="814"/>
      <c r="AD300" s="814"/>
      <c r="AE300" s="814"/>
      <c r="AF300" s="814"/>
      <c r="AG300" s="814"/>
      <c r="AH300" s="814"/>
      <c r="AI300" s="814"/>
      <c r="AJ300" s="814"/>
      <c r="AK300" s="814"/>
      <c r="AL300" s="814"/>
      <c r="AM300" s="814"/>
      <c r="AN300" s="815"/>
      <c r="AO300" s="396"/>
    </row>
    <row r="301" spans="1:41" s="21" customFormat="1" ht="17.45" customHeight="1" x14ac:dyDescent="0.25">
      <c r="A301" s="91"/>
      <c r="B301" s="476" t="s">
        <v>15</v>
      </c>
      <c r="C301" s="781" t="s">
        <v>255</v>
      </c>
      <c r="D301" s="781"/>
      <c r="E301" s="781"/>
      <c r="F301" s="781"/>
      <c r="G301" s="781"/>
      <c r="H301" s="781"/>
      <c r="I301" s="781"/>
      <c r="J301" s="781"/>
      <c r="K301" s="781"/>
      <c r="L301" s="781"/>
      <c r="M301" s="781"/>
      <c r="N301" s="781"/>
      <c r="O301" s="781"/>
      <c r="P301" s="781"/>
      <c r="Q301" s="781"/>
      <c r="R301" s="781"/>
      <c r="S301" s="781"/>
      <c r="T301" s="781"/>
      <c r="U301" s="781"/>
      <c r="V301" s="781"/>
      <c r="W301" s="781"/>
      <c r="X301" s="781"/>
      <c r="Y301" s="781"/>
      <c r="Z301" s="781"/>
      <c r="AA301" s="781"/>
      <c r="AB301" s="781"/>
      <c r="AC301" s="781"/>
      <c r="AD301" s="781"/>
      <c r="AE301" s="781"/>
      <c r="AF301" s="781"/>
      <c r="AG301" s="781"/>
      <c r="AH301" s="781"/>
      <c r="AI301" s="781"/>
      <c r="AJ301" s="781"/>
      <c r="AK301" s="781"/>
      <c r="AL301" s="781"/>
      <c r="AM301" s="781"/>
      <c r="AN301" s="782"/>
      <c r="AO301" s="397"/>
    </row>
    <row r="302" spans="1:41" s="21" customFormat="1" ht="60" customHeight="1" x14ac:dyDescent="0.25">
      <c r="A302" s="91"/>
      <c r="B302" s="476" t="s">
        <v>74</v>
      </c>
      <c r="C302" s="781" t="s">
        <v>356</v>
      </c>
      <c r="D302" s="781"/>
      <c r="E302" s="781"/>
      <c r="F302" s="781"/>
      <c r="G302" s="781"/>
      <c r="H302" s="781"/>
      <c r="I302" s="781"/>
      <c r="J302" s="781"/>
      <c r="K302" s="781"/>
      <c r="L302" s="781"/>
      <c r="M302" s="781"/>
      <c r="N302" s="781"/>
      <c r="O302" s="781"/>
      <c r="P302" s="781"/>
      <c r="Q302" s="781"/>
      <c r="R302" s="781"/>
      <c r="S302" s="781"/>
      <c r="T302" s="781"/>
      <c r="U302" s="781"/>
      <c r="V302" s="781"/>
      <c r="W302" s="781"/>
      <c r="X302" s="781"/>
      <c r="Y302" s="781"/>
      <c r="Z302" s="781"/>
      <c r="AA302" s="781"/>
      <c r="AB302" s="781"/>
      <c r="AC302" s="781"/>
      <c r="AD302" s="781"/>
      <c r="AE302" s="781"/>
      <c r="AF302" s="781"/>
      <c r="AG302" s="781"/>
      <c r="AH302" s="781"/>
      <c r="AI302" s="781"/>
      <c r="AJ302" s="781"/>
      <c r="AK302" s="781"/>
      <c r="AL302" s="781"/>
      <c r="AM302" s="781"/>
      <c r="AN302" s="782"/>
      <c r="AO302" s="396"/>
    </row>
    <row r="303" spans="1:41" s="21" customFormat="1" ht="21.75" customHeight="1" x14ac:dyDescent="0.25">
      <c r="A303" s="91"/>
      <c r="B303" s="476" t="s">
        <v>16</v>
      </c>
      <c r="C303" s="781" t="s">
        <v>357</v>
      </c>
      <c r="D303" s="781"/>
      <c r="E303" s="781"/>
      <c r="F303" s="781"/>
      <c r="G303" s="781"/>
      <c r="H303" s="781"/>
      <c r="I303" s="781"/>
      <c r="J303" s="781"/>
      <c r="K303" s="781"/>
      <c r="L303" s="781"/>
      <c r="M303" s="781"/>
      <c r="N303" s="781"/>
      <c r="O303" s="781"/>
      <c r="P303" s="781"/>
      <c r="Q303" s="781"/>
      <c r="R303" s="781"/>
      <c r="S303" s="781"/>
      <c r="T303" s="781"/>
      <c r="U303" s="781"/>
      <c r="V303" s="781"/>
      <c r="W303" s="781"/>
      <c r="X303" s="781"/>
      <c r="Y303" s="781"/>
      <c r="Z303" s="781"/>
      <c r="AA303" s="781"/>
      <c r="AB303" s="781"/>
      <c r="AC303" s="781"/>
      <c r="AD303" s="781"/>
      <c r="AE303" s="781"/>
      <c r="AF303" s="781"/>
      <c r="AG303" s="781"/>
      <c r="AH303" s="781"/>
      <c r="AI303" s="781"/>
      <c r="AJ303" s="781"/>
      <c r="AK303" s="781"/>
      <c r="AL303" s="781"/>
      <c r="AM303" s="781"/>
      <c r="AN303" s="782"/>
      <c r="AO303" s="396"/>
    </row>
    <row r="304" spans="1:41" s="21" customFormat="1" ht="60" customHeight="1" x14ac:dyDescent="0.25">
      <c r="A304" s="91"/>
      <c r="B304" s="450" t="s">
        <v>72</v>
      </c>
      <c r="C304" s="784" t="s">
        <v>358</v>
      </c>
      <c r="D304" s="784"/>
      <c r="E304" s="784"/>
      <c r="F304" s="784"/>
      <c r="G304" s="784"/>
      <c r="H304" s="784"/>
      <c r="I304" s="784"/>
      <c r="J304" s="784"/>
      <c r="K304" s="784"/>
      <c r="L304" s="784"/>
      <c r="M304" s="784"/>
      <c r="N304" s="784"/>
      <c r="O304" s="784"/>
      <c r="P304" s="784"/>
      <c r="Q304" s="784"/>
      <c r="R304" s="784"/>
      <c r="S304" s="784"/>
      <c r="T304" s="784"/>
      <c r="U304" s="784"/>
      <c r="V304" s="784"/>
      <c r="W304" s="784"/>
      <c r="X304" s="784"/>
      <c r="Y304" s="784"/>
      <c r="Z304" s="784"/>
      <c r="AA304" s="784"/>
      <c r="AB304" s="784"/>
      <c r="AC304" s="784"/>
      <c r="AD304" s="784"/>
      <c r="AE304" s="784"/>
      <c r="AF304" s="784"/>
      <c r="AG304" s="784"/>
      <c r="AH304" s="784"/>
      <c r="AI304" s="784"/>
      <c r="AJ304" s="784"/>
      <c r="AK304" s="784"/>
      <c r="AL304" s="784"/>
      <c r="AM304" s="784"/>
      <c r="AN304" s="785"/>
      <c r="AO304" s="396"/>
    </row>
    <row r="305" spans="1:41" s="21" customFormat="1" ht="27.95" customHeight="1" x14ac:dyDescent="0.3">
      <c r="A305" s="93"/>
      <c r="B305" s="803" t="s">
        <v>159</v>
      </c>
      <c r="C305" s="804"/>
      <c r="D305" s="804"/>
      <c r="E305" s="804"/>
      <c r="F305" s="804"/>
      <c r="G305" s="804"/>
      <c r="H305" s="804"/>
      <c r="I305" s="804"/>
      <c r="J305" s="804"/>
      <c r="K305" s="804"/>
      <c r="L305" s="804"/>
      <c r="M305" s="804"/>
      <c r="N305" s="804"/>
      <c r="O305" s="804"/>
      <c r="P305" s="804"/>
      <c r="Q305" s="804"/>
      <c r="R305" s="804"/>
      <c r="S305" s="804"/>
      <c r="T305" s="804"/>
      <c r="U305" s="804"/>
      <c r="V305" s="804"/>
      <c r="W305" s="804"/>
      <c r="X305" s="804"/>
      <c r="Y305" s="804"/>
      <c r="Z305" s="804"/>
      <c r="AA305" s="804"/>
      <c r="AB305" s="804"/>
      <c r="AC305" s="804"/>
      <c r="AD305" s="804"/>
      <c r="AE305" s="804"/>
      <c r="AF305" s="804"/>
      <c r="AG305" s="804"/>
      <c r="AH305" s="804"/>
      <c r="AI305" s="804"/>
      <c r="AJ305" s="804"/>
      <c r="AK305" s="804"/>
      <c r="AL305" s="804"/>
      <c r="AM305" s="804"/>
      <c r="AN305" s="805"/>
      <c r="AO305" s="94"/>
    </row>
    <row r="306" spans="1:41" s="21" customFormat="1" ht="24.6" customHeight="1" x14ac:dyDescent="0.25">
      <c r="A306" s="92"/>
      <c r="B306" s="806" t="s">
        <v>1</v>
      </c>
      <c r="C306" s="807"/>
      <c r="D306" s="807"/>
      <c r="E306" s="807"/>
      <c r="F306" s="807"/>
      <c r="G306" s="807"/>
      <c r="H306" s="807"/>
      <c r="I306" s="807"/>
      <c r="J306" s="807"/>
      <c r="K306" s="807"/>
      <c r="L306" s="807"/>
      <c r="M306" s="807"/>
      <c r="N306" s="807"/>
      <c r="O306" s="807"/>
      <c r="P306" s="807"/>
      <c r="Q306" s="807"/>
      <c r="R306" s="807"/>
      <c r="S306" s="807"/>
      <c r="T306" s="807"/>
      <c r="U306" s="807"/>
      <c r="V306" s="807"/>
      <c r="W306" s="807"/>
      <c r="X306" s="807"/>
      <c r="Y306" s="807"/>
      <c r="Z306" s="807"/>
      <c r="AA306" s="807"/>
      <c r="AB306" s="807"/>
      <c r="AC306" s="807"/>
      <c r="AD306" s="807"/>
      <c r="AE306" s="807"/>
      <c r="AF306" s="807"/>
      <c r="AG306" s="807"/>
      <c r="AH306" s="807"/>
      <c r="AI306" s="807"/>
      <c r="AJ306" s="807"/>
      <c r="AK306" s="807"/>
      <c r="AL306" s="807"/>
      <c r="AM306" s="807"/>
      <c r="AN306" s="808"/>
      <c r="AO306" s="95"/>
    </row>
    <row r="307" spans="1:41" s="21" customFormat="1" ht="18" x14ac:dyDescent="0.25">
      <c r="A307" s="96"/>
      <c r="B307" s="477" t="s">
        <v>42</v>
      </c>
      <c r="C307" s="809" t="s">
        <v>68</v>
      </c>
      <c r="D307" s="809"/>
      <c r="E307" s="809"/>
      <c r="F307" s="809"/>
      <c r="G307" s="809"/>
      <c r="H307" s="809"/>
      <c r="I307" s="809"/>
      <c r="J307" s="809"/>
      <c r="K307" s="809"/>
      <c r="L307" s="809"/>
      <c r="M307" s="809"/>
      <c r="N307" s="809"/>
      <c r="O307" s="809"/>
      <c r="P307" s="809"/>
      <c r="Q307" s="809"/>
      <c r="R307" s="809"/>
      <c r="S307" s="809"/>
      <c r="T307" s="809"/>
      <c r="U307" s="809"/>
      <c r="V307" s="809"/>
      <c r="W307" s="809"/>
      <c r="X307" s="809"/>
      <c r="Y307" s="809"/>
      <c r="Z307" s="809"/>
      <c r="AA307" s="809"/>
      <c r="AB307" s="809"/>
      <c r="AC307" s="809"/>
      <c r="AD307" s="809"/>
      <c r="AE307" s="809"/>
      <c r="AF307" s="809"/>
      <c r="AG307" s="809"/>
      <c r="AH307" s="809"/>
      <c r="AI307" s="809"/>
      <c r="AJ307" s="809"/>
      <c r="AK307" s="809"/>
      <c r="AL307" s="809"/>
      <c r="AM307" s="809"/>
      <c r="AN307" s="478"/>
      <c r="AO307" s="95"/>
    </row>
    <row r="308" spans="1:41" s="21" customFormat="1" ht="66" customHeight="1" x14ac:dyDescent="0.25">
      <c r="A308" s="96"/>
      <c r="B308" s="479" t="s">
        <v>9</v>
      </c>
      <c r="C308" s="1072" t="s">
        <v>359</v>
      </c>
      <c r="D308" s="1072"/>
      <c r="E308" s="1072"/>
      <c r="F308" s="1072"/>
      <c r="G308" s="1072"/>
      <c r="H308" s="1072"/>
      <c r="I308" s="1072"/>
      <c r="J308" s="1072"/>
      <c r="K308" s="1072"/>
      <c r="L308" s="1072"/>
      <c r="M308" s="1072"/>
      <c r="N308" s="1072"/>
      <c r="O308" s="1072"/>
      <c r="P308" s="1072"/>
      <c r="Q308" s="1072"/>
      <c r="R308" s="1072"/>
      <c r="S308" s="1072"/>
      <c r="T308" s="1072"/>
      <c r="U308" s="1072"/>
      <c r="V308" s="1072"/>
      <c r="W308" s="1072"/>
      <c r="X308" s="1072"/>
      <c r="Y308" s="1072"/>
      <c r="Z308" s="1072"/>
      <c r="AA308" s="1072"/>
      <c r="AB308" s="1072"/>
      <c r="AC308" s="1072"/>
      <c r="AD308" s="1072"/>
      <c r="AE308" s="1072"/>
      <c r="AF308" s="1072"/>
      <c r="AG308" s="1072"/>
      <c r="AH308" s="1072"/>
      <c r="AI308" s="1072"/>
      <c r="AJ308" s="1072"/>
      <c r="AK308" s="1072"/>
      <c r="AL308" s="1072"/>
      <c r="AM308" s="1072"/>
      <c r="AN308" s="1073"/>
      <c r="AO308" s="95"/>
    </row>
    <row r="309" spans="1:41" s="21" customFormat="1" ht="38.450000000000003" customHeight="1" x14ac:dyDescent="0.25">
      <c r="A309" s="92"/>
      <c r="B309" s="479" t="s">
        <v>14</v>
      </c>
      <c r="C309" s="1072" t="s">
        <v>257</v>
      </c>
      <c r="D309" s="1072"/>
      <c r="E309" s="1072"/>
      <c r="F309" s="1072"/>
      <c r="G309" s="1072"/>
      <c r="H309" s="1072"/>
      <c r="I309" s="1072"/>
      <c r="J309" s="1072"/>
      <c r="K309" s="1072"/>
      <c r="L309" s="1072"/>
      <c r="M309" s="1072"/>
      <c r="N309" s="1072"/>
      <c r="O309" s="1072"/>
      <c r="P309" s="1072"/>
      <c r="Q309" s="1072"/>
      <c r="R309" s="1072"/>
      <c r="S309" s="1072"/>
      <c r="T309" s="1072"/>
      <c r="U309" s="1072"/>
      <c r="V309" s="1072"/>
      <c r="W309" s="1072"/>
      <c r="X309" s="1072"/>
      <c r="Y309" s="1072"/>
      <c r="Z309" s="1072"/>
      <c r="AA309" s="1072"/>
      <c r="AB309" s="1072"/>
      <c r="AC309" s="1072"/>
      <c r="AD309" s="1072"/>
      <c r="AE309" s="1072"/>
      <c r="AF309" s="1072"/>
      <c r="AG309" s="1072"/>
      <c r="AH309" s="1072"/>
      <c r="AI309" s="1072"/>
      <c r="AJ309" s="1072"/>
      <c r="AK309" s="1072"/>
      <c r="AL309" s="1072"/>
      <c r="AM309" s="1072"/>
      <c r="AN309" s="1073"/>
      <c r="AO309" s="95"/>
    </row>
    <row r="310" spans="1:41" s="21" customFormat="1" ht="25.5" customHeight="1" x14ac:dyDescent="0.25">
      <c r="A310" s="92"/>
      <c r="B310" s="477" t="s">
        <v>52</v>
      </c>
      <c r="C310" s="1074" t="s">
        <v>256</v>
      </c>
      <c r="D310" s="1074"/>
      <c r="E310" s="1074"/>
      <c r="F310" s="1074"/>
      <c r="G310" s="1074"/>
      <c r="H310" s="1074"/>
      <c r="I310" s="1074"/>
      <c r="J310" s="1074"/>
      <c r="K310" s="1074"/>
      <c r="L310" s="1074"/>
      <c r="M310" s="1074"/>
      <c r="N310" s="1074"/>
      <c r="O310" s="1074"/>
      <c r="P310" s="1074"/>
      <c r="Q310" s="1074"/>
      <c r="R310" s="1074"/>
      <c r="S310" s="1074"/>
      <c r="T310" s="1074"/>
      <c r="U310" s="1074"/>
      <c r="V310" s="1074"/>
      <c r="W310" s="1074"/>
      <c r="X310" s="1074"/>
      <c r="Y310" s="1074"/>
      <c r="Z310" s="1074"/>
      <c r="AA310" s="1074"/>
      <c r="AB310" s="1074"/>
      <c r="AC310" s="1074"/>
      <c r="AD310" s="1074"/>
      <c r="AE310" s="1074"/>
      <c r="AF310" s="1074"/>
      <c r="AG310" s="1074"/>
      <c r="AH310" s="1074"/>
      <c r="AI310" s="1074"/>
      <c r="AJ310" s="1074"/>
      <c r="AK310" s="1074"/>
      <c r="AL310" s="1074"/>
      <c r="AM310" s="1074"/>
      <c r="AN310" s="1075"/>
      <c r="AO310" s="95"/>
    </row>
    <row r="311" spans="1:41" s="21" customFormat="1" ht="43.5" customHeight="1" x14ac:dyDescent="0.25">
      <c r="A311" s="92"/>
      <c r="B311" s="482" t="s">
        <v>16</v>
      </c>
      <c r="C311" s="1076" t="s">
        <v>91</v>
      </c>
      <c r="D311" s="1076"/>
      <c r="E311" s="1076"/>
      <c r="F311" s="1076"/>
      <c r="G311" s="1076"/>
      <c r="H311" s="1076"/>
      <c r="I311" s="1076"/>
      <c r="J311" s="1076"/>
      <c r="K311" s="1076"/>
      <c r="L311" s="1076"/>
      <c r="M311" s="1076"/>
      <c r="N311" s="1076"/>
      <c r="O311" s="1076"/>
      <c r="P311" s="1076"/>
      <c r="Q311" s="1076"/>
      <c r="R311" s="1076"/>
      <c r="S311" s="1076"/>
      <c r="T311" s="1076"/>
      <c r="U311" s="1076"/>
      <c r="V311" s="1076"/>
      <c r="W311" s="1076"/>
      <c r="X311" s="1076"/>
      <c r="Y311" s="1076"/>
      <c r="Z311" s="1076"/>
      <c r="AA311" s="1076"/>
      <c r="AB311" s="1076"/>
      <c r="AC311" s="1076"/>
      <c r="AD311" s="1076"/>
      <c r="AE311" s="1076"/>
      <c r="AF311" s="1076"/>
      <c r="AG311" s="1076"/>
      <c r="AH311" s="1076"/>
      <c r="AI311" s="1076"/>
      <c r="AJ311" s="1076"/>
      <c r="AK311" s="1076"/>
      <c r="AL311" s="1076"/>
      <c r="AM311" s="1076"/>
      <c r="AN311" s="1077"/>
      <c r="AO311" s="95"/>
    </row>
    <row r="312" spans="1:41" s="21" customFormat="1" ht="9.75" customHeight="1" x14ac:dyDescent="0.25">
      <c r="A312" s="92"/>
      <c r="B312" s="483"/>
      <c r="C312" s="484"/>
      <c r="D312" s="484"/>
      <c r="E312" s="484"/>
      <c r="F312" s="484"/>
      <c r="G312" s="484"/>
      <c r="H312" s="484"/>
      <c r="I312" s="484"/>
      <c r="J312" s="484"/>
      <c r="K312" s="484"/>
      <c r="L312" s="484"/>
      <c r="M312" s="484"/>
      <c r="N312" s="484"/>
      <c r="O312" s="484"/>
      <c r="P312" s="484"/>
      <c r="Q312" s="484"/>
      <c r="R312" s="484"/>
      <c r="S312" s="484"/>
      <c r="T312" s="484"/>
      <c r="U312" s="484"/>
      <c r="V312" s="484"/>
      <c r="W312" s="484"/>
      <c r="X312" s="484"/>
      <c r="Y312" s="484"/>
      <c r="Z312" s="484"/>
      <c r="AA312" s="484"/>
      <c r="AB312" s="484"/>
      <c r="AC312" s="484"/>
      <c r="AD312" s="484"/>
      <c r="AE312" s="484"/>
      <c r="AF312" s="484"/>
      <c r="AG312" s="484"/>
      <c r="AH312" s="484"/>
      <c r="AI312" s="484"/>
      <c r="AJ312" s="484"/>
      <c r="AK312" s="484"/>
      <c r="AL312" s="484"/>
      <c r="AM312" s="484"/>
      <c r="AN312" s="485"/>
      <c r="AO312" s="381"/>
    </row>
    <row r="313" spans="1:41" s="21" customFormat="1" ht="30.95" customHeight="1" x14ac:dyDescent="0.25">
      <c r="A313" s="97"/>
      <c r="B313" s="1078" t="s">
        <v>6</v>
      </c>
      <c r="C313" s="1079"/>
      <c r="D313" s="1079"/>
      <c r="E313" s="1079"/>
      <c r="F313" s="1079"/>
      <c r="G313" s="1079"/>
      <c r="H313" s="1079"/>
      <c r="I313" s="1079"/>
      <c r="J313" s="1079"/>
      <c r="K313" s="1079"/>
      <c r="L313" s="1079"/>
      <c r="M313" s="1079"/>
      <c r="N313" s="1079"/>
      <c r="O313" s="1079"/>
      <c r="P313" s="1079"/>
      <c r="Q313" s="1079"/>
      <c r="R313" s="1079"/>
      <c r="S313" s="1080"/>
      <c r="T313" s="726"/>
      <c r="U313" s="1081" t="s">
        <v>143</v>
      </c>
      <c r="V313" s="1082"/>
      <c r="W313" s="1082"/>
      <c r="X313" s="1082"/>
      <c r="Y313" s="1082"/>
      <c r="Z313" s="1082"/>
      <c r="AA313" s="1082"/>
      <c r="AB313" s="1082"/>
      <c r="AC313" s="1082"/>
      <c r="AD313" s="1082"/>
      <c r="AE313" s="1082"/>
      <c r="AF313" s="1082"/>
      <c r="AG313" s="1082"/>
      <c r="AH313" s="1082"/>
      <c r="AI313" s="1082"/>
      <c r="AJ313" s="1082"/>
      <c r="AK313" s="1082"/>
      <c r="AL313" s="1082"/>
      <c r="AM313" s="1082"/>
      <c r="AN313" s="1083"/>
      <c r="AO313" s="95"/>
    </row>
    <row r="314" spans="1:41" s="21" customFormat="1" ht="44.25" customHeight="1" x14ac:dyDescent="0.25">
      <c r="A314" s="92"/>
      <c r="B314" s="1084" t="s">
        <v>53</v>
      </c>
      <c r="C314" s="1085"/>
      <c r="D314" s="1085"/>
      <c r="E314" s="1085"/>
      <c r="F314" s="1085"/>
      <c r="G314" s="1085"/>
      <c r="H314" s="1085"/>
      <c r="I314" s="1085"/>
      <c r="J314" s="1085"/>
      <c r="K314" s="1085"/>
      <c r="L314" s="1085"/>
      <c r="M314" s="1085"/>
      <c r="N314" s="1085"/>
      <c r="O314" s="1085"/>
      <c r="P314" s="1085"/>
      <c r="Q314" s="1085"/>
      <c r="R314" s="1085"/>
      <c r="S314" s="1086"/>
      <c r="T314" s="726"/>
      <c r="U314" s="1087" t="s">
        <v>56</v>
      </c>
      <c r="V314" s="1088"/>
      <c r="W314" s="1088"/>
      <c r="X314" s="1088"/>
      <c r="Y314" s="1088"/>
      <c r="Z314" s="1088"/>
      <c r="AA314" s="1088"/>
      <c r="AB314" s="1088"/>
      <c r="AC314" s="1088"/>
      <c r="AD314" s="1088"/>
      <c r="AE314" s="1088"/>
      <c r="AF314" s="1088"/>
      <c r="AG314" s="1088"/>
      <c r="AH314" s="1088"/>
      <c r="AI314" s="1088"/>
      <c r="AJ314" s="1088"/>
      <c r="AK314" s="1088"/>
      <c r="AL314" s="1088"/>
      <c r="AM314" s="1088"/>
      <c r="AN314" s="1089"/>
      <c r="AO314" s="465"/>
    </row>
    <row r="315" spans="1:41" s="21" customFormat="1" ht="24" customHeight="1" x14ac:dyDescent="0.35">
      <c r="A315" s="86"/>
      <c r="B315" s="486" t="s">
        <v>144</v>
      </c>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4"/>
      <c r="AL315" s="154"/>
      <c r="AM315" s="154"/>
      <c r="AN315" s="487"/>
      <c r="AO315" s="98"/>
    </row>
    <row r="316" spans="1:41" s="21" customFormat="1" ht="17.25" customHeight="1" x14ac:dyDescent="0.3">
      <c r="A316" s="86"/>
      <c r="B316" s="488" t="s">
        <v>83</v>
      </c>
      <c r="C316" s="816" t="s">
        <v>84</v>
      </c>
      <c r="D316" s="816"/>
      <c r="E316" s="816"/>
      <c r="F316" s="816"/>
      <c r="G316" s="816"/>
      <c r="H316" s="816"/>
      <c r="I316" s="816"/>
      <c r="J316" s="816"/>
      <c r="K316" s="816"/>
      <c r="L316" s="816"/>
      <c r="M316" s="816"/>
      <c r="N316" s="816"/>
      <c r="O316" s="816"/>
      <c r="P316" s="816"/>
      <c r="Q316" s="816"/>
      <c r="R316" s="816"/>
      <c r="S316" s="816"/>
      <c r="T316" s="816"/>
      <c r="U316" s="816"/>
      <c r="V316" s="816"/>
      <c r="W316" s="816"/>
      <c r="X316" s="816"/>
      <c r="Y316" s="816"/>
      <c r="Z316" s="816"/>
      <c r="AA316" s="816"/>
      <c r="AB316" s="816"/>
      <c r="AC316" s="816"/>
      <c r="AD316" s="816"/>
      <c r="AE316" s="816"/>
      <c r="AF316" s="816"/>
      <c r="AG316" s="816"/>
      <c r="AH316" s="816"/>
      <c r="AI316" s="816"/>
      <c r="AJ316" s="816"/>
      <c r="AK316" s="816"/>
      <c r="AL316" s="816"/>
      <c r="AM316" s="816"/>
      <c r="AN316" s="817"/>
      <c r="AO316" s="98"/>
    </row>
    <row r="317" spans="1:41" s="21" customFormat="1" ht="15" customHeight="1" x14ac:dyDescent="0.25">
      <c r="A317" s="86"/>
      <c r="B317" s="489" t="s">
        <v>62</v>
      </c>
      <c r="C317" s="757" t="s">
        <v>47</v>
      </c>
      <c r="D317" s="757"/>
      <c r="E317" s="757"/>
      <c r="F317" s="757"/>
      <c r="G317" s="757"/>
      <c r="H317" s="757"/>
      <c r="I317" s="757"/>
      <c r="J317" s="757"/>
      <c r="K317" s="757"/>
      <c r="L317" s="757"/>
      <c r="M317" s="757"/>
      <c r="N317" s="757"/>
      <c r="O317" s="757"/>
      <c r="P317" s="757"/>
      <c r="Q317" s="757"/>
      <c r="R317" s="757"/>
      <c r="S317" s="757"/>
      <c r="T317" s="757"/>
      <c r="U317" s="757"/>
      <c r="V317" s="757"/>
      <c r="W317" s="757"/>
      <c r="X317" s="757"/>
      <c r="Y317" s="757"/>
      <c r="Z317" s="757"/>
      <c r="AA317" s="757"/>
      <c r="AB317" s="757"/>
      <c r="AC317" s="757"/>
      <c r="AD317" s="757"/>
      <c r="AE317" s="757"/>
      <c r="AF317" s="757"/>
      <c r="AG317" s="757"/>
      <c r="AH317" s="757"/>
      <c r="AI317" s="757"/>
      <c r="AJ317" s="757"/>
      <c r="AK317" s="757"/>
      <c r="AL317" s="757"/>
      <c r="AM317" s="757"/>
      <c r="AN317" s="758"/>
      <c r="AO317" s="98"/>
    </row>
    <row r="318" spans="1:41" s="21" customFormat="1" ht="18" customHeight="1" x14ac:dyDescent="0.25">
      <c r="A318" s="86"/>
      <c r="B318" s="489" t="s">
        <v>63</v>
      </c>
      <c r="C318" s="757" t="s">
        <v>46</v>
      </c>
      <c r="D318" s="757"/>
      <c r="E318" s="757"/>
      <c r="F318" s="757"/>
      <c r="G318" s="757"/>
      <c r="H318" s="757"/>
      <c r="I318" s="757"/>
      <c r="J318" s="757"/>
      <c r="K318" s="757"/>
      <c r="L318" s="757"/>
      <c r="M318" s="757"/>
      <c r="N318" s="757"/>
      <c r="O318" s="757"/>
      <c r="P318" s="757"/>
      <c r="Q318" s="757"/>
      <c r="R318" s="757"/>
      <c r="S318" s="757"/>
      <c r="T318" s="757"/>
      <c r="U318" s="757"/>
      <c r="V318" s="757"/>
      <c r="W318" s="757"/>
      <c r="X318" s="757"/>
      <c r="Y318" s="757"/>
      <c r="Z318" s="757"/>
      <c r="AA318" s="757"/>
      <c r="AB318" s="757"/>
      <c r="AC318" s="757"/>
      <c r="AD318" s="757"/>
      <c r="AE318" s="757"/>
      <c r="AF318" s="757"/>
      <c r="AG318" s="757"/>
      <c r="AH318" s="757"/>
      <c r="AI318" s="757"/>
      <c r="AJ318" s="757"/>
      <c r="AK318" s="757"/>
      <c r="AL318" s="757"/>
      <c r="AM318" s="757"/>
      <c r="AN318" s="758"/>
      <c r="AO318" s="98"/>
    </row>
    <row r="319" spans="1:41" s="21" customFormat="1" ht="22.5" customHeight="1" x14ac:dyDescent="0.25">
      <c r="A319" s="86"/>
      <c r="B319" s="489" t="s">
        <v>64</v>
      </c>
      <c r="C319" s="757" t="s">
        <v>48</v>
      </c>
      <c r="D319" s="757"/>
      <c r="E319" s="757"/>
      <c r="F319" s="757"/>
      <c r="G319" s="757"/>
      <c r="H319" s="757"/>
      <c r="I319" s="757"/>
      <c r="J319" s="757"/>
      <c r="K319" s="757"/>
      <c r="L319" s="757"/>
      <c r="M319" s="757"/>
      <c r="N319" s="757"/>
      <c r="O319" s="757"/>
      <c r="P319" s="757"/>
      <c r="Q319" s="757"/>
      <c r="R319" s="757"/>
      <c r="S319" s="757"/>
      <c r="T319" s="757"/>
      <c r="U319" s="757"/>
      <c r="V319" s="757"/>
      <c r="W319" s="757"/>
      <c r="X319" s="757"/>
      <c r="Y319" s="757"/>
      <c r="Z319" s="757"/>
      <c r="AA319" s="757"/>
      <c r="AB319" s="757"/>
      <c r="AC319" s="757"/>
      <c r="AD319" s="757"/>
      <c r="AE319" s="757"/>
      <c r="AF319" s="757"/>
      <c r="AG319" s="757"/>
      <c r="AH319" s="757"/>
      <c r="AI319" s="757"/>
      <c r="AJ319" s="757"/>
      <c r="AK319" s="757"/>
      <c r="AL319" s="757"/>
      <c r="AM319" s="757"/>
      <c r="AN319" s="758"/>
      <c r="AO319" s="98"/>
    </row>
    <row r="320" spans="1:41" s="21" customFormat="1" ht="34.5" customHeight="1" x14ac:dyDescent="0.25">
      <c r="A320" s="86"/>
      <c r="B320" s="489" t="s">
        <v>65</v>
      </c>
      <c r="C320" s="757" t="s">
        <v>184</v>
      </c>
      <c r="D320" s="757"/>
      <c r="E320" s="757"/>
      <c r="F320" s="757"/>
      <c r="G320" s="757"/>
      <c r="H320" s="757"/>
      <c r="I320" s="757"/>
      <c r="J320" s="757"/>
      <c r="K320" s="757"/>
      <c r="L320" s="757"/>
      <c r="M320" s="757"/>
      <c r="N320" s="757"/>
      <c r="O320" s="757"/>
      <c r="P320" s="757"/>
      <c r="Q320" s="757"/>
      <c r="R320" s="757"/>
      <c r="S320" s="757"/>
      <c r="T320" s="757"/>
      <c r="U320" s="757"/>
      <c r="V320" s="757"/>
      <c r="W320" s="757"/>
      <c r="X320" s="757"/>
      <c r="Y320" s="757"/>
      <c r="Z320" s="757"/>
      <c r="AA320" s="757"/>
      <c r="AB320" s="757"/>
      <c r="AC320" s="757"/>
      <c r="AD320" s="757"/>
      <c r="AE320" s="757"/>
      <c r="AF320" s="757"/>
      <c r="AG320" s="757"/>
      <c r="AH320" s="757"/>
      <c r="AI320" s="757"/>
      <c r="AJ320" s="757"/>
      <c r="AK320" s="757"/>
      <c r="AL320" s="757"/>
      <c r="AM320" s="757"/>
      <c r="AN320" s="758"/>
      <c r="AO320" s="98"/>
    </row>
    <row r="321" spans="1:41" s="4" customFormat="1" ht="20.25" customHeight="1" x14ac:dyDescent="0.2">
      <c r="A321" s="86"/>
      <c r="B321" s="489" t="s">
        <v>66</v>
      </c>
      <c r="C321" s="757" t="s">
        <v>49</v>
      </c>
      <c r="D321" s="757"/>
      <c r="E321" s="757"/>
      <c r="F321" s="757"/>
      <c r="G321" s="757"/>
      <c r="H321" s="757"/>
      <c r="I321" s="757"/>
      <c r="J321" s="757"/>
      <c r="K321" s="757"/>
      <c r="L321" s="757"/>
      <c r="M321" s="757"/>
      <c r="N321" s="757"/>
      <c r="O321" s="757"/>
      <c r="P321" s="757"/>
      <c r="Q321" s="757"/>
      <c r="R321" s="757"/>
      <c r="S321" s="757"/>
      <c r="T321" s="757"/>
      <c r="U321" s="757"/>
      <c r="V321" s="757"/>
      <c r="W321" s="757"/>
      <c r="X321" s="757"/>
      <c r="Y321" s="757"/>
      <c r="Z321" s="757"/>
      <c r="AA321" s="757"/>
      <c r="AB321" s="757"/>
      <c r="AC321" s="757"/>
      <c r="AD321" s="757"/>
      <c r="AE321" s="757"/>
      <c r="AF321" s="757"/>
      <c r="AG321" s="757"/>
      <c r="AH321" s="757"/>
      <c r="AI321" s="757"/>
      <c r="AJ321" s="757"/>
      <c r="AK321" s="757"/>
      <c r="AL321" s="757"/>
      <c r="AM321" s="757"/>
      <c r="AN321" s="758"/>
      <c r="AO321" s="98"/>
    </row>
    <row r="322" spans="1:41" ht="18.75" customHeight="1" x14ac:dyDescent="0.2">
      <c r="A322" s="86"/>
      <c r="B322" s="489" t="s">
        <v>67</v>
      </c>
      <c r="C322" s="757" t="s">
        <v>50</v>
      </c>
      <c r="D322" s="757"/>
      <c r="E322" s="757"/>
      <c r="F322" s="757"/>
      <c r="G322" s="757"/>
      <c r="H322" s="757"/>
      <c r="I322" s="757"/>
      <c r="J322" s="757"/>
      <c r="K322" s="757"/>
      <c r="L322" s="757"/>
      <c r="M322" s="757"/>
      <c r="N322" s="757"/>
      <c r="O322" s="757"/>
      <c r="P322" s="757"/>
      <c r="Q322" s="757"/>
      <c r="R322" s="757"/>
      <c r="S322" s="757"/>
      <c r="T322" s="757"/>
      <c r="U322" s="757"/>
      <c r="V322" s="757"/>
      <c r="W322" s="757"/>
      <c r="X322" s="757"/>
      <c r="Y322" s="757"/>
      <c r="Z322" s="757"/>
      <c r="AA322" s="757"/>
      <c r="AB322" s="757"/>
      <c r="AC322" s="757"/>
      <c r="AD322" s="757"/>
      <c r="AE322" s="757"/>
      <c r="AF322" s="757"/>
      <c r="AG322" s="757"/>
      <c r="AH322" s="757"/>
      <c r="AI322" s="757"/>
      <c r="AJ322" s="757"/>
      <c r="AK322" s="757"/>
      <c r="AL322" s="757"/>
      <c r="AM322" s="757"/>
      <c r="AN322" s="758"/>
      <c r="AO322" s="98"/>
    </row>
    <row r="323" spans="1:41" ht="21" customHeight="1" x14ac:dyDescent="0.2">
      <c r="A323" s="86"/>
      <c r="B323" s="489" t="s">
        <v>69</v>
      </c>
      <c r="C323" s="757" t="s">
        <v>51</v>
      </c>
      <c r="D323" s="757"/>
      <c r="E323" s="757"/>
      <c r="F323" s="757"/>
      <c r="G323" s="757"/>
      <c r="H323" s="757"/>
      <c r="I323" s="757"/>
      <c r="J323" s="757"/>
      <c r="K323" s="757"/>
      <c r="L323" s="757"/>
      <c r="M323" s="757"/>
      <c r="N323" s="757"/>
      <c r="O323" s="757"/>
      <c r="P323" s="757"/>
      <c r="Q323" s="757"/>
      <c r="R323" s="757"/>
      <c r="S323" s="757"/>
      <c r="T323" s="757"/>
      <c r="U323" s="757"/>
      <c r="V323" s="757"/>
      <c r="W323" s="757"/>
      <c r="X323" s="757"/>
      <c r="Y323" s="757"/>
      <c r="Z323" s="757"/>
      <c r="AA323" s="757"/>
      <c r="AB323" s="757"/>
      <c r="AC323" s="757"/>
      <c r="AD323" s="757"/>
      <c r="AE323" s="757"/>
      <c r="AF323" s="757"/>
      <c r="AG323" s="757"/>
      <c r="AH323" s="757"/>
      <c r="AI323" s="757"/>
      <c r="AJ323" s="757"/>
      <c r="AK323" s="757"/>
      <c r="AL323" s="757"/>
      <c r="AM323" s="757"/>
      <c r="AN323" s="758"/>
      <c r="AO323" s="98"/>
    </row>
    <row r="324" spans="1:41" ht="33" customHeight="1" x14ac:dyDescent="0.2">
      <c r="A324" s="86"/>
      <c r="B324" s="490" t="s">
        <v>70</v>
      </c>
      <c r="C324" s="799" t="s">
        <v>90</v>
      </c>
      <c r="D324" s="799"/>
      <c r="E324" s="799"/>
      <c r="F324" s="799"/>
      <c r="G324" s="799"/>
      <c r="H324" s="799"/>
      <c r="I324" s="799"/>
      <c r="J324" s="799"/>
      <c r="K324" s="799"/>
      <c r="L324" s="799"/>
      <c r="M324" s="799"/>
      <c r="N324" s="799"/>
      <c r="O324" s="799"/>
      <c r="P324" s="799"/>
      <c r="Q324" s="799"/>
      <c r="R324" s="799"/>
      <c r="S324" s="799"/>
      <c r="T324" s="799"/>
      <c r="U324" s="799"/>
      <c r="V324" s="799"/>
      <c r="W324" s="799"/>
      <c r="X324" s="799"/>
      <c r="Y324" s="799"/>
      <c r="Z324" s="799"/>
      <c r="AA324" s="799"/>
      <c r="AB324" s="799"/>
      <c r="AC324" s="799"/>
      <c r="AD324" s="799"/>
      <c r="AE324" s="799"/>
      <c r="AF324" s="799"/>
      <c r="AG324" s="799"/>
      <c r="AH324" s="799"/>
      <c r="AI324" s="799"/>
      <c r="AJ324" s="799"/>
      <c r="AK324" s="799"/>
      <c r="AL324" s="799"/>
      <c r="AM324" s="799"/>
      <c r="AN324" s="800"/>
      <c r="AO324" s="98"/>
    </row>
    <row r="325" spans="1:41" ht="7.5" customHeight="1" x14ac:dyDescent="0.2">
      <c r="A325" s="86"/>
      <c r="B325" s="491"/>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c r="Z325" s="179"/>
      <c r="AA325" s="179"/>
      <c r="AB325" s="179"/>
      <c r="AC325" s="179"/>
      <c r="AD325" s="179"/>
      <c r="AE325" s="179"/>
      <c r="AF325" s="179"/>
      <c r="AG325" s="179"/>
      <c r="AH325" s="179"/>
      <c r="AI325" s="179"/>
      <c r="AJ325" s="179"/>
      <c r="AK325" s="179"/>
      <c r="AL325" s="179"/>
      <c r="AM325" s="179"/>
      <c r="AN325" s="492"/>
      <c r="AO325" s="98"/>
    </row>
    <row r="326" spans="1:41" s="21" customFormat="1" ht="42.6" customHeight="1" x14ac:dyDescent="0.25">
      <c r="A326" s="86"/>
      <c r="B326" s="759" t="s">
        <v>171</v>
      </c>
      <c r="C326" s="760"/>
      <c r="D326" s="760"/>
      <c r="E326" s="760"/>
      <c r="F326" s="760"/>
      <c r="G326" s="760"/>
      <c r="H326" s="760"/>
      <c r="I326" s="760"/>
      <c r="J326" s="760"/>
      <c r="K326" s="760"/>
      <c r="L326" s="760"/>
      <c r="M326" s="760"/>
      <c r="N326" s="760"/>
      <c r="O326" s="760"/>
      <c r="P326" s="760"/>
      <c r="Q326" s="760"/>
      <c r="R326" s="760"/>
      <c r="S326" s="760"/>
      <c r="T326" s="760"/>
      <c r="U326" s="760"/>
      <c r="V326" s="760"/>
      <c r="W326" s="760"/>
      <c r="X326" s="760"/>
      <c r="Y326" s="760"/>
      <c r="Z326" s="760"/>
      <c r="AA326" s="760"/>
      <c r="AB326" s="760"/>
      <c r="AC326" s="760"/>
      <c r="AD326" s="760"/>
      <c r="AE326" s="760"/>
      <c r="AF326" s="760"/>
      <c r="AG326" s="760"/>
      <c r="AH326" s="760"/>
      <c r="AI326" s="760"/>
      <c r="AJ326" s="760"/>
      <c r="AK326" s="760"/>
      <c r="AL326" s="760"/>
      <c r="AM326" s="760"/>
      <c r="AN326" s="761"/>
      <c r="AO326" s="103"/>
    </row>
    <row r="327" spans="1:41" s="21" customFormat="1" ht="76.5" customHeight="1" x14ac:dyDescent="0.25">
      <c r="A327" s="91"/>
      <c r="B327" s="762" t="s">
        <v>335</v>
      </c>
      <c r="C327" s="763"/>
      <c r="D327" s="763"/>
      <c r="E327" s="763"/>
      <c r="F327" s="763"/>
      <c r="G327" s="763"/>
      <c r="H327" s="763"/>
      <c r="I327" s="763"/>
      <c r="J327" s="763"/>
      <c r="K327" s="763"/>
      <c r="L327" s="763"/>
      <c r="M327" s="763"/>
      <c r="N327" s="763"/>
      <c r="O327" s="763"/>
      <c r="P327" s="763"/>
      <c r="Q327" s="763"/>
      <c r="R327" s="763"/>
      <c r="S327" s="763"/>
      <c r="T327" s="763"/>
      <c r="U327" s="763"/>
      <c r="V327" s="763"/>
      <c r="W327" s="763"/>
      <c r="X327" s="763"/>
      <c r="Y327" s="763"/>
      <c r="Z327" s="763"/>
      <c r="AA327" s="763"/>
      <c r="AB327" s="763"/>
      <c r="AC327" s="763"/>
      <c r="AD327" s="763"/>
      <c r="AE327" s="763"/>
      <c r="AF327" s="763"/>
      <c r="AG327" s="763"/>
      <c r="AH327" s="763"/>
      <c r="AI327" s="763"/>
      <c r="AJ327" s="763"/>
      <c r="AK327" s="763"/>
      <c r="AL327" s="763"/>
      <c r="AM327" s="763"/>
      <c r="AN327" s="764"/>
      <c r="AO327" s="95"/>
    </row>
    <row r="328" spans="1:41" s="21" customFormat="1" ht="13.5" customHeight="1" x14ac:dyDescent="0.25">
      <c r="A328" s="91"/>
      <c r="B328" s="476" t="s">
        <v>15</v>
      </c>
      <c r="C328" s="751" t="s">
        <v>85</v>
      </c>
      <c r="D328" s="751"/>
      <c r="E328" s="751"/>
      <c r="F328" s="751"/>
      <c r="G328" s="751"/>
      <c r="H328" s="751"/>
      <c r="I328" s="751"/>
      <c r="J328" s="751"/>
      <c r="K328" s="751"/>
      <c r="L328" s="751"/>
      <c r="M328" s="751"/>
      <c r="N328" s="751"/>
      <c r="O328" s="751"/>
      <c r="P328" s="751"/>
      <c r="Q328" s="751"/>
      <c r="R328" s="751"/>
      <c r="S328" s="751"/>
      <c r="T328" s="751"/>
      <c r="U328" s="751"/>
      <c r="V328" s="751"/>
      <c r="W328" s="751"/>
      <c r="X328" s="751"/>
      <c r="Y328" s="751"/>
      <c r="Z328" s="751"/>
      <c r="AA328" s="751"/>
      <c r="AB328" s="751"/>
      <c r="AC328" s="751"/>
      <c r="AD328" s="751"/>
      <c r="AE328" s="751"/>
      <c r="AF328" s="751"/>
      <c r="AG328" s="751"/>
      <c r="AH328" s="751"/>
      <c r="AI328" s="751"/>
      <c r="AJ328" s="751"/>
      <c r="AK328" s="751"/>
      <c r="AL328" s="751"/>
      <c r="AM328" s="751"/>
      <c r="AN328" s="752"/>
      <c r="AO328" s="95"/>
    </row>
    <row r="329" spans="1:41" s="21" customFormat="1" ht="28.5" customHeight="1" x14ac:dyDescent="0.25">
      <c r="A329" s="91"/>
      <c r="B329" s="476" t="s">
        <v>74</v>
      </c>
      <c r="C329" s="751" t="s">
        <v>86</v>
      </c>
      <c r="D329" s="751"/>
      <c r="E329" s="751"/>
      <c r="F329" s="751"/>
      <c r="G329" s="751"/>
      <c r="H329" s="751"/>
      <c r="I329" s="751"/>
      <c r="J329" s="751"/>
      <c r="K329" s="751"/>
      <c r="L329" s="751"/>
      <c r="M329" s="751"/>
      <c r="N329" s="751"/>
      <c r="O329" s="751"/>
      <c r="P329" s="751"/>
      <c r="Q329" s="751"/>
      <c r="R329" s="751"/>
      <c r="S329" s="751"/>
      <c r="T329" s="751"/>
      <c r="U329" s="751"/>
      <c r="V329" s="751"/>
      <c r="W329" s="751"/>
      <c r="X329" s="751"/>
      <c r="Y329" s="751"/>
      <c r="Z329" s="751"/>
      <c r="AA329" s="751"/>
      <c r="AB329" s="751"/>
      <c r="AC329" s="751"/>
      <c r="AD329" s="751"/>
      <c r="AE329" s="751"/>
      <c r="AF329" s="751"/>
      <c r="AG329" s="751"/>
      <c r="AH329" s="751"/>
      <c r="AI329" s="751"/>
      <c r="AJ329" s="751"/>
      <c r="AK329" s="751"/>
      <c r="AL329" s="751"/>
      <c r="AM329" s="751"/>
      <c r="AN329" s="752"/>
      <c r="AO329" s="95"/>
    </row>
    <row r="330" spans="1:41" s="21" customFormat="1" ht="37.5" customHeight="1" x14ac:dyDescent="0.25">
      <c r="A330" s="91"/>
      <c r="B330" s="476" t="s">
        <v>16</v>
      </c>
      <c r="C330" s="751" t="s">
        <v>320</v>
      </c>
      <c r="D330" s="751"/>
      <c r="E330" s="751"/>
      <c r="F330" s="751"/>
      <c r="G330" s="751"/>
      <c r="H330" s="751"/>
      <c r="I330" s="751"/>
      <c r="J330" s="751"/>
      <c r="K330" s="751"/>
      <c r="L330" s="751"/>
      <c r="M330" s="751"/>
      <c r="N330" s="751"/>
      <c r="O330" s="751"/>
      <c r="P330" s="751"/>
      <c r="Q330" s="751"/>
      <c r="R330" s="751"/>
      <c r="S330" s="751"/>
      <c r="T330" s="751"/>
      <c r="U330" s="751"/>
      <c r="V330" s="751"/>
      <c r="W330" s="751"/>
      <c r="X330" s="751"/>
      <c r="Y330" s="751"/>
      <c r="Z330" s="751"/>
      <c r="AA330" s="751"/>
      <c r="AB330" s="751"/>
      <c r="AC330" s="751"/>
      <c r="AD330" s="751"/>
      <c r="AE330" s="751"/>
      <c r="AF330" s="751"/>
      <c r="AG330" s="751"/>
      <c r="AH330" s="751"/>
      <c r="AI330" s="751"/>
      <c r="AJ330" s="751"/>
      <c r="AK330" s="751"/>
      <c r="AL330" s="751"/>
      <c r="AM330" s="751"/>
      <c r="AN330" s="752"/>
      <c r="AO330" s="95"/>
    </row>
    <row r="331" spans="1:41" ht="41.25" customHeight="1" x14ac:dyDescent="0.2">
      <c r="A331" s="91"/>
      <c r="B331" s="476" t="s">
        <v>72</v>
      </c>
      <c r="C331" s="751" t="s">
        <v>121</v>
      </c>
      <c r="D331" s="751"/>
      <c r="E331" s="751"/>
      <c r="F331" s="751"/>
      <c r="G331" s="751"/>
      <c r="H331" s="751"/>
      <c r="I331" s="751"/>
      <c r="J331" s="751"/>
      <c r="K331" s="751"/>
      <c r="L331" s="751"/>
      <c r="M331" s="751"/>
      <c r="N331" s="751"/>
      <c r="O331" s="751"/>
      <c r="P331" s="751"/>
      <c r="Q331" s="751"/>
      <c r="R331" s="751"/>
      <c r="S331" s="751"/>
      <c r="T331" s="751"/>
      <c r="U331" s="751"/>
      <c r="V331" s="751"/>
      <c r="W331" s="751"/>
      <c r="X331" s="751"/>
      <c r="Y331" s="751"/>
      <c r="Z331" s="751"/>
      <c r="AA331" s="751"/>
      <c r="AB331" s="751"/>
      <c r="AC331" s="751"/>
      <c r="AD331" s="751"/>
      <c r="AE331" s="751"/>
      <c r="AF331" s="751"/>
      <c r="AG331" s="751"/>
      <c r="AH331" s="751"/>
      <c r="AI331" s="751"/>
      <c r="AJ331" s="751"/>
      <c r="AK331" s="751"/>
      <c r="AL331" s="751"/>
      <c r="AM331" s="751"/>
      <c r="AN331" s="752"/>
      <c r="AO331" s="95"/>
    </row>
    <row r="332" spans="1:41" ht="80.25" customHeight="1" x14ac:dyDescent="0.2">
      <c r="A332" s="91"/>
      <c r="B332" s="476" t="s">
        <v>75</v>
      </c>
      <c r="C332" s="751" t="s">
        <v>382</v>
      </c>
      <c r="D332" s="751"/>
      <c r="E332" s="751"/>
      <c r="F332" s="751"/>
      <c r="G332" s="751"/>
      <c r="H332" s="751"/>
      <c r="I332" s="751"/>
      <c r="J332" s="751"/>
      <c r="K332" s="751"/>
      <c r="L332" s="751"/>
      <c r="M332" s="751"/>
      <c r="N332" s="751"/>
      <c r="O332" s="751"/>
      <c r="P332" s="751"/>
      <c r="Q332" s="751"/>
      <c r="R332" s="751"/>
      <c r="S332" s="751"/>
      <c r="T332" s="751"/>
      <c r="U332" s="751"/>
      <c r="V332" s="751"/>
      <c r="W332" s="751"/>
      <c r="X332" s="751"/>
      <c r="Y332" s="751"/>
      <c r="Z332" s="751"/>
      <c r="AA332" s="751"/>
      <c r="AB332" s="751"/>
      <c r="AC332" s="751"/>
      <c r="AD332" s="751"/>
      <c r="AE332" s="751"/>
      <c r="AF332" s="751"/>
      <c r="AG332" s="751"/>
      <c r="AH332" s="751"/>
      <c r="AI332" s="751"/>
      <c r="AJ332" s="751"/>
      <c r="AK332" s="751"/>
      <c r="AL332" s="751"/>
      <c r="AM332" s="751"/>
      <c r="AN332" s="752"/>
      <c r="AO332" s="95"/>
    </row>
    <row r="333" spans="1:41" ht="28.5" customHeight="1" x14ac:dyDescent="0.2">
      <c r="A333" s="91"/>
      <c r="B333" s="476" t="s">
        <v>76</v>
      </c>
      <c r="C333" s="751" t="s">
        <v>177</v>
      </c>
      <c r="D333" s="751"/>
      <c r="E333" s="751"/>
      <c r="F333" s="751"/>
      <c r="G333" s="751"/>
      <c r="H333" s="751"/>
      <c r="I333" s="751"/>
      <c r="J333" s="751"/>
      <c r="K333" s="751"/>
      <c r="L333" s="751"/>
      <c r="M333" s="751"/>
      <c r="N333" s="751"/>
      <c r="O333" s="751"/>
      <c r="P333" s="751"/>
      <c r="Q333" s="751"/>
      <c r="R333" s="751"/>
      <c r="S333" s="751"/>
      <c r="T333" s="751"/>
      <c r="U333" s="751"/>
      <c r="V333" s="751"/>
      <c r="W333" s="751"/>
      <c r="X333" s="751"/>
      <c r="Y333" s="751"/>
      <c r="Z333" s="751"/>
      <c r="AA333" s="751"/>
      <c r="AB333" s="751"/>
      <c r="AC333" s="751"/>
      <c r="AD333" s="751"/>
      <c r="AE333" s="751"/>
      <c r="AF333" s="751"/>
      <c r="AG333" s="751"/>
      <c r="AH333" s="751"/>
      <c r="AI333" s="751"/>
      <c r="AJ333" s="751"/>
      <c r="AK333" s="751"/>
      <c r="AL333" s="751"/>
      <c r="AM333" s="751"/>
      <c r="AN333" s="752"/>
      <c r="AO333" s="95"/>
    </row>
    <row r="334" spans="1:41" ht="93" customHeight="1" x14ac:dyDescent="0.2">
      <c r="A334" s="91"/>
      <c r="B334" s="476" t="s">
        <v>77</v>
      </c>
      <c r="C334" s="751" t="s">
        <v>360</v>
      </c>
      <c r="D334" s="751"/>
      <c r="E334" s="751"/>
      <c r="F334" s="751"/>
      <c r="G334" s="751"/>
      <c r="H334" s="751"/>
      <c r="I334" s="751"/>
      <c r="J334" s="751"/>
      <c r="K334" s="751"/>
      <c r="L334" s="751"/>
      <c r="M334" s="751"/>
      <c r="N334" s="751"/>
      <c r="O334" s="751"/>
      <c r="P334" s="751"/>
      <c r="Q334" s="751"/>
      <c r="R334" s="751"/>
      <c r="S334" s="751"/>
      <c r="T334" s="751"/>
      <c r="U334" s="751"/>
      <c r="V334" s="751"/>
      <c r="W334" s="751"/>
      <c r="X334" s="751"/>
      <c r="Y334" s="751"/>
      <c r="Z334" s="751"/>
      <c r="AA334" s="751"/>
      <c r="AB334" s="751"/>
      <c r="AC334" s="751"/>
      <c r="AD334" s="751"/>
      <c r="AE334" s="751"/>
      <c r="AF334" s="751"/>
      <c r="AG334" s="751"/>
      <c r="AH334" s="751"/>
      <c r="AI334" s="751"/>
      <c r="AJ334" s="751"/>
      <c r="AK334" s="751"/>
      <c r="AL334" s="751"/>
      <c r="AM334" s="751"/>
      <c r="AN334" s="752"/>
      <c r="AO334" s="95"/>
    </row>
    <row r="335" spans="1:41" ht="27" customHeight="1" x14ac:dyDescent="0.2">
      <c r="A335" s="91"/>
      <c r="B335" s="476" t="s">
        <v>78</v>
      </c>
      <c r="C335" s="755" t="s">
        <v>326</v>
      </c>
      <c r="D335" s="755"/>
      <c r="E335" s="755"/>
      <c r="F335" s="755"/>
      <c r="G335" s="755"/>
      <c r="H335" s="755"/>
      <c r="I335" s="755"/>
      <c r="J335" s="755"/>
      <c r="K335" s="755"/>
      <c r="L335" s="755"/>
      <c r="M335" s="755"/>
      <c r="N335" s="755"/>
      <c r="O335" s="755"/>
      <c r="P335" s="755"/>
      <c r="Q335" s="755"/>
      <c r="R335" s="755"/>
      <c r="S335" s="755"/>
      <c r="T335" s="755"/>
      <c r="U335" s="755"/>
      <c r="V335" s="755"/>
      <c r="W335" s="755"/>
      <c r="X335" s="755"/>
      <c r="Y335" s="755"/>
      <c r="Z335" s="755"/>
      <c r="AA335" s="755"/>
      <c r="AB335" s="755"/>
      <c r="AC335" s="755"/>
      <c r="AD335" s="755"/>
      <c r="AE335" s="755"/>
      <c r="AF335" s="755"/>
      <c r="AG335" s="755"/>
      <c r="AH335" s="755"/>
      <c r="AI335" s="755"/>
      <c r="AJ335" s="755"/>
      <c r="AK335" s="755"/>
      <c r="AL335" s="755"/>
      <c r="AM335" s="755"/>
      <c r="AN335" s="756"/>
      <c r="AO335" s="95"/>
    </row>
    <row r="336" spans="1:41" ht="53.25" customHeight="1" x14ac:dyDescent="0.2">
      <c r="A336" s="91"/>
      <c r="B336" s="476" t="s">
        <v>81</v>
      </c>
      <c r="C336" s="755" t="s">
        <v>368</v>
      </c>
      <c r="D336" s="755"/>
      <c r="E336" s="755"/>
      <c r="F336" s="755"/>
      <c r="G336" s="755"/>
      <c r="H336" s="755"/>
      <c r="I336" s="755"/>
      <c r="J336" s="755"/>
      <c r="K336" s="755"/>
      <c r="L336" s="755"/>
      <c r="M336" s="755"/>
      <c r="N336" s="755"/>
      <c r="O336" s="755"/>
      <c r="P336" s="755"/>
      <c r="Q336" s="755"/>
      <c r="R336" s="755"/>
      <c r="S336" s="755"/>
      <c r="T336" s="755"/>
      <c r="U336" s="755"/>
      <c r="V336" s="755"/>
      <c r="W336" s="755"/>
      <c r="X336" s="755"/>
      <c r="Y336" s="755"/>
      <c r="Z336" s="755"/>
      <c r="AA336" s="755"/>
      <c r="AB336" s="755"/>
      <c r="AC336" s="755"/>
      <c r="AD336" s="755"/>
      <c r="AE336" s="755"/>
      <c r="AF336" s="755"/>
      <c r="AG336" s="755"/>
      <c r="AH336" s="755"/>
      <c r="AI336" s="755"/>
      <c r="AJ336" s="755"/>
      <c r="AK336" s="755"/>
      <c r="AL336" s="755"/>
      <c r="AM336" s="755"/>
      <c r="AN336" s="756"/>
      <c r="AO336" s="95"/>
    </row>
    <row r="337" spans="1:41" ht="27.6" customHeight="1" x14ac:dyDescent="0.2">
      <c r="A337" s="91"/>
      <c r="B337" s="476" t="s">
        <v>79</v>
      </c>
      <c r="C337" s="751" t="s">
        <v>122</v>
      </c>
      <c r="D337" s="751"/>
      <c r="E337" s="751"/>
      <c r="F337" s="751"/>
      <c r="G337" s="751"/>
      <c r="H337" s="751"/>
      <c r="I337" s="751"/>
      <c r="J337" s="751"/>
      <c r="K337" s="751"/>
      <c r="L337" s="751"/>
      <c r="M337" s="751"/>
      <c r="N337" s="751"/>
      <c r="O337" s="751"/>
      <c r="P337" s="751"/>
      <c r="Q337" s="751"/>
      <c r="R337" s="751"/>
      <c r="S337" s="751"/>
      <c r="T337" s="751"/>
      <c r="U337" s="751"/>
      <c r="V337" s="751"/>
      <c r="W337" s="751"/>
      <c r="X337" s="751"/>
      <c r="Y337" s="751"/>
      <c r="Z337" s="751"/>
      <c r="AA337" s="751"/>
      <c r="AB337" s="751"/>
      <c r="AC337" s="751"/>
      <c r="AD337" s="751"/>
      <c r="AE337" s="751"/>
      <c r="AF337" s="751"/>
      <c r="AG337" s="751"/>
      <c r="AH337" s="751"/>
      <c r="AI337" s="751"/>
      <c r="AJ337" s="751"/>
      <c r="AK337" s="751"/>
      <c r="AL337" s="751"/>
      <c r="AM337" s="751"/>
      <c r="AN337" s="752"/>
      <c r="AO337" s="95"/>
    </row>
    <row r="338" spans="1:41" ht="66.75" customHeight="1" x14ac:dyDescent="0.2">
      <c r="A338" s="765"/>
      <c r="B338" s="450" t="s">
        <v>80</v>
      </c>
      <c r="C338" s="753" t="s">
        <v>367</v>
      </c>
      <c r="D338" s="753"/>
      <c r="E338" s="753"/>
      <c r="F338" s="753"/>
      <c r="G338" s="753"/>
      <c r="H338" s="753"/>
      <c r="I338" s="753"/>
      <c r="J338" s="753"/>
      <c r="K338" s="753"/>
      <c r="L338" s="753"/>
      <c r="M338" s="753"/>
      <c r="N338" s="753"/>
      <c r="O338" s="753"/>
      <c r="P338" s="753"/>
      <c r="Q338" s="753"/>
      <c r="R338" s="753"/>
      <c r="S338" s="753"/>
      <c r="T338" s="753"/>
      <c r="U338" s="753"/>
      <c r="V338" s="753"/>
      <c r="W338" s="753"/>
      <c r="X338" s="753"/>
      <c r="Y338" s="753"/>
      <c r="Z338" s="753"/>
      <c r="AA338" s="753"/>
      <c r="AB338" s="753"/>
      <c r="AC338" s="753"/>
      <c r="AD338" s="753"/>
      <c r="AE338" s="753"/>
      <c r="AF338" s="753"/>
      <c r="AG338" s="753"/>
      <c r="AH338" s="753"/>
      <c r="AI338" s="753"/>
      <c r="AJ338" s="753"/>
      <c r="AK338" s="753"/>
      <c r="AL338" s="753"/>
      <c r="AM338" s="753"/>
      <c r="AN338" s="754"/>
      <c r="AO338" s="766"/>
    </row>
    <row r="339" spans="1:41" ht="24" customHeight="1" x14ac:dyDescent="0.2">
      <c r="A339" s="765"/>
      <c r="B339" s="767" t="s">
        <v>160</v>
      </c>
      <c r="C339" s="768"/>
      <c r="D339" s="768"/>
      <c r="E339" s="768"/>
      <c r="F339" s="768"/>
      <c r="G339" s="768"/>
      <c r="H339" s="768"/>
      <c r="I339" s="768"/>
      <c r="J339" s="768"/>
      <c r="K339" s="768"/>
      <c r="L339" s="768"/>
      <c r="M339" s="768"/>
      <c r="N339" s="768"/>
      <c r="O339" s="768"/>
      <c r="P339" s="768"/>
      <c r="Q339" s="768"/>
      <c r="R339" s="768"/>
      <c r="S339" s="768"/>
      <c r="T339" s="768"/>
      <c r="U339" s="768"/>
      <c r="V339" s="768"/>
      <c r="W339" s="768"/>
      <c r="X339" s="768"/>
      <c r="Y339" s="768"/>
      <c r="Z339" s="768"/>
      <c r="AA339" s="768"/>
      <c r="AB339" s="768"/>
      <c r="AC339" s="768"/>
      <c r="AD339" s="768"/>
      <c r="AE339" s="768"/>
      <c r="AF339" s="768"/>
      <c r="AG339" s="768"/>
      <c r="AH339" s="768"/>
      <c r="AI339" s="768"/>
      <c r="AJ339" s="768"/>
      <c r="AK339" s="768"/>
      <c r="AL339" s="768"/>
      <c r="AM339" s="768"/>
      <c r="AN339" s="769"/>
      <c r="AO339" s="766"/>
    </row>
    <row r="340" spans="1:41" x14ac:dyDescent="0.2">
      <c r="A340" s="765"/>
      <c r="B340" s="770" t="s">
        <v>15</v>
      </c>
      <c r="C340" s="773"/>
      <c r="D340" s="774"/>
      <c r="E340" s="775"/>
      <c r="F340" s="777" t="s">
        <v>366</v>
      </c>
      <c r="G340" s="778"/>
      <c r="H340" s="778"/>
      <c r="I340" s="778"/>
      <c r="J340" s="778"/>
      <c r="K340" s="778"/>
      <c r="L340" s="778"/>
      <c r="M340" s="778"/>
      <c r="N340" s="778"/>
      <c r="O340" s="778"/>
      <c r="P340" s="778"/>
      <c r="Q340" s="778"/>
      <c r="R340" s="778"/>
      <c r="S340" s="778"/>
      <c r="T340" s="778"/>
      <c r="U340" s="778"/>
      <c r="V340" s="778"/>
      <c r="W340" s="778"/>
      <c r="X340" s="778"/>
      <c r="Y340" s="778"/>
      <c r="Z340" s="778"/>
      <c r="AA340" s="778"/>
      <c r="AB340" s="778"/>
      <c r="AC340" s="778"/>
      <c r="AD340" s="778"/>
      <c r="AE340" s="778"/>
      <c r="AF340" s="778"/>
      <c r="AG340" s="778"/>
      <c r="AH340" s="778"/>
      <c r="AI340" s="778"/>
      <c r="AJ340" s="778"/>
      <c r="AK340" s="778"/>
      <c r="AL340" s="778"/>
      <c r="AM340" s="778"/>
      <c r="AN340" s="779"/>
      <c r="AO340" s="766"/>
    </row>
    <row r="341" spans="1:41" ht="18" x14ac:dyDescent="0.2">
      <c r="A341" s="765"/>
      <c r="B341" s="771"/>
      <c r="C341" s="786"/>
      <c r="D341" s="451"/>
      <c r="E341" s="776"/>
      <c r="F341" s="780"/>
      <c r="G341" s="781"/>
      <c r="H341" s="781"/>
      <c r="I341" s="781"/>
      <c r="J341" s="781"/>
      <c r="K341" s="781"/>
      <c r="L341" s="781"/>
      <c r="M341" s="781"/>
      <c r="N341" s="781"/>
      <c r="O341" s="781"/>
      <c r="P341" s="781"/>
      <c r="Q341" s="781"/>
      <c r="R341" s="781"/>
      <c r="S341" s="781"/>
      <c r="T341" s="781"/>
      <c r="U341" s="781"/>
      <c r="V341" s="781"/>
      <c r="W341" s="781"/>
      <c r="X341" s="781"/>
      <c r="Y341" s="781"/>
      <c r="Z341" s="781"/>
      <c r="AA341" s="781"/>
      <c r="AB341" s="781"/>
      <c r="AC341" s="781"/>
      <c r="AD341" s="781"/>
      <c r="AE341" s="781"/>
      <c r="AF341" s="781"/>
      <c r="AG341" s="781"/>
      <c r="AH341" s="781"/>
      <c r="AI341" s="781"/>
      <c r="AJ341" s="781"/>
      <c r="AK341" s="781"/>
      <c r="AL341" s="781"/>
      <c r="AM341" s="781"/>
      <c r="AN341" s="782"/>
      <c r="AO341" s="766"/>
    </row>
    <row r="342" spans="1:41" ht="72" customHeight="1" x14ac:dyDescent="0.2">
      <c r="A342" s="765"/>
      <c r="B342" s="772"/>
      <c r="C342" s="787"/>
      <c r="D342" s="788"/>
      <c r="E342" s="789"/>
      <c r="F342" s="783"/>
      <c r="G342" s="784"/>
      <c r="H342" s="784"/>
      <c r="I342" s="784"/>
      <c r="J342" s="784"/>
      <c r="K342" s="784"/>
      <c r="L342" s="784"/>
      <c r="M342" s="784"/>
      <c r="N342" s="784"/>
      <c r="O342" s="784"/>
      <c r="P342" s="784"/>
      <c r="Q342" s="784"/>
      <c r="R342" s="784"/>
      <c r="S342" s="784"/>
      <c r="T342" s="784"/>
      <c r="U342" s="784"/>
      <c r="V342" s="784"/>
      <c r="W342" s="784"/>
      <c r="X342" s="784"/>
      <c r="Y342" s="784"/>
      <c r="Z342" s="784"/>
      <c r="AA342" s="784"/>
      <c r="AB342" s="784"/>
      <c r="AC342" s="784"/>
      <c r="AD342" s="784"/>
      <c r="AE342" s="784"/>
      <c r="AF342" s="784"/>
      <c r="AG342" s="784"/>
      <c r="AH342" s="784"/>
      <c r="AI342" s="784"/>
      <c r="AJ342" s="784"/>
      <c r="AK342" s="784"/>
      <c r="AL342" s="784"/>
      <c r="AM342" s="784"/>
      <c r="AN342" s="785"/>
      <c r="AO342" s="766"/>
    </row>
    <row r="343" spans="1:41" x14ac:dyDescent="0.2">
      <c r="A343" s="765"/>
      <c r="B343" s="790" t="s">
        <v>74</v>
      </c>
      <c r="C343" s="773"/>
      <c r="D343" s="774"/>
      <c r="E343" s="775"/>
      <c r="F343" s="777" t="s">
        <v>365</v>
      </c>
      <c r="G343" s="778"/>
      <c r="H343" s="778"/>
      <c r="I343" s="778"/>
      <c r="J343" s="778"/>
      <c r="K343" s="778"/>
      <c r="L343" s="778"/>
      <c r="M343" s="778"/>
      <c r="N343" s="778"/>
      <c r="O343" s="778"/>
      <c r="P343" s="778"/>
      <c r="Q343" s="778"/>
      <c r="R343" s="778"/>
      <c r="S343" s="778"/>
      <c r="T343" s="778"/>
      <c r="U343" s="778"/>
      <c r="V343" s="778"/>
      <c r="W343" s="778"/>
      <c r="X343" s="778"/>
      <c r="Y343" s="778"/>
      <c r="Z343" s="778"/>
      <c r="AA343" s="778"/>
      <c r="AB343" s="778"/>
      <c r="AC343" s="778"/>
      <c r="AD343" s="778"/>
      <c r="AE343" s="778"/>
      <c r="AF343" s="778"/>
      <c r="AG343" s="778"/>
      <c r="AH343" s="778"/>
      <c r="AI343" s="778"/>
      <c r="AJ343" s="778"/>
      <c r="AK343" s="778"/>
      <c r="AL343" s="778"/>
      <c r="AM343" s="778"/>
      <c r="AN343" s="779"/>
      <c r="AO343" s="766"/>
    </row>
    <row r="344" spans="1:41" ht="18" x14ac:dyDescent="0.2">
      <c r="A344" s="765"/>
      <c r="B344" s="791"/>
      <c r="C344" s="786"/>
      <c r="D344" s="451"/>
      <c r="E344" s="776"/>
      <c r="F344" s="780"/>
      <c r="G344" s="781"/>
      <c r="H344" s="781"/>
      <c r="I344" s="781"/>
      <c r="J344" s="781"/>
      <c r="K344" s="781"/>
      <c r="L344" s="781"/>
      <c r="M344" s="781"/>
      <c r="N344" s="781"/>
      <c r="O344" s="781"/>
      <c r="P344" s="781"/>
      <c r="Q344" s="781"/>
      <c r="R344" s="781"/>
      <c r="S344" s="781"/>
      <c r="T344" s="781"/>
      <c r="U344" s="781"/>
      <c r="V344" s="781"/>
      <c r="W344" s="781"/>
      <c r="X344" s="781"/>
      <c r="Y344" s="781"/>
      <c r="Z344" s="781"/>
      <c r="AA344" s="781"/>
      <c r="AB344" s="781"/>
      <c r="AC344" s="781"/>
      <c r="AD344" s="781"/>
      <c r="AE344" s="781"/>
      <c r="AF344" s="781"/>
      <c r="AG344" s="781"/>
      <c r="AH344" s="781"/>
      <c r="AI344" s="781"/>
      <c r="AJ344" s="781"/>
      <c r="AK344" s="781"/>
      <c r="AL344" s="781"/>
      <c r="AM344" s="781"/>
      <c r="AN344" s="782"/>
      <c r="AO344" s="766"/>
    </row>
    <row r="345" spans="1:41" ht="75" customHeight="1" x14ac:dyDescent="0.2">
      <c r="A345" s="765"/>
      <c r="B345" s="792"/>
      <c r="C345" s="786"/>
      <c r="D345" s="793"/>
      <c r="E345" s="794"/>
      <c r="F345" s="783"/>
      <c r="G345" s="784"/>
      <c r="H345" s="784"/>
      <c r="I345" s="784"/>
      <c r="J345" s="784"/>
      <c r="K345" s="784"/>
      <c r="L345" s="784"/>
      <c r="M345" s="784"/>
      <c r="N345" s="784"/>
      <c r="O345" s="784"/>
      <c r="P345" s="784"/>
      <c r="Q345" s="784"/>
      <c r="R345" s="784"/>
      <c r="S345" s="784"/>
      <c r="T345" s="784"/>
      <c r="U345" s="784"/>
      <c r="V345" s="784"/>
      <c r="W345" s="784"/>
      <c r="X345" s="784"/>
      <c r="Y345" s="784"/>
      <c r="Z345" s="784"/>
      <c r="AA345" s="784"/>
      <c r="AB345" s="784"/>
      <c r="AC345" s="784"/>
      <c r="AD345" s="784"/>
      <c r="AE345" s="784"/>
      <c r="AF345" s="784"/>
      <c r="AG345" s="784"/>
      <c r="AH345" s="784"/>
      <c r="AI345" s="784"/>
      <c r="AJ345" s="784"/>
      <c r="AK345" s="784"/>
      <c r="AL345" s="784"/>
      <c r="AM345" s="784"/>
      <c r="AN345" s="785"/>
      <c r="AO345" s="766"/>
    </row>
    <row r="346" spans="1:41" ht="93" customHeight="1" x14ac:dyDescent="0.2">
      <c r="A346" s="765"/>
      <c r="B346" s="795" t="s">
        <v>364</v>
      </c>
      <c r="C346" s="778"/>
      <c r="D346" s="778"/>
      <c r="E346" s="778"/>
      <c r="F346" s="778"/>
      <c r="G346" s="778"/>
      <c r="H346" s="778"/>
      <c r="I346" s="778"/>
      <c r="J346" s="778"/>
      <c r="K346" s="778"/>
      <c r="L346" s="778"/>
      <c r="M346" s="778"/>
      <c r="N346" s="778"/>
      <c r="O346" s="778"/>
      <c r="P346" s="778"/>
      <c r="Q346" s="778"/>
      <c r="R346" s="778"/>
      <c r="S346" s="778"/>
      <c r="T346" s="778"/>
      <c r="U346" s="778"/>
      <c r="V346" s="778"/>
      <c r="W346" s="778"/>
      <c r="X346" s="778"/>
      <c r="Y346" s="778"/>
      <c r="Z346" s="778"/>
      <c r="AA346" s="778"/>
      <c r="AB346" s="778"/>
      <c r="AC346" s="778"/>
      <c r="AD346" s="778"/>
      <c r="AE346" s="778"/>
      <c r="AF346" s="778"/>
      <c r="AG346" s="778"/>
      <c r="AH346" s="778"/>
      <c r="AI346" s="778"/>
      <c r="AJ346" s="778"/>
      <c r="AK346" s="778"/>
      <c r="AL346" s="778"/>
      <c r="AM346" s="778"/>
      <c r="AN346" s="779"/>
      <c r="AO346" s="766"/>
    </row>
    <row r="347" spans="1:41" ht="4.5" customHeight="1" x14ac:dyDescent="0.2">
      <c r="A347" s="765"/>
      <c r="B347" s="796"/>
      <c r="C347" s="797"/>
      <c r="D347" s="797"/>
      <c r="E347" s="797"/>
      <c r="F347" s="797"/>
      <c r="G347" s="797"/>
      <c r="H347" s="797"/>
      <c r="I347" s="797"/>
      <c r="J347" s="797"/>
      <c r="K347" s="797"/>
      <c r="L347" s="797"/>
      <c r="M347" s="797"/>
      <c r="N347" s="797"/>
      <c r="O347" s="797"/>
      <c r="P347" s="797"/>
      <c r="Q347" s="797"/>
      <c r="R347" s="797"/>
      <c r="S347" s="797"/>
      <c r="T347" s="797"/>
      <c r="U347" s="797"/>
      <c r="V347" s="797"/>
      <c r="W347" s="797"/>
      <c r="X347" s="797"/>
      <c r="Y347" s="797"/>
      <c r="Z347" s="797"/>
      <c r="AA347" s="797"/>
      <c r="AB347" s="797"/>
      <c r="AC347" s="797"/>
      <c r="AD347" s="797"/>
      <c r="AE347" s="797"/>
      <c r="AF347" s="797"/>
      <c r="AG347" s="797"/>
      <c r="AH347" s="797"/>
      <c r="AI347" s="797"/>
      <c r="AJ347" s="797"/>
      <c r="AK347" s="797"/>
      <c r="AL347" s="797"/>
      <c r="AM347" s="797"/>
      <c r="AN347" s="798"/>
      <c r="AO347" s="766"/>
    </row>
    <row r="348" spans="1:41" ht="16.5" customHeight="1" x14ac:dyDescent="0.2">
      <c r="A348" s="765"/>
      <c r="B348" s="723" t="s">
        <v>73</v>
      </c>
      <c r="C348" s="724"/>
      <c r="D348" s="724"/>
      <c r="E348" s="724"/>
      <c r="F348" s="724"/>
      <c r="G348" s="724"/>
      <c r="H348" s="724"/>
      <c r="I348" s="724"/>
      <c r="J348" s="724"/>
      <c r="K348" s="724"/>
      <c r="L348" s="724"/>
      <c r="M348" s="724"/>
      <c r="N348" s="724"/>
      <c r="O348" s="724"/>
      <c r="P348" s="724"/>
      <c r="Q348" s="724"/>
      <c r="R348" s="724"/>
      <c r="S348" s="725"/>
      <c r="T348" s="726"/>
      <c r="U348" s="728" t="s">
        <v>145</v>
      </c>
      <c r="V348" s="729"/>
      <c r="W348" s="729"/>
      <c r="X348" s="729"/>
      <c r="Y348" s="729"/>
      <c r="Z348" s="729"/>
      <c r="AA348" s="729"/>
      <c r="AB348" s="729"/>
      <c r="AC348" s="729"/>
      <c r="AD348" s="729"/>
      <c r="AE348" s="729"/>
      <c r="AF348" s="729"/>
      <c r="AG348" s="729"/>
      <c r="AH348" s="729"/>
      <c r="AI348" s="729"/>
      <c r="AJ348" s="729"/>
      <c r="AK348" s="729"/>
      <c r="AL348" s="729"/>
      <c r="AM348" s="729"/>
      <c r="AN348" s="730"/>
      <c r="AO348" s="766"/>
    </row>
    <row r="349" spans="1:41" ht="20.45" customHeight="1" x14ac:dyDescent="0.2">
      <c r="A349" s="765"/>
      <c r="B349" s="494"/>
      <c r="C349" s="158"/>
      <c r="D349" s="158"/>
      <c r="E349" s="158"/>
      <c r="F349" s="158"/>
      <c r="G349" s="99"/>
      <c r="H349" s="99"/>
      <c r="I349" s="159"/>
      <c r="J349" s="99"/>
      <c r="K349" s="99"/>
      <c r="L349" s="159"/>
      <c r="M349" s="99"/>
      <c r="N349" s="99"/>
      <c r="O349" s="99"/>
      <c r="P349" s="99"/>
      <c r="Q349" s="158"/>
      <c r="R349" s="158"/>
      <c r="S349" s="100"/>
      <c r="T349" s="726"/>
      <c r="U349" s="731" t="s">
        <v>56</v>
      </c>
      <c r="V349" s="732"/>
      <c r="W349" s="732"/>
      <c r="X349" s="732"/>
      <c r="Y349" s="732"/>
      <c r="Z349" s="732"/>
      <c r="AA349" s="732"/>
      <c r="AB349" s="732"/>
      <c r="AC349" s="732"/>
      <c r="AD349" s="732"/>
      <c r="AE349" s="732"/>
      <c r="AF349" s="732"/>
      <c r="AG349" s="732"/>
      <c r="AH349" s="732"/>
      <c r="AI349" s="732"/>
      <c r="AJ349" s="732"/>
      <c r="AK349" s="732"/>
      <c r="AL349" s="732"/>
      <c r="AM349" s="732"/>
      <c r="AN349" s="733"/>
      <c r="AO349" s="766"/>
    </row>
    <row r="350" spans="1:41" ht="3.75" customHeight="1" x14ac:dyDescent="0.2">
      <c r="A350" s="765"/>
      <c r="B350" s="494"/>
      <c r="C350" s="158"/>
      <c r="D350" s="158"/>
      <c r="E350" s="158"/>
      <c r="F350" s="158"/>
      <c r="G350" s="160"/>
      <c r="H350" s="160"/>
      <c r="I350" s="161"/>
      <c r="J350" s="160"/>
      <c r="K350" s="160"/>
      <c r="L350" s="161"/>
      <c r="M350" s="160"/>
      <c r="N350" s="160"/>
      <c r="O350" s="160"/>
      <c r="P350" s="160"/>
      <c r="Q350" s="158"/>
      <c r="R350" s="158"/>
      <c r="S350" s="100"/>
      <c r="T350" s="726"/>
      <c r="U350" s="731"/>
      <c r="V350" s="732"/>
      <c r="W350" s="732"/>
      <c r="X350" s="732"/>
      <c r="Y350" s="732"/>
      <c r="Z350" s="732"/>
      <c r="AA350" s="732"/>
      <c r="AB350" s="732"/>
      <c r="AC350" s="732"/>
      <c r="AD350" s="732"/>
      <c r="AE350" s="732"/>
      <c r="AF350" s="732"/>
      <c r="AG350" s="732"/>
      <c r="AH350" s="732"/>
      <c r="AI350" s="732"/>
      <c r="AJ350" s="732"/>
      <c r="AK350" s="732"/>
      <c r="AL350" s="732"/>
      <c r="AM350" s="732"/>
      <c r="AN350" s="733"/>
      <c r="AO350" s="766"/>
    </row>
    <row r="351" spans="1:41" ht="15.75" customHeight="1" x14ac:dyDescent="0.2">
      <c r="A351" s="765"/>
      <c r="B351" s="743" t="s">
        <v>87</v>
      </c>
      <c r="C351" s="744"/>
      <c r="D351" s="744"/>
      <c r="E351" s="744"/>
      <c r="F351" s="744"/>
      <c r="G351" s="744"/>
      <c r="H351" s="744"/>
      <c r="I351" s="744"/>
      <c r="J351" s="744"/>
      <c r="K351" s="744"/>
      <c r="L351" s="744"/>
      <c r="M351" s="744"/>
      <c r="N351" s="744"/>
      <c r="O351" s="744"/>
      <c r="P351" s="744"/>
      <c r="Q351" s="744"/>
      <c r="R351" s="744"/>
      <c r="S351" s="745"/>
      <c r="T351" s="726"/>
      <c r="U351" s="740"/>
      <c r="V351" s="741"/>
      <c r="W351" s="741"/>
      <c r="X351" s="741"/>
      <c r="Y351" s="741"/>
      <c r="Z351" s="741"/>
      <c r="AA351" s="741"/>
      <c r="AB351" s="741"/>
      <c r="AC351" s="741"/>
      <c r="AD351" s="741"/>
      <c r="AE351" s="741"/>
      <c r="AF351" s="741"/>
      <c r="AG351" s="741"/>
      <c r="AH351" s="741"/>
      <c r="AI351" s="741"/>
      <c r="AJ351" s="741"/>
      <c r="AK351" s="741"/>
      <c r="AL351" s="741"/>
      <c r="AM351" s="741"/>
      <c r="AN351" s="742"/>
      <c r="AO351" s="766"/>
    </row>
    <row r="352" spans="1:41" ht="3.75" customHeight="1" x14ac:dyDescent="0.2">
      <c r="A352" s="86"/>
      <c r="B352" s="86"/>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c r="AM352" s="155"/>
      <c r="AN352" s="103"/>
      <c r="AO352" s="766"/>
    </row>
    <row r="353" spans="1:41" ht="42.95" customHeight="1" x14ac:dyDescent="0.2">
      <c r="A353" s="157"/>
      <c r="B353" s="746" t="s">
        <v>169</v>
      </c>
      <c r="C353" s="747"/>
      <c r="D353" s="747"/>
      <c r="E353" s="747"/>
      <c r="F353" s="747"/>
      <c r="G353" s="747"/>
      <c r="H353" s="747"/>
      <c r="I353" s="747"/>
      <c r="J353" s="747"/>
      <c r="K353" s="747"/>
      <c r="L353" s="747"/>
      <c r="M353" s="747"/>
      <c r="N353" s="747"/>
      <c r="O353" s="747"/>
      <c r="P353" s="747"/>
      <c r="Q353" s="747"/>
      <c r="R353" s="747"/>
      <c r="S353" s="747"/>
      <c r="T353" s="747"/>
      <c r="U353" s="747"/>
      <c r="V353" s="747"/>
      <c r="W353" s="747"/>
      <c r="X353" s="747"/>
      <c r="Y353" s="747"/>
      <c r="Z353" s="747"/>
      <c r="AA353" s="747"/>
      <c r="AB353" s="747"/>
      <c r="AC353" s="747"/>
      <c r="AD353" s="747"/>
      <c r="AE353" s="747"/>
      <c r="AF353" s="747"/>
      <c r="AG353" s="747"/>
      <c r="AH353" s="747"/>
      <c r="AI353" s="747"/>
      <c r="AJ353" s="747"/>
      <c r="AK353" s="747"/>
      <c r="AL353" s="747"/>
      <c r="AM353" s="747"/>
      <c r="AN353" s="748"/>
      <c r="AO353" s="89"/>
    </row>
    <row r="354" spans="1:41" ht="40.5" customHeight="1" x14ac:dyDescent="0.2">
      <c r="A354" s="26"/>
      <c r="B354" s="495" t="s">
        <v>15</v>
      </c>
      <c r="C354" s="749" t="s">
        <v>170</v>
      </c>
      <c r="D354" s="749"/>
      <c r="E354" s="749"/>
      <c r="F354" s="749"/>
      <c r="G354" s="749"/>
      <c r="H354" s="749"/>
      <c r="I354" s="749"/>
      <c r="J354" s="749"/>
      <c r="K354" s="749"/>
      <c r="L354" s="749"/>
      <c r="M354" s="749"/>
      <c r="N354" s="749"/>
      <c r="O354" s="749"/>
      <c r="P354" s="749"/>
      <c r="Q354" s="749"/>
      <c r="R354" s="749"/>
      <c r="S354" s="749"/>
      <c r="T354" s="749"/>
      <c r="U354" s="749"/>
      <c r="V354" s="749"/>
      <c r="W354" s="749"/>
      <c r="X354" s="749"/>
      <c r="Y354" s="749"/>
      <c r="Z354" s="749"/>
      <c r="AA354" s="749"/>
      <c r="AB354" s="749"/>
      <c r="AC354" s="749"/>
      <c r="AD354" s="749"/>
      <c r="AE354" s="749"/>
      <c r="AF354" s="749"/>
      <c r="AG354" s="749"/>
      <c r="AH354" s="749"/>
      <c r="AI354" s="749"/>
      <c r="AJ354" s="749"/>
      <c r="AK354" s="749"/>
      <c r="AL354" s="749"/>
      <c r="AM354" s="749"/>
      <c r="AN354" s="750"/>
      <c r="AO354" s="27"/>
    </row>
    <row r="355" spans="1:41" ht="24.75" customHeight="1" x14ac:dyDescent="0.2">
      <c r="A355" s="26"/>
      <c r="B355" s="495" t="s">
        <v>74</v>
      </c>
      <c r="C355" s="751" t="s">
        <v>167</v>
      </c>
      <c r="D355" s="751"/>
      <c r="E355" s="751"/>
      <c r="F355" s="751"/>
      <c r="G355" s="751"/>
      <c r="H355" s="751"/>
      <c r="I355" s="751"/>
      <c r="J355" s="751"/>
      <c r="K355" s="751"/>
      <c r="L355" s="751"/>
      <c r="M355" s="751"/>
      <c r="N355" s="751"/>
      <c r="O355" s="751"/>
      <c r="P355" s="751"/>
      <c r="Q355" s="751"/>
      <c r="R355" s="751"/>
      <c r="S355" s="751"/>
      <c r="T355" s="751"/>
      <c r="U355" s="751"/>
      <c r="V355" s="751"/>
      <c r="W355" s="751"/>
      <c r="X355" s="751"/>
      <c r="Y355" s="751"/>
      <c r="Z355" s="751"/>
      <c r="AA355" s="751"/>
      <c r="AB355" s="751"/>
      <c r="AC355" s="751"/>
      <c r="AD355" s="751"/>
      <c r="AE355" s="751"/>
      <c r="AF355" s="751"/>
      <c r="AG355" s="751"/>
      <c r="AH355" s="751"/>
      <c r="AI355" s="751"/>
      <c r="AJ355" s="751"/>
      <c r="AK355" s="751"/>
      <c r="AL355" s="751"/>
      <c r="AM355" s="751"/>
      <c r="AN355" s="752"/>
      <c r="AO355" s="27"/>
    </row>
    <row r="356" spans="1:41" ht="27" customHeight="1" x14ac:dyDescent="0.2">
      <c r="A356" s="156"/>
      <c r="B356" s="495" t="s">
        <v>166</v>
      </c>
      <c r="C356" s="751" t="s">
        <v>168</v>
      </c>
      <c r="D356" s="751"/>
      <c r="E356" s="751"/>
      <c r="F356" s="751"/>
      <c r="G356" s="751"/>
      <c r="H356" s="751"/>
      <c r="I356" s="751"/>
      <c r="J356" s="751"/>
      <c r="K356" s="751"/>
      <c r="L356" s="751"/>
      <c r="M356" s="751"/>
      <c r="N356" s="751"/>
      <c r="O356" s="751"/>
      <c r="P356" s="751"/>
      <c r="Q356" s="751"/>
      <c r="R356" s="751"/>
      <c r="S356" s="751"/>
      <c r="T356" s="751"/>
      <c r="U356" s="751"/>
      <c r="V356" s="751"/>
      <c r="W356" s="751"/>
      <c r="X356" s="751"/>
      <c r="Y356" s="751"/>
      <c r="Z356" s="751"/>
      <c r="AA356" s="751"/>
      <c r="AB356" s="751"/>
      <c r="AC356" s="751"/>
      <c r="AD356" s="751"/>
      <c r="AE356" s="751"/>
      <c r="AF356" s="751"/>
      <c r="AG356" s="751"/>
      <c r="AH356" s="751"/>
      <c r="AI356" s="751"/>
      <c r="AJ356" s="751"/>
      <c r="AK356" s="751"/>
      <c r="AL356" s="751"/>
      <c r="AM356" s="751"/>
      <c r="AN356" s="752"/>
      <c r="AO356" s="27"/>
    </row>
    <row r="357" spans="1:41" ht="55.5" customHeight="1" x14ac:dyDescent="0.2">
      <c r="A357" s="156"/>
      <c r="B357" s="496" t="s">
        <v>72</v>
      </c>
      <c r="C357" s="753" t="s">
        <v>361</v>
      </c>
      <c r="D357" s="753"/>
      <c r="E357" s="753"/>
      <c r="F357" s="753"/>
      <c r="G357" s="753"/>
      <c r="H357" s="753"/>
      <c r="I357" s="753"/>
      <c r="J357" s="753"/>
      <c r="K357" s="753"/>
      <c r="L357" s="753"/>
      <c r="M357" s="753"/>
      <c r="N357" s="753"/>
      <c r="O357" s="753"/>
      <c r="P357" s="753"/>
      <c r="Q357" s="753"/>
      <c r="R357" s="753"/>
      <c r="S357" s="753"/>
      <c r="T357" s="753"/>
      <c r="U357" s="753"/>
      <c r="V357" s="753"/>
      <c r="W357" s="753"/>
      <c r="X357" s="753"/>
      <c r="Y357" s="753"/>
      <c r="Z357" s="753"/>
      <c r="AA357" s="753"/>
      <c r="AB357" s="753"/>
      <c r="AC357" s="753"/>
      <c r="AD357" s="753"/>
      <c r="AE357" s="753"/>
      <c r="AF357" s="753"/>
      <c r="AG357" s="753"/>
      <c r="AH357" s="753"/>
      <c r="AI357" s="753"/>
      <c r="AJ357" s="753"/>
      <c r="AK357" s="753"/>
      <c r="AL357" s="753"/>
      <c r="AM357" s="753"/>
      <c r="AN357" s="754"/>
      <c r="AO357" s="27"/>
    </row>
    <row r="358" spans="1:41" ht="20.100000000000001" customHeight="1" x14ac:dyDescent="0.2">
      <c r="A358" s="156"/>
      <c r="B358" s="723" t="s">
        <v>73</v>
      </c>
      <c r="C358" s="724"/>
      <c r="D358" s="724"/>
      <c r="E358" s="724"/>
      <c r="F358" s="724"/>
      <c r="G358" s="724"/>
      <c r="H358" s="724"/>
      <c r="I358" s="724"/>
      <c r="J358" s="724"/>
      <c r="K358" s="724"/>
      <c r="L358" s="724"/>
      <c r="M358" s="724"/>
      <c r="N358" s="724"/>
      <c r="O358" s="724"/>
      <c r="P358" s="724"/>
      <c r="Q358" s="724"/>
      <c r="R358" s="724"/>
      <c r="S358" s="725"/>
      <c r="T358" s="726"/>
      <c r="U358" s="728" t="s">
        <v>145</v>
      </c>
      <c r="V358" s="729"/>
      <c r="W358" s="729"/>
      <c r="X358" s="729"/>
      <c r="Y358" s="729"/>
      <c r="Z358" s="729"/>
      <c r="AA358" s="729"/>
      <c r="AB358" s="729"/>
      <c r="AC358" s="729"/>
      <c r="AD358" s="729"/>
      <c r="AE358" s="729"/>
      <c r="AF358" s="729"/>
      <c r="AG358" s="729"/>
      <c r="AH358" s="729"/>
      <c r="AI358" s="729"/>
      <c r="AJ358" s="729"/>
      <c r="AK358" s="729"/>
      <c r="AL358" s="729"/>
      <c r="AM358" s="729"/>
      <c r="AN358" s="730"/>
      <c r="AO358" s="27"/>
    </row>
    <row r="359" spans="1:41" ht="20.45" customHeight="1" x14ac:dyDescent="0.2">
      <c r="A359" s="156"/>
      <c r="B359" s="494"/>
      <c r="C359" s="158"/>
      <c r="D359" s="158"/>
      <c r="E359" s="158"/>
      <c r="F359" s="158"/>
      <c r="G359" s="99"/>
      <c r="H359" s="99"/>
      <c r="I359" s="159"/>
      <c r="J359" s="99"/>
      <c r="K359" s="99"/>
      <c r="L359" s="159"/>
      <c r="M359" s="99"/>
      <c r="N359" s="99"/>
      <c r="O359" s="99"/>
      <c r="P359" s="99"/>
      <c r="Q359" s="158"/>
      <c r="R359" s="158"/>
      <c r="S359" s="100"/>
      <c r="T359" s="726"/>
      <c r="U359" s="731" t="s">
        <v>56</v>
      </c>
      <c r="V359" s="732"/>
      <c r="W359" s="732"/>
      <c r="X359" s="732"/>
      <c r="Y359" s="732"/>
      <c r="Z359" s="732"/>
      <c r="AA359" s="732"/>
      <c r="AB359" s="732"/>
      <c r="AC359" s="732"/>
      <c r="AD359" s="732"/>
      <c r="AE359" s="732"/>
      <c r="AF359" s="732"/>
      <c r="AG359" s="732"/>
      <c r="AH359" s="732"/>
      <c r="AI359" s="732"/>
      <c r="AJ359" s="732"/>
      <c r="AK359" s="732"/>
      <c r="AL359" s="732"/>
      <c r="AM359" s="732"/>
      <c r="AN359" s="733"/>
      <c r="AO359" s="27"/>
    </row>
    <row r="360" spans="1:41" ht="3.75" customHeight="1" x14ac:dyDescent="0.2">
      <c r="A360" s="156"/>
      <c r="B360" s="494"/>
      <c r="C360" s="158"/>
      <c r="D360" s="158"/>
      <c r="E360" s="158"/>
      <c r="F360" s="158"/>
      <c r="G360" s="160"/>
      <c r="H360" s="160"/>
      <c r="I360" s="161"/>
      <c r="J360" s="160"/>
      <c r="K360" s="160"/>
      <c r="L360" s="161"/>
      <c r="M360" s="160"/>
      <c r="N360" s="160"/>
      <c r="O360" s="160"/>
      <c r="P360" s="160"/>
      <c r="Q360" s="158"/>
      <c r="R360" s="158"/>
      <c r="S360" s="100"/>
      <c r="T360" s="726"/>
      <c r="U360" s="731"/>
      <c r="V360" s="732"/>
      <c r="W360" s="732"/>
      <c r="X360" s="732"/>
      <c r="Y360" s="732"/>
      <c r="Z360" s="732"/>
      <c r="AA360" s="732"/>
      <c r="AB360" s="732"/>
      <c r="AC360" s="732"/>
      <c r="AD360" s="732"/>
      <c r="AE360" s="732"/>
      <c r="AF360" s="732"/>
      <c r="AG360" s="732"/>
      <c r="AH360" s="732"/>
      <c r="AI360" s="732"/>
      <c r="AJ360" s="732"/>
      <c r="AK360" s="732"/>
      <c r="AL360" s="732"/>
      <c r="AM360" s="732"/>
      <c r="AN360" s="733"/>
      <c r="AO360" s="27"/>
    </row>
    <row r="361" spans="1:41" ht="10.5" customHeight="1" thickBot="1" x14ac:dyDescent="0.25">
      <c r="A361" s="156"/>
      <c r="B361" s="737" t="s">
        <v>87</v>
      </c>
      <c r="C361" s="738"/>
      <c r="D361" s="738"/>
      <c r="E361" s="738"/>
      <c r="F361" s="738"/>
      <c r="G361" s="738"/>
      <c r="H361" s="738"/>
      <c r="I361" s="738"/>
      <c r="J361" s="738"/>
      <c r="K361" s="738"/>
      <c r="L361" s="738"/>
      <c r="M361" s="738"/>
      <c r="N361" s="738"/>
      <c r="O361" s="738"/>
      <c r="P361" s="738"/>
      <c r="Q361" s="738"/>
      <c r="R361" s="738"/>
      <c r="S361" s="739"/>
      <c r="T361" s="727"/>
      <c r="U361" s="734"/>
      <c r="V361" s="735"/>
      <c r="W361" s="735"/>
      <c r="X361" s="735"/>
      <c r="Y361" s="735"/>
      <c r="Z361" s="735"/>
      <c r="AA361" s="735"/>
      <c r="AB361" s="735"/>
      <c r="AC361" s="735"/>
      <c r="AD361" s="735"/>
      <c r="AE361" s="735"/>
      <c r="AF361" s="735"/>
      <c r="AG361" s="735"/>
      <c r="AH361" s="735"/>
      <c r="AI361" s="735"/>
      <c r="AJ361" s="735"/>
      <c r="AK361" s="735"/>
      <c r="AL361" s="735"/>
      <c r="AM361" s="735"/>
      <c r="AN361" s="736"/>
      <c r="AO361" s="27"/>
    </row>
  </sheetData>
  <sheetProtection algorithmName="SHA-512" hashValue="mWH8j3kjMlVexIq72u4e+a+vGla+2L2N1tipkB4qBINAww5MK3catq4GcHcFUoz68rGnWg3ADcdb2JAKIgNH7A==" saltValue="nyEO+Tk+SrKkzAqZjW2A4Q==" spinCount="100000" sheet="1" formatCells="0" formatColumns="0" formatRows="0" insertRows="0" selectLockedCells="1"/>
  <mergeCells count="327">
    <mergeCell ref="B116:S116"/>
    <mergeCell ref="C282:AN282"/>
    <mergeCell ref="C283:AN283"/>
    <mergeCell ref="C284:AN284"/>
    <mergeCell ref="B271:AN271"/>
    <mergeCell ref="B273:AN273"/>
    <mergeCell ref="B260:AN260"/>
    <mergeCell ref="D261:G261"/>
    <mergeCell ref="I261:M261"/>
    <mergeCell ref="E263:AN263"/>
    <mergeCell ref="C264:AN264"/>
    <mergeCell ref="E265:AN267"/>
    <mergeCell ref="E268:AN269"/>
    <mergeCell ref="B245:AN245"/>
    <mergeCell ref="D246:G246"/>
    <mergeCell ref="I246:M246"/>
    <mergeCell ref="E248:AN248"/>
    <mergeCell ref="C249:AN249"/>
    <mergeCell ref="E250:AN252"/>
    <mergeCell ref="E253:AN254"/>
    <mergeCell ref="D257:S259"/>
    <mergeCell ref="T257:AN259"/>
    <mergeCell ref="D190:G190"/>
    <mergeCell ref="I190:M190"/>
    <mergeCell ref="E194:AN196"/>
    <mergeCell ref="E198:AN199"/>
    <mergeCell ref="D242:S244"/>
    <mergeCell ref="T242:AN244"/>
    <mergeCell ref="E224:AN225"/>
    <mergeCell ref="B230:AN230"/>
    <mergeCell ref="D231:G231"/>
    <mergeCell ref="I231:M231"/>
    <mergeCell ref="E233:AN233"/>
    <mergeCell ref="C234:AN234"/>
    <mergeCell ref="E235:AN237"/>
    <mergeCell ref="D227:S229"/>
    <mergeCell ref="T227:AN229"/>
    <mergeCell ref="B206:S206"/>
    <mergeCell ref="B290:B293"/>
    <mergeCell ref="C290:D290"/>
    <mergeCell ref="E290:F290"/>
    <mergeCell ref="G290:AN293"/>
    <mergeCell ref="C308:AN308"/>
    <mergeCell ref="C309:AN309"/>
    <mergeCell ref="C310:AN310"/>
    <mergeCell ref="C311:AN311"/>
    <mergeCell ref="B313:S313"/>
    <mergeCell ref="T313:T314"/>
    <mergeCell ref="U313:AN313"/>
    <mergeCell ref="B314:S314"/>
    <mergeCell ref="U314:AN314"/>
    <mergeCell ref="C294:D294"/>
    <mergeCell ref="E294:F294"/>
    <mergeCell ref="G294:AN294"/>
    <mergeCell ref="C296:D296"/>
    <mergeCell ref="G296:H296"/>
    <mergeCell ref="C292:D292"/>
    <mergeCell ref="C32:H32"/>
    <mergeCell ref="B107:AN108"/>
    <mergeCell ref="N41:Q41"/>
    <mergeCell ref="V33:AN33"/>
    <mergeCell ref="AG34:AN34"/>
    <mergeCell ref="B36:AN37"/>
    <mergeCell ref="B106:AN106"/>
    <mergeCell ref="AG41:AJ41"/>
    <mergeCell ref="B43:K43"/>
    <mergeCell ref="L43:AM43"/>
    <mergeCell ref="E103:AN104"/>
    <mergeCell ref="B40:AN40"/>
    <mergeCell ref="B39:N39"/>
    <mergeCell ref="AB39:AN39"/>
    <mergeCell ref="B46:AN46"/>
    <mergeCell ref="E86:AN86"/>
    <mergeCell ref="E98:AN98"/>
    <mergeCell ref="B101:AN101"/>
    <mergeCell ref="C78:F78"/>
    <mergeCell ref="G78:T78"/>
    <mergeCell ref="C75:F75"/>
    <mergeCell ref="G75:T75"/>
    <mergeCell ref="U75:Z75"/>
    <mergeCell ref="AA75:AI75"/>
    <mergeCell ref="B27:U27"/>
    <mergeCell ref="V27:AN27"/>
    <mergeCell ref="P28:Q28"/>
    <mergeCell ref="AL28:AM28"/>
    <mergeCell ref="AC28:AG28"/>
    <mergeCell ref="B109:AN109"/>
    <mergeCell ref="O29:Q30"/>
    <mergeCell ref="R29:U30"/>
    <mergeCell ref="B33:U33"/>
    <mergeCell ref="AD32:AK32"/>
    <mergeCell ref="S28:T28"/>
    <mergeCell ref="J28:N28"/>
    <mergeCell ref="J29:N29"/>
    <mergeCell ref="W28:AA28"/>
    <mergeCell ref="AC29:AG29"/>
    <mergeCell ref="C29:H29"/>
    <mergeCell ref="W29:AA29"/>
    <mergeCell ref="AK29:AN30"/>
    <mergeCell ref="E48:AN51"/>
    <mergeCell ref="AH29:AJ30"/>
    <mergeCell ref="C28:H28"/>
    <mergeCell ref="J32:Q32"/>
    <mergeCell ref="AI28:AJ28"/>
    <mergeCell ref="E90:AN92"/>
    <mergeCell ref="V9:W9"/>
    <mergeCell ref="B17:AN17"/>
    <mergeCell ref="B18:AN18"/>
    <mergeCell ref="B25:U25"/>
    <mergeCell ref="O19:P19"/>
    <mergeCell ref="Q19:R19"/>
    <mergeCell ref="B24:U24"/>
    <mergeCell ref="M19:N19"/>
    <mergeCell ref="K19:L19"/>
    <mergeCell ref="B22:U23"/>
    <mergeCell ref="A1:AO1"/>
    <mergeCell ref="B5:AN5"/>
    <mergeCell ref="V24:AN24"/>
    <mergeCell ref="V25:AN25"/>
    <mergeCell ref="S19:T19"/>
    <mergeCell ref="U19:V19"/>
    <mergeCell ref="W19:X19"/>
    <mergeCell ref="Y19:Z19"/>
    <mergeCell ref="AA19:AB19"/>
    <mergeCell ref="G3:AN3"/>
    <mergeCell ref="G4:AN4"/>
    <mergeCell ref="B20:K20"/>
    <mergeCell ref="B14:AN14"/>
    <mergeCell ref="V22:AN23"/>
    <mergeCell ref="B13:AN13"/>
    <mergeCell ref="B21:AN21"/>
    <mergeCell ref="B6:P6"/>
    <mergeCell ref="R6:AN6"/>
    <mergeCell ref="B7:P12"/>
    <mergeCell ref="S9:T9"/>
    <mergeCell ref="Y9:AB9"/>
    <mergeCell ref="U11:V11"/>
    <mergeCell ref="X11:Y11"/>
    <mergeCell ref="AF12:AM12"/>
    <mergeCell ref="AJ75:AN75"/>
    <mergeCell ref="E102:AN102"/>
    <mergeCell ref="AJ78:AN78"/>
    <mergeCell ref="AA79:AI79"/>
    <mergeCell ref="AJ79:AN79"/>
    <mergeCell ref="AJ76:AN76"/>
    <mergeCell ref="G76:T76"/>
    <mergeCell ref="U76:Z76"/>
    <mergeCell ref="AA76:AI76"/>
    <mergeCell ref="AC110:AD110"/>
    <mergeCell ref="AE110:AF110"/>
    <mergeCell ref="E88:AN88"/>
    <mergeCell ref="C77:F77"/>
    <mergeCell ref="G77:T77"/>
    <mergeCell ref="U77:Z77"/>
    <mergeCell ref="E95:AN97"/>
    <mergeCell ref="B100:AN100"/>
    <mergeCell ref="U78:Z78"/>
    <mergeCell ref="AA78:AI78"/>
    <mergeCell ref="B84:AN84"/>
    <mergeCell ref="L110:L111"/>
    <mergeCell ref="AA77:AI77"/>
    <mergeCell ref="AJ77:AN77"/>
    <mergeCell ref="C110:K111"/>
    <mergeCell ref="N111:AN111"/>
    <mergeCell ref="N110:AB110"/>
    <mergeCell ref="AG110:AH110"/>
    <mergeCell ref="AD31:AK31"/>
    <mergeCell ref="W32:AB32"/>
    <mergeCell ref="J31:Q31"/>
    <mergeCell ref="F38:T38"/>
    <mergeCell ref="O39:AA39"/>
    <mergeCell ref="B67:AN67"/>
    <mergeCell ref="D69:F69"/>
    <mergeCell ref="M69:O69"/>
    <mergeCell ref="E93:AN94"/>
    <mergeCell ref="B47:AN47"/>
    <mergeCell ref="B61:AN61"/>
    <mergeCell ref="D63:O63"/>
    <mergeCell ref="Q63:AA63"/>
    <mergeCell ref="E52:AN54"/>
    <mergeCell ref="E55:AN57"/>
    <mergeCell ref="E58:AN60"/>
    <mergeCell ref="AD63:AN63"/>
    <mergeCell ref="B65:AN65"/>
    <mergeCell ref="B71:AN71"/>
    <mergeCell ref="B72:AN72"/>
    <mergeCell ref="E73:AN73"/>
    <mergeCell ref="E80:AC80"/>
    <mergeCell ref="B83:AN83"/>
    <mergeCell ref="C76:F76"/>
    <mergeCell ref="B113:AN113"/>
    <mergeCell ref="E114:AN114"/>
    <mergeCell ref="E115:AN115"/>
    <mergeCell ref="B114:D115"/>
    <mergeCell ref="D141:AN143"/>
    <mergeCell ref="D157:AN159"/>
    <mergeCell ref="D173:AN175"/>
    <mergeCell ref="E152:AN154"/>
    <mergeCell ref="B276:AN276"/>
    <mergeCell ref="Q118:S118"/>
    <mergeCell ref="T116:AN119"/>
    <mergeCell ref="B120:AN120"/>
    <mergeCell ref="I128:M128"/>
    <mergeCell ref="D128:G128"/>
    <mergeCell ref="E132:AN134"/>
    <mergeCell ref="B127:AN127"/>
    <mergeCell ref="C131:AN131"/>
    <mergeCell ref="E130:AN130"/>
    <mergeCell ref="C122:AN122"/>
    <mergeCell ref="D124:AN126"/>
    <mergeCell ref="E136:AN138"/>
    <mergeCell ref="E181:AN183"/>
    <mergeCell ref="E149:AN151"/>
    <mergeCell ref="E192:AN192"/>
    <mergeCell ref="C285:AN285"/>
    <mergeCell ref="B286:AN286"/>
    <mergeCell ref="C278:AN278"/>
    <mergeCell ref="B144:AN144"/>
    <mergeCell ref="D145:G145"/>
    <mergeCell ref="C274:AN274"/>
    <mergeCell ref="C275:AN275"/>
    <mergeCell ref="B203:AN203"/>
    <mergeCell ref="B204:D205"/>
    <mergeCell ref="E204:AN204"/>
    <mergeCell ref="E205:AN205"/>
    <mergeCell ref="I145:M145"/>
    <mergeCell ref="E147:AN147"/>
    <mergeCell ref="C148:AN148"/>
    <mergeCell ref="E165:AN167"/>
    <mergeCell ref="B160:AN160"/>
    <mergeCell ref="D161:G161"/>
    <mergeCell ref="E218:AN218"/>
    <mergeCell ref="C219:AN219"/>
    <mergeCell ref="E220:AN222"/>
    <mergeCell ref="E238:AN239"/>
    <mergeCell ref="D187:AN188"/>
    <mergeCell ref="B189:AN189"/>
    <mergeCell ref="C193:AN193"/>
    <mergeCell ref="C288:D288"/>
    <mergeCell ref="E288:F288"/>
    <mergeCell ref="G288:AN289"/>
    <mergeCell ref="I161:M161"/>
    <mergeCell ref="E163:AN163"/>
    <mergeCell ref="C164:AN164"/>
    <mergeCell ref="E184:AN185"/>
    <mergeCell ref="E169:AN171"/>
    <mergeCell ref="C279:AN279"/>
    <mergeCell ref="C277:AN277"/>
    <mergeCell ref="T206:AN209"/>
    <mergeCell ref="Q208:S208"/>
    <mergeCell ref="B210:AN210"/>
    <mergeCell ref="D212:AN214"/>
    <mergeCell ref="B215:AN215"/>
    <mergeCell ref="D216:G216"/>
    <mergeCell ref="I216:M216"/>
    <mergeCell ref="B176:AN176"/>
    <mergeCell ref="D177:G177"/>
    <mergeCell ref="I177:M177"/>
    <mergeCell ref="E179:AN179"/>
    <mergeCell ref="C180:AN180"/>
    <mergeCell ref="C280:AN280"/>
    <mergeCell ref="C281:AN281"/>
    <mergeCell ref="C328:AN328"/>
    <mergeCell ref="C329:AN329"/>
    <mergeCell ref="C330:AN330"/>
    <mergeCell ref="C331:AN331"/>
    <mergeCell ref="C332:AN332"/>
    <mergeCell ref="C322:AN322"/>
    <mergeCell ref="C323:AN323"/>
    <mergeCell ref="C324:AN324"/>
    <mergeCell ref="I296:AN296"/>
    <mergeCell ref="B305:AN305"/>
    <mergeCell ref="B306:AN306"/>
    <mergeCell ref="C307:AM307"/>
    <mergeCell ref="C301:AN301"/>
    <mergeCell ref="B299:AN299"/>
    <mergeCell ref="B300:AN300"/>
    <mergeCell ref="C302:AN302"/>
    <mergeCell ref="C303:AN303"/>
    <mergeCell ref="C304:AN304"/>
    <mergeCell ref="C316:AN316"/>
    <mergeCell ref="C317:AN317"/>
    <mergeCell ref="C318:AN318"/>
    <mergeCell ref="C319:AN319"/>
    <mergeCell ref="A338:A351"/>
    <mergeCell ref="C338:AN338"/>
    <mergeCell ref="AO338:AO352"/>
    <mergeCell ref="B339:AN339"/>
    <mergeCell ref="B340:B342"/>
    <mergeCell ref="C340:D340"/>
    <mergeCell ref="E340:E341"/>
    <mergeCell ref="F340:AN342"/>
    <mergeCell ref="C341:C342"/>
    <mergeCell ref="D342:E342"/>
    <mergeCell ref="B343:B345"/>
    <mergeCell ref="C343:D343"/>
    <mergeCell ref="E343:E344"/>
    <mergeCell ref="F343:AN345"/>
    <mergeCell ref="C344:C345"/>
    <mergeCell ref="D345:E345"/>
    <mergeCell ref="B346:AN346"/>
    <mergeCell ref="B347:AN347"/>
    <mergeCell ref="B348:S348"/>
    <mergeCell ref="B112:O112"/>
    <mergeCell ref="B358:S358"/>
    <mergeCell ref="T358:T361"/>
    <mergeCell ref="U358:AN358"/>
    <mergeCell ref="U359:AN361"/>
    <mergeCell ref="B361:S361"/>
    <mergeCell ref="T348:T351"/>
    <mergeCell ref="U348:AN348"/>
    <mergeCell ref="U349:AN351"/>
    <mergeCell ref="B351:S351"/>
    <mergeCell ref="B353:AN353"/>
    <mergeCell ref="C354:AN354"/>
    <mergeCell ref="C355:AN355"/>
    <mergeCell ref="C356:AN356"/>
    <mergeCell ref="C357:AN357"/>
    <mergeCell ref="C333:AN333"/>
    <mergeCell ref="C334:AN334"/>
    <mergeCell ref="C335:AN335"/>
    <mergeCell ref="C336:AN336"/>
    <mergeCell ref="C337:AN337"/>
    <mergeCell ref="C320:AN320"/>
    <mergeCell ref="C321:AN321"/>
    <mergeCell ref="B326:AN326"/>
    <mergeCell ref="B327:AN327"/>
  </mergeCells>
  <phoneticPr fontId="0" type="noConversion"/>
  <conditionalFormatting sqref="AJ79:AN79">
    <cfRule type="cellIs" dxfId="6" priority="1" operator="equal">
      <formula>0</formula>
    </cfRule>
  </conditionalFormatting>
  <dataValidations count="1">
    <dataValidation type="whole" allowBlank="1" showInputMessage="1" showErrorMessage="1" error="Wprowadź cyfrę" sqref="G349:H350 J349:K350 M349:P350 G359:H360 J359:K360 M359:P360" xr:uid="{00000000-0002-0000-0000-000000000000}">
      <formula1>0</formula1>
      <formula2>9</formula2>
    </dataValidation>
  </dataValidations>
  <printOptions horizontalCentered="1"/>
  <pageMargins left="0" right="0" top="0.43307086614173229" bottom="0.31496062992125984" header="0.31496062992125984" footer="0.31496062992125984"/>
  <pageSetup paperSize="9" scale="64" fitToHeight="0" orientation="portrait" r:id="rId1"/>
  <headerFooter scaleWithDoc="0" alignWithMargins="0"/>
  <rowBreaks count="6" manualBreakCount="6">
    <brk id="60" max="40" man="1"/>
    <brk id="112" max="40" man="1"/>
    <brk id="186" max="40" man="1"/>
    <brk id="240" max="40" man="1"/>
    <brk id="297" max="40" man="1"/>
    <brk id="334" max="4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P112"/>
  <sheetViews>
    <sheetView view="pageBreakPreview" zoomScale="115" zoomScaleNormal="115" zoomScaleSheetLayoutView="115" workbookViewId="0">
      <selection activeCell="H2" sqref="H2"/>
    </sheetView>
  </sheetViews>
  <sheetFormatPr defaultColWidth="9.140625" defaultRowHeight="12.75" outlineLevelRow="1" x14ac:dyDescent="0.2"/>
  <cols>
    <col min="1" max="1" width="0.85546875" style="7" customWidth="1"/>
    <col min="2" max="2" width="7" style="7" customWidth="1"/>
    <col min="3" max="3" width="0.85546875" style="7" customWidth="1"/>
    <col min="4" max="4" width="8.28515625" style="7" customWidth="1"/>
    <col min="5" max="5" width="0.85546875" style="7" customWidth="1"/>
    <col min="6" max="6" width="3.28515625" style="7" customWidth="1"/>
    <col min="7" max="7" width="0.7109375" style="7" customWidth="1"/>
    <col min="8" max="8" width="6.7109375" style="7" customWidth="1"/>
    <col min="9" max="9" width="8.28515625" style="7" customWidth="1"/>
    <col min="10" max="10" width="13.7109375" style="7" customWidth="1"/>
    <col min="11" max="11" width="6.7109375" style="7" customWidth="1"/>
    <col min="12" max="12" width="9.42578125" style="7" customWidth="1"/>
    <col min="13" max="14" width="6.7109375" style="7" customWidth="1"/>
    <col min="15" max="15" width="10" style="7" customWidth="1"/>
    <col min="16" max="19" width="6.7109375" style="7" customWidth="1"/>
    <col min="20" max="20" width="7.85546875" style="7" customWidth="1"/>
    <col min="21" max="21" width="10.28515625" style="7" customWidth="1"/>
    <col min="22" max="24" width="9.140625" style="7"/>
    <col min="25" max="25" width="10.5703125" style="7" bestFit="1" customWidth="1"/>
    <col min="26" max="26" width="12" style="7" customWidth="1"/>
    <col min="27" max="27" width="9.85546875" style="7" bestFit="1" customWidth="1"/>
    <col min="28" max="16384" width="9.140625" style="7"/>
  </cols>
  <sheetData>
    <row r="1" spans="1:26" ht="8.25" customHeight="1" x14ac:dyDescent="0.25">
      <c r="A1" s="1106"/>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row>
    <row r="2" spans="1:26" ht="25.5" customHeight="1" x14ac:dyDescent="0.25">
      <c r="A2" s="507"/>
      <c r="B2" s="1223" t="s">
        <v>123</v>
      </c>
      <c r="C2" s="1223"/>
      <c r="D2" s="1223"/>
      <c r="E2" s="1223"/>
      <c r="F2" s="1223"/>
      <c r="G2" s="507"/>
      <c r="H2" s="508"/>
      <c r="I2" s="1223" t="s">
        <v>124</v>
      </c>
      <c r="J2" s="1223"/>
      <c r="K2" s="1223"/>
      <c r="L2" s="1223"/>
      <c r="M2" s="1223"/>
      <c r="N2" s="1223"/>
      <c r="O2" s="1223"/>
      <c r="P2" s="1223"/>
      <c r="Q2" s="1223"/>
      <c r="R2" s="1223"/>
      <c r="S2" s="1223"/>
      <c r="T2" s="1223"/>
      <c r="U2" s="1223"/>
      <c r="V2" s="1223"/>
      <c r="W2" s="1223"/>
      <c r="X2" s="1223"/>
      <c r="Y2" s="1223"/>
      <c r="Z2" s="126"/>
    </row>
    <row r="3" spans="1:26" ht="51.75" customHeight="1" x14ac:dyDescent="0.25">
      <c r="A3" s="507"/>
      <c r="B3" s="1228" t="s">
        <v>404</v>
      </c>
      <c r="C3" s="1228"/>
      <c r="D3" s="1228"/>
      <c r="E3" s="1228"/>
      <c r="F3" s="1228"/>
      <c r="G3" s="1228"/>
      <c r="H3" s="1228"/>
      <c r="I3" s="1228"/>
      <c r="J3" s="1228"/>
      <c r="K3" s="1228"/>
      <c r="L3" s="1228"/>
      <c r="M3" s="1228"/>
      <c r="N3" s="1228"/>
      <c r="O3" s="1228"/>
      <c r="P3" s="1228"/>
      <c r="Q3" s="1228"/>
      <c r="R3" s="1228"/>
      <c r="S3" s="1228"/>
      <c r="T3" s="1228"/>
      <c r="U3" s="1228"/>
      <c r="V3" s="1228"/>
      <c r="W3" s="1228"/>
      <c r="X3" s="1228"/>
      <c r="Y3" s="1228"/>
      <c r="Z3" s="126"/>
    </row>
    <row r="4" spans="1:26" ht="3.75" customHeight="1" x14ac:dyDescent="0.2">
      <c r="A4" s="127"/>
      <c r="B4" s="127"/>
      <c r="C4" s="127"/>
      <c r="D4" s="127"/>
      <c r="E4" s="127"/>
      <c r="F4" s="127"/>
      <c r="G4" s="127"/>
      <c r="H4" s="522"/>
      <c r="I4" s="127"/>
      <c r="J4" s="127"/>
      <c r="K4" s="127"/>
      <c r="L4" s="127"/>
      <c r="M4" s="127"/>
      <c r="N4" s="127"/>
      <c r="O4" s="127"/>
      <c r="P4" s="127"/>
      <c r="Q4" s="127"/>
      <c r="R4" s="127"/>
      <c r="S4" s="127"/>
      <c r="T4" s="127"/>
      <c r="U4" s="127"/>
      <c r="V4" s="127"/>
      <c r="W4" s="127"/>
      <c r="X4" s="127"/>
      <c r="Y4" s="127"/>
      <c r="Z4" s="126"/>
    </row>
    <row r="5" spans="1:26" ht="51" customHeight="1" x14ac:dyDescent="0.2">
      <c r="A5" s="1224" t="s">
        <v>161</v>
      </c>
      <c r="B5" s="1224"/>
      <c r="C5" s="1224"/>
      <c r="D5" s="1224"/>
      <c r="E5" s="1225" t="s">
        <v>103</v>
      </c>
      <c r="F5" s="1225"/>
      <c r="G5" s="1225"/>
      <c r="H5" s="1225"/>
      <c r="I5" s="1225"/>
      <c r="J5" s="1225"/>
      <c r="K5" s="1225"/>
      <c r="L5" s="1225"/>
      <c r="M5" s="1225"/>
      <c r="N5" s="1225"/>
      <c r="O5" s="1226" t="s">
        <v>229</v>
      </c>
      <c r="P5" s="1226"/>
      <c r="Q5" s="1226"/>
      <c r="R5" s="1226"/>
      <c r="S5" s="1226"/>
      <c r="T5" s="1226"/>
      <c r="U5" s="1226"/>
      <c r="V5" s="1226"/>
      <c r="W5" s="1226"/>
      <c r="X5" s="1226"/>
      <c r="Y5" s="1226"/>
      <c r="Z5" s="126"/>
    </row>
    <row r="6" spans="1:26" ht="3.75" hidden="1" customHeight="1" x14ac:dyDescent="0.2">
      <c r="A6" s="126"/>
      <c r="B6" s="126"/>
      <c r="C6" s="126"/>
      <c r="D6" s="128"/>
      <c r="E6" s="128"/>
      <c r="F6" s="128"/>
      <c r="G6" s="129"/>
      <c r="H6" s="129"/>
      <c r="I6" s="129"/>
      <c r="J6" s="129"/>
      <c r="K6" s="130"/>
      <c r="L6" s="131"/>
      <c r="M6" s="131"/>
      <c r="N6" s="131"/>
      <c r="O6" s="132"/>
      <c r="P6" s="132"/>
      <c r="Q6" s="132"/>
      <c r="R6" s="132"/>
      <c r="S6" s="132"/>
      <c r="T6" s="132"/>
      <c r="U6" s="132"/>
      <c r="V6" s="132"/>
      <c r="W6" s="132"/>
      <c r="X6" s="132"/>
      <c r="Y6" s="132"/>
      <c r="Z6" s="126"/>
    </row>
    <row r="7" spans="1:26" ht="21" customHeight="1" x14ac:dyDescent="0.2">
      <c r="A7" s="126"/>
      <c r="B7" s="126"/>
      <c r="C7" s="126"/>
      <c r="D7" s="1227" t="s">
        <v>97</v>
      </c>
      <c r="E7" s="1227"/>
      <c r="F7" s="1227"/>
      <c r="G7" s="1227"/>
      <c r="H7" s="1227"/>
      <c r="I7" s="1227"/>
      <c r="J7" s="1227"/>
      <c r="K7" s="1227"/>
      <c r="L7" s="1227"/>
      <c r="M7" s="1227"/>
      <c r="N7" s="1227"/>
      <c r="O7" s="1227"/>
      <c r="P7" s="1227"/>
      <c r="Q7" s="1227"/>
      <c r="R7" s="1227"/>
      <c r="S7" s="1227"/>
      <c r="T7" s="1227"/>
      <c r="U7" s="1227"/>
      <c r="V7" s="1227"/>
      <c r="W7" s="1227"/>
      <c r="X7" s="1227"/>
      <c r="Y7" s="1227"/>
      <c r="Z7" s="126"/>
    </row>
    <row r="8" spans="1:26" ht="15.75" x14ac:dyDescent="0.2">
      <c r="A8" s="126"/>
      <c r="B8" s="126"/>
      <c r="C8" s="126"/>
      <c r="D8" s="126"/>
      <c r="E8" s="126"/>
      <c r="F8" s="126"/>
      <c r="G8" s="126"/>
      <c r="H8" s="126"/>
      <c r="I8" s="126"/>
      <c r="J8" s="126"/>
      <c r="K8" s="126"/>
      <c r="L8" s="1222" t="s">
        <v>98</v>
      </c>
      <c r="M8" s="1222"/>
      <c r="N8" s="1222"/>
      <c r="O8" s="1222"/>
      <c r="P8" s="1222"/>
      <c r="Q8" s="1222"/>
      <c r="R8" s="1222"/>
      <c r="S8" s="1222"/>
      <c r="T8" s="1222"/>
      <c r="U8" s="1222"/>
      <c r="V8" s="1222"/>
      <c r="W8" s="1222"/>
      <c r="X8" s="1222"/>
      <c r="Y8" s="126"/>
      <c r="Z8" s="126"/>
    </row>
    <row r="9" spans="1:26" ht="34.5" customHeight="1" x14ac:dyDescent="0.2">
      <c r="A9" s="126"/>
      <c r="B9" s="133"/>
      <c r="C9" s="134"/>
      <c r="D9" s="135"/>
      <c r="E9" s="135"/>
      <c r="F9" s="126"/>
      <c r="G9" s="126"/>
      <c r="H9" s="126"/>
      <c r="I9" s="126"/>
      <c r="J9" s="126"/>
      <c r="K9" s="126"/>
      <c r="L9" s="671"/>
      <c r="M9" s="671"/>
      <c r="N9" s="671"/>
      <c r="O9" s="671"/>
      <c r="P9" s="671"/>
      <c r="Q9" s="671"/>
      <c r="R9" s="671"/>
      <c r="S9" s="671"/>
      <c r="T9" s="671"/>
      <c r="U9" s="672" t="s">
        <v>17</v>
      </c>
      <c r="V9" s="671"/>
      <c r="W9" s="671"/>
      <c r="X9" s="671"/>
      <c r="Y9" s="126"/>
      <c r="Z9" s="126"/>
    </row>
    <row r="10" spans="1:26" ht="2.25" customHeight="1" x14ac:dyDescent="0.2">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row>
    <row r="11" spans="1:26" ht="3" customHeight="1" thickBot="1" x14ac:dyDescent="0.25">
      <c r="A11" s="126"/>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26" ht="38.25" customHeight="1" x14ac:dyDescent="0.2">
      <c r="A12" s="1230" t="s">
        <v>99</v>
      </c>
      <c r="B12" s="1231"/>
      <c r="C12" s="1232"/>
      <c r="D12" s="1236" t="s">
        <v>128</v>
      </c>
      <c r="E12" s="1237"/>
      <c r="F12" s="1237"/>
      <c r="G12" s="1237"/>
      <c r="H12" s="1237"/>
      <c r="I12" s="1237"/>
      <c r="J12" s="1237"/>
      <c r="K12" s="1237"/>
      <c r="L12" s="1237"/>
      <c r="M12" s="1237"/>
      <c r="N12" s="1237"/>
      <c r="O12" s="1238"/>
      <c r="P12" s="1236" t="s">
        <v>129</v>
      </c>
      <c r="Q12" s="1237"/>
      <c r="R12" s="1237"/>
      <c r="S12" s="1237"/>
      <c r="T12" s="1237"/>
      <c r="U12" s="1239"/>
      <c r="V12" s="1240" t="s">
        <v>146</v>
      </c>
      <c r="W12" s="1232"/>
      <c r="X12" s="1230" t="s">
        <v>197</v>
      </c>
      <c r="Y12" s="1232"/>
      <c r="Z12" s="126"/>
    </row>
    <row r="13" spans="1:26" ht="95.25" customHeight="1" x14ac:dyDescent="0.2">
      <c r="A13" s="1233"/>
      <c r="B13" s="1234"/>
      <c r="C13" s="1235"/>
      <c r="D13" s="1129" t="s">
        <v>147</v>
      </c>
      <c r="E13" s="1229"/>
      <c r="F13" s="1229"/>
      <c r="G13" s="1197"/>
      <c r="H13" s="1127" t="s">
        <v>397</v>
      </c>
      <c r="I13" s="1197"/>
      <c r="J13" s="1127" t="s">
        <v>100</v>
      </c>
      <c r="K13" s="1197"/>
      <c r="L13" s="1127" t="s">
        <v>101</v>
      </c>
      <c r="M13" s="1197"/>
      <c r="N13" s="1127" t="s">
        <v>148</v>
      </c>
      <c r="O13" s="1128"/>
      <c r="P13" s="1129" t="s">
        <v>149</v>
      </c>
      <c r="Q13" s="1197"/>
      <c r="R13" s="1127" t="s">
        <v>101</v>
      </c>
      <c r="S13" s="1197"/>
      <c r="T13" s="1127" t="s">
        <v>150</v>
      </c>
      <c r="U13" s="1197"/>
      <c r="V13" s="1241"/>
      <c r="W13" s="1235"/>
      <c r="X13" s="1233"/>
      <c r="Y13" s="1235"/>
      <c r="Z13" s="126"/>
    </row>
    <row r="14" spans="1:26" ht="47.25" customHeight="1" x14ac:dyDescent="0.2">
      <c r="A14" s="1129">
        <v>1</v>
      </c>
      <c r="B14" s="1229"/>
      <c r="C14" s="1128"/>
      <c r="D14" s="1129">
        <v>2</v>
      </c>
      <c r="E14" s="1229"/>
      <c r="F14" s="1229"/>
      <c r="G14" s="1197"/>
      <c r="H14" s="1127">
        <v>3</v>
      </c>
      <c r="I14" s="1197"/>
      <c r="J14" s="1127" t="s">
        <v>151</v>
      </c>
      <c r="K14" s="1197"/>
      <c r="L14" s="1127" t="s">
        <v>152</v>
      </c>
      <c r="M14" s="1197"/>
      <c r="N14" s="1127">
        <v>6</v>
      </c>
      <c r="O14" s="1128"/>
      <c r="P14" s="1129">
        <v>7</v>
      </c>
      <c r="Q14" s="1197"/>
      <c r="R14" s="1127" t="s">
        <v>153</v>
      </c>
      <c r="S14" s="1197"/>
      <c r="T14" s="1127">
        <v>9</v>
      </c>
      <c r="U14" s="1197"/>
      <c r="V14" s="1127">
        <v>10</v>
      </c>
      <c r="W14" s="1128"/>
      <c r="X14" s="1129" t="s">
        <v>154</v>
      </c>
      <c r="Y14" s="1128"/>
      <c r="Z14" s="126"/>
    </row>
    <row r="15" spans="1:26" s="8" customFormat="1" ht="3" hidden="1" customHeight="1" x14ac:dyDescent="0.2">
      <c r="A15" s="136"/>
      <c r="B15" s="137"/>
      <c r="C15" s="137"/>
      <c r="D15" s="673"/>
      <c r="E15" s="674"/>
      <c r="F15" s="675"/>
      <c r="G15" s="676"/>
      <c r="H15" s="1176"/>
      <c r="I15" s="1177"/>
      <c r="J15" s="1178"/>
      <c r="K15" s="1137"/>
      <c r="L15" s="1137"/>
      <c r="M15" s="1179"/>
      <c r="N15" s="1185"/>
      <c r="O15" s="1186"/>
      <c r="P15" s="1136"/>
      <c r="Q15" s="1137"/>
      <c r="R15" s="1137"/>
      <c r="S15" s="1137"/>
      <c r="T15" s="1137"/>
      <c r="U15" s="1137"/>
      <c r="V15" s="1137"/>
      <c r="W15" s="1138"/>
      <c r="X15" s="1136"/>
      <c r="Y15" s="1138"/>
      <c r="Z15" s="138"/>
    </row>
    <row r="16" spans="1:26" s="8" customFormat="1" ht="3" customHeight="1" x14ac:dyDescent="0.2">
      <c r="A16" s="136"/>
      <c r="B16" s="139"/>
      <c r="C16" s="137"/>
      <c r="D16" s="673"/>
      <c r="E16" s="674"/>
      <c r="F16" s="675"/>
      <c r="G16" s="676"/>
      <c r="H16" s="1203"/>
      <c r="I16" s="1204"/>
      <c r="J16" s="1180"/>
      <c r="K16" s="1140"/>
      <c r="L16" s="1140"/>
      <c r="M16" s="1181"/>
      <c r="N16" s="1209"/>
      <c r="O16" s="1210"/>
      <c r="P16" s="1139"/>
      <c r="Q16" s="1140"/>
      <c r="R16" s="1140"/>
      <c r="S16" s="1140"/>
      <c r="T16" s="1140"/>
      <c r="U16" s="1140"/>
      <c r="V16" s="1140"/>
      <c r="W16" s="1141"/>
      <c r="X16" s="1139"/>
      <c r="Y16" s="1141"/>
      <c r="Z16" s="138"/>
    </row>
    <row r="17" spans="1:26" ht="3" customHeight="1" x14ac:dyDescent="0.2">
      <c r="A17" s="140"/>
      <c r="B17" s="141"/>
      <c r="C17" s="142"/>
      <c r="D17" s="677"/>
      <c r="E17" s="678"/>
      <c r="F17" s="679"/>
      <c r="G17" s="680"/>
      <c r="H17" s="1205"/>
      <c r="I17" s="1206"/>
      <c r="J17" s="1180"/>
      <c r="K17" s="1140"/>
      <c r="L17" s="1140"/>
      <c r="M17" s="1181"/>
      <c r="N17" s="1211"/>
      <c r="O17" s="1212"/>
      <c r="P17" s="1139"/>
      <c r="Q17" s="1140"/>
      <c r="R17" s="1140"/>
      <c r="S17" s="1140"/>
      <c r="T17" s="1140"/>
      <c r="U17" s="1140"/>
      <c r="V17" s="1140"/>
      <c r="W17" s="1141"/>
      <c r="X17" s="1139"/>
      <c r="Y17" s="1141"/>
      <c r="Z17" s="126"/>
    </row>
    <row r="18" spans="1:26" ht="12" customHeight="1" x14ac:dyDescent="0.2">
      <c r="A18" s="143"/>
      <c r="B18" s="144">
        <v>2015</v>
      </c>
      <c r="C18" s="145"/>
      <c r="D18" s="681" t="s">
        <v>58</v>
      </c>
      <c r="E18" s="682"/>
      <c r="F18" s="683"/>
      <c r="G18" s="680"/>
      <c r="H18" s="1205"/>
      <c r="I18" s="1206"/>
      <c r="J18" s="1180"/>
      <c r="K18" s="1140"/>
      <c r="L18" s="1140"/>
      <c r="M18" s="1181"/>
      <c r="N18" s="1211"/>
      <c r="O18" s="1212"/>
      <c r="P18" s="1139"/>
      <c r="Q18" s="1140"/>
      <c r="R18" s="1140"/>
      <c r="S18" s="1140"/>
      <c r="T18" s="1140"/>
      <c r="U18" s="1140"/>
      <c r="V18" s="1140"/>
      <c r="W18" s="1141"/>
      <c r="X18" s="1139"/>
      <c r="Y18" s="1141"/>
      <c r="Z18" s="126"/>
    </row>
    <row r="19" spans="1:26" ht="3" customHeight="1" x14ac:dyDescent="0.2">
      <c r="A19" s="146"/>
      <c r="B19" s="147"/>
      <c r="C19" s="148"/>
      <c r="D19" s="684"/>
      <c r="E19" s="685"/>
      <c r="F19" s="686"/>
      <c r="G19" s="687"/>
      <c r="H19" s="1207"/>
      <c r="I19" s="1208"/>
      <c r="J19" s="1180"/>
      <c r="K19" s="1140"/>
      <c r="L19" s="1140"/>
      <c r="M19" s="1181"/>
      <c r="N19" s="1213"/>
      <c r="O19" s="1214"/>
      <c r="P19" s="1139"/>
      <c r="Q19" s="1140"/>
      <c r="R19" s="1140"/>
      <c r="S19" s="1140"/>
      <c r="T19" s="1140"/>
      <c r="U19" s="1140"/>
      <c r="V19" s="1140"/>
      <c r="W19" s="1141"/>
      <c r="X19" s="1139"/>
      <c r="Y19" s="1141"/>
      <c r="Z19" s="126"/>
    </row>
    <row r="20" spans="1:26" s="8" customFormat="1" ht="3" customHeight="1" x14ac:dyDescent="0.2">
      <c r="A20" s="136"/>
      <c r="B20" s="139"/>
      <c r="C20" s="137"/>
      <c r="D20" s="673"/>
      <c r="E20" s="674"/>
      <c r="F20" s="675"/>
      <c r="G20" s="676"/>
      <c r="H20" s="1203"/>
      <c r="I20" s="1204"/>
      <c r="J20" s="1180"/>
      <c r="K20" s="1140"/>
      <c r="L20" s="1140"/>
      <c r="M20" s="1181"/>
      <c r="N20" s="1209"/>
      <c r="O20" s="1210"/>
      <c r="P20" s="1139"/>
      <c r="Q20" s="1140"/>
      <c r="R20" s="1140"/>
      <c r="S20" s="1140"/>
      <c r="T20" s="1140"/>
      <c r="U20" s="1140"/>
      <c r="V20" s="1140"/>
      <c r="W20" s="1141"/>
      <c r="X20" s="1139"/>
      <c r="Y20" s="1141"/>
      <c r="Z20" s="138"/>
    </row>
    <row r="21" spans="1:26" ht="3" customHeight="1" x14ac:dyDescent="0.2">
      <c r="A21" s="140"/>
      <c r="B21" s="141"/>
      <c r="C21" s="142"/>
      <c r="D21" s="677"/>
      <c r="E21" s="678"/>
      <c r="F21" s="679"/>
      <c r="G21" s="680"/>
      <c r="H21" s="1205"/>
      <c r="I21" s="1206"/>
      <c r="J21" s="1180"/>
      <c r="K21" s="1140"/>
      <c r="L21" s="1140"/>
      <c r="M21" s="1181"/>
      <c r="N21" s="1211"/>
      <c r="O21" s="1212"/>
      <c r="P21" s="1139"/>
      <c r="Q21" s="1140"/>
      <c r="R21" s="1140"/>
      <c r="S21" s="1140"/>
      <c r="T21" s="1140"/>
      <c r="U21" s="1140"/>
      <c r="V21" s="1140"/>
      <c r="W21" s="1141"/>
      <c r="X21" s="1139"/>
      <c r="Y21" s="1141"/>
      <c r="Z21" s="126"/>
    </row>
    <row r="22" spans="1:26" ht="12" customHeight="1" x14ac:dyDescent="0.2">
      <c r="A22" s="143"/>
      <c r="B22" s="144">
        <v>2016</v>
      </c>
      <c r="C22" s="145"/>
      <c r="D22" s="681" t="s">
        <v>58</v>
      </c>
      <c r="E22" s="682"/>
      <c r="F22" s="683"/>
      <c r="G22" s="680"/>
      <c r="H22" s="1205"/>
      <c r="I22" s="1206"/>
      <c r="J22" s="1180"/>
      <c r="K22" s="1140"/>
      <c r="L22" s="1140"/>
      <c r="M22" s="1181"/>
      <c r="N22" s="1211"/>
      <c r="O22" s="1212"/>
      <c r="P22" s="1139"/>
      <c r="Q22" s="1140"/>
      <c r="R22" s="1140"/>
      <c r="S22" s="1140"/>
      <c r="T22" s="1140"/>
      <c r="U22" s="1140"/>
      <c r="V22" s="1140"/>
      <c r="W22" s="1141"/>
      <c r="X22" s="1139"/>
      <c r="Y22" s="1141"/>
      <c r="Z22" s="126"/>
    </row>
    <row r="23" spans="1:26" ht="3" customHeight="1" x14ac:dyDescent="0.2">
      <c r="A23" s="146"/>
      <c r="B23" s="147"/>
      <c r="C23" s="148"/>
      <c r="D23" s="688"/>
      <c r="E23" s="685"/>
      <c r="F23" s="686"/>
      <c r="G23" s="687"/>
      <c r="H23" s="1207"/>
      <c r="I23" s="1208"/>
      <c r="J23" s="1180"/>
      <c r="K23" s="1140"/>
      <c r="L23" s="1140"/>
      <c r="M23" s="1181"/>
      <c r="N23" s="1213"/>
      <c r="O23" s="1214"/>
      <c r="P23" s="1139"/>
      <c r="Q23" s="1140"/>
      <c r="R23" s="1140"/>
      <c r="S23" s="1140"/>
      <c r="T23" s="1140"/>
      <c r="U23" s="1140"/>
      <c r="V23" s="1140"/>
      <c r="W23" s="1141"/>
      <c r="X23" s="1139"/>
      <c r="Y23" s="1141"/>
      <c r="Z23" s="126"/>
    </row>
    <row r="24" spans="1:26" s="8" customFormat="1" ht="3" customHeight="1" x14ac:dyDescent="0.2">
      <c r="A24" s="136"/>
      <c r="B24" s="139"/>
      <c r="C24" s="137"/>
      <c r="D24" s="689"/>
      <c r="E24" s="674"/>
      <c r="F24" s="675"/>
      <c r="G24" s="676"/>
      <c r="H24" s="1203"/>
      <c r="I24" s="1204"/>
      <c r="J24" s="1180"/>
      <c r="K24" s="1140"/>
      <c r="L24" s="1140"/>
      <c r="M24" s="1181"/>
      <c r="N24" s="1209"/>
      <c r="O24" s="1210"/>
      <c r="P24" s="1139"/>
      <c r="Q24" s="1140"/>
      <c r="R24" s="1140"/>
      <c r="S24" s="1140"/>
      <c r="T24" s="1140"/>
      <c r="U24" s="1140"/>
      <c r="V24" s="1140"/>
      <c r="W24" s="1141"/>
      <c r="X24" s="1139"/>
      <c r="Y24" s="1141"/>
      <c r="Z24" s="138"/>
    </row>
    <row r="25" spans="1:26" ht="3" customHeight="1" x14ac:dyDescent="0.2">
      <c r="A25" s="140"/>
      <c r="B25" s="141"/>
      <c r="C25" s="142"/>
      <c r="D25" s="677"/>
      <c r="E25" s="678"/>
      <c r="F25" s="679"/>
      <c r="G25" s="680"/>
      <c r="H25" s="1205"/>
      <c r="I25" s="1206"/>
      <c r="J25" s="1180"/>
      <c r="K25" s="1140"/>
      <c r="L25" s="1140"/>
      <c r="M25" s="1181"/>
      <c r="N25" s="1211"/>
      <c r="O25" s="1212"/>
      <c r="P25" s="1139"/>
      <c r="Q25" s="1140"/>
      <c r="R25" s="1140"/>
      <c r="S25" s="1140"/>
      <c r="T25" s="1140"/>
      <c r="U25" s="1140"/>
      <c r="V25" s="1140"/>
      <c r="W25" s="1141"/>
      <c r="X25" s="1139"/>
      <c r="Y25" s="1141"/>
      <c r="Z25" s="126"/>
    </row>
    <row r="26" spans="1:26" ht="12" customHeight="1" x14ac:dyDescent="0.2">
      <c r="A26" s="143"/>
      <c r="B26" s="144">
        <v>2017</v>
      </c>
      <c r="C26" s="145"/>
      <c r="D26" s="681" t="s">
        <v>58</v>
      </c>
      <c r="E26" s="682"/>
      <c r="F26" s="683"/>
      <c r="G26" s="680"/>
      <c r="H26" s="1205"/>
      <c r="I26" s="1206"/>
      <c r="J26" s="1180"/>
      <c r="K26" s="1140"/>
      <c r="L26" s="1140"/>
      <c r="M26" s="1181"/>
      <c r="N26" s="1211"/>
      <c r="O26" s="1212"/>
      <c r="P26" s="1139"/>
      <c r="Q26" s="1140"/>
      <c r="R26" s="1140"/>
      <c r="S26" s="1140"/>
      <c r="T26" s="1140"/>
      <c r="U26" s="1140"/>
      <c r="V26" s="1140"/>
      <c r="W26" s="1141"/>
      <c r="X26" s="1139"/>
      <c r="Y26" s="1141"/>
      <c r="Z26" s="126"/>
    </row>
    <row r="27" spans="1:26" ht="3" customHeight="1" x14ac:dyDescent="0.2">
      <c r="A27" s="146"/>
      <c r="B27" s="147"/>
      <c r="C27" s="148"/>
      <c r="D27" s="688"/>
      <c r="E27" s="685"/>
      <c r="F27" s="686"/>
      <c r="G27" s="687"/>
      <c r="H27" s="1207"/>
      <c r="I27" s="1208"/>
      <c r="J27" s="1180"/>
      <c r="K27" s="1140"/>
      <c r="L27" s="1140"/>
      <c r="M27" s="1181"/>
      <c r="N27" s="1213"/>
      <c r="O27" s="1214"/>
      <c r="P27" s="1139"/>
      <c r="Q27" s="1140"/>
      <c r="R27" s="1140"/>
      <c r="S27" s="1140"/>
      <c r="T27" s="1140"/>
      <c r="U27" s="1140"/>
      <c r="V27" s="1140"/>
      <c r="W27" s="1141"/>
      <c r="X27" s="1139"/>
      <c r="Y27" s="1141"/>
      <c r="Z27" s="126"/>
    </row>
    <row r="28" spans="1:26" s="8" customFormat="1" ht="3" customHeight="1" x14ac:dyDescent="0.2">
      <c r="A28" s="136"/>
      <c r="B28" s="139"/>
      <c r="C28" s="137"/>
      <c r="D28" s="689"/>
      <c r="E28" s="674"/>
      <c r="F28" s="675"/>
      <c r="G28" s="676"/>
      <c r="H28" s="1203"/>
      <c r="I28" s="1204"/>
      <c r="J28" s="1180"/>
      <c r="K28" s="1140"/>
      <c r="L28" s="1140"/>
      <c r="M28" s="1181"/>
      <c r="N28" s="1209"/>
      <c r="O28" s="1210"/>
      <c r="P28" s="1139"/>
      <c r="Q28" s="1140"/>
      <c r="R28" s="1140"/>
      <c r="S28" s="1140"/>
      <c r="T28" s="1140"/>
      <c r="U28" s="1140"/>
      <c r="V28" s="1140"/>
      <c r="W28" s="1141"/>
      <c r="X28" s="1139"/>
      <c r="Y28" s="1141"/>
      <c r="Z28" s="138"/>
    </row>
    <row r="29" spans="1:26" ht="0.75" customHeight="1" x14ac:dyDescent="0.2">
      <c r="A29" s="140"/>
      <c r="B29" s="141"/>
      <c r="C29" s="142"/>
      <c r="D29" s="677"/>
      <c r="E29" s="678"/>
      <c r="F29" s="679"/>
      <c r="G29" s="680"/>
      <c r="H29" s="1205"/>
      <c r="I29" s="1206"/>
      <c r="J29" s="1180"/>
      <c r="K29" s="1140"/>
      <c r="L29" s="1140"/>
      <c r="M29" s="1181"/>
      <c r="N29" s="1211"/>
      <c r="O29" s="1212"/>
      <c r="P29" s="1139"/>
      <c r="Q29" s="1140"/>
      <c r="R29" s="1140"/>
      <c r="S29" s="1140"/>
      <c r="T29" s="1140"/>
      <c r="U29" s="1140"/>
      <c r="V29" s="1140"/>
      <c r="W29" s="1141"/>
      <c r="X29" s="1139"/>
      <c r="Y29" s="1141"/>
      <c r="Z29" s="126"/>
    </row>
    <row r="30" spans="1:26" ht="12" customHeight="1" x14ac:dyDescent="0.2">
      <c r="A30" s="143"/>
      <c r="B30" s="144">
        <v>2018</v>
      </c>
      <c r="C30" s="145"/>
      <c r="D30" s="681" t="s">
        <v>58</v>
      </c>
      <c r="E30" s="682"/>
      <c r="F30" s="683"/>
      <c r="G30" s="680"/>
      <c r="H30" s="1205"/>
      <c r="I30" s="1206"/>
      <c r="J30" s="1180"/>
      <c r="K30" s="1140"/>
      <c r="L30" s="1140"/>
      <c r="M30" s="1181"/>
      <c r="N30" s="1211"/>
      <c r="O30" s="1212"/>
      <c r="P30" s="1139"/>
      <c r="Q30" s="1140"/>
      <c r="R30" s="1140"/>
      <c r="S30" s="1140"/>
      <c r="T30" s="1140"/>
      <c r="U30" s="1140"/>
      <c r="V30" s="1140"/>
      <c r="W30" s="1141"/>
      <c r="X30" s="1139"/>
      <c r="Y30" s="1141"/>
      <c r="Z30" s="126"/>
    </row>
    <row r="31" spans="1:26" ht="3" customHeight="1" x14ac:dyDescent="0.2">
      <c r="A31" s="146"/>
      <c r="B31" s="147"/>
      <c r="C31" s="148"/>
      <c r="D31" s="688"/>
      <c r="E31" s="685"/>
      <c r="F31" s="686"/>
      <c r="G31" s="687"/>
      <c r="H31" s="1207"/>
      <c r="I31" s="1208"/>
      <c r="J31" s="1180"/>
      <c r="K31" s="1140"/>
      <c r="L31" s="1140"/>
      <c r="M31" s="1181"/>
      <c r="N31" s="1213"/>
      <c r="O31" s="1214"/>
      <c r="P31" s="1139"/>
      <c r="Q31" s="1140"/>
      <c r="R31" s="1140"/>
      <c r="S31" s="1140"/>
      <c r="T31" s="1140"/>
      <c r="U31" s="1140"/>
      <c r="V31" s="1140"/>
      <c r="W31" s="1141"/>
      <c r="X31" s="1139"/>
      <c r="Y31" s="1141"/>
      <c r="Z31" s="126"/>
    </row>
    <row r="32" spans="1:26" s="8" customFormat="1" ht="3" customHeight="1" x14ac:dyDescent="0.2">
      <c r="A32" s="136"/>
      <c r="B32" s="139"/>
      <c r="C32" s="137"/>
      <c r="D32" s="689"/>
      <c r="E32" s="674"/>
      <c r="F32" s="675"/>
      <c r="G32" s="676"/>
      <c r="H32" s="1203"/>
      <c r="I32" s="1204"/>
      <c r="J32" s="1180"/>
      <c r="K32" s="1140"/>
      <c r="L32" s="1140"/>
      <c r="M32" s="1181"/>
      <c r="N32" s="1209"/>
      <c r="O32" s="1210"/>
      <c r="P32" s="1139"/>
      <c r="Q32" s="1140"/>
      <c r="R32" s="1140"/>
      <c r="S32" s="1140"/>
      <c r="T32" s="1140"/>
      <c r="U32" s="1140"/>
      <c r="V32" s="1140"/>
      <c r="W32" s="1141"/>
      <c r="X32" s="1139"/>
      <c r="Y32" s="1141"/>
      <c r="Z32" s="138"/>
    </row>
    <row r="33" spans="1:27" ht="3" customHeight="1" x14ac:dyDescent="0.2">
      <c r="A33" s="140"/>
      <c r="B33" s="141"/>
      <c r="C33" s="142"/>
      <c r="D33" s="677"/>
      <c r="E33" s="678"/>
      <c r="F33" s="679"/>
      <c r="G33" s="680"/>
      <c r="H33" s="1205"/>
      <c r="I33" s="1206"/>
      <c r="J33" s="1180"/>
      <c r="K33" s="1140"/>
      <c r="L33" s="1140"/>
      <c r="M33" s="1181"/>
      <c r="N33" s="1211"/>
      <c r="O33" s="1212"/>
      <c r="P33" s="1139"/>
      <c r="Q33" s="1140"/>
      <c r="R33" s="1140"/>
      <c r="S33" s="1140"/>
      <c r="T33" s="1140"/>
      <c r="U33" s="1140"/>
      <c r="V33" s="1140"/>
      <c r="W33" s="1141"/>
      <c r="X33" s="1139"/>
      <c r="Y33" s="1141"/>
      <c r="Z33" s="126"/>
    </row>
    <row r="34" spans="1:27" ht="12" customHeight="1" x14ac:dyDescent="0.2">
      <c r="A34" s="143"/>
      <c r="B34" s="144">
        <v>2019</v>
      </c>
      <c r="C34" s="145"/>
      <c r="D34" s="681" t="s">
        <v>58</v>
      </c>
      <c r="E34" s="682"/>
      <c r="F34" s="683"/>
      <c r="G34" s="680"/>
      <c r="H34" s="1205"/>
      <c r="I34" s="1206"/>
      <c r="J34" s="1180"/>
      <c r="K34" s="1140"/>
      <c r="L34" s="1140"/>
      <c r="M34" s="1181"/>
      <c r="N34" s="1211"/>
      <c r="O34" s="1212"/>
      <c r="P34" s="1139"/>
      <c r="Q34" s="1140"/>
      <c r="R34" s="1140"/>
      <c r="S34" s="1140"/>
      <c r="T34" s="1140"/>
      <c r="U34" s="1140"/>
      <c r="V34" s="1140"/>
      <c r="W34" s="1141"/>
      <c r="X34" s="1139"/>
      <c r="Y34" s="1141"/>
      <c r="Z34" s="126"/>
    </row>
    <row r="35" spans="1:27" ht="3" customHeight="1" x14ac:dyDescent="0.2">
      <c r="A35" s="146"/>
      <c r="B35" s="147"/>
      <c r="C35" s="148"/>
      <c r="D35" s="688"/>
      <c r="E35" s="685"/>
      <c r="F35" s="686"/>
      <c r="G35" s="687"/>
      <c r="H35" s="1207"/>
      <c r="I35" s="1208"/>
      <c r="J35" s="1180"/>
      <c r="K35" s="1140"/>
      <c r="L35" s="1140"/>
      <c r="M35" s="1181"/>
      <c r="N35" s="1213"/>
      <c r="O35" s="1214"/>
      <c r="P35" s="1142"/>
      <c r="Q35" s="1143"/>
      <c r="R35" s="1143"/>
      <c r="S35" s="1143"/>
      <c r="T35" s="1143"/>
      <c r="U35" s="1143"/>
      <c r="V35" s="1143"/>
      <c r="W35" s="1144"/>
      <c r="X35" s="1139"/>
      <c r="Y35" s="1141"/>
      <c r="Z35" s="126"/>
    </row>
    <row r="36" spans="1:27" s="8" customFormat="1" ht="3" customHeight="1" x14ac:dyDescent="0.2">
      <c r="A36" s="136"/>
      <c r="B36" s="139"/>
      <c r="C36" s="137"/>
      <c r="D36" s="689"/>
      <c r="E36" s="674"/>
      <c r="F36" s="675"/>
      <c r="G36" s="676"/>
      <c r="H36" s="1203"/>
      <c r="I36" s="1204"/>
      <c r="J36" s="1180"/>
      <c r="K36" s="1140"/>
      <c r="L36" s="1140"/>
      <c r="M36" s="1181"/>
      <c r="N36" s="1209"/>
      <c r="O36" s="1210"/>
      <c r="P36" s="1191"/>
      <c r="Q36" s="1192"/>
      <c r="R36" s="1198"/>
      <c r="S36" s="1198"/>
      <c r="T36" s="1130"/>
      <c r="U36" s="1200"/>
      <c r="V36" s="1130"/>
      <c r="W36" s="1131"/>
      <c r="X36" s="1139"/>
      <c r="Y36" s="1141"/>
      <c r="Z36" s="138"/>
    </row>
    <row r="37" spans="1:27" ht="3" customHeight="1" x14ac:dyDescent="0.2">
      <c r="A37" s="140"/>
      <c r="B37" s="141"/>
      <c r="C37" s="142"/>
      <c r="D37" s="677"/>
      <c r="E37" s="678"/>
      <c r="F37" s="679"/>
      <c r="G37" s="680"/>
      <c r="H37" s="1205"/>
      <c r="I37" s="1206"/>
      <c r="J37" s="1180"/>
      <c r="K37" s="1140"/>
      <c r="L37" s="1140"/>
      <c r="M37" s="1181"/>
      <c r="N37" s="1211"/>
      <c r="O37" s="1212"/>
      <c r="P37" s="1193"/>
      <c r="Q37" s="1194"/>
      <c r="R37" s="1198"/>
      <c r="S37" s="1198"/>
      <c r="T37" s="1132"/>
      <c r="U37" s="1201"/>
      <c r="V37" s="1132"/>
      <c r="W37" s="1133"/>
      <c r="X37" s="1139"/>
      <c r="Y37" s="1141"/>
      <c r="Z37" s="126"/>
    </row>
    <row r="38" spans="1:27" ht="12" customHeight="1" x14ac:dyDescent="0.2">
      <c r="A38" s="143"/>
      <c r="B38" s="144">
        <v>2020</v>
      </c>
      <c r="C38" s="145"/>
      <c r="D38" s="681" t="s">
        <v>58</v>
      </c>
      <c r="E38" s="682"/>
      <c r="F38" s="683"/>
      <c r="G38" s="680"/>
      <c r="H38" s="1205"/>
      <c r="I38" s="1206"/>
      <c r="J38" s="1180"/>
      <c r="K38" s="1140"/>
      <c r="L38" s="1140"/>
      <c r="M38" s="1181"/>
      <c r="N38" s="1211"/>
      <c r="O38" s="1212"/>
      <c r="P38" s="1193"/>
      <c r="Q38" s="1194"/>
      <c r="R38" s="1198"/>
      <c r="S38" s="1198"/>
      <c r="T38" s="1132"/>
      <c r="U38" s="1201"/>
      <c r="V38" s="1132"/>
      <c r="W38" s="1133"/>
      <c r="X38" s="1139"/>
      <c r="Y38" s="1141"/>
      <c r="Z38" s="126"/>
    </row>
    <row r="39" spans="1:27" ht="3" customHeight="1" x14ac:dyDescent="0.2">
      <c r="A39" s="146"/>
      <c r="B39" s="147"/>
      <c r="C39" s="148"/>
      <c r="D39" s="688"/>
      <c r="E39" s="685"/>
      <c r="F39" s="686"/>
      <c r="G39" s="687"/>
      <c r="H39" s="1207"/>
      <c r="I39" s="1208"/>
      <c r="J39" s="1180"/>
      <c r="K39" s="1140"/>
      <c r="L39" s="1140"/>
      <c r="M39" s="1181"/>
      <c r="N39" s="1213"/>
      <c r="O39" s="1214"/>
      <c r="P39" s="1220"/>
      <c r="Q39" s="1221"/>
      <c r="R39" s="1198"/>
      <c r="S39" s="1198"/>
      <c r="T39" s="1187"/>
      <c r="U39" s="1219"/>
      <c r="V39" s="1187"/>
      <c r="W39" s="1188"/>
      <c r="X39" s="1139"/>
      <c r="Y39" s="1141"/>
      <c r="Z39" s="126"/>
    </row>
    <row r="40" spans="1:27" s="8" customFormat="1" ht="3" customHeight="1" x14ac:dyDescent="0.2">
      <c r="A40" s="136"/>
      <c r="B40" s="139"/>
      <c r="C40" s="137"/>
      <c r="D40" s="689"/>
      <c r="E40" s="674"/>
      <c r="F40" s="675"/>
      <c r="G40" s="676"/>
      <c r="H40" s="1203"/>
      <c r="I40" s="1204"/>
      <c r="J40" s="1180"/>
      <c r="K40" s="1140"/>
      <c r="L40" s="1140"/>
      <c r="M40" s="1181"/>
      <c r="N40" s="1209"/>
      <c r="O40" s="1210"/>
      <c r="P40" s="1191"/>
      <c r="Q40" s="1192"/>
      <c r="R40" s="1198"/>
      <c r="S40" s="1198"/>
      <c r="T40" s="1130"/>
      <c r="U40" s="1200"/>
      <c r="V40" s="1130"/>
      <c r="W40" s="1131"/>
      <c r="X40" s="1139"/>
      <c r="Y40" s="1141"/>
      <c r="Z40" s="138"/>
    </row>
    <row r="41" spans="1:27" ht="3" customHeight="1" x14ac:dyDescent="0.2">
      <c r="A41" s="140"/>
      <c r="B41" s="141"/>
      <c r="C41" s="142"/>
      <c r="D41" s="677"/>
      <c r="E41" s="678"/>
      <c r="F41" s="679"/>
      <c r="G41" s="680"/>
      <c r="H41" s="1205"/>
      <c r="I41" s="1206"/>
      <c r="J41" s="1180"/>
      <c r="K41" s="1140"/>
      <c r="L41" s="1140"/>
      <c r="M41" s="1181"/>
      <c r="N41" s="1211"/>
      <c r="O41" s="1212"/>
      <c r="P41" s="1193"/>
      <c r="Q41" s="1194"/>
      <c r="R41" s="1198"/>
      <c r="S41" s="1198"/>
      <c r="T41" s="1132"/>
      <c r="U41" s="1201"/>
      <c r="V41" s="1132"/>
      <c r="W41" s="1133"/>
      <c r="X41" s="1139"/>
      <c r="Y41" s="1141"/>
      <c r="Z41" s="126"/>
    </row>
    <row r="42" spans="1:27" ht="12" customHeight="1" x14ac:dyDescent="0.2">
      <c r="A42" s="143"/>
      <c r="B42" s="144">
        <v>2021</v>
      </c>
      <c r="C42" s="145"/>
      <c r="D42" s="681" t="s">
        <v>58</v>
      </c>
      <c r="E42" s="682"/>
      <c r="F42" s="683"/>
      <c r="G42" s="680"/>
      <c r="H42" s="1205"/>
      <c r="I42" s="1206"/>
      <c r="J42" s="1180"/>
      <c r="K42" s="1140"/>
      <c r="L42" s="1140"/>
      <c r="M42" s="1181"/>
      <c r="N42" s="1211"/>
      <c r="O42" s="1212"/>
      <c r="P42" s="1193"/>
      <c r="Q42" s="1194"/>
      <c r="R42" s="1198"/>
      <c r="S42" s="1198"/>
      <c r="T42" s="1132"/>
      <c r="U42" s="1201"/>
      <c r="V42" s="1132"/>
      <c r="W42" s="1133"/>
      <c r="X42" s="1139"/>
      <c r="Y42" s="1141"/>
      <c r="Z42" s="126"/>
    </row>
    <row r="43" spans="1:27" ht="3" customHeight="1" thickBot="1" x14ac:dyDescent="0.25">
      <c r="A43" s="146"/>
      <c r="B43" s="149"/>
      <c r="C43" s="148"/>
      <c r="D43" s="684"/>
      <c r="E43" s="685"/>
      <c r="F43" s="686"/>
      <c r="G43" s="687"/>
      <c r="H43" s="1215"/>
      <c r="I43" s="1216"/>
      <c r="J43" s="1182"/>
      <c r="K43" s="1183"/>
      <c r="L43" s="1183"/>
      <c r="M43" s="1184"/>
      <c r="N43" s="1217"/>
      <c r="O43" s="1218"/>
      <c r="P43" s="1195"/>
      <c r="Q43" s="1196"/>
      <c r="R43" s="1199"/>
      <c r="S43" s="1199"/>
      <c r="T43" s="1134"/>
      <c r="U43" s="1202"/>
      <c r="V43" s="1134"/>
      <c r="W43" s="1135"/>
      <c r="X43" s="1189"/>
      <c r="Y43" s="1190"/>
      <c r="Z43" s="126"/>
    </row>
    <row r="44" spans="1:27" ht="35.25" customHeight="1" thickBot="1" x14ac:dyDescent="0.25">
      <c r="A44" s="150" t="s">
        <v>155</v>
      </c>
      <c r="B44" s="151"/>
      <c r="C44" s="151"/>
      <c r="D44" s="1158" t="str">
        <f>IF(OR(OR(T62="K",T62="P", T62="R"),L48&lt;&gt;""),"","brak/błędne dane")</f>
        <v/>
      </c>
      <c r="E44" s="1159"/>
      <c r="F44" s="1159"/>
      <c r="G44" s="1160"/>
      <c r="H44" s="1161" t="str">
        <f>IF(B58=0,D58,"brak danych")</f>
        <v>brak danych</v>
      </c>
      <c r="I44" s="1162"/>
      <c r="J44" s="1121" t="str">
        <f>IFERROR(IF(J58&gt;0,J58,"brak/błędne dane"),"brak/błędne dane")</f>
        <v>brak/błędne dane</v>
      </c>
      <c r="K44" s="1122"/>
      <c r="L44" s="1121" t="str">
        <f>IFERROR(IF(L58&gt;=0,L58,"brak danych"),"brak/błędne dane")</f>
        <v>brak/błędne dane</v>
      </c>
      <c r="M44" s="1163"/>
      <c r="N44" s="1154" t="str">
        <f>IF(N58=0,O58,"brak/błędne dane")</f>
        <v>brak/błędne dane</v>
      </c>
      <c r="O44" s="1122"/>
      <c r="P44" s="1164" t="str">
        <f>IF(P58=1,Q58,"brak/błędne dane")</f>
        <v>brak/błędne dane</v>
      </c>
      <c r="Q44" s="1165"/>
      <c r="R44" s="1121" t="str">
        <f>IFERROR(IF(R58&gt;0,R58,"brak danych"),"brak/błędne dane")</f>
        <v>brak/błędne dane</v>
      </c>
      <c r="S44" s="1122"/>
      <c r="T44" s="1121" t="str">
        <f>IF(T58=1,U58,"brak/błędne dane")</f>
        <v>brak/błędne dane</v>
      </c>
      <c r="U44" s="1122"/>
      <c r="V44" s="1154">
        <f>V32+V36+V40</f>
        <v>0</v>
      </c>
      <c r="W44" s="1122"/>
      <c r="X44" s="1155" t="str">
        <f>IF(SUM(T64)&gt;0,"błędne dane",IFERROR(IF(X58&lt;0,X58,"brak obniżenia dochodu"),"brak/błędne dane"))</f>
        <v>błędne dane</v>
      </c>
      <c r="Y44" s="1156"/>
      <c r="Z44" s="126"/>
      <c r="AA44" s="9"/>
    </row>
    <row r="45" spans="1:27" s="707" customFormat="1" ht="9" customHeight="1" thickBot="1" x14ac:dyDescent="0.3">
      <c r="A45" s="706"/>
      <c r="B45" s="1172"/>
      <c r="C45" s="1172"/>
      <c r="D45" s="1172"/>
      <c r="E45" s="1172"/>
      <c r="F45" s="1172"/>
      <c r="G45" s="1172"/>
      <c r="H45" s="1172"/>
      <c r="I45" s="1172"/>
      <c r="J45" s="712"/>
      <c r="K45" s="706"/>
      <c r="L45" s="706"/>
      <c r="M45" s="706"/>
      <c r="N45" s="1173"/>
      <c r="O45" s="1173"/>
      <c r="P45" s="706"/>
      <c r="Q45" s="706"/>
      <c r="R45" s="706"/>
      <c r="S45" s="706"/>
      <c r="T45" s="1174"/>
      <c r="U45" s="1174"/>
      <c r="V45" s="706"/>
      <c r="W45" s="706"/>
      <c r="X45" s="1175"/>
      <c r="Y45" s="1175"/>
      <c r="Z45" s="706"/>
    </row>
    <row r="46" spans="1:27" s="8" customFormat="1" ht="32.25" customHeight="1" thickBot="1" x14ac:dyDescent="0.25">
      <c r="A46" s="138"/>
      <c r="B46" s="1166" t="s">
        <v>391</v>
      </c>
      <c r="C46" s="1167"/>
      <c r="D46" s="1167"/>
      <c r="E46" s="1167"/>
      <c r="F46" s="1167"/>
      <c r="G46" s="1167"/>
      <c r="H46" s="1167"/>
      <c r="I46" s="1167"/>
      <c r="J46" s="1167"/>
      <c r="K46" s="1167"/>
      <c r="L46" s="1167"/>
      <c r="M46" s="1167"/>
      <c r="N46" s="1167"/>
      <c r="O46" s="1167"/>
      <c r="P46" s="1167"/>
      <c r="Q46" s="1168"/>
      <c r="R46" s="1169"/>
      <c r="S46" s="1170"/>
      <c r="T46" s="1170"/>
      <c r="U46" s="1170"/>
      <c r="V46" s="1170"/>
      <c r="W46" s="1170"/>
      <c r="X46" s="1171"/>
      <c r="Y46" s="138"/>
      <c r="Z46" s="138"/>
    </row>
    <row r="47" spans="1:27" s="8" customFormat="1" ht="7.5" customHeight="1" thickBot="1" x14ac:dyDescent="0.3">
      <c r="A47" s="138"/>
      <c r="B47" s="509"/>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7" s="5" customFormat="1" ht="31.5" customHeight="1" thickBot="1" x14ac:dyDescent="0.3">
      <c r="A48" s="1157" t="s">
        <v>385</v>
      </c>
      <c r="B48" s="1157"/>
      <c r="C48" s="1157"/>
      <c r="D48" s="1157"/>
      <c r="E48" s="1157"/>
      <c r="F48" s="1157"/>
      <c r="G48" s="1157"/>
      <c r="H48" s="1157"/>
      <c r="I48" s="1157"/>
      <c r="J48" s="1157"/>
      <c r="K48" s="1157"/>
      <c r="L48" s="1124"/>
      <c r="M48" s="1125"/>
      <c r="N48" s="1125"/>
      <c r="O48" s="1126"/>
      <c r="P48" s="1123" t="s">
        <v>338</v>
      </c>
      <c r="Q48" s="1123"/>
      <c r="R48" s="1123"/>
      <c r="S48" s="1123"/>
      <c r="T48" s="1123"/>
      <c r="U48" s="1123"/>
      <c r="V48" s="1123"/>
      <c r="W48" s="1123"/>
      <c r="X48" s="1123"/>
      <c r="Y48" s="1123"/>
      <c r="Z48" s="510"/>
    </row>
    <row r="49" spans="1:40" s="5" customFormat="1" ht="6.75" customHeight="1" x14ac:dyDescent="0.25">
      <c r="A49" s="367"/>
      <c r="B49" s="367"/>
      <c r="C49" s="367"/>
      <c r="D49" s="367"/>
      <c r="E49" s="367"/>
      <c r="F49" s="367"/>
      <c r="G49" s="367"/>
      <c r="H49" s="367"/>
      <c r="I49" s="367"/>
      <c r="J49" s="367"/>
      <c r="K49" s="367"/>
      <c r="L49" s="367"/>
      <c r="M49" s="367"/>
      <c r="N49" s="367"/>
      <c r="O49" s="367"/>
      <c r="P49" s="367"/>
      <c r="Q49" s="367"/>
      <c r="R49" s="1107"/>
      <c r="S49" s="1107"/>
      <c r="T49" s="1107"/>
      <c r="U49" s="1107"/>
      <c r="V49" s="1107"/>
      <c r="W49" s="1107"/>
      <c r="X49" s="1107"/>
      <c r="Y49" s="1107"/>
      <c r="Z49" s="510"/>
    </row>
    <row r="50" spans="1:40" s="5" customFormat="1" ht="6.75" customHeight="1" thickBot="1" x14ac:dyDescent="0.3">
      <c r="A50" s="367"/>
      <c r="B50" s="367"/>
      <c r="C50" s="367"/>
      <c r="D50" s="367"/>
      <c r="E50" s="367"/>
      <c r="F50" s="367"/>
      <c r="G50" s="367"/>
      <c r="H50" s="367"/>
      <c r="I50" s="367"/>
      <c r="J50" s="367"/>
      <c r="K50" s="367"/>
      <c r="L50" s="367"/>
      <c r="M50" s="367"/>
      <c r="N50" s="367"/>
      <c r="O50" s="1153" t="s">
        <v>340</v>
      </c>
      <c r="P50" s="1153"/>
      <c r="Q50" s="1153"/>
      <c r="R50" s="1153"/>
      <c r="S50" s="1153"/>
      <c r="T50" s="1153"/>
      <c r="U50" s="1153"/>
      <c r="V50" s="1153"/>
      <c r="W50" s="1153"/>
      <c r="X50" s="1153"/>
      <c r="Y50" s="1153"/>
      <c r="Z50" s="510"/>
    </row>
    <row r="51" spans="1:40" ht="24.75" customHeight="1" thickBot="1" x14ac:dyDescent="0.3">
      <c r="A51" s="1145" t="s">
        <v>387</v>
      </c>
      <c r="B51" s="1145"/>
      <c r="C51" s="1145"/>
      <c r="D51" s="1145"/>
      <c r="E51" s="1145"/>
      <c r="F51" s="1145"/>
      <c r="G51" s="1145"/>
      <c r="H51" s="1145"/>
      <c r="I51" s="1145"/>
      <c r="J51" s="1145"/>
      <c r="K51" s="1146"/>
      <c r="L51" s="1124"/>
      <c r="M51" s="1125"/>
      <c r="N51" s="1126"/>
      <c r="O51" s="1153"/>
      <c r="P51" s="1153"/>
      <c r="Q51" s="1153"/>
      <c r="R51" s="1153"/>
      <c r="S51" s="1153"/>
      <c r="T51" s="1153"/>
      <c r="U51" s="1153"/>
      <c r="V51" s="1153"/>
      <c r="W51" s="1153"/>
      <c r="X51" s="1153"/>
      <c r="Y51" s="1153"/>
      <c r="Z51" s="126"/>
    </row>
    <row r="52" spans="1:40" ht="6.75" customHeight="1" x14ac:dyDescent="0.2">
      <c r="A52" s="126"/>
      <c r="B52" s="126"/>
      <c r="C52" s="126"/>
      <c r="D52" s="126"/>
      <c r="E52" s="126"/>
      <c r="F52" s="126"/>
      <c r="G52" s="126"/>
      <c r="H52" s="126"/>
      <c r="I52" s="126"/>
      <c r="J52" s="126"/>
      <c r="K52" s="126"/>
      <c r="L52" s="126"/>
      <c r="M52" s="126"/>
      <c r="N52" s="126"/>
      <c r="O52" s="1153"/>
      <c r="P52" s="1153"/>
      <c r="Q52" s="1153"/>
      <c r="R52" s="1153"/>
      <c r="S52" s="1153"/>
      <c r="T52" s="1153"/>
      <c r="U52" s="1153"/>
      <c r="V52" s="1153"/>
      <c r="W52" s="1153"/>
      <c r="X52" s="1153"/>
      <c r="Y52" s="1153"/>
      <c r="Z52" s="126"/>
    </row>
    <row r="53" spans="1:40" s="10" customFormat="1" ht="17.25" hidden="1" outlineLevel="1" x14ac:dyDescent="0.3">
      <c r="A53" s="511"/>
      <c r="B53" s="511"/>
      <c r="C53" s="511"/>
      <c r="D53" s="512"/>
      <c r="E53" s="513"/>
      <c r="F53" s="513"/>
      <c r="G53" s="513"/>
      <c r="H53" s="513"/>
      <c r="I53" s="513"/>
      <c r="J53" s="513"/>
      <c r="K53" s="513"/>
      <c r="L53" s="513"/>
      <c r="M53" s="513"/>
      <c r="N53" s="513"/>
      <c r="O53" s="513"/>
      <c r="P53" s="513"/>
      <c r="Q53" s="513"/>
      <c r="R53" s="513"/>
      <c r="S53" s="513"/>
      <c r="T53" s="513"/>
      <c r="U53" s="513"/>
      <c r="V53" s="513"/>
      <c r="W53" s="513"/>
      <c r="X53" s="513"/>
      <c r="Y53" s="513"/>
      <c r="Z53" s="511"/>
    </row>
    <row r="54" spans="1:40" s="8" customFormat="1" ht="17.25" hidden="1" customHeight="1" outlineLevel="1" x14ac:dyDescent="0.3">
      <c r="A54" s="138"/>
      <c r="B54" s="138"/>
      <c r="C54" s="138"/>
      <c r="D54" s="514"/>
      <c r="E54" s="515"/>
      <c r="F54" s="515"/>
      <c r="G54" s="515"/>
      <c r="H54" s="515"/>
      <c r="I54" s="515"/>
      <c r="J54" s="515"/>
      <c r="K54" s="515"/>
      <c r="L54" s="515"/>
      <c r="M54" s="515"/>
      <c r="N54" s="515"/>
      <c r="O54" s="515"/>
      <c r="P54" s="515"/>
      <c r="Q54" s="515"/>
      <c r="R54" s="515"/>
      <c r="S54" s="515"/>
      <c r="T54" s="515"/>
      <c r="U54" s="515"/>
      <c r="V54" s="515"/>
      <c r="W54" s="515"/>
      <c r="X54" s="515"/>
      <c r="Y54" s="515"/>
      <c r="Z54" s="138"/>
    </row>
    <row r="55" spans="1:40" s="8" customFormat="1" ht="17.25" hidden="1" customHeight="1" outlineLevel="1" x14ac:dyDescent="0.25">
      <c r="A55" s="138"/>
      <c r="B55" s="510"/>
      <c r="C55" s="516"/>
      <c r="D55" s="510"/>
      <c r="E55" s="517"/>
      <c r="F55" s="510"/>
      <c r="G55" s="510"/>
      <c r="H55" s="510"/>
      <c r="I55" s="510"/>
      <c r="J55" s="518"/>
      <c r="K55" s="519"/>
      <c r="L55" s="519"/>
      <c r="M55" s="519"/>
      <c r="N55" s="519"/>
      <c r="O55" s="519"/>
      <c r="P55" s="519"/>
      <c r="Q55" s="519"/>
      <c r="R55" s="519"/>
      <c r="S55" s="519"/>
      <c r="T55" s="519"/>
      <c r="U55" s="519"/>
      <c r="V55" s="519"/>
      <c r="W55" s="519"/>
      <c r="X55" s="519"/>
      <c r="Y55" s="519"/>
      <c r="Z55" s="126" t="s">
        <v>102</v>
      </c>
    </row>
    <row r="56" spans="1:40" s="8" customFormat="1" ht="17.25" hidden="1" customHeight="1" outlineLevel="1" thickBot="1" x14ac:dyDescent="0.3">
      <c r="A56" s="634"/>
      <c r="B56" s="635"/>
      <c r="C56" s="635"/>
      <c r="D56" s="635"/>
      <c r="E56" s="636"/>
      <c r="F56" s="635"/>
      <c r="G56" s="635"/>
      <c r="H56" s="635"/>
      <c r="I56" s="635"/>
      <c r="J56" s="637"/>
      <c r="K56" s="637"/>
      <c r="L56" s="637"/>
      <c r="M56" s="637"/>
      <c r="N56" s="637"/>
      <c r="O56" s="637"/>
      <c r="P56" s="637"/>
      <c r="Q56" s="637"/>
      <c r="R56" s="637"/>
      <c r="S56" s="637"/>
      <c r="T56" s="637"/>
      <c r="U56" s="637"/>
      <c r="V56" s="637"/>
      <c r="W56" s="637"/>
      <c r="X56" s="637"/>
      <c r="Y56" s="637"/>
      <c r="Z56" s="126" t="s">
        <v>103</v>
      </c>
      <c r="AN56" s="7"/>
    </row>
    <row r="57" spans="1:40" s="8" customFormat="1" ht="17.25" hidden="1" customHeight="1" outlineLevel="1" thickBot="1" x14ac:dyDescent="0.25">
      <c r="A57" s="634"/>
      <c r="B57" s="638">
        <f>((UPPER(F18)="X")*(H16&lt;&gt;"")+((UPPER(F22)="X"))*(H20&lt;&gt;""))+((UPPER(F26)="X")*(H24&lt;&gt;""))+((UPPER(F30)="X")*(H28&lt;&gt;""))+((UPPER(F34)="X")*(H32&lt;&gt;""))+((UPPER(F38)="X")*(H36&lt;&gt;""))+((UPPER(F42)="X")*(H40&lt;&gt;""))</f>
        <v>0</v>
      </c>
      <c r="C57" s="634"/>
      <c r="D57" s="634"/>
      <c r="E57" s="634"/>
      <c r="F57" s="634"/>
      <c r="G57" s="634"/>
      <c r="H57" s="634"/>
      <c r="I57" s="634"/>
      <c r="J57" s="634"/>
      <c r="K57" s="634"/>
      <c r="L57" s="634"/>
      <c r="M57" s="634"/>
      <c r="N57" s="639">
        <f>((UPPER(F18)="X")*(N16&lt;&gt;"")+((UPPER(F22)="X"))*(N20&lt;&gt;""))+((UPPER(F26)="X")*(N24&lt;&gt;""))+((UPPER(F30)="X")*(N28&lt;&gt;""))+((UPPER(F34)="X")*(N32&lt;&gt;""))+((UPPER(F38)="X")*(N36&lt;&gt;""))+((UPPER(F42)="X")*(N40&lt;&gt;""))</f>
        <v>0</v>
      </c>
      <c r="O57" s="634"/>
      <c r="P57" s="634"/>
      <c r="Q57" s="634"/>
      <c r="R57" s="634"/>
      <c r="S57" s="634"/>
      <c r="T57" s="634"/>
      <c r="U57" s="634"/>
      <c r="V57" s="634"/>
      <c r="W57" s="634"/>
      <c r="X57" s="634"/>
      <c r="Y57" s="634"/>
      <c r="Z57" s="126" t="s">
        <v>180</v>
      </c>
      <c r="AN57" s="7"/>
    </row>
    <row r="58" spans="1:40" s="8" customFormat="1" ht="27" hidden="1" customHeight="1" outlineLevel="1" thickBot="1" x14ac:dyDescent="0.25">
      <c r="A58" s="634"/>
      <c r="B58" s="638">
        <f>IF(L48&lt;&gt;"",0,B57-3)</f>
        <v>-3</v>
      </c>
      <c r="C58" s="634"/>
      <c r="D58" s="640">
        <f>IF(L75="",((UPPER(F18)="X")*H16+((UPPER(F22)="X"))*H20)+((UPPER(F26)="X")*H24)+((UPPER(F30)="X")*H28)+((UPPER(F34)="X")*H32)+((UPPER(F38)="X")*H36)+((UPPER(F42)="X")*H40),SUM(H15:H40))</f>
        <v>0</v>
      </c>
      <c r="E58" s="634"/>
      <c r="F58" s="634"/>
      <c r="G58" s="634"/>
      <c r="H58" s="634"/>
      <c r="I58" s="634"/>
      <c r="J58" s="634" t="e">
        <f>ROUND(IF(L48&lt;&gt;"",H44/(L51-L48+1)*(((LEFT(E5,1)="K")*90)+((LEFT(E5,1)="P")*180)+((LEFT(E5,1)="R")*365)),H44/3),2)</f>
        <v>#VALUE!</v>
      </c>
      <c r="K58" s="634"/>
      <c r="L58" s="634" t="e">
        <f>ROUND(N44/H44,2)</f>
        <v>#VALUE!</v>
      </c>
      <c r="M58" s="634"/>
      <c r="N58" s="639">
        <f>IF(L48&lt;&gt;"",0,N57-3)</f>
        <v>-3</v>
      </c>
      <c r="O58" s="634">
        <f>IF(L75="",((UPPER(F18)="X")*N16+((UPPER(F22)="X"))*N20)+((UPPER(F26)="X")*N24)+((UPPER(F30)="X")*N28)+((UPPER(F34)="X")*N32)+((UPPER(F38)="X")*N36)+((UPPER(F42)="X")*N40),SUM(N15:N40))</f>
        <v>0</v>
      </c>
      <c r="P58" s="634">
        <f>COUNT(P36:Q43)</f>
        <v>0</v>
      </c>
      <c r="Q58" s="634">
        <f>P36+P40</f>
        <v>0</v>
      </c>
      <c r="R58" s="1110" t="e">
        <f>ROUND(T44/P44,2)</f>
        <v>#VALUE!</v>
      </c>
      <c r="S58" s="1110"/>
      <c r="T58" s="634">
        <f>COUNT(T36:U43)</f>
        <v>0</v>
      </c>
      <c r="U58" s="634">
        <f>T36+T40</f>
        <v>0</v>
      </c>
      <c r="V58" s="634"/>
      <c r="W58" s="634"/>
      <c r="X58" s="634" t="e">
        <f>M71*R44-I71*L44+V44</f>
        <v>#VALUE!</v>
      </c>
      <c r="Y58" s="634"/>
      <c r="Z58" s="126" t="s">
        <v>181</v>
      </c>
      <c r="AN58" s="7"/>
    </row>
    <row r="59" spans="1:40" s="8" customFormat="1" ht="67.5" hidden="1" customHeight="1" outlineLevel="1" x14ac:dyDescent="0.2">
      <c r="A59" s="634"/>
      <c r="B59" s="641" t="s">
        <v>104</v>
      </c>
      <c r="C59" s="642"/>
      <c r="D59" s="643" t="s">
        <v>105</v>
      </c>
      <c r="E59" s="642"/>
      <c r="F59" s="642"/>
      <c r="G59" s="642"/>
      <c r="H59" s="634"/>
      <c r="I59" s="634"/>
      <c r="J59" s="644" t="s">
        <v>106</v>
      </c>
      <c r="K59" s="634"/>
      <c r="L59" s="645" t="s">
        <v>107</v>
      </c>
      <c r="M59" s="634"/>
      <c r="N59" s="646" t="s">
        <v>104</v>
      </c>
      <c r="O59" s="647" t="s">
        <v>108</v>
      </c>
      <c r="P59" s="634"/>
      <c r="Q59" s="634"/>
      <c r="R59" s="634"/>
      <c r="S59" s="645" t="s">
        <v>109</v>
      </c>
      <c r="T59" s="634"/>
      <c r="U59" s="634"/>
      <c r="V59" s="634"/>
      <c r="W59" s="634"/>
      <c r="X59" s="646" t="s">
        <v>110</v>
      </c>
      <c r="Y59" s="634"/>
      <c r="Z59" s="126" t="s">
        <v>182</v>
      </c>
      <c r="AN59" s="7"/>
    </row>
    <row r="60" spans="1:40" s="8" customFormat="1" ht="17.25" hidden="1" customHeight="1" outlineLevel="1" thickBot="1" x14ac:dyDescent="0.25">
      <c r="A60" s="634"/>
      <c r="B60" s="634"/>
      <c r="C60" s="634"/>
      <c r="D60" s="634"/>
      <c r="E60" s="634"/>
      <c r="F60" s="634"/>
      <c r="G60" s="634"/>
      <c r="H60" s="634"/>
      <c r="I60" s="634"/>
      <c r="J60" s="634"/>
      <c r="K60" s="634"/>
      <c r="L60" s="634"/>
      <c r="M60" s="634"/>
      <c r="N60" s="634"/>
      <c r="O60" s="634"/>
      <c r="P60" s="634"/>
      <c r="Q60" s="634"/>
      <c r="R60" s="634"/>
      <c r="S60" s="634"/>
      <c r="T60" s="634"/>
      <c r="U60" s="634"/>
      <c r="V60" s="634"/>
      <c r="W60" s="634"/>
      <c r="X60" s="634"/>
      <c r="Y60" s="634"/>
      <c r="Z60" s="126" t="s">
        <v>183</v>
      </c>
      <c r="AN60" s="7"/>
    </row>
    <row r="61" spans="1:40" ht="17.25" hidden="1" customHeight="1" outlineLevel="1" thickBot="1" x14ac:dyDescent="0.25">
      <c r="A61" s="634"/>
      <c r="B61" s="648" t="s">
        <v>111</v>
      </c>
      <c r="C61" s="649"/>
      <c r="D61" s="649"/>
      <c r="E61" s="649"/>
      <c r="F61" s="649"/>
      <c r="G61" s="649"/>
      <c r="H61" s="649"/>
      <c r="I61" s="649"/>
      <c r="J61" s="649"/>
      <c r="K61" s="649"/>
      <c r="L61" s="649"/>
      <c r="M61" s="649"/>
      <c r="N61" s="649"/>
      <c r="O61" s="650"/>
      <c r="P61" s="634"/>
      <c r="Q61" s="634"/>
      <c r="R61" s="634"/>
      <c r="S61" s="634"/>
      <c r="T61" s="1149" t="s">
        <v>112</v>
      </c>
      <c r="U61" s="1149"/>
      <c r="V61" s="634"/>
      <c r="W61" s="634"/>
      <c r="X61" s="634"/>
      <c r="Y61" s="634"/>
      <c r="Z61" s="126" t="s">
        <v>339</v>
      </c>
    </row>
    <row r="62" spans="1:40" ht="17.25" hidden="1" customHeight="1" outlineLevel="1" thickBot="1" x14ac:dyDescent="0.25">
      <c r="A62" s="634"/>
      <c r="B62" s="651"/>
      <c r="C62" s="634"/>
      <c r="D62" s="634"/>
      <c r="E62" s="634"/>
      <c r="F62" s="634"/>
      <c r="G62" s="634"/>
      <c r="H62" s="634"/>
      <c r="I62" s="634"/>
      <c r="J62" s="634"/>
      <c r="K62" s="634"/>
      <c r="L62" s="634"/>
      <c r="M62" s="634"/>
      <c r="N62" s="634"/>
      <c r="O62" s="652"/>
      <c r="P62" s="634"/>
      <c r="Q62" s="634"/>
      <c r="R62" s="634"/>
      <c r="S62" s="634"/>
      <c r="T62" s="638" t="s">
        <v>133</v>
      </c>
      <c r="U62" s="653"/>
      <c r="V62" s="634"/>
      <c r="W62" s="634"/>
      <c r="X62" s="634"/>
      <c r="Y62" s="634"/>
      <c r="Z62" s="520" t="s">
        <v>243</v>
      </c>
    </row>
    <row r="63" spans="1:40" ht="17.25" hidden="1" customHeight="1" outlineLevel="1" thickBot="1" x14ac:dyDescent="0.25">
      <c r="A63" s="634"/>
      <c r="B63" s="651"/>
      <c r="C63" s="634"/>
      <c r="D63" s="634"/>
      <c r="E63" s="634"/>
      <c r="F63" s="634"/>
      <c r="G63" s="634"/>
      <c r="H63" s="634"/>
      <c r="I63" s="654" t="s">
        <v>113</v>
      </c>
      <c r="J63" s="634"/>
      <c r="K63" s="634"/>
      <c r="L63" s="634"/>
      <c r="M63" s="655" t="s">
        <v>114</v>
      </c>
      <c r="N63" s="634"/>
      <c r="O63" s="652"/>
      <c r="P63" s="634"/>
      <c r="Q63" s="634"/>
      <c r="R63" s="634"/>
      <c r="S63" s="634"/>
      <c r="T63" s="1149" t="s">
        <v>115</v>
      </c>
      <c r="U63" s="1149"/>
      <c r="V63" s="634"/>
      <c r="W63" s="634"/>
      <c r="X63" s="634"/>
      <c r="Y63" s="634"/>
      <c r="Z63" s="521">
        <v>44561</v>
      </c>
    </row>
    <row r="64" spans="1:40" ht="17.25" hidden="1" customHeight="1" outlineLevel="1" thickBot="1" x14ac:dyDescent="0.25">
      <c r="A64" s="634"/>
      <c r="B64" s="651"/>
      <c r="C64" s="634"/>
      <c r="D64" s="634"/>
      <c r="E64" s="634"/>
      <c r="F64" s="634"/>
      <c r="G64" s="634"/>
      <c r="H64" s="634"/>
      <c r="I64" s="656" t="str">
        <f>J44</f>
        <v>brak/błędne dane</v>
      </c>
      <c r="J64" s="634"/>
      <c r="K64" s="634"/>
      <c r="L64" s="634"/>
      <c r="M64" s="657" t="str">
        <f>P44</f>
        <v>brak/błędne dane</v>
      </c>
      <c r="N64" s="634"/>
      <c r="O64" s="652"/>
      <c r="P64" s="634"/>
      <c r="Q64" s="634"/>
      <c r="R64" s="634"/>
      <c r="S64" s="634"/>
      <c r="T64" s="638">
        <f>IFERROR(SEARCH("dane",D44&amp;H44&amp;J44&amp;L44&amp;N44&amp;P44&amp;R44&amp;T44&amp;V44),"0")</f>
        <v>24</v>
      </c>
      <c r="U64" s="653"/>
      <c r="V64" s="634"/>
      <c r="W64" s="634"/>
      <c r="X64" s="634"/>
      <c r="Y64" s="634"/>
      <c r="Z64" s="521">
        <v>44592</v>
      </c>
    </row>
    <row r="65" spans="1:42" ht="17.25" hidden="1" customHeight="1" outlineLevel="1" x14ac:dyDescent="0.2">
      <c r="A65" s="634"/>
      <c r="B65" s="651"/>
      <c r="C65" s="634"/>
      <c r="D65" s="634"/>
      <c r="E65" s="634"/>
      <c r="F65" s="634"/>
      <c r="G65" s="634"/>
      <c r="H65" s="634"/>
      <c r="I65" s="654"/>
      <c r="J65" s="634"/>
      <c r="K65" s="634"/>
      <c r="L65" s="634"/>
      <c r="M65" s="655"/>
      <c r="N65" s="634"/>
      <c r="O65" s="652"/>
      <c r="P65" s="634"/>
      <c r="Q65" s="634"/>
      <c r="R65" s="634"/>
      <c r="S65" s="634"/>
      <c r="T65" s="634"/>
      <c r="U65" s="634"/>
      <c r="V65" s="634"/>
      <c r="W65" s="634"/>
      <c r="X65" s="634"/>
      <c r="Y65" s="634"/>
      <c r="Z65" s="521"/>
    </row>
    <row r="66" spans="1:42" ht="17.25" hidden="1" customHeight="1" outlineLevel="1" x14ac:dyDescent="0.2">
      <c r="A66" s="634"/>
      <c r="B66" s="651"/>
      <c r="C66" s="634"/>
      <c r="D66" s="634"/>
      <c r="E66" s="634"/>
      <c r="F66" s="634"/>
      <c r="G66" s="634"/>
      <c r="H66" s="634"/>
      <c r="I66" s="654"/>
      <c r="J66" s="634"/>
      <c r="K66" s="658" t="s">
        <v>116</v>
      </c>
      <c r="L66" s="634"/>
      <c r="M66" s="655"/>
      <c r="N66" s="634"/>
      <c r="O66" s="652"/>
      <c r="P66" s="634"/>
      <c r="Q66" s="634"/>
      <c r="R66" s="634"/>
      <c r="S66" s="634"/>
      <c r="T66" s="634"/>
      <c r="U66" s="634"/>
      <c r="V66" s="634"/>
      <c r="W66" s="634"/>
      <c r="X66" s="634"/>
      <c r="Y66" s="634"/>
      <c r="Z66" s="126"/>
    </row>
    <row r="67" spans="1:42" ht="17.25" hidden="1" customHeight="1" outlineLevel="1" x14ac:dyDescent="0.2">
      <c r="A67" s="634"/>
      <c r="B67" s="651"/>
      <c r="C67" s="634"/>
      <c r="D67" s="634"/>
      <c r="E67" s="634"/>
      <c r="F67" s="634"/>
      <c r="G67" s="634"/>
      <c r="H67" s="634"/>
      <c r="I67" s="654"/>
      <c r="J67" s="634"/>
      <c r="K67" s="634" t="e">
        <f>IF((M64-I64)/I64&gt;0.1,1,IF(M64&lt;I64,2,0))</f>
        <v>#VALUE!</v>
      </c>
      <c r="L67" s="634"/>
      <c r="M67" s="655"/>
      <c r="N67" s="634"/>
      <c r="O67" s="652"/>
      <c r="P67" s="634"/>
      <c r="Q67" s="634"/>
      <c r="R67" s="634"/>
      <c r="S67" s="634"/>
      <c r="T67" s="634"/>
      <c r="U67" s="634"/>
      <c r="V67" s="634"/>
      <c r="W67" s="634"/>
      <c r="X67" s="634"/>
      <c r="Y67" s="634"/>
      <c r="Z67" s="126"/>
    </row>
    <row r="68" spans="1:42" ht="17.25" hidden="1" customHeight="1" outlineLevel="1" x14ac:dyDescent="0.2">
      <c r="A68" s="634"/>
      <c r="B68" s="651"/>
      <c r="C68" s="634"/>
      <c r="D68" s="634"/>
      <c r="E68" s="634"/>
      <c r="F68" s="634"/>
      <c r="G68" s="634"/>
      <c r="H68" s="634"/>
      <c r="I68" s="654"/>
      <c r="J68" s="634"/>
      <c r="K68" s="634"/>
      <c r="L68" s="634"/>
      <c r="M68" s="655"/>
      <c r="N68" s="634"/>
      <c r="O68" s="652"/>
      <c r="P68" s="634"/>
      <c r="Q68" s="634"/>
      <c r="R68" s="634"/>
      <c r="S68" s="634"/>
      <c r="T68" s="634"/>
      <c r="U68" s="634"/>
      <c r="V68" s="634"/>
      <c r="W68" s="634"/>
      <c r="X68" s="634"/>
      <c r="Y68" s="634"/>
      <c r="Z68" s="126"/>
    </row>
    <row r="69" spans="1:42" ht="17.25" hidden="1" customHeight="1" outlineLevel="1" x14ac:dyDescent="0.2">
      <c r="A69" s="634"/>
      <c r="B69" s="651"/>
      <c r="C69" s="634"/>
      <c r="D69" s="634"/>
      <c r="E69" s="634"/>
      <c r="F69" s="634"/>
      <c r="G69" s="634"/>
      <c r="H69" s="634"/>
      <c r="I69" s="659" t="s">
        <v>117</v>
      </c>
      <c r="J69" s="634"/>
      <c r="K69" s="634"/>
      <c r="L69" s="634"/>
      <c r="M69" s="660" t="s">
        <v>118</v>
      </c>
      <c r="N69" s="634"/>
      <c r="O69" s="652"/>
      <c r="P69" s="634"/>
      <c r="Q69" s="634"/>
      <c r="R69" s="634"/>
      <c r="S69" s="634"/>
      <c r="T69" s="634"/>
      <c r="U69" s="634"/>
      <c r="V69" s="634"/>
      <c r="W69" s="634"/>
      <c r="X69" s="634"/>
      <c r="Y69" s="634"/>
      <c r="Z69" s="126"/>
    </row>
    <row r="70" spans="1:42" ht="17.25" hidden="1" customHeight="1" outlineLevel="1" x14ac:dyDescent="0.2">
      <c r="A70" s="634"/>
      <c r="B70" s="651"/>
      <c r="C70" s="634"/>
      <c r="D70" s="634"/>
      <c r="E70" s="634"/>
      <c r="F70" s="634"/>
      <c r="G70" s="634"/>
      <c r="H70" s="634"/>
      <c r="I70" s="654"/>
      <c r="J70" s="634"/>
      <c r="K70" s="634"/>
      <c r="L70" s="634"/>
      <c r="M70" s="655"/>
      <c r="N70" s="634"/>
      <c r="O70" s="652"/>
      <c r="P70" s="634"/>
      <c r="Q70" s="634"/>
      <c r="R70" s="634"/>
      <c r="S70" s="634"/>
      <c r="T70" s="634"/>
      <c r="U70" s="634"/>
      <c r="V70" s="634"/>
      <c r="W70" s="634"/>
      <c r="X70" s="634"/>
      <c r="Y70" s="634"/>
      <c r="Z70" s="126"/>
    </row>
    <row r="71" spans="1:42" ht="17.25" hidden="1" customHeight="1" outlineLevel="1" thickBot="1" x14ac:dyDescent="0.25">
      <c r="A71" s="634"/>
      <c r="B71" s="661"/>
      <c r="C71" s="662"/>
      <c r="D71" s="662"/>
      <c r="E71" s="662"/>
      <c r="F71" s="662"/>
      <c r="G71" s="662"/>
      <c r="H71" s="662"/>
      <c r="I71" s="663" t="e">
        <f>ROUND(IF(K67=1,I64,IF(K67=2,M64,I64)),2)</f>
        <v>#VALUE!</v>
      </c>
      <c r="J71" s="664"/>
      <c r="K71" s="664"/>
      <c r="L71" s="664"/>
      <c r="M71" s="665" t="e">
        <f>ROUND(IF(K67=1,I64+(I64*0.1),IF(K67=2,M64,M64)),2)</f>
        <v>#VALUE!</v>
      </c>
      <c r="N71" s="664"/>
      <c r="O71" s="666"/>
      <c r="P71" s="634"/>
      <c r="Q71" s="634"/>
      <c r="R71" s="634"/>
      <c r="S71" s="634"/>
      <c r="T71" s="634"/>
      <c r="U71" s="634"/>
      <c r="V71" s="634"/>
      <c r="W71" s="634"/>
      <c r="X71" s="634"/>
      <c r="Y71" s="634"/>
      <c r="Z71" s="126"/>
    </row>
    <row r="72" spans="1:42" ht="17.25" hidden="1" customHeight="1" outlineLevel="1" x14ac:dyDescent="0.2">
      <c r="A72" s="634"/>
      <c r="B72" s="634"/>
      <c r="C72" s="634"/>
      <c r="D72" s="634"/>
      <c r="E72" s="634"/>
      <c r="F72" s="634"/>
      <c r="G72" s="634"/>
      <c r="H72" s="634"/>
      <c r="I72" s="667"/>
      <c r="J72" s="642"/>
      <c r="K72" s="642"/>
      <c r="L72" s="642"/>
      <c r="M72" s="668"/>
      <c r="N72" s="642"/>
      <c r="O72" s="634"/>
      <c r="P72" s="634"/>
      <c r="Q72" s="634"/>
      <c r="R72" s="634"/>
      <c r="S72" s="634"/>
      <c r="T72" s="634"/>
      <c r="U72" s="634"/>
      <c r="V72" s="634"/>
      <c r="W72" s="634"/>
      <c r="X72" s="634"/>
      <c r="Y72" s="634"/>
      <c r="Z72" s="126"/>
    </row>
    <row r="73" spans="1:42" ht="17.25" hidden="1" customHeight="1" outlineLevel="1" x14ac:dyDescent="0.2">
      <c r="A73" s="634"/>
      <c r="B73" s="634"/>
      <c r="C73" s="634"/>
      <c r="D73" s="634"/>
      <c r="E73" s="634"/>
      <c r="F73" s="634"/>
      <c r="G73" s="634"/>
      <c r="H73" s="634"/>
      <c r="I73" s="667"/>
      <c r="J73" s="642"/>
      <c r="K73" s="642"/>
      <c r="L73" s="642"/>
      <c r="M73" s="668"/>
      <c r="N73" s="642"/>
      <c r="O73" s="634"/>
      <c r="P73" s="634"/>
      <c r="Q73" s="634"/>
      <c r="R73" s="634"/>
      <c r="S73" s="634"/>
      <c r="T73" s="634"/>
      <c r="U73" s="634"/>
      <c r="V73" s="634"/>
      <c r="W73" s="634"/>
      <c r="X73" s="634"/>
      <c r="Y73" s="634"/>
      <c r="Z73" s="126"/>
    </row>
    <row r="74" spans="1:42" ht="17.25" hidden="1" customHeight="1" outlineLevel="1" x14ac:dyDescent="0.2">
      <c r="A74" s="634"/>
      <c r="B74" s="634"/>
      <c r="C74" s="634"/>
      <c r="D74" s="634"/>
      <c r="E74" s="634"/>
      <c r="F74" s="634"/>
      <c r="G74" s="634"/>
      <c r="H74" s="634"/>
      <c r="I74" s="634"/>
      <c r="J74" s="634"/>
      <c r="K74" s="634"/>
      <c r="L74" s="634"/>
      <c r="M74" s="634"/>
      <c r="N74" s="634"/>
      <c r="O74" s="634"/>
      <c r="P74" s="634"/>
      <c r="Q74" s="634"/>
      <c r="R74" s="634"/>
      <c r="S74" s="634"/>
      <c r="T74" s="634"/>
      <c r="U74" s="634"/>
      <c r="V74" s="634"/>
      <c r="W74" s="634"/>
      <c r="X74" s="634"/>
      <c r="Y74" s="634"/>
      <c r="Z74" s="126"/>
    </row>
    <row r="75" spans="1:42" s="10" customFormat="1" ht="22.5" hidden="1" customHeight="1" outlineLevel="1" x14ac:dyDescent="0.3">
      <c r="A75" s="669"/>
      <c r="B75" s="669"/>
      <c r="C75" s="669"/>
      <c r="D75" s="632"/>
      <c r="E75" s="670"/>
      <c r="F75" s="670"/>
      <c r="G75" s="670"/>
      <c r="H75" s="670"/>
      <c r="I75" s="670"/>
      <c r="J75" s="670"/>
      <c r="K75" s="670"/>
      <c r="L75" s="670"/>
      <c r="M75" s="670"/>
      <c r="N75" s="670"/>
      <c r="O75" s="670"/>
      <c r="P75" s="670"/>
      <c r="Q75" s="670"/>
      <c r="R75" s="670"/>
      <c r="S75" s="670"/>
      <c r="T75" s="670"/>
      <c r="U75" s="670"/>
      <c r="V75" s="670"/>
      <c r="W75" s="670"/>
      <c r="X75" s="670"/>
      <c r="Y75" s="670"/>
      <c r="Z75" s="511"/>
    </row>
    <row r="76" spans="1:42" ht="4.5" customHeight="1" outlineLevel="1" x14ac:dyDescent="0.2">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row>
    <row r="77" spans="1:42" ht="27" customHeight="1" outlineLevel="1" x14ac:dyDescent="0.2">
      <c r="A77" s="126"/>
      <c r="B77" s="1114" t="s">
        <v>165</v>
      </c>
      <c r="C77" s="1115"/>
      <c r="D77" s="1115"/>
      <c r="E77" s="1115"/>
      <c r="F77" s="1115"/>
      <c r="G77" s="1115"/>
      <c r="H77" s="1116"/>
      <c r="I77" s="162"/>
      <c r="J77" s="163"/>
      <c r="K77" s="163"/>
      <c r="L77" s="163"/>
      <c r="M77" s="163"/>
      <c r="N77" s="163"/>
      <c r="O77" s="163"/>
      <c r="P77" s="163"/>
      <c r="Q77" s="163"/>
      <c r="R77" s="1118" t="s">
        <v>163</v>
      </c>
      <c r="S77" s="1119"/>
      <c r="T77" s="1119"/>
      <c r="U77" s="1119"/>
      <c r="V77" s="1119"/>
      <c r="W77" s="1119"/>
      <c r="X77" s="1120"/>
      <c r="Y77" s="164"/>
      <c r="Z77" s="164"/>
      <c r="AA77" s="164"/>
      <c r="AB77" s="164"/>
      <c r="AC77" s="164"/>
      <c r="AD77" s="164"/>
      <c r="AE77" s="164"/>
      <c r="AF77" s="164"/>
      <c r="AG77" s="164"/>
      <c r="AH77" s="164"/>
      <c r="AI77" s="164"/>
      <c r="AJ77" s="164"/>
      <c r="AK77" s="164"/>
      <c r="AL77" s="164"/>
      <c r="AM77" s="164"/>
      <c r="AN77" s="164"/>
      <c r="AO77" s="164"/>
      <c r="AP77" s="164"/>
    </row>
    <row r="78" spans="1:42" ht="33.75" customHeight="1" outlineLevel="1" x14ac:dyDescent="0.2">
      <c r="A78" s="126"/>
      <c r="B78" s="1117" t="s">
        <v>164</v>
      </c>
      <c r="C78" s="1085"/>
      <c r="D78" s="1085"/>
      <c r="E78" s="1085"/>
      <c r="F78" s="1085"/>
      <c r="G78" s="1085"/>
      <c r="H78" s="1086"/>
      <c r="I78" s="165"/>
      <c r="J78" s="166"/>
      <c r="K78" s="166"/>
      <c r="L78" s="166"/>
      <c r="M78" s="166"/>
      <c r="N78" s="166"/>
      <c r="O78" s="166"/>
      <c r="P78" s="166"/>
      <c r="Q78" s="166"/>
      <c r="R78" s="1087" t="s">
        <v>162</v>
      </c>
      <c r="S78" s="1088"/>
      <c r="T78" s="1088"/>
      <c r="U78" s="1088"/>
      <c r="V78" s="1088"/>
      <c r="W78" s="1088"/>
      <c r="X78" s="1151"/>
      <c r="Y78" s="167"/>
      <c r="Z78" s="167"/>
      <c r="AA78" s="167"/>
      <c r="AB78" s="167"/>
      <c r="AC78" s="167"/>
      <c r="AD78" s="167"/>
      <c r="AE78" s="167"/>
      <c r="AF78" s="167"/>
      <c r="AG78" s="167"/>
      <c r="AH78" s="167"/>
      <c r="AI78" s="167"/>
      <c r="AJ78" s="167"/>
      <c r="AK78" s="167"/>
      <c r="AL78" s="167"/>
      <c r="AM78" s="167"/>
      <c r="AN78" s="167"/>
      <c r="AO78" s="167"/>
      <c r="AP78" s="167"/>
    </row>
    <row r="79" spans="1:42" ht="6.75" customHeight="1" outlineLevel="1" x14ac:dyDescent="0.2">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row>
    <row r="80" spans="1:42" ht="27" customHeight="1" outlineLevel="1" x14ac:dyDescent="0.2">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row>
    <row r="81" spans="1:38" ht="18" hidden="1" customHeight="1" x14ac:dyDescent="0.2">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row>
    <row r="82" spans="1:38" ht="17.25" customHeight="1" x14ac:dyDescent="0.2">
      <c r="A82" s="1150" t="s">
        <v>119</v>
      </c>
      <c r="B82" s="1150"/>
      <c r="C82" s="1150"/>
      <c r="D82" s="1150"/>
      <c r="E82" s="1150"/>
      <c r="F82" s="1150"/>
      <c r="G82" s="1150"/>
      <c r="H82" s="1150"/>
      <c r="I82" s="1150"/>
      <c r="J82" s="1150"/>
      <c r="K82" s="1150"/>
      <c r="L82" s="1150"/>
      <c r="M82" s="1150"/>
      <c r="N82" s="1150"/>
      <c r="O82" s="1150"/>
      <c r="P82" s="1150"/>
      <c r="Q82" s="1150"/>
      <c r="R82" s="1150"/>
      <c r="S82" s="1150"/>
      <c r="T82" s="1150"/>
      <c r="U82" s="1150"/>
      <c r="V82" s="1150"/>
      <c r="W82" s="1150"/>
      <c r="X82" s="1150"/>
      <c r="Y82" s="1150"/>
      <c r="Z82" s="126"/>
    </row>
    <row r="83" spans="1:38" ht="16.5" x14ac:dyDescent="0.2">
      <c r="A83" s="1108" t="s">
        <v>134</v>
      </c>
      <c r="B83" s="1108"/>
      <c r="C83" s="1108"/>
      <c r="D83" s="1108"/>
      <c r="E83" s="1108"/>
      <c r="F83" s="1108"/>
      <c r="G83" s="1108"/>
      <c r="H83" s="1108"/>
      <c r="I83" s="1108"/>
      <c r="J83" s="1108"/>
      <c r="K83" s="1108"/>
      <c r="L83" s="1108"/>
      <c r="M83" s="1108"/>
      <c r="N83" s="1108"/>
      <c r="O83" s="1108"/>
      <c r="P83" s="1108"/>
      <c r="Q83" s="1108"/>
      <c r="R83" s="1108"/>
      <c r="S83" s="1108"/>
      <c r="T83" s="1108"/>
      <c r="U83" s="1108"/>
      <c r="V83" s="1108"/>
      <c r="W83" s="1108"/>
      <c r="X83" s="1108"/>
      <c r="Y83" s="1108"/>
      <c r="Z83" s="126"/>
    </row>
    <row r="84" spans="1:38" ht="16.5" x14ac:dyDescent="0.2">
      <c r="A84" s="1108" t="s">
        <v>127</v>
      </c>
      <c r="B84" s="1108"/>
      <c r="C84" s="1108"/>
      <c r="D84" s="1108"/>
      <c r="E84" s="1108"/>
      <c r="F84" s="1108"/>
      <c r="G84" s="1108"/>
      <c r="H84" s="1108"/>
      <c r="I84" s="1108"/>
      <c r="J84" s="1108"/>
      <c r="K84" s="1108"/>
      <c r="L84" s="1108"/>
      <c r="M84" s="1108"/>
      <c r="N84" s="1108"/>
      <c r="O84" s="1108"/>
      <c r="P84" s="1108"/>
      <c r="Q84" s="1108"/>
      <c r="R84" s="1108"/>
      <c r="S84" s="1108"/>
      <c r="T84" s="1108"/>
      <c r="U84" s="1108"/>
      <c r="V84" s="1108"/>
      <c r="W84" s="1108"/>
      <c r="X84" s="1108"/>
      <c r="Y84" s="1108"/>
      <c r="Z84" s="126"/>
    </row>
    <row r="85" spans="1:38" ht="16.5" x14ac:dyDescent="0.2">
      <c r="A85" s="1152" t="s">
        <v>198</v>
      </c>
      <c r="B85" s="1152"/>
      <c r="C85" s="1152"/>
      <c r="D85" s="1152"/>
      <c r="E85" s="1152"/>
      <c r="F85" s="1152"/>
      <c r="G85" s="1152"/>
      <c r="H85" s="1152"/>
      <c r="I85" s="1152"/>
      <c r="J85" s="1152"/>
      <c r="K85" s="1152"/>
      <c r="L85" s="1152"/>
      <c r="M85" s="1152"/>
      <c r="N85" s="1152"/>
      <c r="O85" s="1152"/>
      <c r="P85" s="1152"/>
      <c r="Q85" s="1152"/>
      <c r="R85" s="1152"/>
      <c r="S85" s="1152"/>
      <c r="T85" s="1152"/>
      <c r="U85" s="1152"/>
      <c r="V85" s="1152"/>
      <c r="W85" s="1152"/>
      <c r="X85" s="1152"/>
      <c r="Y85" s="1152"/>
      <c r="Z85" s="126"/>
    </row>
    <row r="86" spans="1:38" ht="16.5" x14ac:dyDescent="0.2">
      <c r="A86" s="1150" t="s">
        <v>120</v>
      </c>
      <c r="B86" s="1150"/>
      <c r="C86" s="1150"/>
      <c r="D86" s="1150"/>
      <c r="E86" s="1150"/>
      <c r="F86" s="1150"/>
      <c r="G86" s="1150"/>
      <c r="H86" s="1150"/>
      <c r="I86" s="1150"/>
      <c r="J86" s="1150"/>
      <c r="K86" s="1150"/>
      <c r="L86" s="1150"/>
      <c r="M86" s="1150"/>
      <c r="N86" s="1150"/>
      <c r="O86" s="1150"/>
      <c r="P86" s="1150"/>
      <c r="Q86" s="1150"/>
      <c r="R86" s="1150"/>
      <c r="S86" s="1150"/>
      <c r="T86" s="1150"/>
      <c r="U86" s="1150"/>
      <c r="V86" s="1150"/>
      <c r="W86" s="1150"/>
      <c r="X86" s="1150"/>
      <c r="Y86" s="1150"/>
      <c r="Z86" s="126"/>
    </row>
    <row r="87" spans="1:38" ht="78.75" customHeight="1" x14ac:dyDescent="0.2">
      <c r="A87" s="1148" t="s">
        <v>156</v>
      </c>
      <c r="B87" s="1148"/>
      <c r="C87" s="1148"/>
      <c r="D87" s="1148"/>
      <c r="E87" s="1148"/>
      <c r="F87" s="1148"/>
      <c r="G87" s="1148"/>
      <c r="H87" s="1148"/>
      <c r="I87" s="1148"/>
      <c r="J87" s="1148"/>
      <c r="K87" s="1148"/>
      <c r="L87" s="1148"/>
      <c r="M87" s="1148"/>
      <c r="N87" s="1148"/>
      <c r="O87" s="1148"/>
      <c r="P87" s="1148"/>
      <c r="Q87" s="1148"/>
      <c r="R87" s="1148"/>
      <c r="S87" s="1148"/>
      <c r="T87" s="1148"/>
      <c r="U87" s="1148"/>
      <c r="V87" s="1148"/>
      <c r="W87" s="1148"/>
      <c r="X87" s="1148"/>
      <c r="Y87" s="1148"/>
      <c r="Z87" s="126"/>
      <c r="AA87" s="1147"/>
      <c r="AB87" s="1147"/>
      <c r="AC87" s="1147"/>
      <c r="AD87" s="1147"/>
      <c r="AE87" s="1147"/>
      <c r="AF87" s="1147"/>
      <c r="AG87" s="1147"/>
      <c r="AH87" s="1147"/>
      <c r="AI87" s="1147"/>
      <c r="AJ87" s="1147"/>
      <c r="AK87" s="1147"/>
      <c r="AL87" s="1147"/>
    </row>
    <row r="88" spans="1:38" ht="105.75" customHeight="1" x14ac:dyDescent="0.2">
      <c r="A88" s="1111" t="s">
        <v>369</v>
      </c>
      <c r="B88" s="1111"/>
      <c r="C88" s="1111"/>
      <c r="D88" s="1111"/>
      <c r="E88" s="1111"/>
      <c r="F88" s="1111"/>
      <c r="G88" s="1111"/>
      <c r="H88" s="1111"/>
      <c r="I88" s="1111"/>
      <c r="J88" s="1111"/>
      <c r="K88" s="1111"/>
      <c r="L88" s="1111"/>
      <c r="M88" s="1111"/>
      <c r="N88" s="1111"/>
      <c r="O88" s="1111"/>
      <c r="P88" s="1111"/>
      <c r="Q88" s="1111"/>
      <c r="R88" s="1111"/>
      <c r="S88" s="1111"/>
      <c r="T88" s="1111"/>
      <c r="U88" s="1111"/>
      <c r="V88" s="1111"/>
      <c r="W88" s="1111"/>
      <c r="X88" s="1111"/>
      <c r="Y88" s="1111"/>
      <c r="Z88" s="126"/>
    </row>
    <row r="89" spans="1:38" ht="72" customHeight="1" x14ac:dyDescent="0.2">
      <c r="A89" s="1112" t="s">
        <v>341</v>
      </c>
      <c r="B89" s="1112"/>
      <c r="C89" s="1112"/>
      <c r="D89" s="1112"/>
      <c r="E89" s="1112"/>
      <c r="F89" s="1112"/>
      <c r="G89" s="1112"/>
      <c r="H89" s="1112"/>
      <c r="I89" s="1112"/>
      <c r="J89" s="1112"/>
      <c r="K89" s="1112"/>
      <c r="L89" s="1112"/>
      <c r="M89" s="1112"/>
      <c r="N89" s="1112"/>
      <c r="O89" s="1112"/>
      <c r="P89" s="1112"/>
      <c r="Q89" s="1112"/>
      <c r="R89" s="1112"/>
      <c r="S89" s="1112"/>
      <c r="T89" s="1112"/>
      <c r="U89" s="1112"/>
      <c r="V89" s="1112"/>
      <c r="W89" s="1112"/>
      <c r="X89" s="1112"/>
      <c r="Y89" s="1112"/>
      <c r="Z89" s="126"/>
    </row>
    <row r="90" spans="1:38" ht="15.75" x14ac:dyDescent="0.2">
      <c r="A90" s="1113" t="s">
        <v>157</v>
      </c>
      <c r="B90" s="1113"/>
      <c r="C90" s="1113"/>
      <c r="D90" s="1113"/>
      <c r="E90" s="1113"/>
      <c r="F90" s="1113"/>
      <c r="G90" s="1113"/>
      <c r="H90" s="1113"/>
      <c r="I90" s="1113"/>
      <c r="J90" s="1113"/>
      <c r="K90" s="1113"/>
      <c r="L90" s="1113"/>
      <c r="M90" s="1113"/>
      <c r="N90" s="1113"/>
      <c r="O90" s="1113"/>
      <c r="P90" s="1113"/>
      <c r="Q90" s="1113"/>
      <c r="R90" s="1113"/>
      <c r="S90" s="1113"/>
      <c r="T90" s="1113"/>
      <c r="U90" s="1113"/>
      <c r="V90" s="1113"/>
      <c r="W90" s="1113"/>
      <c r="X90" s="1113"/>
      <c r="Y90" s="1113"/>
      <c r="Z90" s="126"/>
    </row>
    <row r="91" spans="1:38" ht="45" customHeight="1" x14ac:dyDescent="0.2">
      <c r="A91" s="1105" t="s">
        <v>394</v>
      </c>
      <c r="B91" s="1105"/>
      <c r="C91" s="1105"/>
      <c r="D91" s="1105"/>
      <c r="E91" s="1105"/>
      <c r="F91" s="1105"/>
      <c r="G91" s="1105"/>
      <c r="H91" s="1105"/>
      <c r="I91" s="1105"/>
      <c r="J91" s="1105"/>
      <c r="K91" s="1105"/>
      <c r="L91" s="1105"/>
      <c r="M91" s="1105"/>
      <c r="N91" s="1105"/>
      <c r="O91" s="1105"/>
      <c r="P91" s="1105"/>
      <c r="Q91" s="1105"/>
      <c r="R91" s="1105"/>
      <c r="S91" s="1105"/>
      <c r="T91" s="1105"/>
      <c r="U91" s="1105"/>
      <c r="V91" s="1105"/>
      <c r="W91" s="1105"/>
      <c r="X91" s="1105"/>
      <c r="Y91" s="1105"/>
      <c r="Z91" s="126"/>
    </row>
    <row r="92" spans="1:38" ht="15.75" x14ac:dyDescent="0.2">
      <c r="A92" s="1113" t="s">
        <v>158</v>
      </c>
      <c r="B92" s="1113"/>
      <c r="C92" s="1113"/>
      <c r="D92" s="1113"/>
      <c r="E92" s="1113"/>
      <c r="F92" s="1113"/>
      <c r="G92" s="1113"/>
      <c r="H92" s="1113"/>
      <c r="I92" s="1113"/>
      <c r="J92" s="1113"/>
      <c r="K92" s="1113"/>
      <c r="L92" s="1113"/>
      <c r="M92" s="1113"/>
      <c r="N92" s="1113"/>
      <c r="O92" s="1113"/>
      <c r="P92" s="1113"/>
      <c r="Q92" s="1113"/>
      <c r="R92" s="1113"/>
      <c r="S92" s="1113"/>
      <c r="T92" s="1113"/>
      <c r="U92" s="1113"/>
      <c r="V92" s="1113"/>
      <c r="W92" s="1113"/>
      <c r="X92" s="1113"/>
      <c r="Y92" s="1113"/>
      <c r="Z92" s="126"/>
    </row>
    <row r="93" spans="1:38" x14ac:dyDescent="0.2">
      <c r="A93" s="1109" t="s">
        <v>396</v>
      </c>
      <c r="B93" s="1109"/>
      <c r="C93" s="1109"/>
      <c r="D93" s="1109"/>
      <c r="E93" s="1109"/>
      <c r="F93" s="1109"/>
      <c r="G93" s="1109"/>
      <c r="H93" s="1109"/>
      <c r="I93" s="1109"/>
      <c r="J93" s="1109"/>
      <c r="K93" s="1109"/>
      <c r="L93" s="1109"/>
      <c r="M93" s="1109"/>
      <c r="N93" s="1109"/>
      <c r="O93" s="1109"/>
      <c r="P93" s="1109"/>
      <c r="Q93" s="1109"/>
      <c r="R93" s="1109"/>
      <c r="S93" s="1109"/>
      <c r="T93" s="1109"/>
      <c r="U93" s="1109"/>
      <c r="V93" s="1109"/>
      <c r="W93" s="1109"/>
      <c r="X93" s="1109"/>
      <c r="Y93" s="1109"/>
      <c r="Z93" s="126"/>
    </row>
    <row r="94" spans="1:38" x14ac:dyDescent="0.2">
      <c r="A94" s="1109" t="s">
        <v>395</v>
      </c>
      <c r="B94" s="1109"/>
      <c r="C94" s="1109"/>
      <c r="D94" s="1109"/>
      <c r="E94" s="1109"/>
      <c r="F94" s="1109"/>
      <c r="G94" s="1109"/>
      <c r="H94" s="1109"/>
      <c r="I94" s="1109"/>
      <c r="J94" s="1109"/>
      <c r="K94" s="1109"/>
      <c r="L94" s="1109"/>
      <c r="M94" s="1109"/>
      <c r="N94" s="1109"/>
      <c r="O94" s="1109"/>
      <c r="P94" s="1109"/>
      <c r="Q94" s="1109"/>
      <c r="R94" s="1109"/>
      <c r="S94" s="1109"/>
      <c r="T94" s="1109"/>
      <c r="U94" s="1109"/>
      <c r="V94" s="1109"/>
      <c r="W94" s="1109"/>
      <c r="X94" s="1109"/>
      <c r="Y94" s="1109"/>
      <c r="Z94" s="126"/>
    </row>
    <row r="95" spans="1:38" ht="32.25" customHeight="1" x14ac:dyDescent="0.2">
      <c r="A95" s="1105" t="s">
        <v>398</v>
      </c>
      <c r="B95" s="1105"/>
      <c r="C95" s="1105"/>
      <c r="D95" s="1105"/>
      <c r="E95" s="1105"/>
      <c r="F95" s="1105"/>
      <c r="G95" s="1105"/>
      <c r="H95" s="1105"/>
      <c r="I95" s="1105"/>
      <c r="J95" s="1105"/>
      <c r="K95" s="1105"/>
      <c r="L95" s="1105"/>
      <c r="M95" s="1105"/>
      <c r="N95" s="1105"/>
      <c r="O95" s="1105"/>
      <c r="P95" s="1105"/>
      <c r="Q95" s="1105"/>
      <c r="R95" s="1105"/>
      <c r="S95" s="1105"/>
      <c r="T95" s="1105"/>
      <c r="U95" s="1105"/>
      <c r="V95" s="1105"/>
      <c r="W95" s="1105"/>
      <c r="X95" s="1105"/>
      <c r="Y95" s="1105"/>
      <c r="Z95" s="126"/>
    </row>
    <row r="96" spans="1:38" ht="18.75" customHeight="1" x14ac:dyDescent="0.2">
      <c r="A96" s="1104" t="s">
        <v>392</v>
      </c>
      <c r="B96" s="1105"/>
      <c r="C96" s="1105"/>
      <c r="D96" s="1105"/>
      <c r="E96" s="1105"/>
      <c r="F96" s="1105"/>
      <c r="G96" s="1105"/>
      <c r="H96" s="1105"/>
      <c r="I96" s="1105"/>
      <c r="J96" s="1105"/>
      <c r="K96" s="1105"/>
      <c r="L96" s="1105"/>
      <c r="M96" s="1105"/>
      <c r="N96" s="1105"/>
      <c r="O96" s="1105"/>
      <c r="P96" s="1105"/>
      <c r="Q96" s="1105"/>
      <c r="R96" s="1105"/>
      <c r="S96" s="1105"/>
      <c r="T96" s="1105"/>
      <c r="U96" s="1105"/>
      <c r="V96" s="1105"/>
      <c r="W96" s="1105"/>
      <c r="X96" s="1105"/>
      <c r="Y96" s="1105"/>
      <c r="Z96" s="126"/>
    </row>
    <row r="97" spans="1:26" ht="30.75" customHeight="1" x14ac:dyDescent="0.2">
      <c r="A97" s="1104" t="s">
        <v>401</v>
      </c>
      <c r="B97" s="1104"/>
      <c r="C97" s="1104"/>
      <c r="D97" s="1104"/>
      <c r="E97" s="1104"/>
      <c r="F97" s="1104"/>
      <c r="G97" s="1104"/>
      <c r="H97" s="1104"/>
      <c r="I97" s="1104"/>
      <c r="J97" s="1104"/>
      <c r="K97" s="1104"/>
      <c r="L97" s="1104"/>
      <c r="M97" s="1104"/>
      <c r="N97" s="1104"/>
      <c r="O97" s="1104"/>
      <c r="P97" s="1104"/>
      <c r="Q97" s="1104"/>
      <c r="R97" s="1104"/>
      <c r="S97" s="1104"/>
      <c r="T97" s="1104"/>
      <c r="U97" s="1104"/>
      <c r="V97" s="1104"/>
      <c r="W97" s="1104"/>
      <c r="X97" s="1104"/>
      <c r="Y97" s="1104"/>
      <c r="Z97" s="126"/>
    </row>
    <row r="98" spans="1:26" ht="31.5" customHeight="1" x14ac:dyDescent="0.2">
      <c r="A98" s="1104" t="s">
        <v>399</v>
      </c>
      <c r="B98" s="1104"/>
      <c r="C98" s="1104"/>
      <c r="D98" s="1104"/>
      <c r="E98" s="1104"/>
      <c r="F98" s="1104"/>
      <c r="G98" s="1104"/>
      <c r="H98" s="1104"/>
      <c r="I98" s="1104"/>
      <c r="J98" s="1104"/>
      <c r="K98" s="1104"/>
      <c r="L98" s="1104"/>
      <c r="M98" s="1104"/>
      <c r="N98" s="1104"/>
      <c r="O98" s="1104"/>
      <c r="P98" s="1104"/>
      <c r="Q98" s="1104"/>
      <c r="R98" s="1104"/>
      <c r="S98" s="1104"/>
      <c r="T98" s="1104"/>
      <c r="U98" s="1104"/>
      <c r="V98" s="1104"/>
      <c r="W98" s="1104"/>
      <c r="X98" s="1104"/>
      <c r="Y98" s="1104"/>
      <c r="Z98" s="126"/>
    </row>
    <row r="99" spans="1:26" ht="30" customHeight="1" x14ac:dyDescent="0.2">
      <c r="A99" s="1104" t="s">
        <v>393</v>
      </c>
      <c r="B99" s="1109"/>
      <c r="C99" s="1109"/>
      <c r="D99" s="1109"/>
      <c r="E99" s="1109"/>
      <c r="F99" s="1109"/>
      <c r="G99" s="1109"/>
      <c r="H99" s="1109"/>
      <c r="I99" s="1109"/>
      <c r="J99" s="1109"/>
      <c r="K99" s="1109"/>
      <c r="L99" s="1109"/>
      <c r="M99" s="1109"/>
      <c r="N99" s="1109"/>
      <c r="O99" s="1109"/>
      <c r="P99" s="1109"/>
      <c r="Q99" s="1109"/>
      <c r="R99" s="1109"/>
      <c r="S99" s="1109"/>
      <c r="T99" s="1109"/>
      <c r="U99" s="1109"/>
      <c r="V99" s="1109"/>
      <c r="W99" s="1109"/>
      <c r="X99" s="1109"/>
      <c r="Y99" s="1109"/>
      <c r="Z99" s="126"/>
    </row>
    <row r="100" spans="1:26" x14ac:dyDescent="0.2">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row>
    <row r="101" spans="1:26" ht="14.25" customHeight="1" x14ac:dyDescent="0.2">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row>
    <row r="102" spans="1:26" ht="6.75" customHeight="1" x14ac:dyDescent="0.2">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row>
    <row r="103" spans="1:26" x14ac:dyDescent="0.2">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row>
    <row r="104" spans="1:26" x14ac:dyDescent="0.2">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row>
    <row r="105" spans="1:26" x14ac:dyDescent="0.2">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row>
    <row r="106" spans="1:26" x14ac:dyDescent="0.2">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row>
    <row r="107" spans="1:26" x14ac:dyDescent="0.2">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row>
    <row r="108" spans="1:26" x14ac:dyDescent="0.2">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row>
    <row r="109" spans="1:26" x14ac:dyDescent="0.2">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spans="1:26" x14ac:dyDescent="0.2">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row>
    <row r="111" spans="1:26" x14ac:dyDescent="0.2">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row>
    <row r="112" spans="1:26" x14ac:dyDescent="0.2">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row>
  </sheetData>
  <sheetProtection algorithmName="SHA-512" hashValue="O0xGr86PPYyBqhhdJvQBblHPxZDDk1qRZDzAE1l6OfR0TovMJixm42HhKhXYpx9pw6H8YN7Tx73+UNSedyrUpQ==" saltValue="jtXL9WU5h/jr93v4QN83Qw==" spinCount="100000" sheet="1" objects="1" scenarios="1" formatCells="0" selectLockedCells="1"/>
  <mergeCells count="109">
    <mergeCell ref="D13:G13"/>
    <mergeCell ref="H13:I13"/>
    <mergeCell ref="J13:K13"/>
    <mergeCell ref="L13:M13"/>
    <mergeCell ref="N13:O13"/>
    <mergeCell ref="P13:Q13"/>
    <mergeCell ref="R13:S13"/>
    <mergeCell ref="T13:U13"/>
    <mergeCell ref="D14:G14"/>
    <mergeCell ref="H14:I14"/>
    <mergeCell ref="J14:K14"/>
    <mergeCell ref="L14:M14"/>
    <mergeCell ref="L8:X8"/>
    <mergeCell ref="I2:Y2"/>
    <mergeCell ref="A5:D5"/>
    <mergeCell ref="E5:N5"/>
    <mergeCell ref="O5:Y5"/>
    <mergeCell ref="D7:Y7"/>
    <mergeCell ref="B2:F2"/>
    <mergeCell ref="B3:Y3"/>
    <mergeCell ref="H28:I31"/>
    <mergeCell ref="N28:O31"/>
    <mergeCell ref="H16:I19"/>
    <mergeCell ref="N16:O19"/>
    <mergeCell ref="H20:I23"/>
    <mergeCell ref="N20:O23"/>
    <mergeCell ref="H24:I27"/>
    <mergeCell ref="N14:O14"/>
    <mergeCell ref="N24:O27"/>
    <mergeCell ref="A14:C14"/>
    <mergeCell ref="A12:C13"/>
    <mergeCell ref="D12:O12"/>
    <mergeCell ref="P12:U12"/>
    <mergeCell ref="R14:S14"/>
    <mergeCell ref="V12:W13"/>
    <mergeCell ref="X12:Y13"/>
    <mergeCell ref="H15:I15"/>
    <mergeCell ref="J15:M43"/>
    <mergeCell ref="N15:O15"/>
    <mergeCell ref="V36:W39"/>
    <mergeCell ref="X15:Y43"/>
    <mergeCell ref="P40:Q43"/>
    <mergeCell ref="P14:Q14"/>
    <mergeCell ref="R40:S43"/>
    <mergeCell ref="T40:U43"/>
    <mergeCell ref="T14:U14"/>
    <mergeCell ref="H32:I35"/>
    <mergeCell ref="N32:O35"/>
    <mergeCell ref="H40:I43"/>
    <mergeCell ref="N40:O43"/>
    <mergeCell ref="T36:U39"/>
    <mergeCell ref="H36:I39"/>
    <mergeCell ref="N36:O39"/>
    <mergeCell ref="P36:Q39"/>
    <mergeCell ref="R36:S39"/>
    <mergeCell ref="V44:W44"/>
    <mergeCell ref="X44:Y44"/>
    <mergeCell ref="A48:K48"/>
    <mergeCell ref="D44:G44"/>
    <mergeCell ref="H44:I44"/>
    <mergeCell ref="R44:S44"/>
    <mergeCell ref="T44:U44"/>
    <mergeCell ref="L44:M44"/>
    <mergeCell ref="N44:O44"/>
    <mergeCell ref="P44:Q44"/>
    <mergeCell ref="B46:Q46"/>
    <mergeCell ref="R46:X46"/>
    <mergeCell ref="B45:I45"/>
    <mergeCell ref="N45:O45"/>
    <mergeCell ref="T45:U45"/>
    <mergeCell ref="X45:Y45"/>
    <mergeCell ref="A91:Y91"/>
    <mergeCell ref="A92:Y92"/>
    <mergeCell ref="L51:N51"/>
    <mergeCell ref="A51:K51"/>
    <mergeCell ref="AA87:AL87"/>
    <mergeCell ref="A87:Y87"/>
    <mergeCell ref="T63:U63"/>
    <mergeCell ref="A82:Y82"/>
    <mergeCell ref="A83:Y83"/>
    <mergeCell ref="R78:X78"/>
    <mergeCell ref="A85:Y85"/>
    <mergeCell ref="A86:Y86"/>
    <mergeCell ref="T61:U61"/>
    <mergeCell ref="O50:Y52"/>
    <mergeCell ref="A96:Y96"/>
    <mergeCell ref="A97:Y97"/>
    <mergeCell ref="A98:Y98"/>
    <mergeCell ref="A1:Y1"/>
    <mergeCell ref="R49:Y49"/>
    <mergeCell ref="A84:Y84"/>
    <mergeCell ref="A93:Y93"/>
    <mergeCell ref="R58:S58"/>
    <mergeCell ref="A99:Y99"/>
    <mergeCell ref="A88:Y88"/>
    <mergeCell ref="A89:Y89"/>
    <mergeCell ref="A90:Y90"/>
    <mergeCell ref="B77:H77"/>
    <mergeCell ref="B78:H78"/>
    <mergeCell ref="R77:X77"/>
    <mergeCell ref="A94:Y94"/>
    <mergeCell ref="A95:Y95"/>
    <mergeCell ref="J44:K44"/>
    <mergeCell ref="P48:Y48"/>
    <mergeCell ref="L48:O48"/>
    <mergeCell ref="V14:W14"/>
    <mergeCell ref="X14:Y14"/>
    <mergeCell ref="V40:W43"/>
    <mergeCell ref="P15:W35"/>
  </mergeCells>
  <dataValidations count="7">
    <dataValidation type="list" allowBlank="1" showInputMessage="1" showErrorMessage="1" sqref="R46" xr:uid="{00000000-0002-0000-0100-000000000000}">
      <formula1>"Nie, Tak - z produkcji tuczników na produkcję prosiąt, Tak - z produkcji prosiąt na produkcję tuczników"</formula1>
    </dataValidation>
    <dataValidation type="list" allowBlank="1" showInputMessage="1" showErrorMessage="1" errorTitle="Błędna data" error="Należy wybrać datę z listy!" promptTitle="Wybierz datę z listy" sqref="L51:N51" xr:uid="{00000000-0002-0000-0100-000001000000}">
      <formula1>$Z$63:$Z$65</formula1>
    </dataValidation>
    <dataValidation type="whole" operator="greaterThanOrEqual" allowBlank="1" showInputMessage="1" showErrorMessage="1" error="Podaj wartość w sztukach" sqref="H15:I43 P15 P36:Q43" xr:uid="{00000000-0002-0000-0100-000002000000}">
      <formula1>0</formula1>
    </dataValidation>
    <dataValidation type="decimal" operator="greaterThanOrEqual" allowBlank="1" showInputMessage="1" showErrorMessage="1" error="Podaj wartość w PLN" sqref="N15:O43 T36:W43" xr:uid="{00000000-0002-0000-0100-000003000000}">
      <formula1>0</formula1>
    </dataValidation>
    <dataValidation type="date" allowBlank="1" showInputMessage="1" showErrorMessage="1" error="Niepoprawny format, lub data nie zawiera się w okresie 3 lat poprzedzających dzień złożenia wniosku" sqref="L48:O48" xr:uid="{00000000-0002-0000-0100-000004000000}">
      <formula1>43492</formula1>
      <formula2>44620</formula2>
    </dataValidation>
    <dataValidation type="list" allowBlank="1" showInputMessage="1" showErrorMessage="1" sqref="E5:N5" xr:uid="{00000000-0002-0000-0100-000005000000}">
      <formula1>$Z$56:$Z$61</formula1>
    </dataValidation>
    <dataValidation type="list" allowBlank="1" showInputMessage="1" showErrorMessage="1" sqref="F18 F22 F26 F30 F34 F42 F38" xr:uid="{00000000-0002-0000-0100-000006000000}">
      <formula1>"x"</formula1>
    </dataValidation>
  </dataValidations>
  <pageMargins left="0.70866141732283472" right="0.70866141732283472" top="0.39370078740157483" bottom="0.19685039370078741" header="0.31496062992125984" footer="0.31496062992125984"/>
  <pageSetup paperSize="9" scale="69" orientation="landscape" r:id="rId1"/>
  <rowBreaks count="1" manualBreakCount="1">
    <brk id="79" max="16383" man="1"/>
  </rowBreaks>
  <colBreaks count="1" manualBreakCount="1">
    <brk id="25" max="1048575" man="1"/>
  </colBreaks>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19C75-4068-4700-83D2-6834CA033B22}">
  <sheetPr>
    <tabColor rgb="FF0070C0"/>
  </sheetPr>
  <dimension ref="A1:AL171"/>
  <sheetViews>
    <sheetView view="pageBreakPreview" zoomScaleNormal="85" zoomScaleSheetLayoutView="100" zoomScalePageLayoutView="55" workbookViewId="0">
      <selection activeCell="H1" sqref="H1"/>
    </sheetView>
  </sheetViews>
  <sheetFormatPr defaultColWidth="9.140625" defaultRowHeight="12.75" outlineLevelRow="1" x14ac:dyDescent="0.2"/>
  <cols>
    <col min="1" max="1" width="0.85546875" style="546" customWidth="1"/>
    <col min="2" max="2" width="7" style="546" customWidth="1"/>
    <col min="3" max="3" width="0.85546875" style="546" customWidth="1"/>
    <col min="4" max="4" width="14.28515625" style="546" customWidth="1"/>
    <col min="5" max="5" width="0.85546875" style="546" customWidth="1"/>
    <col min="6" max="6" width="3.28515625" style="546" customWidth="1"/>
    <col min="7" max="7" width="0.7109375" style="546" customWidth="1"/>
    <col min="8" max="8" width="6.7109375" style="546" customWidth="1"/>
    <col min="9" max="9" width="8.28515625" style="546" customWidth="1"/>
    <col min="10" max="10" width="13.7109375" style="546" customWidth="1"/>
    <col min="11" max="11" width="6.7109375" style="546" customWidth="1"/>
    <col min="12" max="12" width="9.42578125" style="546" customWidth="1"/>
    <col min="13" max="14" width="6.7109375" style="546" customWidth="1"/>
    <col min="15" max="15" width="10" style="546" customWidth="1"/>
    <col min="16" max="16" width="8" style="546" customWidth="1"/>
    <col min="17" max="19" width="6.7109375" style="546" customWidth="1"/>
    <col min="20" max="20" width="7.85546875" style="546" customWidth="1"/>
    <col min="21" max="21" width="10.28515625" style="546" customWidth="1"/>
    <col min="22" max="24" width="9.140625" style="546"/>
    <col min="25" max="25" width="10.5703125" style="546" bestFit="1" customWidth="1"/>
    <col min="26" max="26" width="12" style="546" customWidth="1"/>
    <col min="27" max="27" width="10.140625" style="714" hidden="1" customWidth="1"/>
    <col min="28" max="16384" width="9.140625" style="546"/>
  </cols>
  <sheetData>
    <row r="1" spans="1:27" ht="28.5" customHeight="1" x14ac:dyDescent="0.3">
      <c r="A1" s="545"/>
      <c r="B1" s="1371" t="s">
        <v>123</v>
      </c>
      <c r="C1" s="1371"/>
      <c r="D1" s="1371"/>
      <c r="E1" s="1371"/>
      <c r="F1" s="1371"/>
      <c r="G1" s="545"/>
      <c r="H1" s="713"/>
      <c r="I1" s="1371" t="s">
        <v>263</v>
      </c>
      <c r="J1" s="1371"/>
      <c r="K1" s="1371"/>
      <c r="L1" s="1371"/>
      <c r="M1" s="1371"/>
      <c r="N1" s="1371"/>
      <c r="O1" s="1371"/>
      <c r="P1" s="1371"/>
      <c r="Q1" s="1371"/>
      <c r="R1" s="1371"/>
      <c r="S1" s="1371"/>
      <c r="T1" s="1371"/>
      <c r="U1" s="1371"/>
      <c r="V1" s="1371"/>
      <c r="W1" s="1371"/>
      <c r="X1" s="1371"/>
      <c r="Y1" s="1371"/>
    </row>
    <row r="2" spans="1:27" ht="29.25" hidden="1" customHeight="1" x14ac:dyDescent="0.2">
      <c r="A2" s="547"/>
      <c r="B2" s="547"/>
      <c r="C2" s="547"/>
      <c r="D2" s="547"/>
      <c r="E2" s="547"/>
      <c r="F2" s="547"/>
      <c r="G2" s="547"/>
      <c r="H2" s="548"/>
      <c r="I2" s="547"/>
      <c r="J2" s="547"/>
      <c r="K2" s="547"/>
      <c r="L2" s="547"/>
      <c r="M2" s="547"/>
      <c r="N2" s="547"/>
      <c r="O2" s="547"/>
      <c r="P2" s="547"/>
      <c r="Q2" s="547"/>
      <c r="R2" s="547"/>
      <c r="S2" s="547"/>
      <c r="T2" s="547"/>
      <c r="U2" s="547"/>
      <c r="V2" s="547"/>
      <c r="W2" s="547"/>
      <c r="X2" s="547"/>
      <c r="Y2" s="547"/>
    </row>
    <row r="3" spans="1:27" ht="9.75" customHeight="1" x14ac:dyDescent="0.2">
      <c r="A3" s="547"/>
      <c r="B3" s="547"/>
      <c r="C3" s="547"/>
      <c r="D3" s="547"/>
      <c r="E3" s="547"/>
      <c r="F3" s="547"/>
      <c r="G3" s="547"/>
      <c r="H3" s="549"/>
      <c r="I3" s="547"/>
      <c r="J3" s="547"/>
      <c r="K3" s="547"/>
      <c r="L3" s="547"/>
      <c r="M3" s="547"/>
      <c r="N3" s="547"/>
      <c r="O3" s="547"/>
      <c r="P3" s="547"/>
      <c r="Q3" s="547"/>
      <c r="R3" s="547"/>
      <c r="S3" s="547"/>
      <c r="T3" s="547"/>
      <c r="U3" s="547"/>
      <c r="V3" s="547"/>
      <c r="W3" s="547"/>
      <c r="X3" s="547"/>
      <c r="Y3" s="547"/>
    </row>
    <row r="4" spans="1:27" ht="39" customHeight="1" x14ac:dyDescent="0.2">
      <c r="A4" s="1372" t="s">
        <v>264</v>
      </c>
      <c r="B4" s="1372"/>
      <c r="C4" s="1372"/>
      <c r="D4" s="1372"/>
      <c r="E4" s="1373" t="s">
        <v>103</v>
      </c>
      <c r="F4" s="1373"/>
      <c r="G4" s="1373"/>
      <c r="H4" s="1373"/>
      <c r="I4" s="1373"/>
      <c r="J4" s="1373"/>
      <c r="K4" s="1373"/>
      <c r="L4" s="1373"/>
      <c r="M4" s="1373"/>
      <c r="N4" s="1373"/>
      <c r="O4" s="1374"/>
      <c r="P4" s="1374"/>
      <c r="Q4" s="1374"/>
      <c r="R4" s="1374"/>
      <c r="S4" s="1374"/>
      <c r="T4" s="1374"/>
      <c r="U4" s="1374"/>
      <c r="V4" s="1374"/>
      <c r="W4" s="1374"/>
      <c r="X4" s="1374"/>
      <c r="Y4" s="1374"/>
    </row>
    <row r="5" spans="1:27" ht="3.75" customHeight="1" x14ac:dyDescent="0.2">
      <c r="D5" s="550"/>
      <c r="E5" s="550"/>
      <c r="F5" s="550"/>
      <c r="G5" s="551"/>
      <c r="H5" s="551"/>
      <c r="I5" s="551"/>
      <c r="J5" s="551"/>
      <c r="K5" s="552"/>
      <c r="L5" s="553"/>
      <c r="M5" s="553"/>
      <c r="N5" s="553"/>
      <c r="O5" s="554"/>
      <c r="P5" s="554"/>
      <c r="Q5" s="554"/>
      <c r="R5" s="554"/>
      <c r="S5" s="554"/>
      <c r="T5" s="554"/>
      <c r="U5" s="554"/>
      <c r="V5" s="554"/>
      <c r="W5" s="554"/>
      <c r="X5" s="554"/>
      <c r="Y5" s="554"/>
    </row>
    <row r="6" spans="1:27" ht="21" customHeight="1" x14ac:dyDescent="0.2">
      <c r="D6" s="1375" t="s">
        <v>97</v>
      </c>
      <c r="E6" s="1375"/>
      <c r="F6" s="1375"/>
      <c r="G6" s="1375"/>
      <c r="H6" s="1375"/>
      <c r="I6" s="1375"/>
      <c r="J6" s="1375"/>
      <c r="K6" s="1375"/>
      <c r="L6" s="1375"/>
      <c r="M6" s="1375"/>
      <c r="N6" s="1375"/>
      <c r="O6" s="1375"/>
      <c r="P6" s="1375"/>
      <c r="Q6" s="1375"/>
      <c r="R6" s="1375"/>
      <c r="S6" s="1375"/>
      <c r="T6" s="1375"/>
      <c r="U6" s="1375"/>
      <c r="V6" s="1375"/>
      <c r="W6" s="1375"/>
      <c r="X6" s="1375"/>
      <c r="Y6" s="1375"/>
    </row>
    <row r="7" spans="1:27" ht="3.75" customHeight="1" x14ac:dyDescent="0.2">
      <c r="G7" s="555"/>
    </row>
    <row r="8" spans="1:27" ht="67.5" customHeight="1" x14ac:dyDescent="0.2">
      <c r="B8" s="1364" t="s">
        <v>403</v>
      </c>
      <c r="C8" s="1364"/>
      <c r="D8" s="1364"/>
      <c r="E8" s="1364"/>
      <c r="F8" s="1364"/>
      <c r="G8" s="1364"/>
      <c r="H8" s="1364"/>
      <c r="I8" s="1364"/>
      <c r="J8" s="1364"/>
      <c r="K8" s="1364"/>
      <c r="L8" s="1364"/>
      <c r="M8" s="1364"/>
      <c r="N8" s="1364"/>
      <c r="O8" s="1364"/>
      <c r="P8" s="1364"/>
      <c r="Q8" s="1364"/>
      <c r="R8" s="1364"/>
      <c r="S8" s="1364"/>
      <c r="T8" s="1364"/>
      <c r="U8" s="1364"/>
      <c r="V8" s="1364"/>
      <c r="W8" s="1364"/>
      <c r="X8" s="1364"/>
      <c r="Y8" s="1364"/>
    </row>
    <row r="9" spans="1:27" ht="15.75" x14ac:dyDescent="0.2">
      <c r="L9" s="1365" t="s">
        <v>98</v>
      </c>
      <c r="M9" s="1365"/>
      <c r="N9" s="1365"/>
      <c r="O9" s="1365"/>
      <c r="P9" s="1365"/>
      <c r="Q9" s="1365"/>
      <c r="R9" s="1365"/>
      <c r="S9" s="1365"/>
      <c r="T9" s="1365"/>
      <c r="U9" s="1365"/>
      <c r="V9" s="1365"/>
      <c r="W9" s="1365"/>
      <c r="X9" s="1365"/>
    </row>
    <row r="10" spans="1:27" ht="34.5" customHeight="1" x14ac:dyDescent="0.2">
      <c r="B10" s="556"/>
      <c r="C10" s="557"/>
      <c r="L10" s="459"/>
      <c r="M10" s="459"/>
      <c r="N10" s="459"/>
      <c r="O10" s="459"/>
      <c r="P10" s="459"/>
      <c r="Q10" s="459"/>
      <c r="R10" s="459"/>
      <c r="S10" s="459"/>
      <c r="T10" s="459"/>
      <c r="U10" s="558" t="s">
        <v>17</v>
      </c>
      <c r="V10" s="459"/>
      <c r="W10" s="459"/>
      <c r="X10" s="459"/>
    </row>
    <row r="11" spans="1:27" ht="5.25" customHeight="1" x14ac:dyDescent="0.2"/>
    <row r="12" spans="1:27" s="559" customFormat="1" ht="7.5" hidden="1" customHeight="1" x14ac:dyDescent="0.2">
      <c r="AA12" s="590"/>
    </row>
    <row r="13" spans="1:27" s="559" customFormat="1" ht="30" customHeight="1" x14ac:dyDescent="0.2">
      <c r="L13" s="1366" t="s">
        <v>265</v>
      </c>
      <c r="M13" s="1367"/>
      <c r="N13" s="1367"/>
      <c r="O13" s="1367"/>
      <c r="P13" s="1367"/>
      <c r="Q13" s="1367"/>
      <c r="R13" s="1367"/>
      <c r="S13" s="1367"/>
      <c r="T13" s="1367"/>
      <c r="U13" s="1368"/>
      <c r="AA13" s="590"/>
    </row>
    <row r="14" spans="1:27" s="559" customFormat="1" ht="20.100000000000001" customHeight="1" x14ac:dyDescent="0.2">
      <c r="L14" s="1369" t="s">
        <v>266</v>
      </c>
      <c r="M14" s="1369"/>
      <c r="N14" s="1369"/>
      <c r="O14" s="1369"/>
      <c r="P14" s="1369"/>
      <c r="Q14" s="1369"/>
      <c r="R14" s="1369"/>
      <c r="S14" s="1369"/>
      <c r="T14" s="1370"/>
      <c r="U14" s="1370"/>
      <c r="AA14" s="590"/>
    </row>
    <row r="15" spans="1:27" s="559" customFormat="1" ht="33" customHeight="1" x14ac:dyDescent="0.2">
      <c r="L15" s="1345" t="s">
        <v>267</v>
      </c>
      <c r="M15" s="1345"/>
      <c r="N15" s="1345"/>
      <c r="O15" s="1345"/>
      <c r="P15" s="1345"/>
      <c r="Q15" s="1345"/>
      <c r="R15" s="1345"/>
      <c r="S15" s="1345"/>
      <c r="T15" s="1370"/>
      <c r="U15" s="1370"/>
      <c r="AA15" s="590"/>
    </row>
    <row r="16" spans="1:27" s="559" customFormat="1" ht="20.100000000000001" customHeight="1" x14ac:dyDescent="0.2">
      <c r="L16" s="1345" t="s">
        <v>268</v>
      </c>
      <c r="M16" s="1345"/>
      <c r="N16" s="1345"/>
      <c r="O16" s="1345"/>
      <c r="P16" s="1345"/>
      <c r="Q16" s="1345"/>
      <c r="R16" s="1345"/>
      <c r="S16" s="1345"/>
      <c r="T16" s="1362" t="str">
        <f>IF(T14="","",T15-T14)</f>
        <v/>
      </c>
      <c r="U16" s="1362"/>
      <c r="AA16" s="590"/>
    </row>
    <row r="17" spans="12:27" s="559" customFormat="1" ht="37.5" customHeight="1" x14ac:dyDescent="0.2">
      <c r="L17" s="1363" t="s">
        <v>349</v>
      </c>
      <c r="M17" s="1363"/>
      <c r="N17" s="1363"/>
      <c r="O17" s="1363"/>
      <c r="P17" s="1363"/>
      <c r="Q17" s="1363"/>
      <c r="R17" s="1363"/>
      <c r="S17" s="1363"/>
      <c r="T17" s="1361"/>
      <c r="U17" s="1361"/>
      <c r="AA17" s="590"/>
    </row>
    <row r="18" spans="12:27" s="559" customFormat="1" x14ac:dyDescent="0.2">
      <c r="AA18" s="590"/>
    </row>
    <row r="19" spans="12:27" s="559" customFormat="1" ht="30" customHeight="1" x14ac:dyDescent="0.2">
      <c r="L19" s="1356" t="s">
        <v>311</v>
      </c>
      <c r="M19" s="1357"/>
      <c r="N19" s="1357"/>
      <c r="O19" s="1357"/>
      <c r="P19" s="1357"/>
      <c r="Q19" s="1357"/>
      <c r="R19" s="1357"/>
      <c r="S19" s="1357"/>
      <c r="T19" s="1357"/>
      <c r="U19" s="1358"/>
      <c r="AA19" s="590"/>
    </row>
    <row r="20" spans="12:27" s="559" customFormat="1" ht="30" customHeight="1" x14ac:dyDescent="0.2">
      <c r="L20" s="1359" t="s">
        <v>383</v>
      </c>
      <c r="M20" s="1359"/>
      <c r="N20" s="1359"/>
      <c r="O20" s="1359"/>
      <c r="P20" s="1359"/>
      <c r="Q20" s="1359"/>
      <c r="R20" s="1359" t="s">
        <v>288</v>
      </c>
      <c r="S20" s="1359"/>
      <c r="T20" s="1359"/>
      <c r="U20" s="1359"/>
      <c r="AA20" s="590"/>
    </row>
    <row r="21" spans="12:27" s="559" customFormat="1" ht="20.100000000000001" customHeight="1" x14ac:dyDescent="0.2">
      <c r="L21" s="1360" t="str">
        <f>IF(E4="od 01.10.2020r. do 30.09.2021r.","01.10.2017 - 30.09.2018", IF(E4="od 01.11.2020r. do 31.10.2021r.","01.11.2017 - 31.10.2018",IF(E4="od 01.12.2020r. do 30.11.2021r.","01.12.2017 - 30.11.2018", IF(E4="od 01.01.2021r. do 31.12.2021r.","01.01.2018 - 31.12.2018", "wypełnij pole 'za okres:'"))))</f>
        <v>wypełnij pole 'za okres:'</v>
      </c>
      <c r="M21" s="1360"/>
      <c r="N21" s="1360"/>
      <c r="O21" s="1360"/>
      <c r="P21" s="1360"/>
      <c r="Q21" s="1360"/>
      <c r="R21" s="1361"/>
      <c r="S21" s="1361"/>
      <c r="T21" s="1361"/>
      <c r="U21" s="1361"/>
      <c r="AA21" s="590"/>
    </row>
    <row r="22" spans="12:27" s="559" customFormat="1" ht="20.100000000000001" customHeight="1" x14ac:dyDescent="0.2">
      <c r="L22" s="1360" t="str">
        <f>IF(E4="od 01.10.2020r. do 30.09.2021r.","01.10.2018 - 30.09.2019",IF(E4="od 01.11.2020r. do 31.10.2021r.","01.11.2018 - 31.10.2019",IF(E4="od 01.12.2020r. do 30.11.2021r.","01.12.2018 - 30.11.2019",IF(E4="od 01.01.2021r. do 31.12.2021r.","01.01.2019 - 31.12.2019","wypełnij pole 'za okres:'"))))</f>
        <v>wypełnij pole 'za okres:'</v>
      </c>
      <c r="M22" s="1360"/>
      <c r="N22" s="1360"/>
      <c r="O22" s="1360"/>
      <c r="P22" s="1360"/>
      <c r="Q22" s="1360"/>
      <c r="R22" s="1361"/>
      <c r="S22" s="1361"/>
      <c r="T22" s="1361"/>
      <c r="U22" s="1361"/>
      <c r="AA22" s="590"/>
    </row>
    <row r="23" spans="12:27" s="559" customFormat="1" ht="20.100000000000001" customHeight="1" x14ac:dyDescent="0.2">
      <c r="L23" s="1360" t="str">
        <f>IF(E4="od 01.10.2020r. do 30.09.2021r.","01.10.2019 - 30.09.2020", IF(E4="od 01.11.2020r. do 31.10.2021r.","01.11.2019 - 31.10.2020", IF(E4="od 01.12.2020r. do 30.11.2021r.","01.12.2019 - 30.11.2020", IF(E4="od 01.01.2021r. do 31.12.2021r.","01.01.2020 - 31.12.2020", "wypełnij pole 'za okres:'"))))</f>
        <v>wypełnij pole 'za okres:'</v>
      </c>
      <c r="M23" s="1360"/>
      <c r="N23" s="1360"/>
      <c r="O23" s="1360"/>
      <c r="P23" s="1360"/>
      <c r="Q23" s="1360"/>
      <c r="R23" s="1361"/>
      <c r="S23" s="1361"/>
      <c r="T23" s="1361"/>
      <c r="U23" s="1361"/>
      <c r="AA23" s="590"/>
    </row>
    <row r="24" spans="12:27" s="559" customFormat="1" ht="20.100000000000001" customHeight="1" x14ac:dyDescent="0.2">
      <c r="L24" s="1353" t="s">
        <v>5</v>
      </c>
      <c r="M24" s="1353"/>
      <c r="N24" s="1353"/>
      <c r="O24" s="1353"/>
      <c r="P24" s="1353"/>
      <c r="Q24" s="1353"/>
      <c r="R24" s="1354">
        <f>IF(T14="",SUM(R21:T23),"N/D")</f>
        <v>0</v>
      </c>
      <c r="S24" s="1354"/>
      <c r="T24" s="1354"/>
      <c r="U24" s="1354"/>
      <c r="AA24" s="590"/>
    </row>
    <row r="25" spans="12:27" s="559" customFormat="1" ht="3.75" customHeight="1" x14ac:dyDescent="0.25">
      <c r="R25" s="560"/>
      <c r="S25" s="560"/>
      <c r="T25" s="560"/>
      <c r="AA25" s="590"/>
    </row>
    <row r="26" spans="12:27" s="559" customFormat="1" ht="33" customHeight="1" x14ac:dyDescent="0.2">
      <c r="L26" s="1347" t="s">
        <v>289</v>
      </c>
      <c r="M26" s="1347"/>
      <c r="N26" s="1347"/>
      <c r="O26" s="1347"/>
      <c r="P26" s="1347"/>
      <c r="Q26" s="1347"/>
      <c r="R26" s="1355">
        <f>IF(T14="",ROUND(R24/3,0),ROUND(((T17 / T16)*365),0))</f>
        <v>0</v>
      </c>
      <c r="S26" s="1355"/>
      <c r="T26" s="1355"/>
      <c r="U26" s="1355"/>
      <c r="AA26" s="590"/>
    </row>
    <row r="27" spans="12:27" s="559" customFormat="1" ht="3.75" customHeight="1" x14ac:dyDescent="0.2">
      <c r="AA27" s="590"/>
    </row>
    <row r="28" spans="12:27" s="559" customFormat="1" ht="30" customHeight="1" x14ac:dyDescent="0.2">
      <c r="L28" s="1356" t="s">
        <v>312</v>
      </c>
      <c r="M28" s="1357"/>
      <c r="N28" s="1357"/>
      <c r="O28" s="1357"/>
      <c r="P28" s="1357"/>
      <c r="Q28" s="1357"/>
      <c r="R28" s="1357"/>
      <c r="S28" s="1357"/>
      <c r="T28" s="1357"/>
      <c r="U28" s="1358"/>
      <c r="AA28" s="590"/>
    </row>
    <row r="29" spans="12:27" s="559" customFormat="1" ht="30" customHeight="1" x14ac:dyDescent="0.2">
      <c r="L29" s="1359" t="s">
        <v>269</v>
      </c>
      <c r="M29" s="1359"/>
      <c r="N29" s="1359"/>
      <c r="O29" s="1359"/>
      <c r="P29" s="1359"/>
      <c r="Q29" s="1359"/>
      <c r="R29" s="1359" t="s">
        <v>290</v>
      </c>
      <c r="S29" s="1359"/>
      <c r="T29" s="1359"/>
      <c r="U29" s="1359"/>
      <c r="AA29" s="590"/>
    </row>
    <row r="30" spans="12:27" s="559" customFormat="1" ht="24.95" customHeight="1" x14ac:dyDescent="0.2">
      <c r="L30" s="1345" t="str">
        <f>IF(E4="od 01.10.2020r. do 30.09.2021r.","od 01.10.2020r. do 30.09.2021r.", IF(E4="od 01.11.2020r. do 31.10.2021r.","od 01.11.2020r. do 31.10.2021r.", IF(E4="od 01.12.2020r. do 30.11.2021r.","od 01.12.2020r. do 30.11.2021r.", IF(E4="od 01.01.2021r. do 31.12.2021r.","od 01.01.2021r. do 31.12.2021r.", "wypełnij pole 'za okres:'"))))</f>
        <v>wypełnij pole 'za okres:'</v>
      </c>
      <c r="M30" s="1345"/>
      <c r="N30" s="1345"/>
      <c r="O30" s="1345"/>
      <c r="P30" s="1345"/>
      <c r="Q30" s="1345"/>
      <c r="R30" s="1346"/>
      <c r="S30" s="1346"/>
      <c r="T30" s="1346"/>
      <c r="U30" s="1346"/>
      <c r="AA30" s="590"/>
    </row>
    <row r="31" spans="12:27" s="559" customFormat="1" x14ac:dyDescent="0.2">
      <c r="AA31" s="590"/>
    </row>
    <row r="32" spans="12:27" s="559" customFormat="1" ht="30" customHeight="1" x14ac:dyDescent="0.2">
      <c r="L32" s="1347" t="s">
        <v>270</v>
      </c>
      <c r="M32" s="1347"/>
      <c r="N32" s="1347"/>
      <c r="O32" s="1347"/>
      <c r="P32" s="1347"/>
      <c r="Q32" s="1347"/>
      <c r="R32" s="1347"/>
      <c r="S32" s="1347"/>
      <c r="T32" s="1347"/>
      <c r="U32" s="1347"/>
      <c r="AA32" s="590"/>
    </row>
    <row r="33" spans="1:27" s="559" customFormat="1" ht="24.95" customHeight="1" x14ac:dyDescent="0.2">
      <c r="L33" s="1348"/>
      <c r="M33" s="1349"/>
      <c r="N33" s="1349"/>
      <c r="O33" s="1349"/>
      <c r="P33" s="597" t="e">
        <f>INT((R30-R26)/R26*100)</f>
        <v>#DIV/0!</v>
      </c>
      <c r="Q33" s="598" t="s">
        <v>291</v>
      </c>
      <c r="R33" s="1350"/>
      <c r="S33" s="1350"/>
      <c r="T33" s="1350"/>
      <c r="U33" s="1351"/>
      <c r="V33" s="458"/>
      <c r="AA33" s="590"/>
    </row>
    <row r="34" spans="1:27" s="559" customFormat="1" ht="25.5" customHeight="1" x14ac:dyDescent="0.2">
      <c r="H34" s="1352" t="s">
        <v>292</v>
      </c>
      <c r="I34" s="1352"/>
      <c r="J34" s="1352"/>
      <c r="K34" s="1352"/>
      <c r="L34" s="1352"/>
      <c r="M34" s="1352"/>
      <c r="N34" s="1352"/>
      <c r="O34" s="1352"/>
      <c r="P34" s="1352"/>
      <c r="Q34" s="1352"/>
      <c r="R34" s="1352"/>
      <c r="S34" s="1352"/>
      <c r="T34" s="1352"/>
      <c r="U34" s="1352"/>
      <c r="V34" s="1352"/>
      <c r="W34" s="1352"/>
      <c r="X34" s="1352"/>
      <c r="AA34" s="590"/>
    </row>
    <row r="35" spans="1:27" s="559" customFormat="1" hidden="1" x14ac:dyDescent="0.2">
      <c r="L35" s="561"/>
      <c r="M35" s="562"/>
      <c r="N35" s="562"/>
      <c r="O35" s="562"/>
      <c r="P35" s="562"/>
      <c r="Q35" s="562"/>
      <c r="R35" s="562"/>
      <c r="S35" s="562"/>
      <c r="T35" s="562"/>
      <c r="U35" s="562"/>
      <c r="AA35" s="590"/>
    </row>
    <row r="36" spans="1:27" s="559" customFormat="1" ht="15" hidden="1" x14ac:dyDescent="0.25">
      <c r="B36" s="1330" t="str">
        <f>IFERROR(IF(P33&lt;25,"Zwiększenie produkcji mniejsze od 25%. Należy wypełnić 'Oświadczenie producenta świń o kwocie obniżonego dochodu ze sprzedaży świń za kwartał…'","Zwiększenie produkcji wynosi 25% lub więcej. Należy wypełnić dane w dalszej części oświadczenia."),"")</f>
        <v/>
      </c>
      <c r="C36" s="1331"/>
      <c r="D36" s="1331"/>
      <c r="E36" s="1331"/>
      <c r="F36" s="1331"/>
      <c r="G36" s="1331"/>
      <c r="H36" s="1331"/>
      <c r="I36" s="1331"/>
      <c r="J36" s="1331"/>
      <c r="K36" s="1331"/>
      <c r="L36" s="1331"/>
      <c r="M36" s="1331"/>
      <c r="N36" s="1331"/>
      <c r="O36" s="1331"/>
      <c r="P36" s="1331"/>
      <c r="Q36" s="1331"/>
      <c r="R36" s="1331"/>
      <c r="S36" s="1331"/>
      <c r="T36" s="1331"/>
      <c r="U36" s="1331"/>
      <c r="V36" s="1331"/>
      <c r="W36" s="1331"/>
      <c r="X36" s="1331"/>
      <c r="Y36" s="1331"/>
      <c r="AA36" s="590"/>
    </row>
    <row r="37" spans="1:27" s="559" customFormat="1" ht="14.25" customHeight="1" x14ac:dyDescent="0.2">
      <c r="B37" s="563"/>
      <c r="C37" s="563"/>
      <c r="D37" s="563"/>
      <c r="E37" s="563"/>
      <c r="F37" s="563"/>
      <c r="G37" s="563"/>
      <c r="H37" s="563"/>
      <c r="I37" s="563"/>
      <c r="J37" s="563"/>
      <c r="K37" s="563"/>
      <c r="L37" s="563"/>
      <c r="M37" s="1332"/>
      <c r="N37" s="1332"/>
      <c r="O37" s="1332"/>
      <c r="P37" s="1332"/>
      <c r="AA37" s="590"/>
    </row>
    <row r="38" spans="1:27" s="559" customFormat="1" ht="8.25" customHeight="1" thickBot="1" x14ac:dyDescent="0.25">
      <c r="AA38" s="590"/>
    </row>
    <row r="39" spans="1:27" s="559" customFormat="1" ht="38.25" customHeight="1" x14ac:dyDescent="0.2">
      <c r="A39" s="1333" t="s">
        <v>271</v>
      </c>
      <c r="B39" s="1334"/>
      <c r="C39" s="1335"/>
      <c r="D39" s="1339" t="s">
        <v>272</v>
      </c>
      <c r="E39" s="1340"/>
      <c r="F39" s="1340"/>
      <c r="G39" s="1340"/>
      <c r="H39" s="1340"/>
      <c r="I39" s="1340"/>
      <c r="J39" s="1340"/>
      <c r="K39" s="1340"/>
      <c r="L39" s="1340"/>
      <c r="M39" s="1340"/>
      <c r="N39" s="1340"/>
      <c r="O39" s="1341"/>
      <c r="P39" s="1339" t="s">
        <v>294</v>
      </c>
      <c r="Q39" s="1340"/>
      <c r="R39" s="1340"/>
      <c r="S39" s="1340"/>
      <c r="T39" s="1340"/>
      <c r="U39" s="1342"/>
      <c r="V39" s="1343" t="s">
        <v>295</v>
      </c>
      <c r="W39" s="1335"/>
      <c r="X39" s="1333" t="s">
        <v>197</v>
      </c>
      <c r="Y39" s="1335"/>
      <c r="AA39" s="590"/>
    </row>
    <row r="40" spans="1:27" s="559" customFormat="1" ht="95.25" customHeight="1" x14ac:dyDescent="0.2">
      <c r="A40" s="1336"/>
      <c r="B40" s="1337"/>
      <c r="C40" s="1338"/>
      <c r="D40" s="1327" t="s">
        <v>296</v>
      </c>
      <c r="E40" s="1328"/>
      <c r="F40" s="1328"/>
      <c r="G40" s="1298"/>
      <c r="H40" s="1297" t="s">
        <v>297</v>
      </c>
      <c r="I40" s="1298"/>
      <c r="J40" s="1297" t="s">
        <v>100</v>
      </c>
      <c r="K40" s="1298"/>
      <c r="L40" s="1297" t="s">
        <v>101</v>
      </c>
      <c r="M40" s="1298"/>
      <c r="N40" s="1297" t="s">
        <v>298</v>
      </c>
      <c r="O40" s="1329"/>
      <c r="P40" s="1327" t="s">
        <v>299</v>
      </c>
      <c r="Q40" s="1298"/>
      <c r="R40" s="1297" t="s">
        <v>101</v>
      </c>
      <c r="S40" s="1298"/>
      <c r="T40" s="1297" t="s">
        <v>300</v>
      </c>
      <c r="U40" s="1298"/>
      <c r="V40" s="1344"/>
      <c r="W40" s="1338"/>
      <c r="X40" s="1336"/>
      <c r="Y40" s="1338"/>
      <c r="AA40" s="590"/>
    </row>
    <row r="41" spans="1:27" s="559" customFormat="1" ht="47.25" customHeight="1" x14ac:dyDescent="0.2">
      <c r="A41" s="1327">
        <v>1</v>
      </c>
      <c r="B41" s="1328"/>
      <c r="C41" s="1329"/>
      <c r="D41" s="1327">
        <v>2</v>
      </c>
      <c r="E41" s="1328"/>
      <c r="F41" s="1328"/>
      <c r="G41" s="1298"/>
      <c r="H41" s="1297">
        <v>3</v>
      </c>
      <c r="I41" s="1298"/>
      <c r="J41" s="1297" t="s">
        <v>301</v>
      </c>
      <c r="K41" s="1298"/>
      <c r="L41" s="1297" t="s">
        <v>302</v>
      </c>
      <c r="M41" s="1298"/>
      <c r="N41" s="1297">
        <v>6</v>
      </c>
      <c r="O41" s="1329"/>
      <c r="P41" s="1327">
        <v>7</v>
      </c>
      <c r="Q41" s="1298"/>
      <c r="R41" s="1297" t="s">
        <v>303</v>
      </c>
      <c r="S41" s="1298"/>
      <c r="T41" s="1297">
        <v>9</v>
      </c>
      <c r="U41" s="1298"/>
      <c r="V41" s="1297">
        <v>10</v>
      </c>
      <c r="W41" s="1329"/>
      <c r="X41" s="1327" t="s">
        <v>304</v>
      </c>
      <c r="Y41" s="1329"/>
      <c r="AA41" s="590"/>
    </row>
    <row r="42" spans="1:27" s="559" customFormat="1" ht="3" hidden="1" customHeight="1" x14ac:dyDescent="0.2">
      <c r="A42" s="564"/>
      <c r="B42" s="690"/>
      <c r="C42" s="690"/>
      <c r="D42" s="691"/>
      <c r="E42" s="692"/>
      <c r="F42" s="693"/>
      <c r="G42" s="694"/>
      <c r="H42" s="1299"/>
      <c r="I42" s="1300"/>
      <c r="J42" s="1301"/>
      <c r="K42" s="1302"/>
      <c r="L42" s="1302"/>
      <c r="M42" s="1303"/>
      <c r="N42" s="1310"/>
      <c r="O42" s="1311"/>
      <c r="P42" s="1312"/>
      <c r="Q42" s="1313"/>
      <c r="R42" s="1313"/>
      <c r="S42" s="1313"/>
      <c r="T42" s="1313"/>
      <c r="U42" s="1313"/>
      <c r="V42" s="1313"/>
      <c r="W42" s="1314"/>
      <c r="X42" s="1321"/>
      <c r="Y42" s="1322"/>
      <c r="AA42" s="590"/>
    </row>
    <row r="43" spans="1:27" s="559" customFormat="1" ht="3" customHeight="1" x14ac:dyDescent="0.2">
      <c r="A43" s="565"/>
      <c r="B43" s="1279"/>
      <c r="C43" s="1279"/>
      <c r="D43" s="1279"/>
      <c r="E43" s="692"/>
      <c r="F43" s="693"/>
      <c r="G43" s="694"/>
      <c r="H43" s="1281"/>
      <c r="I43" s="1282"/>
      <c r="J43" s="1304"/>
      <c r="K43" s="1305"/>
      <c r="L43" s="1305"/>
      <c r="M43" s="1306"/>
      <c r="N43" s="1287"/>
      <c r="O43" s="1288"/>
      <c r="P43" s="1315"/>
      <c r="Q43" s="1316"/>
      <c r="R43" s="1316"/>
      <c r="S43" s="1316"/>
      <c r="T43" s="1316"/>
      <c r="U43" s="1316"/>
      <c r="V43" s="1316"/>
      <c r="W43" s="1317"/>
      <c r="X43" s="1323"/>
      <c r="Y43" s="1324"/>
      <c r="AA43" s="590"/>
    </row>
    <row r="44" spans="1:27" s="559" customFormat="1" ht="3" customHeight="1" x14ac:dyDescent="0.2">
      <c r="A44" s="566"/>
      <c r="B44" s="1280"/>
      <c r="C44" s="1280"/>
      <c r="D44" s="1280"/>
      <c r="E44" s="695"/>
      <c r="F44" s="696"/>
      <c r="G44" s="697"/>
      <c r="H44" s="1283"/>
      <c r="I44" s="1284"/>
      <c r="J44" s="1304"/>
      <c r="K44" s="1305"/>
      <c r="L44" s="1305"/>
      <c r="M44" s="1306"/>
      <c r="N44" s="1289"/>
      <c r="O44" s="1290"/>
      <c r="P44" s="1315"/>
      <c r="Q44" s="1316"/>
      <c r="R44" s="1316"/>
      <c r="S44" s="1316"/>
      <c r="T44" s="1316"/>
      <c r="U44" s="1316"/>
      <c r="V44" s="1316"/>
      <c r="W44" s="1317"/>
      <c r="X44" s="1323"/>
      <c r="Y44" s="1324"/>
      <c r="AA44" s="590"/>
    </row>
    <row r="45" spans="1:27" s="559" customFormat="1" ht="12" customHeight="1" x14ac:dyDescent="0.2">
      <c r="A45" s="567"/>
      <c r="B45" s="1274" t="str">
        <f>IF(E4="od 01.10.2020r. do 30.09.2021r.","01.10.2015 - 30.09.2016", IF(E4="od 01.11.2020r. do 31.10.2021r.","01.11.2015 - 31.10.2016", IF(E4="od 01.12.2020r. do 30.11.2021r.","01.12.2015 - 30.11.2016", IF(E4="od 01.01.2021r. do 31.12.2021r.","01.01.2016 - 31.12.2016",  "wypełnij pole 'za okres:'"))))</f>
        <v>wypełnij pole 'za okres:'</v>
      </c>
      <c r="C45" s="1274"/>
      <c r="D45" s="1274"/>
      <c r="E45" s="698"/>
      <c r="F45" s="699"/>
      <c r="G45" s="697"/>
      <c r="H45" s="1283"/>
      <c r="I45" s="1284"/>
      <c r="J45" s="1304"/>
      <c r="K45" s="1305"/>
      <c r="L45" s="1305"/>
      <c r="M45" s="1306"/>
      <c r="N45" s="1289"/>
      <c r="O45" s="1290"/>
      <c r="P45" s="1315"/>
      <c r="Q45" s="1316"/>
      <c r="R45" s="1316"/>
      <c r="S45" s="1316"/>
      <c r="T45" s="1316"/>
      <c r="U45" s="1316"/>
      <c r="V45" s="1316"/>
      <c r="W45" s="1317"/>
      <c r="X45" s="1323"/>
      <c r="Y45" s="1324"/>
      <c r="AA45" s="590"/>
    </row>
    <row r="46" spans="1:27" s="559" customFormat="1" ht="3" customHeight="1" x14ac:dyDescent="0.2">
      <c r="A46" s="568"/>
      <c r="B46" s="1296"/>
      <c r="C46" s="1296"/>
      <c r="D46" s="1296"/>
      <c r="E46" s="700"/>
      <c r="F46" s="701"/>
      <c r="G46" s="702"/>
      <c r="H46" s="1285"/>
      <c r="I46" s="1286"/>
      <c r="J46" s="1304"/>
      <c r="K46" s="1305"/>
      <c r="L46" s="1305"/>
      <c r="M46" s="1306"/>
      <c r="N46" s="1291"/>
      <c r="O46" s="1292"/>
      <c r="P46" s="1315"/>
      <c r="Q46" s="1316"/>
      <c r="R46" s="1316"/>
      <c r="S46" s="1316"/>
      <c r="T46" s="1316"/>
      <c r="U46" s="1316"/>
      <c r="V46" s="1316"/>
      <c r="W46" s="1317"/>
      <c r="X46" s="1323"/>
      <c r="Y46" s="1324"/>
      <c r="AA46" s="590"/>
    </row>
    <row r="47" spans="1:27" s="559" customFormat="1" ht="3" customHeight="1" x14ac:dyDescent="0.2">
      <c r="A47" s="565"/>
      <c r="B47" s="703"/>
      <c r="C47" s="1279"/>
      <c r="D47" s="1279"/>
      <c r="E47" s="692"/>
      <c r="F47" s="693"/>
      <c r="G47" s="694"/>
      <c r="H47" s="1281"/>
      <c r="I47" s="1282"/>
      <c r="J47" s="1304"/>
      <c r="K47" s="1305"/>
      <c r="L47" s="1305"/>
      <c r="M47" s="1306"/>
      <c r="N47" s="1287"/>
      <c r="O47" s="1288"/>
      <c r="P47" s="1315"/>
      <c r="Q47" s="1316"/>
      <c r="R47" s="1316"/>
      <c r="S47" s="1316"/>
      <c r="T47" s="1316"/>
      <c r="U47" s="1316"/>
      <c r="V47" s="1316"/>
      <c r="W47" s="1317"/>
      <c r="X47" s="1323"/>
      <c r="Y47" s="1324"/>
      <c r="AA47" s="590"/>
    </row>
    <row r="48" spans="1:27" s="559" customFormat="1" ht="3" customHeight="1" x14ac:dyDescent="0.2">
      <c r="A48" s="566"/>
      <c r="B48" s="704"/>
      <c r="C48" s="1280"/>
      <c r="D48" s="1280"/>
      <c r="E48" s="695"/>
      <c r="F48" s="696"/>
      <c r="G48" s="697"/>
      <c r="H48" s="1283"/>
      <c r="I48" s="1284"/>
      <c r="J48" s="1304"/>
      <c r="K48" s="1305"/>
      <c r="L48" s="1305"/>
      <c r="M48" s="1306"/>
      <c r="N48" s="1289"/>
      <c r="O48" s="1290"/>
      <c r="P48" s="1315"/>
      <c r="Q48" s="1316"/>
      <c r="R48" s="1316"/>
      <c r="S48" s="1316"/>
      <c r="T48" s="1316"/>
      <c r="U48" s="1316"/>
      <c r="V48" s="1316"/>
      <c r="W48" s="1317"/>
      <c r="X48" s="1323"/>
      <c r="Y48" s="1324"/>
      <c r="AA48" s="590"/>
    </row>
    <row r="49" spans="1:27" s="559" customFormat="1" ht="12" customHeight="1" x14ac:dyDescent="0.2">
      <c r="A49" s="567"/>
      <c r="B49" s="1274" t="str">
        <f>IF(E4="od 01.10.2020r. do 30.09.2021r.","01.10.2016 - 30.09.2017",IF(E4="od 01.11.2020r. do 31.10.2021r.","01.11.2016 - 31.10.2017",IF(E4="od 01.12.2020r. do 30.11.2021r.","01.12.2016 - 30.11.2017",IF(E4="od 01.01.2021r. do 31.12.2021r.","01.01.2017 - 31.12.2017","wypełnij pole 'za okres:'"))))</f>
        <v>wypełnij pole 'za okres:'</v>
      </c>
      <c r="C49" s="1274"/>
      <c r="D49" s="1274"/>
      <c r="E49" s="698"/>
      <c r="F49" s="699"/>
      <c r="G49" s="697"/>
      <c r="H49" s="1283"/>
      <c r="I49" s="1284"/>
      <c r="J49" s="1304"/>
      <c r="K49" s="1305"/>
      <c r="L49" s="1305"/>
      <c r="M49" s="1306"/>
      <c r="N49" s="1289"/>
      <c r="O49" s="1290"/>
      <c r="P49" s="1315"/>
      <c r="Q49" s="1316"/>
      <c r="R49" s="1316"/>
      <c r="S49" s="1316"/>
      <c r="T49" s="1316"/>
      <c r="U49" s="1316"/>
      <c r="V49" s="1316"/>
      <c r="W49" s="1317"/>
      <c r="X49" s="1323"/>
      <c r="Y49" s="1324"/>
      <c r="AA49" s="590"/>
    </row>
    <row r="50" spans="1:27" s="559" customFormat="1" ht="3" customHeight="1" x14ac:dyDescent="0.2">
      <c r="A50" s="568"/>
      <c r="B50" s="1296"/>
      <c r="C50" s="1296"/>
      <c r="D50" s="1296"/>
      <c r="E50" s="700"/>
      <c r="F50" s="701"/>
      <c r="G50" s="702"/>
      <c r="H50" s="1285"/>
      <c r="I50" s="1286"/>
      <c r="J50" s="1304"/>
      <c r="K50" s="1305"/>
      <c r="L50" s="1305"/>
      <c r="M50" s="1306"/>
      <c r="N50" s="1291"/>
      <c r="O50" s="1292"/>
      <c r="P50" s="1315"/>
      <c r="Q50" s="1316"/>
      <c r="R50" s="1316"/>
      <c r="S50" s="1316"/>
      <c r="T50" s="1316"/>
      <c r="U50" s="1316"/>
      <c r="V50" s="1316"/>
      <c r="W50" s="1317"/>
      <c r="X50" s="1323"/>
      <c r="Y50" s="1324"/>
      <c r="AA50" s="590"/>
    </row>
    <row r="51" spans="1:27" s="559" customFormat="1" ht="3" customHeight="1" x14ac:dyDescent="0.2">
      <c r="A51" s="565"/>
      <c r="B51" s="1279"/>
      <c r="C51" s="1279"/>
      <c r="D51" s="1279"/>
      <c r="E51" s="692"/>
      <c r="F51" s="693"/>
      <c r="G51" s="694"/>
      <c r="H51" s="1281"/>
      <c r="I51" s="1282"/>
      <c r="J51" s="1304"/>
      <c r="K51" s="1305"/>
      <c r="L51" s="1305"/>
      <c r="M51" s="1306"/>
      <c r="N51" s="1287"/>
      <c r="O51" s="1288"/>
      <c r="P51" s="1315"/>
      <c r="Q51" s="1316"/>
      <c r="R51" s="1316"/>
      <c r="S51" s="1316"/>
      <c r="T51" s="1316"/>
      <c r="U51" s="1316"/>
      <c r="V51" s="1316"/>
      <c r="W51" s="1317"/>
      <c r="X51" s="1323"/>
      <c r="Y51" s="1324"/>
      <c r="AA51" s="590"/>
    </row>
    <row r="52" spans="1:27" s="559" customFormat="1" ht="1.5" customHeight="1" x14ac:dyDescent="0.2">
      <c r="A52" s="566"/>
      <c r="B52" s="1280"/>
      <c r="C52" s="1280"/>
      <c r="D52" s="1280"/>
      <c r="E52" s="695"/>
      <c r="F52" s="696"/>
      <c r="G52" s="697"/>
      <c r="H52" s="1283"/>
      <c r="I52" s="1284"/>
      <c r="J52" s="1304"/>
      <c r="K52" s="1305"/>
      <c r="L52" s="1305"/>
      <c r="M52" s="1306"/>
      <c r="N52" s="1289"/>
      <c r="O52" s="1290"/>
      <c r="P52" s="1315"/>
      <c r="Q52" s="1316"/>
      <c r="R52" s="1316"/>
      <c r="S52" s="1316"/>
      <c r="T52" s="1316"/>
      <c r="U52" s="1316"/>
      <c r="V52" s="1316"/>
      <c r="W52" s="1317"/>
      <c r="X52" s="1323"/>
      <c r="Y52" s="1324"/>
      <c r="AA52" s="590"/>
    </row>
    <row r="53" spans="1:27" s="559" customFormat="1" ht="12" customHeight="1" x14ac:dyDescent="0.2">
      <c r="A53" s="567"/>
      <c r="B53" s="1274" t="str">
        <f>IF(E4="od 01.10.2020r. do 30.09.2021r.","01.10.2017 - 30.09.2018", IF(E4="od 01.11.2020r. do 31.10.2021r.","01.11.2017 - 31.10.2018", IF(E4="od 01.12.2020r. do 30.11.2021r.","01.12.2017 - 30.11.2018", IF(E4="od 01.01.2021r. do 31.12.2021r.","01.01.2018 - 31.12.2018",  "wypełnij pole 'za okres:'"))))</f>
        <v>wypełnij pole 'za okres:'</v>
      </c>
      <c r="C53" s="1274"/>
      <c r="D53" s="1274"/>
      <c r="E53" s="698"/>
      <c r="F53" s="699"/>
      <c r="G53" s="697"/>
      <c r="H53" s="1283"/>
      <c r="I53" s="1284"/>
      <c r="J53" s="1304"/>
      <c r="K53" s="1305"/>
      <c r="L53" s="1305"/>
      <c r="M53" s="1306"/>
      <c r="N53" s="1289"/>
      <c r="O53" s="1290"/>
      <c r="P53" s="1315"/>
      <c r="Q53" s="1316"/>
      <c r="R53" s="1316"/>
      <c r="S53" s="1316"/>
      <c r="T53" s="1316"/>
      <c r="U53" s="1316"/>
      <c r="V53" s="1316"/>
      <c r="W53" s="1317"/>
      <c r="X53" s="1323"/>
      <c r="Y53" s="1324"/>
      <c r="AA53" s="590"/>
    </row>
    <row r="54" spans="1:27" s="559" customFormat="1" ht="3" customHeight="1" x14ac:dyDescent="0.2">
      <c r="A54" s="568"/>
      <c r="B54" s="1296"/>
      <c r="C54" s="1296"/>
      <c r="D54" s="1296"/>
      <c r="E54" s="700"/>
      <c r="F54" s="701"/>
      <c r="G54" s="702"/>
      <c r="H54" s="1285"/>
      <c r="I54" s="1286"/>
      <c r="J54" s="1304"/>
      <c r="K54" s="1305"/>
      <c r="L54" s="1305"/>
      <c r="M54" s="1306"/>
      <c r="N54" s="1291"/>
      <c r="O54" s="1292"/>
      <c r="P54" s="1315"/>
      <c r="Q54" s="1316"/>
      <c r="R54" s="1316"/>
      <c r="S54" s="1316"/>
      <c r="T54" s="1316"/>
      <c r="U54" s="1316"/>
      <c r="V54" s="1316"/>
      <c r="W54" s="1317"/>
      <c r="X54" s="1323"/>
      <c r="Y54" s="1324"/>
      <c r="AA54" s="590"/>
    </row>
    <row r="55" spans="1:27" s="559" customFormat="1" ht="3" customHeight="1" x14ac:dyDescent="0.2">
      <c r="A55" s="565"/>
      <c r="B55" s="1279"/>
      <c r="C55" s="1279"/>
      <c r="D55" s="1279"/>
      <c r="E55" s="692"/>
      <c r="F55" s="693"/>
      <c r="G55" s="694"/>
      <c r="H55" s="1281"/>
      <c r="I55" s="1282"/>
      <c r="J55" s="1304"/>
      <c r="K55" s="1305"/>
      <c r="L55" s="1305"/>
      <c r="M55" s="1306"/>
      <c r="N55" s="1287"/>
      <c r="O55" s="1288"/>
      <c r="P55" s="1315"/>
      <c r="Q55" s="1316"/>
      <c r="R55" s="1316"/>
      <c r="S55" s="1316"/>
      <c r="T55" s="1316"/>
      <c r="U55" s="1316"/>
      <c r="V55" s="1316"/>
      <c r="W55" s="1317"/>
      <c r="X55" s="1323"/>
      <c r="Y55" s="1324"/>
      <c r="AA55" s="590"/>
    </row>
    <row r="56" spans="1:27" s="559" customFormat="1" ht="3" customHeight="1" x14ac:dyDescent="0.2">
      <c r="A56" s="566"/>
      <c r="B56" s="1280"/>
      <c r="C56" s="1280"/>
      <c r="D56" s="1280"/>
      <c r="E56" s="695"/>
      <c r="F56" s="696"/>
      <c r="G56" s="697"/>
      <c r="H56" s="1283"/>
      <c r="I56" s="1284"/>
      <c r="J56" s="1304"/>
      <c r="K56" s="1305"/>
      <c r="L56" s="1305"/>
      <c r="M56" s="1306"/>
      <c r="N56" s="1289"/>
      <c r="O56" s="1290"/>
      <c r="P56" s="1315"/>
      <c r="Q56" s="1316"/>
      <c r="R56" s="1316"/>
      <c r="S56" s="1316"/>
      <c r="T56" s="1316"/>
      <c r="U56" s="1316"/>
      <c r="V56" s="1316"/>
      <c r="W56" s="1317"/>
      <c r="X56" s="1323"/>
      <c r="Y56" s="1324"/>
      <c r="AA56" s="590"/>
    </row>
    <row r="57" spans="1:27" s="559" customFormat="1" ht="12" customHeight="1" x14ac:dyDescent="0.2">
      <c r="A57" s="567"/>
      <c r="B57" s="1274" t="str">
        <f>IF(E4="od 01.10.2020r. do 30.09.2021r.","01.10.2018 - 30.09.2019",IF(E4="od 01.11.2020r. do 31.10.2021r.","01.11.2018 - 31.10.2019",IF(E4="od 01.12.2020r. do 30.11.2021r.","01.12.2018 - 30.11.2019",IF(E4="od 01.01.2021r. do 31.12.2021r.","01.01.2019 - 31.12.2019","wypełnij pole 'za okres:'"))))</f>
        <v>wypełnij pole 'za okres:'</v>
      </c>
      <c r="C57" s="1274"/>
      <c r="D57" s="1274"/>
      <c r="E57" s="698"/>
      <c r="F57" s="699"/>
      <c r="G57" s="697"/>
      <c r="H57" s="1283"/>
      <c r="I57" s="1284"/>
      <c r="J57" s="1304"/>
      <c r="K57" s="1305"/>
      <c r="L57" s="1305"/>
      <c r="M57" s="1306"/>
      <c r="N57" s="1289"/>
      <c r="O57" s="1290"/>
      <c r="P57" s="1315"/>
      <c r="Q57" s="1316"/>
      <c r="R57" s="1316"/>
      <c r="S57" s="1316"/>
      <c r="T57" s="1316"/>
      <c r="U57" s="1316"/>
      <c r="V57" s="1316"/>
      <c r="W57" s="1317"/>
      <c r="X57" s="1323"/>
      <c r="Y57" s="1324"/>
      <c r="AA57" s="590"/>
    </row>
    <row r="58" spans="1:27" s="559" customFormat="1" ht="3" customHeight="1" x14ac:dyDescent="0.2">
      <c r="A58" s="568"/>
      <c r="B58" s="1296"/>
      <c r="C58" s="1296"/>
      <c r="D58" s="1296"/>
      <c r="E58" s="700"/>
      <c r="F58" s="701"/>
      <c r="G58" s="702"/>
      <c r="H58" s="1285"/>
      <c r="I58" s="1286"/>
      <c r="J58" s="1304"/>
      <c r="K58" s="1305"/>
      <c r="L58" s="1305"/>
      <c r="M58" s="1306"/>
      <c r="N58" s="1291"/>
      <c r="O58" s="1292"/>
      <c r="P58" s="1315"/>
      <c r="Q58" s="1316"/>
      <c r="R58" s="1316"/>
      <c r="S58" s="1316"/>
      <c r="T58" s="1316"/>
      <c r="U58" s="1316"/>
      <c r="V58" s="1316"/>
      <c r="W58" s="1317"/>
      <c r="X58" s="1323"/>
      <c r="Y58" s="1324"/>
      <c r="AA58" s="590"/>
    </row>
    <row r="59" spans="1:27" s="559" customFormat="1" ht="3" customHeight="1" x14ac:dyDescent="0.2">
      <c r="A59" s="565"/>
      <c r="B59" s="1279"/>
      <c r="C59" s="1279"/>
      <c r="D59" s="1279"/>
      <c r="E59" s="692"/>
      <c r="F59" s="693"/>
      <c r="G59" s="694"/>
      <c r="H59" s="1281"/>
      <c r="I59" s="1282"/>
      <c r="J59" s="1304"/>
      <c r="K59" s="1305"/>
      <c r="L59" s="1305"/>
      <c r="M59" s="1306"/>
      <c r="N59" s="1287"/>
      <c r="O59" s="1288"/>
      <c r="P59" s="1315"/>
      <c r="Q59" s="1316"/>
      <c r="R59" s="1316"/>
      <c r="S59" s="1316"/>
      <c r="T59" s="1316"/>
      <c r="U59" s="1316"/>
      <c r="V59" s="1316"/>
      <c r="W59" s="1317"/>
      <c r="X59" s="1323"/>
      <c r="Y59" s="1324"/>
      <c r="AA59" s="590"/>
    </row>
    <row r="60" spans="1:27" s="559" customFormat="1" ht="3" customHeight="1" x14ac:dyDescent="0.2">
      <c r="A60" s="566"/>
      <c r="B60" s="1280"/>
      <c r="C60" s="1280"/>
      <c r="D60" s="1280"/>
      <c r="E60" s="695"/>
      <c r="F60" s="696"/>
      <c r="G60" s="697"/>
      <c r="H60" s="1283"/>
      <c r="I60" s="1284"/>
      <c r="J60" s="1304"/>
      <c r="K60" s="1305"/>
      <c r="L60" s="1305"/>
      <c r="M60" s="1306"/>
      <c r="N60" s="1289"/>
      <c r="O60" s="1290"/>
      <c r="P60" s="1315"/>
      <c r="Q60" s="1316"/>
      <c r="R60" s="1316"/>
      <c r="S60" s="1316"/>
      <c r="T60" s="1316"/>
      <c r="U60" s="1316"/>
      <c r="V60" s="1316"/>
      <c r="W60" s="1317"/>
      <c r="X60" s="1323"/>
      <c r="Y60" s="1324"/>
      <c r="AA60" s="590"/>
    </row>
    <row r="61" spans="1:27" s="559" customFormat="1" ht="12" customHeight="1" x14ac:dyDescent="0.2">
      <c r="A61" s="567"/>
      <c r="B61" s="1274" t="str">
        <f>IF(E4="od 01.10.2020r. do 30.09.2021r.","01.10.2019 - 30.09.2020", IF(E4="od 01.11.2020r. do 31.10.2021r.","01.11.2019 - 31.10.2020", IF(E4="od 01.12.2020r. do 30.11.2021r.","01.12.2019 - 30.11.2020", IF(E4="od 01.01.2021r. do 31.12.2021r.","01.01.2020 - 31.12.2020", "wypełnij pole 'za okres:'"))))</f>
        <v>wypełnij pole 'za okres:'</v>
      </c>
      <c r="C61" s="1274"/>
      <c r="D61" s="1274"/>
      <c r="E61" s="698"/>
      <c r="F61" s="699"/>
      <c r="G61" s="697"/>
      <c r="H61" s="1283"/>
      <c r="I61" s="1284"/>
      <c r="J61" s="1304"/>
      <c r="K61" s="1305"/>
      <c r="L61" s="1305"/>
      <c r="M61" s="1306"/>
      <c r="N61" s="1289"/>
      <c r="O61" s="1290"/>
      <c r="P61" s="1315"/>
      <c r="Q61" s="1316"/>
      <c r="R61" s="1316"/>
      <c r="S61" s="1316"/>
      <c r="T61" s="1316"/>
      <c r="U61" s="1316"/>
      <c r="V61" s="1316"/>
      <c r="W61" s="1317"/>
      <c r="X61" s="1323"/>
      <c r="Y61" s="1324"/>
      <c r="AA61" s="590"/>
    </row>
    <row r="62" spans="1:27" s="559" customFormat="1" ht="3" customHeight="1" x14ac:dyDescent="0.2">
      <c r="A62" s="568"/>
      <c r="B62" s="1296"/>
      <c r="C62" s="1296"/>
      <c r="D62" s="1296"/>
      <c r="E62" s="700"/>
      <c r="F62" s="701"/>
      <c r="G62" s="702"/>
      <c r="H62" s="1285"/>
      <c r="I62" s="1286"/>
      <c r="J62" s="1304"/>
      <c r="K62" s="1305"/>
      <c r="L62" s="1305"/>
      <c r="M62" s="1306"/>
      <c r="N62" s="1291"/>
      <c r="O62" s="1292"/>
      <c r="P62" s="1318"/>
      <c r="Q62" s="1319"/>
      <c r="R62" s="1316"/>
      <c r="S62" s="1316"/>
      <c r="T62" s="1319"/>
      <c r="U62" s="1319"/>
      <c r="V62" s="1319"/>
      <c r="W62" s="1320"/>
      <c r="X62" s="1323"/>
      <c r="Y62" s="1324"/>
      <c r="AA62" s="590"/>
    </row>
    <row r="63" spans="1:27" s="559" customFormat="1" ht="3" customHeight="1" x14ac:dyDescent="0.2">
      <c r="A63" s="565"/>
      <c r="B63" s="1279"/>
      <c r="C63" s="1279"/>
      <c r="D63" s="1279"/>
      <c r="E63" s="692"/>
      <c r="F63" s="693"/>
      <c r="G63" s="694"/>
      <c r="H63" s="1281"/>
      <c r="I63" s="1282"/>
      <c r="J63" s="1304"/>
      <c r="K63" s="1305"/>
      <c r="L63" s="1305"/>
      <c r="M63" s="1306"/>
      <c r="N63" s="1287"/>
      <c r="O63" s="1288"/>
      <c r="P63" s="1191"/>
      <c r="Q63" s="1192"/>
      <c r="R63" s="1293"/>
      <c r="S63" s="1293"/>
      <c r="T63" s="1130"/>
      <c r="U63" s="1200"/>
      <c r="V63" s="1130"/>
      <c r="W63" s="1131"/>
      <c r="X63" s="1323"/>
      <c r="Y63" s="1324"/>
      <c r="AA63" s="590"/>
    </row>
    <row r="64" spans="1:27" s="559" customFormat="1" ht="3" customHeight="1" x14ac:dyDescent="0.2">
      <c r="A64" s="566"/>
      <c r="B64" s="1280"/>
      <c r="C64" s="1280"/>
      <c r="D64" s="1280"/>
      <c r="E64" s="695"/>
      <c r="F64" s="696"/>
      <c r="G64" s="697"/>
      <c r="H64" s="1283"/>
      <c r="I64" s="1284"/>
      <c r="J64" s="1304"/>
      <c r="K64" s="1305"/>
      <c r="L64" s="1305"/>
      <c r="M64" s="1306"/>
      <c r="N64" s="1289"/>
      <c r="O64" s="1290"/>
      <c r="P64" s="1193"/>
      <c r="Q64" s="1194"/>
      <c r="R64" s="1294"/>
      <c r="S64" s="1294"/>
      <c r="T64" s="1132"/>
      <c r="U64" s="1201"/>
      <c r="V64" s="1132"/>
      <c r="W64" s="1133"/>
      <c r="X64" s="1323"/>
      <c r="Y64" s="1324"/>
      <c r="AA64" s="590"/>
    </row>
    <row r="65" spans="1:27" s="559" customFormat="1" ht="12" customHeight="1" x14ac:dyDescent="0.2">
      <c r="A65" s="567"/>
      <c r="B65" s="1274" t="str">
        <f>IF(E4="od 01.10.2020r. do 30.09.2021r.","01.10.2020 - 30.09.2021",IF(E4="od 01.11.2020r. do 31.10.2021r.","01.11.2020 - 31.10.2021",IF(E4="od 01.12.2020r. do 30.11.2021r.","01.12.2020 - 30.11.2021",IF(E4="od 01.01.2021r. do 31.12.2021r.","01.01.2021 - 31.12.2021","wypełnij pole 'za okres:'"))))</f>
        <v>wypełnij pole 'za okres:'</v>
      </c>
      <c r="C65" s="1274"/>
      <c r="D65" s="1274"/>
      <c r="E65" s="698"/>
      <c r="F65" s="699"/>
      <c r="G65" s="697"/>
      <c r="H65" s="1283"/>
      <c r="I65" s="1284"/>
      <c r="J65" s="1304"/>
      <c r="K65" s="1305"/>
      <c r="L65" s="1305"/>
      <c r="M65" s="1306"/>
      <c r="N65" s="1289"/>
      <c r="O65" s="1290"/>
      <c r="P65" s="1193"/>
      <c r="Q65" s="1194"/>
      <c r="R65" s="1294"/>
      <c r="S65" s="1294"/>
      <c r="T65" s="1132"/>
      <c r="U65" s="1201"/>
      <c r="V65" s="1132"/>
      <c r="W65" s="1133"/>
      <c r="X65" s="1323"/>
      <c r="Y65" s="1324"/>
      <c r="AA65" s="590"/>
    </row>
    <row r="66" spans="1:27" s="559" customFormat="1" ht="3" customHeight="1" thickBot="1" x14ac:dyDescent="0.25">
      <c r="A66" s="568"/>
      <c r="B66" s="1275"/>
      <c r="C66" s="1275"/>
      <c r="D66" s="1275"/>
      <c r="E66" s="700"/>
      <c r="F66" s="701"/>
      <c r="G66" s="702"/>
      <c r="H66" s="1285"/>
      <c r="I66" s="1286"/>
      <c r="J66" s="1307"/>
      <c r="K66" s="1308"/>
      <c r="L66" s="1308"/>
      <c r="M66" s="1309"/>
      <c r="N66" s="1291"/>
      <c r="O66" s="1292"/>
      <c r="P66" s="1195"/>
      <c r="Q66" s="1196"/>
      <c r="R66" s="1295"/>
      <c r="S66" s="1295"/>
      <c r="T66" s="1134"/>
      <c r="U66" s="1202"/>
      <c r="V66" s="1134"/>
      <c r="W66" s="1135"/>
      <c r="X66" s="1325"/>
      <c r="Y66" s="1326"/>
      <c r="AA66" s="590"/>
    </row>
    <row r="67" spans="1:27" s="570" customFormat="1" ht="35.25" customHeight="1" thickBot="1" x14ac:dyDescent="0.25">
      <c r="A67" s="569" t="s">
        <v>384</v>
      </c>
      <c r="B67" s="705"/>
      <c r="C67" s="705"/>
      <c r="D67" s="1276" t="str">
        <f>IF(OR(OR(T92="K",T92="P", T92="R"),L72&lt;&gt;""),"","brak/błędne dane")</f>
        <v/>
      </c>
      <c r="E67" s="1277"/>
      <c r="F67" s="1277"/>
      <c r="G67" s="1278"/>
      <c r="H67" s="1269" t="str">
        <f>IF(B88=0,D88,"brak danych")</f>
        <v>brak danych</v>
      </c>
      <c r="I67" s="1270"/>
      <c r="J67" s="1269" t="str">
        <f>IFERROR(IF(J88&gt;0,J88,"brak/błędne dane"),"brak/błędne dane")</f>
        <v>brak/błędne dane</v>
      </c>
      <c r="K67" s="1270"/>
      <c r="L67" s="1269" t="str">
        <f>IFERROR(IF(L88&gt;=0,L88,"brak danych"),"brak/błędne dane")</f>
        <v>brak/błędne dane</v>
      </c>
      <c r="M67" s="1270"/>
      <c r="N67" s="1269" t="str">
        <f>IF(N88=0,O88,"brak/błędne dane")</f>
        <v>brak/błędne dane</v>
      </c>
      <c r="O67" s="1270"/>
      <c r="P67" s="1269" t="str">
        <f>IF(P88=1,Q88,"brak/błędne dane")</f>
        <v>brak/błędne dane</v>
      </c>
      <c r="Q67" s="1270"/>
      <c r="R67" s="1269" t="str">
        <f>IFERROR(IF(R88&gt;0,R88,"brak danych"),"brak/błędne dane")</f>
        <v>brak/błędne dane</v>
      </c>
      <c r="S67" s="1270"/>
      <c r="T67" s="1269" t="str">
        <f>IF(T88=1,U88,"brak/błędne dane")</f>
        <v>brak/błędne dane</v>
      </c>
      <c r="U67" s="1270"/>
      <c r="V67" s="1269">
        <f>V63</f>
        <v>0</v>
      </c>
      <c r="W67" s="1270"/>
      <c r="X67" s="1269" t="e">
        <f>IF(P33&lt;25,"zwiększenie produkcji &lt; 25%",IF(SUM(T94)&gt;0,"błędne dane",IFERROR(IF(X88&lt;0,X88,"brak obniżenia dochodu"),"brak/błędne dane")))</f>
        <v>#DIV/0!</v>
      </c>
      <c r="Y67" s="1270"/>
      <c r="AA67" s="715"/>
    </row>
    <row r="68" spans="1:27" s="559" customFormat="1" ht="1.5" customHeight="1" x14ac:dyDescent="0.25">
      <c r="A68" s="571"/>
      <c r="B68" s="572"/>
      <c r="AA68" s="590"/>
    </row>
    <row r="69" spans="1:27" s="559" customFormat="1" ht="13.5" customHeight="1" thickBot="1" x14ac:dyDescent="0.3">
      <c r="A69" s="571"/>
      <c r="B69" s="572"/>
      <c r="AA69" s="590"/>
    </row>
    <row r="70" spans="1:27" s="8" customFormat="1" ht="32.25" customHeight="1" thickBot="1" x14ac:dyDescent="0.25">
      <c r="A70" s="138"/>
      <c r="B70" s="1166" t="s">
        <v>400</v>
      </c>
      <c r="C70" s="1167"/>
      <c r="D70" s="1167"/>
      <c r="E70" s="1167"/>
      <c r="F70" s="1167"/>
      <c r="G70" s="1167"/>
      <c r="H70" s="1167"/>
      <c r="I70" s="1167"/>
      <c r="J70" s="1167"/>
      <c r="K70" s="1167"/>
      <c r="L70" s="1167"/>
      <c r="M70" s="1167"/>
      <c r="N70" s="1167"/>
      <c r="O70" s="1167"/>
      <c r="P70" s="1167"/>
      <c r="Q70" s="1168"/>
      <c r="R70" s="1271"/>
      <c r="S70" s="1272"/>
      <c r="T70" s="1272"/>
      <c r="U70" s="1272"/>
      <c r="V70" s="1272"/>
      <c r="W70" s="1272"/>
      <c r="X70" s="1273"/>
      <c r="Y70" s="138"/>
      <c r="Z70" s="138"/>
      <c r="AA70" s="716"/>
    </row>
    <row r="71" spans="1:27" s="8" customFormat="1" ht="7.5" customHeight="1" thickBot="1" x14ac:dyDescent="0.3">
      <c r="A71" s="138"/>
      <c r="B71" s="573"/>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716"/>
    </row>
    <row r="72" spans="1:27" s="5" customFormat="1" ht="57" customHeight="1" thickBot="1" x14ac:dyDescent="0.3">
      <c r="A72" s="1157" t="s">
        <v>385</v>
      </c>
      <c r="B72" s="1157"/>
      <c r="C72" s="1157"/>
      <c r="D72" s="1157"/>
      <c r="E72" s="1157"/>
      <c r="F72" s="1157"/>
      <c r="G72" s="1157"/>
      <c r="H72" s="1157"/>
      <c r="I72" s="1157"/>
      <c r="J72" s="1157"/>
      <c r="K72" s="1157"/>
      <c r="L72" s="1124"/>
      <c r="M72" s="1125"/>
      <c r="N72" s="1126"/>
      <c r="O72" s="1268" t="s">
        <v>386</v>
      </c>
      <c r="P72" s="1268"/>
      <c r="Q72" s="1268"/>
      <c r="R72" s="1268"/>
      <c r="S72" s="1268"/>
      <c r="T72" s="1268"/>
      <c r="U72" s="1268"/>
      <c r="V72" s="1268"/>
      <c r="W72" s="1268"/>
      <c r="X72" s="1268"/>
      <c r="Y72" s="1268"/>
      <c r="Z72" s="574"/>
      <c r="AA72" s="717"/>
    </row>
    <row r="73" spans="1:27" s="5" customFormat="1" ht="6.75" customHeight="1" x14ac:dyDescent="0.25">
      <c r="A73" s="367"/>
      <c r="B73" s="367"/>
      <c r="C73" s="367"/>
      <c r="D73" s="367"/>
      <c r="E73" s="367"/>
      <c r="F73" s="367"/>
      <c r="G73" s="367"/>
      <c r="H73" s="367"/>
      <c r="I73" s="367"/>
      <c r="J73" s="367"/>
      <c r="K73" s="367"/>
      <c r="L73" s="367"/>
      <c r="M73" s="367"/>
      <c r="N73" s="367"/>
      <c r="O73" s="367"/>
      <c r="P73" s="367"/>
      <c r="Q73" s="367"/>
      <c r="R73" s="1107"/>
      <c r="S73" s="1107"/>
      <c r="T73" s="1107"/>
      <c r="U73" s="1107"/>
      <c r="V73" s="1107"/>
      <c r="W73" s="1107"/>
      <c r="X73" s="1107"/>
      <c r="Y73" s="1107"/>
      <c r="Z73" s="574"/>
      <c r="AA73" s="717"/>
    </row>
    <row r="74" spans="1:27" s="5" customFormat="1" ht="6.75" customHeight="1" thickBot="1" x14ac:dyDescent="0.3">
      <c r="A74" s="367"/>
      <c r="B74" s="367"/>
      <c r="C74" s="367"/>
      <c r="D74" s="367"/>
      <c r="E74" s="367"/>
      <c r="F74" s="367"/>
      <c r="G74" s="367"/>
      <c r="H74" s="367"/>
      <c r="I74" s="367"/>
      <c r="J74" s="367"/>
      <c r="K74" s="367"/>
      <c r="L74" s="367"/>
      <c r="M74" s="367"/>
      <c r="N74" s="367"/>
      <c r="O74" s="1268" t="s">
        <v>340</v>
      </c>
      <c r="P74" s="1268"/>
      <c r="Q74" s="1268"/>
      <c r="R74" s="1268"/>
      <c r="S74" s="1268"/>
      <c r="T74" s="1268"/>
      <c r="U74" s="1268"/>
      <c r="V74" s="1268"/>
      <c r="W74" s="1268"/>
      <c r="X74" s="1268"/>
      <c r="Y74" s="1268"/>
      <c r="Z74" s="574"/>
      <c r="AA74" s="717"/>
    </row>
    <row r="75" spans="1:27" s="7" customFormat="1" ht="24.75" customHeight="1" thickBot="1" x14ac:dyDescent="0.3">
      <c r="A75" s="1145" t="s">
        <v>387</v>
      </c>
      <c r="B75" s="1145"/>
      <c r="C75" s="1145"/>
      <c r="D75" s="1145"/>
      <c r="E75" s="1145"/>
      <c r="F75" s="1145"/>
      <c r="G75" s="1145"/>
      <c r="H75" s="1145"/>
      <c r="I75" s="1145"/>
      <c r="J75" s="1145"/>
      <c r="K75" s="1146"/>
      <c r="L75" s="1124"/>
      <c r="M75" s="1125"/>
      <c r="N75" s="1126"/>
      <c r="O75" s="1268"/>
      <c r="P75" s="1268"/>
      <c r="Q75" s="1268"/>
      <c r="R75" s="1268"/>
      <c r="S75" s="1268"/>
      <c r="T75" s="1268"/>
      <c r="U75" s="1268"/>
      <c r="V75" s="1268"/>
      <c r="W75" s="1268"/>
      <c r="X75" s="1268"/>
      <c r="Y75" s="1268"/>
      <c r="Z75" s="126"/>
    </row>
    <row r="76" spans="1:27" s="7" customFormat="1" ht="6.75" customHeight="1" x14ac:dyDescent="0.2">
      <c r="A76" s="126"/>
      <c r="B76" s="126"/>
      <c r="C76" s="126"/>
      <c r="D76" s="126"/>
      <c r="E76" s="126"/>
      <c r="F76" s="126"/>
      <c r="G76" s="126"/>
      <c r="H76" s="126"/>
      <c r="I76" s="126"/>
      <c r="J76" s="126"/>
      <c r="K76" s="126"/>
      <c r="L76" s="126"/>
      <c r="M76" s="126"/>
      <c r="N76" s="126"/>
      <c r="O76" s="1268"/>
      <c r="P76" s="1268"/>
      <c r="Q76" s="1268"/>
      <c r="R76" s="1268"/>
      <c r="S76" s="1268"/>
      <c r="T76" s="1268"/>
      <c r="U76" s="1268"/>
      <c r="V76" s="1268"/>
      <c r="W76" s="1268"/>
      <c r="X76" s="1268"/>
      <c r="Y76" s="1268"/>
      <c r="Z76" s="126"/>
    </row>
    <row r="77" spans="1:27" s="559" customFormat="1" ht="13.5" hidden="1" customHeight="1" x14ac:dyDescent="0.25">
      <c r="A77" s="571"/>
      <c r="B77" s="572"/>
      <c r="AA77" s="590"/>
    </row>
    <row r="78" spans="1:27" s="559" customFormat="1" ht="13.5" hidden="1" customHeight="1" x14ac:dyDescent="0.25">
      <c r="A78" s="571"/>
      <c r="B78" s="572"/>
      <c r="AA78" s="590"/>
    </row>
    <row r="79" spans="1:27" s="559" customFormat="1" ht="13.5" hidden="1" customHeight="1" x14ac:dyDescent="0.25">
      <c r="A79" s="571"/>
      <c r="B79" s="572"/>
      <c r="AA79" s="590"/>
    </row>
    <row r="80" spans="1:27" s="559" customFormat="1" ht="15" x14ac:dyDescent="0.25">
      <c r="A80" s="575"/>
      <c r="B80" s="575"/>
      <c r="C80" s="575"/>
      <c r="D80" s="575"/>
      <c r="E80" s="575"/>
      <c r="F80" s="575"/>
      <c r="G80" s="575"/>
      <c r="H80" s="575"/>
      <c r="I80" s="575"/>
      <c r="J80" s="575"/>
      <c r="K80" s="575"/>
      <c r="L80" s="576"/>
      <c r="M80" s="576"/>
      <c r="N80" s="576"/>
      <c r="O80" s="577"/>
      <c r="P80" s="577"/>
      <c r="Q80" s="577"/>
      <c r="R80" s="577"/>
      <c r="S80" s="577"/>
      <c r="T80" s="577"/>
      <c r="U80" s="577"/>
      <c r="V80" s="577"/>
      <c r="W80" s="577"/>
      <c r="X80" s="577"/>
      <c r="Y80" s="577"/>
      <c r="AA80" s="718">
        <v>44561</v>
      </c>
    </row>
    <row r="81" spans="1:27" s="559" customFormat="1" ht="15" x14ac:dyDescent="0.25">
      <c r="A81" s="575"/>
      <c r="B81" s="1255" t="s">
        <v>165</v>
      </c>
      <c r="C81" s="1256"/>
      <c r="D81" s="1256"/>
      <c r="E81" s="1256"/>
      <c r="F81" s="1256"/>
      <c r="G81" s="1256"/>
      <c r="H81" s="1257"/>
      <c r="I81" s="578"/>
      <c r="J81" s="579"/>
      <c r="K81" s="579"/>
      <c r="L81" s="579"/>
      <c r="M81" s="579"/>
      <c r="N81" s="579"/>
      <c r="O81" s="579"/>
      <c r="P81" s="579"/>
      <c r="Q81" s="579"/>
      <c r="R81" s="1258" t="s">
        <v>305</v>
      </c>
      <c r="S81" s="1259"/>
      <c r="T81" s="1259"/>
      <c r="U81" s="1259"/>
      <c r="V81" s="1259"/>
      <c r="W81" s="1259"/>
      <c r="X81" s="1260"/>
      <c r="Y81" s="577"/>
      <c r="AA81" s="718">
        <v>44592</v>
      </c>
    </row>
    <row r="82" spans="1:27" s="559" customFormat="1" ht="72" customHeight="1" x14ac:dyDescent="0.25">
      <c r="A82" s="575"/>
      <c r="B82" s="1261" t="s">
        <v>164</v>
      </c>
      <c r="C82" s="1262"/>
      <c r="D82" s="1262"/>
      <c r="E82" s="1262"/>
      <c r="F82" s="1262"/>
      <c r="G82" s="1262"/>
      <c r="H82" s="1263"/>
      <c r="I82" s="580"/>
      <c r="J82" s="581"/>
      <c r="K82" s="581"/>
      <c r="L82" s="581"/>
      <c r="M82" s="581"/>
      <c r="N82" s="581"/>
      <c r="O82" s="581"/>
      <c r="P82" s="581"/>
      <c r="Q82" s="581"/>
      <c r="R82" s="1264" t="s">
        <v>162</v>
      </c>
      <c r="S82" s="1265"/>
      <c r="T82" s="1265"/>
      <c r="U82" s="1265"/>
      <c r="V82" s="1265"/>
      <c r="W82" s="1265"/>
      <c r="X82" s="1266"/>
      <c r="Y82" s="577"/>
      <c r="AA82" s="590"/>
    </row>
    <row r="83" spans="1:27" s="559" customFormat="1" ht="18" hidden="1" customHeight="1" outlineLevel="1" x14ac:dyDescent="0.2">
      <c r="AA83" s="590"/>
    </row>
    <row r="84" spans="1:27" s="559" customFormat="1" ht="17.25" hidden="1" customHeight="1" outlineLevel="1" x14ac:dyDescent="0.25">
      <c r="D84" s="582"/>
      <c r="E84" s="583"/>
      <c r="F84" s="583"/>
      <c r="G84" s="583"/>
      <c r="H84" s="583"/>
      <c r="I84" s="583"/>
      <c r="J84" s="583"/>
      <c r="K84" s="583"/>
      <c r="L84" s="583"/>
      <c r="M84" s="583"/>
      <c r="N84" s="583"/>
      <c r="O84" s="583"/>
      <c r="P84" s="583"/>
      <c r="Q84" s="583"/>
      <c r="R84" s="583"/>
      <c r="S84" s="583"/>
      <c r="T84" s="583"/>
      <c r="U84" s="583"/>
      <c r="V84" s="583"/>
      <c r="W84" s="583"/>
      <c r="X84" s="583"/>
      <c r="Y84" s="583"/>
      <c r="AA84" s="590"/>
    </row>
    <row r="85" spans="1:27" s="559" customFormat="1" ht="17.25" hidden="1" customHeight="1" outlineLevel="1" x14ac:dyDescent="0.25">
      <c r="B85" s="572"/>
      <c r="C85" s="572"/>
      <c r="D85" s="572"/>
      <c r="E85" s="584"/>
      <c r="F85" s="572"/>
      <c r="G85" s="572"/>
      <c r="H85" s="572"/>
      <c r="I85" s="572"/>
      <c r="J85" s="585"/>
      <c r="K85" s="586"/>
      <c r="L85" s="586"/>
      <c r="M85" s="586"/>
      <c r="N85" s="586"/>
      <c r="O85" s="586"/>
      <c r="P85" s="586"/>
      <c r="Q85" s="586"/>
      <c r="R85" s="586"/>
      <c r="S85" s="586"/>
      <c r="T85" s="586"/>
      <c r="U85" s="586"/>
      <c r="V85" s="586"/>
      <c r="W85" s="586"/>
      <c r="X85" s="586"/>
      <c r="Y85" s="586"/>
      <c r="Z85" s="559" t="s">
        <v>102</v>
      </c>
      <c r="AA85" s="590"/>
    </row>
    <row r="86" spans="1:27" s="559" customFormat="1" ht="17.25" hidden="1" customHeight="1" outlineLevel="1" thickBot="1" x14ac:dyDescent="0.3">
      <c r="B86" s="572"/>
      <c r="C86" s="572"/>
      <c r="D86" s="572"/>
      <c r="E86" s="584"/>
      <c r="F86" s="572"/>
      <c r="G86" s="572"/>
      <c r="H86" s="572"/>
      <c r="I86" s="572"/>
      <c r="J86" s="587"/>
      <c r="K86" s="587"/>
      <c r="L86" s="587"/>
      <c r="M86" s="587"/>
      <c r="N86" s="587"/>
      <c r="O86" s="587"/>
      <c r="P86" s="587"/>
      <c r="Q86" s="587"/>
      <c r="R86" s="587"/>
      <c r="S86" s="587"/>
      <c r="T86" s="587"/>
      <c r="U86" s="587"/>
      <c r="V86" s="587"/>
      <c r="W86" s="587"/>
      <c r="X86" s="587"/>
      <c r="Y86" s="587"/>
      <c r="Z86" s="559" t="s">
        <v>103</v>
      </c>
      <c r="AA86" s="590"/>
    </row>
    <row r="87" spans="1:27" s="559" customFormat="1" ht="17.25" hidden="1" customHeight="1" outlineLevel="1" thickBot="1" x14ac:dyDescent="0.25">
      <c r="A87" s="570"/>
      <c r="B87" s="599">
        <f>((UPPER(F45)="X")*(H43&lt;&gt;"")+((UPPER(F49)="X")*(H47&lt;&gt;""))+((UPPER(F53)="X")*(H51&lt;&gt;""))+((UPPER(F57)="X")*(H55&lt;&gt;""))+((UPPER(F61)="X")*(H59&lt;&gt;""))+((UPPER(F65)="X")*(H63&lt;&gt;"")))</f>
        <v>0</v>
      </c>
      <c r="C87" s="570"/>
      <c r="D87" s="570"/>
      <c r="E87" s="570"/>
      <c r="F87" s="570"/>
      <c r="G87" s="570"/>
      <c r="H87" s="570"/>
      <c r="I87" s="570"/>
      <c r="J87" s="570"/>
      <c r="K87" s="570"/>
      <c r="L87" s="570"/>
      <c r="M87" s="570"/>
      <c r="N87" s="600">
        <f>((UPPER(F45)="X")*(N43&lt;&gt;""))+((UPPER(F49)="X")*(N47&lt;&gt;""))+((UPPER(F53)="X")*(N51&lt;&gt;""))+((UPPER(F57)="X")*(N55&lt;&gt;""))+((UPPER(F61)="X")*(N59&lt;&gt;""))+((UPPER(F65)="X")*(N63&lt;&gt;""))</f>
        <v>0</v>
      </c>
      <c r="O87" s="570"/>
      <c r="P87" s="570"/>
      <c r="Q87" s="570"/>
      <c r="R87" s="570"/>
      <c r="S87" s="570"/>
      <c r="T87" s="570"/>
      <c r="U87" s="570"/>
      <c r="V87" s="570"/>
      <c r="W87" s="570"/>
      <c r="X87" s="570"/>
      <c r="Y87" s="570"/>
      <c r="Z87" s="559" t="s">
        <v>180</v>
      </c>
      <c r="AA87" s="590"/>
    </row>
    <row r="88" spans="1:27" s="559" customFormat="1" ht="27" hidden="1" customHeight="1" outlineLevel="1" thickBot="1" x14ac:dyDescent="0.25">
      <c r="A88" s="570"/>
      <c r="B88" s="599">
        <f>IF(L72&lt;&gt;"",0,B87-3)</f>
        <v>-3</v>
      </c>
      <c r="C88" s="570"/>
      <c r="D88" s="601">
        <f>IF(L105="",((UPPER(F45)="X")*H43)+((UPPER(F49)="X")*H47)+((UPPER(F53)="X")*H51)+((UPPER(F57)="X")*H55)+((UPPER(F61)="X")*H59)+((UPPER(F65)="X")*H63),SUM(H43:H63))</f>
        <v>0</v>
      </c>
      <c r="E88" s="570"/>
      <c r="F88" s="570"/>
      <c r="G88" s="570"/>
      <c r="H88" s="570"/>
      <c r="I88" s="570"/>
      <c r="J88" s="570" t="e">
        <f>ROUND(IF(L72&lt;&gt;"",H67/(L75-L72+1)*365,H67/3),2)</f>
        <v>#VALUE!</v>
      </c>
      <c r="K88" s="570"/>
      <c r="L88" s="570" t="e">
        <f>ROUND(N67/H67,2)</f>
        <v>#VALUE!</v>
      </c>
      <c r="M88" s="570"/>
      <c r="N88" s="600">
        <f>IF(L72&lt;&gt;"",0,N87-3)</f>
        <v>-3</v>
      </c>
      <c r="O88" s="570">
        <f>IF(L105="",((UPPER(F45)="X")*N43)+((UPPER(F49)="X")*N47)+((UPPER(F53)="X")*N51)+((UPPER(F57)="X")*N55)+((UPPER(F61)="X")*N59)+((UPPER(F65)="X")*N63),SUM(N42:N63))</f>
        <v>0</v>
      </c>
      <c r="P88" s="570">
        <f>COUNT(P59:Q66)</f>
        <v>0</v>
      </c>
      <c r="Q88" s="570">
        <f>P63</f>
        <v>0</v>
      </c>
      <c r="R88" s="1267" t="e">
        <f>ROUND(T67/P67,2)</f>
        <v>#VALUE!</v>
      </c>
      <c r="S88" s="1267"/>
      <c r="T88" s="570">
        <f>COUNT(T59:U66)</f>
        <v>0</v>
      </c>
      <c r="U88" s="602">
        <f>T63</f>
        <v>0</v>
      </c>
      <c r="V88" s="570"/>
      <c r="W88" s="570"/>
      <c r="X88" s="570" t="e">
        <f>P67*R67-P67*L67+V67</f>
        <v>#VALUE!</v>
      </c>
      <c r="Y88" s="570"/>
      <c r="Z88" s="559" t="s">
        <v>181</v>
      </c>
      <c r="AA88" s="590"/>
    </row>
    <row r="89" spans="1:27" s="559" customFormat="1" ht="67.5" hidden="1" customHeight="1" outlineLevel="1" x14ac:dyDescent="0.2">
      <c r="A89" s="570"/>
      <c r="B89" s="603" t="s">
        <v>104</v>
      </c>
      <c r="C89" s="604"/>
      <c r="D89" s="605" t="s">
        <v>105</v>
      </c>
      <c r="E89" s="604"/>
      <c r="F89" s="604"/>
      <c r="G89" s="604"/>
      <c r="H89" s="570"/>
      <c r="I89" s="570"/>
      <c r="J89" s="606" t="s">
        <v>106</v>
      </c>
      <c r="K89" s="570"/>
      <c r="L89" s="607" t="s">
        <v>107</v>
      </c>
      <c r="M89" s="570"/>
      <c r="N89" s="608" t="s">
        <v>104</v>
      </c>
      <c r="O89" s="609" t="s">
        <v>108</v>
      </c>
      <c r="P89" s="570"/>
      <c r="Q89" s="570"/>
      <c r="R89" s="570"/>
      <c r="S89" s="607" t="s">
        <v>109</v>
      </c>
      <c r="T89" s="570"/>
      <c r="U89" s="570"/>
      <c r="V89" s="570"/>
      <c r="W89" s="570"/>
      <c r="X89" s="608" t="s">
        <v>110</v>
      </c>
      <c r="Y89" s="570"/>
      <c r="Z89" s="559" t="s">
        <v>182</v>
      </c>
      <c r="AA89" s="590"/>
    </row>
    <row r="90" spans="1:27" s="559" customFormat="1" ht="17.25" hidden="1" customHeight="1" outlineLevel="1" thickBot="1" x14ac:dyDescent="0.25">
      <c r="A90" s="570"/>
      <c r="B90" s="570"/>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59" t="s">
        <v>183</v>
      </c>
      <c r="AA90" s="590"/>
    </row>
    <row r="91" spans="1:27" s="559" customFormat="1" ht="17.25" hidden="1" customHeight="1" outlineLevel="1" thickBot="1" x14ac:dyDescent="0.25">
      <c r="A91" s="570"/>
      <c r="B91" s="610"/>
      <c r="C91" s="611"/>
      <c r="D91" s="611"/>
      <c r="E91" s="611"/>
      <c r="F91" s="611"/>
      <c r="G91" s="611"/>
      <c r="H91" s="611"/>
      <c r="I91" s="611"/>
      <c r="J91" s="611"/>
      <c r="K91" s="611"/>
      <c r="L91" s="611"/>
      <c r="M91" s="611"/>
      <c r="N91" s="611"/>
      <c r="O91" s="612"/>
      <c r="P91" s="570"/>
      <c r="Q91" s="570"/>
      <c r="R91" s="570"/>
      <c r="S91" s="570"/>
      <c r="T91" s="1253" t="s">
        <v>112</v>
      </c>
      <c r="U91" s="1253"/>
      <c r="V91" s="570"/>
      <c r="W91" s="570"/>
      <c r="X91" s="570"/>
      <c r="Y91" s="570"/>
      <c r="AA91" s="590"/>
    </row>
    <row r="92" spans="1:27" s="559" customFormat="1" ht="17.25" hidden="1" customHeight="1" outlineLevel="1" thickBot="1" x14ac:dyDescent="0.25">
      <c r="A92" s="570"/>
      <c r="B92" s="613"/>
      <c r="C92" s="570"/>
      <c r="D92" s="570"/>
      <c r="E92" s="570"/>
      <c r="F92" s="570"/>
      <c r="G92" s="570"/>
      <c r="H92" s="570"/>
      <c r="I92" s="570"/>
      <c r="J92" s="570"/>
      <c r="K92" s="570"/>
      <c r="L92" s="570"/>
      <c r="M92" s="570"/>
      <c r="N92" s="570"/>
      <c r="O92" s="614"/>
      <c r="P92" s="570"/>
      <c r="Q92" s="570"/>
      <c r="R92" s="570"/>
      <c r="S92" s="570"/>
      <c r="T92" s="599" t="s">
        <v>133</v>
      </c>
      <c r="U92" s="615"/>
      <c r="V92" s="570"/>
      <c r="W92" s="570"/>
      <c r="X92" s="570"/>
      <c r="Y92" s="570"/>
      <c r="Z92" s="589" t="s">
        <v>243</v>
      </c>
      <c r="AA92" s="590"/>
    </row>
    <row r="93" spans="1:27" s="559" customFormat="1" ht="17.25" hidden="1" customHeight="1" outlineLevel="1" thickBot="1" x14ac:dyDescent="0.25">
      <c r="A93" s="570"/>
      <c r="B93" s="613"/>
      <c r="C93" s="570"/>
      <c r="D93" s="570"/>
      <c r="E93" s="570"/>
      <c r="F93" s="570"/>
      <c r="G93" s="570"/>
      <c r="H93" s="570"/>
      <c r="I93" s="616"/>
      <c r="J93" s="570"/>
      <c r="K93" s="570"/>
      <c r="L93" s="570"/>
      <c r="M93" s="617"/>
      <c r="N93" s="570"/>
      <c r="O93" s="614"/>
      <c r="P93" s="570"/>
      <c r="Q93" s="570"/>
      <c r="R93" s="570"/>
      <c r="S93" s="570"/>
      <c r="T93" s="1253" t="s">
        <v>115</v>
      </c>
      <c r="U93" s="1253"/>
      <c r="V93" s="570"/>
      <c r="W93" s="570"/>
      <c r="X93" s="570"/>
      <c r="Y93" s="570"/>
      <c r="Z93" s="590">
        <v>44439</v>
      </c>
      <c r="AA93" s="590"/>
    </row>
    <row r="94" spans="1:27" s="559" customFormat="1" ht="17.25" hidden="1" customHeight="1" outlineLevel="1" thickBot="1" x14ac:dyDescent="0.25">
      <c r="A94" s="570"/>
      <c r="B94" s="613"/>
      <c r="C94" s="570"/>
      <c r="D94" s="570"/>
      <c r="E94" s="570"/>
      <c r="F94" s="570"/>
      <c r="G94" s="570"/>
      <c r="H94" s="570"/>
      <c r="I94" s="618"/>
      <c r="J94" s="570"/>
      <c r="K94" s="570"/>
      <c r="L94" s="570"/>
      <c r="M94" s="619"/>
      <c r="N94" s="570"/>
      <c r="O94" s="614"/>
      <c r="P94" s="570"/>
      <c r="Q94" s="570"/>
      <c r="R94" s="570"/>
      <c r="S94" s="570"/>
      <c r="T94" s="599">
        <f>IFERROR(SEARCH("dane",D67&amp;H67&amp;J67&amp;L67&amp;N67&amp;P67&amp;R67&amp;T67&amp;V67),"0")</f>
        <v>24</v>
      </c>
      <c r="U94" s="615"/>
      <c r="V94" s="570"/>
      <c r="W94" s="570"/>
      <c r="X94" s="570"/>
      <c r="Y94" s="570"/>
      <c r="Z94" s="590">
        <v>44469</v>
      </c>
      <c r="AA94" s="590"/>
    </row>
    <row r="95" spans="1:27" s="559" customFormat="1" ht="17.25" hidden="1" customHeight="1" outlineLevel="1" x14ac:dyDescent="0.2">
      <c r="A95" s="570"/>
      <c r="B95" s="613"/>
      <c r="C95" s="570"/>
      <c r="D95" s="570"/>
      <c r="E95" s="570"/>
      <c r="F95" s="570"/>
      <c r="G95" s="570"/>
      <c r="H95" s="570"/>
      <c r="I95" s="616"/>
      <c r="J95" s="570"/>
      <c r="K95" s="570"/>
      <c r="L95" s="570"/>
      <c r="M95" s="617"/>
      <c r="N95" s="570"/>
      <c r="O95" s="614"/>
      <c r="P95" s="570"/>
      <c r="Q95" s="570"/>
      <c r="R95" s="570"/>
      <c r="S95" s="570"/>
      <c r="T95" s="570"/>
      <c r="U95" s="570"/>
      <c r="V95" s="570"/>
      <c r="W95" s="570"/>
      <c r="X95" s="570"/>
      <c r="Y95" s="570"/>
      <c r="Z95" s="590">
        <v>44500</v>
      </c>
      <c r="AA95" s="590"/>
    </row>
    <row r="96" spans="1:27" s="559" customFormat="1" ht="17.25" hidden="1" customHeight="1" outlineLevel="1" x14ac:dyDescent="0.2">
      <c r="A96" s="570"/>
      <c r="B96" s="613"/>
      <c r="C96" s="570"/>
      <c r="D96" s="570"/>
      <c r="E96" s="570"/>
      <c r="F96" s="570"/>
      <c r="G96" s="570"/>
      <c r="H96" s="570"/>
      <c r="I96" s="616"/>
      <c r="J96" s="570"/>
      <c r="K96" s="620"/>
      <c r="L96" s="570"/>
      <c r="M96" s="617"/>
      <c r="N96" s="570"/>
      <c r="O96" s="614"/>
      <c r="P96" s="570"/>
      <c r="Q96" s="570"/>
      <c r="R96" s="570"/>
      <c r="S96" s="570"/>
      <c r="T96" s="570"/>
      <c r="U96" s="570"/>
      <c r="V96" s="570"/>
      <c r="W96" s="570"/>
      <c r="X96" s="570"/>
      <c r="Y96" s="570"/>
      <c r="AA96" s="590"/>
    </row>
    <row r="97" spans="1:27" s="559" customFormat="1" ht="17.25" hidden="1" customHeight="1" outlineLevel="1" x14ac:dyDescent="0.2">
      <c r="A97" s="570"/>
      <c r="B97" s="613"/>
      <c r="C97" s="570"/>
      <c r="D97" s="570"/>
      <c r="E97" s="570"/>
      <c r="F97" s="570"/>
      <c r="G97" s="570"/>
      <c r="H97" s="570"/>
      <c r="I97" s="616"/>
      <c r="J97" s="570"/>
      <c r="K97" s="570"/>
      <c r="L97" s="570"/>
      <c r="M97" s="617"/>
      <c r="N97" s="570"/>
      <c r="O97" s="614"/>
      <c r="P97" s="570"/>
      <c r="Q97" s="570"/>
      <c r="R97" s="570"/>
      <c r="S97" s="570"/>
      <c r="T97" s="570"/>
      <c r="U97" s="570"/>
      <c r="V97" s="570"/>
      <c r="W97" s="570"/>
      <c r="X97" s="570"/>
      <c r="Y97" s="570"/>
      <c r="AA97" s="590"/>
    </row>
    <row r="98" spans="1:27" s="559" customFormat="1" ht="17.25" hidden="1" customHeight="1" outlineLevel="1" x14ac:dyDescent="0.2">
      <c r="A98" s="570"/>
      <c r="B98" s="613"/>
      <c r="C98" s="570"/>
      <c r="D98" s="570"/>
      <c r="E98" s="570"/>
      <c r="F98" s="570"/>
      <c r="G98" s="570"/>
      <c r="H98" s="570"/>
      <c r="I98" s="616"/>
      <c r="J98" s="570"/>
      <c r="K98" s="570"/>
      <c r="L98" s="570"/>
      <c r="M98" s="617"/>
      <c r="N98" s="570"/>
      <c r="O98" s="614"/>
      <c r="P98" s="570"/>
      <c r="Q98" s="570"/>
      <c r="R98" s="570"/>
      <c r="S98" s="570"/>
      <c r="T98" s="570"/>
      <c r="U98" s="570"/>
      <c r="V98" s="570"/>
      <c r="W98" s="570"/>
      <c r="X98" s="570"/>
      <c r="Y98" s="570"/>
      <c r="AA98" s="590"/>
    </row>
    <row r="99" spans="1:27" s="559" customFormat="1" ht="17.25" hidden="1" customHeight="1" outlineLevel="1" x14ac:dyDescent="0.2">
      <c r="A99" s="570"/>
      <c r="B99" s="613"/>
      <c r="C99" s="570"/>
      <c r="D99" s="570"/>
      <c r="E99" s="570"/>
      <c r="F99" s="570"/>
      <c r="G99" s="570"/>
      <c r="H99" s="570"/>
      <c r="I99" s="621"/>
      <c r="J99" s="570"/>
      <c r="K99" s="570"/>
      <c r="L99" s="570"/>
      <c r="M99" s="622"/>
      <c r="N99" s="570"/>
      <c r="O99" s="614"/>
      <c r="P99" s="570"/>
      <c r="Q99" s="570"/>
      <c r="R99" s="570"/>
      <c r="S99" s="570"/>
      <c r="T99" s="570"/>
      <c r="U99" s="570"/>
      <c r="V99" s="570"/>
      <c r="W99" s="570"/>
      <c r="X99" s="570"/>
      <c r="Y99" s="570"/>
      <c r="AA99" s="590"/>
    </row>
    <row r="100" spans="1:27" s="559" customFormat="1" ht="17.25" hidden="1" customHeight="1" outlineLevel="1" x14ac:dyDescent="0.2">
      <c r="A100" s="570"/>
      <c r="B100" s="613"/>
      <c r="C100" s="570"/>
      <c r="D100" s="570"/>
      <c r="E100" s="570"/>
      <c r="F100" s="570"/>
      <c r="G100" s="570"/>
      <c r="H100" s="570"/>
      <c r="I100" s="616"/>
      <c r="J100" s="570"/>
      <c r="K100" s="570"/>
      <c r="L100" s="570"/>
      <c r="M100" s="617"/>
      <c r="N100" s="570"/>
      <c r="O100" s="614"/>
      <c r="P100" s="570"/>
      <c r="Q100" s="570"/>
      <c r="R100" s="570"/>
      <c r="S100" s="570"/>
      <c r="T100" s="570"/>
      <c r="U100" s="570"/>
      <c r="V100" s="570"/>
      <c r="W100" s="570"/>
      <c r="X100" s="570"/>
      <c r="Y100" s="570"/>
      <c r="AA100" s="590"/>
    </row>
    <row r="101" spans="1:27" s="559" customFormat="1" ht="17.25" hidden="1" customHeight="1" outlineLevel="1" thickBot="1" x14ac:dyDescent="0.25">
      <c r="A101" s="570"/>
      <c r="B101" s="623"/>
      <c r="C101" s="624"/>
      <c r="D101" s="624"/>
      <c r="E101" s="624"/>
      <c r="F101" s="624"/>
      <c r="G101" s="624"/>
      <c r="H101" s="624"/>
      <c r="I101" s="625"/>
      <c r="J101" s="626"/>
      <c r="K101" s="626"/>
      <c r="L101" s="626"/>
      <c r="M101" s="627"/>
      <c r="N101" s="626"/>
      <c r="O101" s="628"/>
      <c r="P101" s="570"/>
      <c r="Q101" s="570"/>
      <c r="R101" s="570"/>
      <c r="S101" s="570"/>
      <c r="T101" s="570"/>
      <c r="U101" s="570"/>
      <c r="V101" s="570"/>
      <c r="W101" s="570"/>
      <c r="X101" s="570"/>
      <c r="Y101" s="570"/>
      <c r="AA101" s="590"/>
    </row>
    <row r="102" spans="1:27" s="559" customFormat="1" ht="17.25" hidden="1" customHeight="1" outlineLevel="1" x14ac:dyDescent="0.2">
      <c r="A102" s="570"/>
      <c r="B102" s="570"/>
      <c r="C102" s="570"/>
      <c r="D102" s="570"/>
      <c r="E102" s="570"/>
      <c r="F102" s="570"/>
      <c r="G102" s="570"/>
      <c r="H102" s="570"/>
      <c r="I102" s="629"/>
      <c r="J102" s="604"/>
      <c r="K102" s="604"/>
      <c r="L102" s="604"/>
      <c r="M102" s="630"/>
      <c r="N102" s="604"/>
      <c r="O102" s="570"/>
      <c r="P102" s="570"/>
      <c r="Q102" s="570"/>
      <c r="R102" s="570"/>
      <c r="S102" s="570"/>
      <c r="T102" s="570"/>
      <c r="U102" s="570"/>
      <c r="V102" s="570"/>
      <c r="W102" s="570"/>
      <c r="X102" s="570"/>
      <c r="Y102" s="570"/>
      <c r="AA102" s="590"/>
    </row>
    <row r="103" spans="1:27" s="559" customFormat="1" ht="17.25" hidden="1" customHeight="1" outlineLevel="1" x14ac:dyDescent="0.2">
      <c r="A103" s="570"/>
      <c r="B103" s="570"/>
      <c r="C103" s="570"/>
      <c r="D103" s="570"/>
      <c r="E103" s="570"/>
      <c r="F103" s="570"/>
      <c r="G103" s="570"/>
      <c r="H103" s="570"/>
      <c r="I103" s="629"/>
      <c r="J103" s="604"/>
      <c r="K103" s="604"/>
      <c r="L103" s="604"/>
      <c r="M103" s="630"/>
      <c r="N103" s="604"/>
      <c r="O103" s="570"/>
      <c r="P103" s="570"/>
      <c r="Q103" s="570"/>
      <c r="R103" s="570"/>
      <c r="S103" s="570"/>
      <c r="T103" s="570"/>
      <c r="U103" s="570"/>
      <c r="V103" s="570"/>
      <c r="W103" s="570"/>
      <c r="X103" s="570"/>
      <c r="Y103" s="570"/>
      <c r="AA103" s="590"/>
    </row>
    <row r="104" spans="1:27" s="559" customFormat="1" ht="17.25" hidden="1" customHeight="1" outlineLevel="1" x14ac:dyDescent="0.2">
      <c r="A104" s="570"/>
      <c r="B104" s="570"/>
      <c r="C104" s="570"/>
      <c r="D104" s="570"/>
      <c r="E104" s="570"/>
      <c r="F104" s="570"/>
      <c r="G104" s="570"/>
      <c r="H104" s="570"/>
      <c r="I104" s="570"/>
      <c r="J104" s="570"/>
      <c r="K104" s="570"/>
      <c r="L104" s="570"/>
      <c r="M104" s="570"/>
      <c r="N104" s="570"/>
      <c r="O104" s="570"/>
      <c r="P104" s="570"/>
      <c r="Q104" s="570"/>
      <c r="R104" s="570"/>
      <c r="S104" s="570"/>
      <c r="T104" s="570"/>
      <c r="U104" s="570"/>
      <c r="V104" s="570"/>
      <c r="W104" s="570"/>
      <c r="X104" s="570"/>
      <c r="Y104" s="570"/>
      <c r="AA104" s="590"/>
    </row>
    <row r="105" spans="1:27" s="591" customFormat="1" ht="22.5" hidden="1" customHeight="1" outlineLevel="1" x14ac:dyDescent="0.25">
      <c r="A105" s="631"/>
      <c r="B105" s="631"/>
      <c r="C105" s="631"/>
      <c r="D105" s="632"/>
      <c r="E105" s="633"/>
      <c r="F105" s="633"/>
      <c r="G105" s="633"/>
      <c r="H105" s="633"/>
      <c r="I105" s="633"/>
      <c r="J105" s="633"/>
      <c r="K105" s="633"/>
      <c r="L105" s="633"/>
      <c r="M105" s="633"/>
      <c r="N105" s="633"/>
      <c r="O105" s="633"/>
      <c r="P105" s="633"/>
      <c r="Q105" s="633"/>
      <c r="R105" s="633"/>
      <c r="S105" s="633"/>
      <c r="T105" s="633"/>
      <c r="U105" s="633"/>
      <c r="V105" s="633"/>
      <c r="W105" s="633"/>
      <c r="X105" s="633"/>
      <c r="Y105" s="633"/>
      <c r="AA105" s="719"/>
    </row>
    <row r="106" spans="1:27" s="559" customFormat="1" ht="4.5" hidden="1" customHeight="1" outlineLevel="1" x14ac:dyDescent="0.2">
      <c r="AA106" s="590"/>
    </row>
    <row r="107" spans="1:27" s="559" customFormat="1" ht="6.75" hidden="1" customHeight="1" outlineLevel="1" x14ac:dyDescent="0.2">
      <c r="AA107" s="590"/>
    </row>
    <row r="108" spans="1:27" s="559" customFormat="1" ht="27" hidden="1" customHeight="1" outlineLevel="1" x14ac:dyDescent="0.2">
      <c r="AA108" s="590"/>
    </row>
    <row r="109" spans="1:27" s="559" customFormat="1" ht="15" hidden="1" customHeight="1" collapsed="1" x14ac:dyDescent="0.2">
      <c r="AA109" s="590"/>
    </row>
    <row r="110" spans="1:27" s="559" customFormat="1" ht="17.25" customHeight="1" x14ac:dyDescent="0.2">
      <c r="A110" s="1254" t="s">
        <v>119</v>
      </c>
      <c r="B110" s="1254"/>
      <c r="C110" s="1254"/>
      <c r="D110" s="1254"/>
      <c r="E110" s="1254"/>
      <c r="F110" s="1254"/>
      <c r="G110" s="1254"/>
      <c r="H110" s="1254"/>
      <c r="I110" s="1254"/>
      <c r="J110" s="1254"/>
      <c r="K110" s="1254"/>
      <c r="L110" s="1254"/>
      <c r="M110" s="1254"/>
      <c r="N110" s="1254"/>
      <c r="O110" s="1254"/>
      <c r="P110" s="1254"/>
      <c r="Q110" s="1254"/>
      <c r="R110" s="1254"/>
      <c r="S110" s="1254"/>
      <c r="T110" s="1254"/>
      <c r="U110" s="1254"/>
      <c r="V110" s="1254"/>
      <c r="W110" s="1254"/>
      <c r="X110" s="1254"/>
      <c r="Y110" s="1254"/>
      <c r="AA110" s="590"/>
    </row>
    <row r="111" spans="1:27" s="559" customFormat="1" ht="6.75" customHeight="1" x14ac:dyDescent="0.2">
      <c r="D111" s="592"/>
      <c r="E111" s="592"/>
      <c r="AA111" s="590"/>
    </row>
    <row r="112" spans="1:27" s="559" customFormat="1" ht="17.25" customHeight="1" x14ac:dyDescent="0.2">
      <c r="A112" s="1248" t="s">
        <v>273</v>
      </c>
      <c r="B112" s="1248"/>
      <c r="C112" s="1248"/>
      <c r="D112" s="1248"/>
      <c r="E112" s="1248"/>
      <c r="F112" s="1248"/>
      <c r="G112" s="1248"/>
      <c r="H112" s="1248"/>
      <c r="I112" s="1248"/>
      <c r="J112" s="1248"/>
      <c r="K112" s="1248"/>
      <c r="L112" s="1248"/>
      <c r="M112" s="1248"/>
      <c r="N112" s="1248"/>
      <c r="O112" s="1248"/>
      <c r="P112" s="1248"/>
      <c r="Q112" s="1248"/>
      <c r="R112" s="1248"/>
      <c r="S112" s="1248"/>
      <c r="T112" s="1248"/>
      <c r="U112" s="1248"/>
      <c r="V112" s="1248"/>
      <c r="W112" s="1248"/>
      <c r="X112" s="1248"/>
      <c r="Y112" s="1248"/>
      <c r="AA112" s="590"/>
    </row>
    <row r="113" spans="1:38" s="559" customFormat="1" ht="7.5" customHeight="1" x14ac:dyDescent="0.2">
      <c r="A113" s="593"/>
      <c r="B113" s="593"/>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AA113" s="590"/>
    </row>
    <row r="114" spans="1:38" s="559" customFormat="1" ht="16.5" x14ac:dyDescent="0.2">
      <c r="A114" s="1248" t="s">
        <v>274</v>
      </c>
      <c r="B114" s="1248"/>
      <c r="C114" s="1248"/>
      <c r="D114" s="1248"/>
      <c r="E114" s="1248"/>
      <c r="F114" s="1248"/>
      <c r="G114" s="1248"/>
      <c r="H114" s="1248"/>
      <c r="I114" s="1248"/>
      <c r="J114" s="1248"/>
      <c r="K114" s="1248"/>
      <c r="L114" s="1248"/>
      <c r="M114" s="1248"/>
      <c r="N114" s="1248"/>
      <c r="O114" s="1248"/>
      <c r="P114" s="1248"/>
      <c r="Q114" s="1248"/>
      <c r="R114" s="1248"/>
      <c r="S114" s="1248"/>
      <c r="T114" s="1248"/>
      <c r="U114" s="1248"/>
      <c r="V114" s="1248"/>
      <c r="W114" s="1248"/>
      <c r="X114" s="1248"/>
      <c r="Y114" s="1248"/>
      <c r="AA114" s="590"/>
    </row>
    <row r="115" spans="1:38" s="559" customFormat="1" ht="7.5" customHeight="1" x14ac:dyDescent="0.2">
      <c r="A115" s="593"/>
      <c r="B115" s="593"/>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AA115" s="590"/>
    </row>
    <row r="116" spans="1:38" s="559" customFormat="1" ht="37.5" customHeight="1" x14ac:dyDescent="0.2">
      <c r="A116" s="1248" t="s">
        <v>342</v>
      </c>
      <c r="B116" s="1248"/>
      <c r="C116" s="1248"/>
      <c r="D116" s="1248"/>
      <c r="E116" s="1248"/>
      <c r="F116" s="1248"/>
      <c r="G116" s="1248"/>
      <c r="H116" s="1248"/>
      <c r="I116" s="1248"/>
      <c r="J116" s="1248"/>
      <c r="K116" s="1248"/>
      <c r="L116" s="1248"/>
      <c r="M116" s="1248"/>
      <c r="N116" s="1248"/>
      <c r="O116" s="1248"/>
      <c r="P116" s="1248"/>
      <c r="Q116" s="1248"/>
      <c r="R116" s="1248"/>
      <c r="S116" s="1248"/>
      <c r="T116" s="1248"/>
      <c r="U116" s="1248"/>
      <c r="V116" s="1248"/>
      <c r="W116" s="1248"/>
      <c r="X116" s="1248"/>
      <c r="Y116" s="1248"/>
      <c r="AA116" s="590"/>
    </row>
    <row r="117" spans="1:38" s="559" customFormat="1" ht="5.25" customHeight="1" x14ac:dyDescent="0.2">
      <c r="A117" s="594"/>
      <c r="B117" s="594"/>
      <c r="C117" s="594"/>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AA117" s="590"/>
    </row>
    <row r="118" spans="1:38" s="559" customFormat="1" ht="59.25" customHeight="1" x14ac:dyDescent="0.2">
      <c r="A118" s="1248" t="s">
        <v>343</v>
      </c>
      <c r="B118" s="1248"/>
      <c r="C118" s="1248"/>
      <c r="D118" s="1248"/>
      <c r="E118" s="1248"/>
      <c r="F118" s="1248"/>
      <c r="G118" s="1248"/>
      <c r="H118" s="1248"/>
      <c r="I118" s="1248"/>
      <c r="J118" s="1248"/>
      <c r="K118" s="1248"/>
      <c r="L118" s="1248"/>
      <c r="M118" s="1248"/>
      <c r="N118" s="1248"/>
      <c r="O118" s="1248"/>
      <c r="P118" s="1248"/>
      <c r="Q118" s="1248"/>
      <c r="R118" s="1248"/>
      <c r="S118" s="1248"/>
      <c r="T118" s="1248"/>
      <c r="U118" s="1248"/>
      <c r="V118" s="1248"/>
      <c r="W118" s="1248"/>
      <c r="X118" s="1248"/>
      <c r="Y118" s="1248"/>
      <c r="AA118" s="590"/>
    </row>
    <row r="119" spans="1:38" s="559" customFormat="1" ht="5.25" customHeight="1" x14ac:dyDescent="0.2">
      <c r="A119" s="594"/>
      <c r="B119" s="594"/>
      <c r="C119" s="594"/>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AA119" s="590"/>
    </row>
    <row r="120" spans="1:38" s="559" customFormat="1" ht="58.5" customHeight="1" x14ac:dyDescent="0.2">
      <c r="A120" s="1248" t="s">
        <v>344</v>
      </c>
      <c r="B120" s="1248"/>
      <c r="C120" s="1248"/>
      <c r="D120" s="1248"/>
      <c r="E120" s="1248"/>
      <c r="F120" s="1248"/>
      <c r="G120" s="1248"/>
      <c r="H120" s="1248"/>
      <c r="I120" s="1248"/>
      <c r="J120" s="1248"/>
      <c r="K120" s="1248"/>
      <c r="L120" s="1248"/>
      <c r="M120" s="1248"/>
      <c r="N120" s="1248"/>
      <c r="O120" s="1248"/>
      <c r="P120" s="1248"/>
      <c r="Q120" s="1248"/>
      <c r="R120" s="1248"/>
      <c r="S120" s="1248"/>
      <c r="T120" s="1248"/>
      <c r="U120" s="1248"/>
      <c r="V120" s="1248"/>
      <c r="W120" s="1248"/>
      <c r="X120" s="1248"/>
      <c r="Y120" s="1248"/>
      <c r="AA120" s="590"/>
    </row>
    <row r="121" spans="1:38" s="559" customFormat="1" ht="5.25" customHeight="1" x14ac:dyDescent="0.2">
      <c r="A121" s="594"/>
      <c r="B121" s="596"/>
      <c r="C121" s="596"/>
      <c r="D121" s="596"/>
      <c r="E121" s="596"/>
      <c r="F121" s="596"/>
      <c r="G121" s="596"/>
      <c r="H121" s="596"/>
      <c r="I121" s="596"/>
      <c r="J121" s="596"/>
      <c r="K121" s="596"/>
      <c r="L121" s="596"/>
      <c r="M121" s="596"/>
      <c r="N121" s="596"/>
      <c r="O121" s="596"/>
      <c r="P121" s="596"/>
      <c r="Q121" s="596"/>
      <c r="R121" s="596"/>
      <c r="S121" s="596"/>
      <c r="T121" s="596"/>
      <c r="U121" s="596"/>
      <c r="V121" s="596"/>
      <c r="W121" s="596"/>
      <c r="X121" s="596"/>
      <c r="Y121" s="596"/>
      <c r="AA121" s="590"/>
    </row>
    <row r="122" spans="1:38" s="559" customFormat="1" ht="28.5" customHeight="1" x14ac:dyDescent="0.2">
      <c r="A122" s="1249" t="s">
        <v>306</v>
      </c>
      <c r="B122" s="1249"/>
      <c r="C122" s="1249"/>
      <c r="D122" s="1249"/>
      <c r="E122" s="1249"/>
      <c r="F122" s="1249"/>
      <c r="G122" s="1249"/>
      <c r="H122" s="1249"/>
      <c r="I122" s="1249"/>
      <c r="J122" s="1249"/>
      <c r="K122" s="1249"/>
      <c r="L122" s="1249"/>
      <c r="M122" s="1249"/>
      <c r="N122" s="1249"/>
      <c r="O122" s="1249"/>
      <c r="P122" s="1249"/>
      <c r="Q122" s="1249"/>
      <c r="R122" s="1249"/>
      <c r="S122" s="1249"/>
      <c r="T122" s="1249"/>
      <c r="U122" s="1249"/>
      <c r="V122" s="1249"/>
      <c r="W122" s="1249"/>
      <c r="X122" s="1249"/>
      <c r="Y122" s="1249"/>
      <c r="AA122" s="590"/>
    </row>
    <row r="123" spans="1:38" s="559" customFormat="1" ht="5.25" customHeight="1" x14ac:dyDescent="0.2">
      <c r="A123" s="1250" t="s">
        <v>120</v>
      </c>
      <c r="B123" s="1250"/>
      <c r="C123" s="1250"/>
      <c r="D123" s="1250"/>
      <c r="E123" s="1250"/>
      <c r="F123" s="1250"/>
      <c r="G123" s="1250"/>
      <c r="H123" s="1250"/>
      <c r="I123" s="1250"/>
      <c r="J123" s="1250"/>
      <c r="K123" s="1250"/>
      <c r="L123" s="1250"/>
      <c r="M123" s="1250"/>
      <c r="N123" s="1250"/>
      <c r="O123" s="1250"/>
      <c r="P123" s="1250"/>
      <c r="Q123" s="1250"/>
      <c r="R123" s="1250"/>
      <c r="S123" s="1250"/>
      <c r="T123" s="1250"/>
      <c r="U123" s="1250"/>
      <c r="V123" s="1250"/>
      <c r="W123" s="1250"/>
      <c r="X123" s="1250"/>
      <c r="Y123" s="1250"/>
      <c r="AA123" s="590"/>
    </row>
    <row r="124" spans="1:38" s="559" customFormat="1" ht="74.25" customHeight="1" x14ac:dyDescent="0.2">
      <c r="A124" s="1248" t="s">
        <v>324</v>
      </c>
      <c r="B124" s="1248"/>
      <c r="C124" s="1248"/>
      <c r="D124" s="1248"/>
      <c r="E124" s="1248"/>
      <c r="F124" s="1248"/>
      <c r="G124" s="1248"/>
      <c r="H124" s="1248"/>
      <c r="I124" s="1248"/>
      <c r="J124" s="1248"/>
      <c r="K124" s="1248"/>
      <c r="L124" s="1248"/>
      <c r="M124" s="1248"/>
      <c r="N124" s="1248"/>
      <c r="O124" s="1248"/>
      <c r="P124" s="1248"/>
      <c r="Q124" s="1248"/>
      <c r="R124" s="1248"/>
      <c r="S124" s="1248"/>
      <c r="T124" s="1248"/>
      <c r="U124" s="1248"/>
      <c r="V124" s="1248"/>
      <c r="W124" s="1248"/>
      <c r="X124" s="1248"/>
      <c r="Y124" s="1248"/>
      <c r="AA124" s="590"/>
    </row>
    <row r="125" spans="1:38" s="559" customFormat="1" ht="60.75" customHeight="1" x14ac:dyDescent="0.2">
      <c r="A125" s="1251" t="s">
        <v>345</v>
      </c>
      <c r="B125" s="1251"/>
      <c r="C125" s="1251"/>
      <c r="D125" s="1251"/>
      <c r="E125" s="1251"/>
      <c r="F125" s="1251"/>
      <c r="G125" s="1251"/>
      <c r="H125" s="1251"/>
      <c r="I125" s="1251"/>
      <c r="J125" s="1251"/>
      <c r="K125" s="1251"/>
      <c r="L125" s="1251"/>
      <c r="M125" s="1251"/>
      <c r="N125" s="1251"/>
      <c r="O125" s="1251"/>
      <c r="P125" s="1251"/>
      <c r="Q125" s="1251"/>
      <c r="R125" s="1251"/>
      <c r="S125" s="1251"/>
      <c r="T125" s="1251"/>
      <c r="U125" s="1251"/>
      <c r="V125" s="1251"/>
      <c r="W125" s="1251"/>
      <c r="X125" s="1251"/>
      <c r="Y125" s="1251"/>
      <c r="AA125" s="1252"/>
      <c r="AB125" s="1252"/>
      <c r="AC125" s="1252"/>
      <c r="AD125" s="1252"/>
      <c r="AE125" s="1252"/>
      <c r="AF125" s="1252"/>
      <c r="AG125" s="1252"/>
      <c r="AH125" s="1252"/>
      <c r="AI125" s="1252"/>
      <c r="AJ125" s="1252"/>
      <c r="AK125" s="1252"/>
      <c r="AL125" s="1252"/>
    </row>
    <row r="126" spans="1:38" s="559" customFormat="1" ht="8.25" customHeight="1" x14ac:dyDescent="0.2">
      <c r="A126" s="596"/>
      <c r="B126" s="596"/>
      <c r="C126" s="596"/>
      <c r="D126" s="596"/>
      <c r="E126" s="596"/>
      <c r="F126" s="596"/>
      <c r="G126" s="596"/>
      <c r="H126" s="596"/>
      <c r="I126" s="596"/>
      <c r="J126" s="596"/>
      <c r="K126" s="596"/>
      <c r="L126" s="596"/>
      <c r="M126" s="596"/>
      <c r="N126" s="596"/>
      <c r="O126" s="596"/>
      <c r="P126" s="596"/>
      <c r="Q126" s="596"/>
      <c r="R126" s="596"/>
      <c r="S126" s="596"/>
      <c r="T126" s="596"/>
      <c r="U126" s="596"/>
      <c r="V126" s="596"/>
      <c r="W126" s="596"/>
      <c r="X126" s="596"/>
      <c r="Y126" s="596"/>
      <c r="AA126" s="720"/>
      <c r="AB126" s="588"/>
      <c r="AC126" s="588"/>
      <c r="AD126" s="588"/>
      <c r="AE126" s="588"/>
      <c r="AF126" s="588"/>
      <c r="AG126" s="588"/>
      <c r="AH126" s="588"/>
      <c r="AI126" s="588"/>
      <c r="AJ126" s="588"/>
      <c r="AK126" s="588"/>
      <c r="AL126" s="588"/>
    </row>
    <row r="127" spans="1:38" s="559" customFormat="1" ht="48.75" customHeight="1" x14ac:dyDescent="0.2">
      <c r="A127" s="1245" t="s">
        <v>346</v>
      </c>
      <c r="B127" s="1245"/>
      <c r="C127" s="1245"/>
      <c r="D127" s="1245"/>
      <c r="E127" s="1245"/>
      <c r="F127" s="1245"/>
      <c r="G127" s="1245"/>
      <c r="H127" s="1245"/>
      <c r="I127" s="1245"/>
      <c r="J127" s="1245"/>
      <c r="K127" s="1245"/>
      <c r="L127" s="1245"/>
      <c r="M127" s="1245"/>
      <c r="N127" s="1245"/>
      <c r="O127" s="1245"/>
      <c r="P127" s="1245"/>
      <c r="Q127" s="1245"/>
      <c r="R127" s="1245"/>
      <c r="S127" s="1245"/>
      <c r="T127" s="1245"/>
      <c r="U127" s="1245"/>
      <c r="V127" s="1245"/>
      <c r="W127" s="1245"/>
      <c r="X127" s="1245"/>
      <c r="Y127" s="1245"/>
      <c r="AA127" s="590"/>
    </row>
    <row r="128" spans="1:38" s="559" customFormat="1" ht="15.75" x14ac:dyDescent="0.2">
      <c r="A128" s="1246" t="s">
        <v>307</v>
      </c>
      <c r="B128" s="1246"/>
      <c r="C128" s="1246"/>
      <c r="D128" s="1246"/>
      <c r="E128" s="1246"/>
      <c r="F128" s="1246"/>
      <c r="G128" s="1246"/>
      <c r="H128" s="1246"/>
      <c r="I128" s="1246"/>
      <c r="J128" s="1246"/>
      <c r="K128" s="1246"/>
      <c r="L128" s="1246"/>
      <c r="M128" s="1246"/>
      <c r="N128" s="1246"/>
      <c r="O128" s="1246"/>
      <c r="P128" s="1246"/>
      <c r="Q128" s="1246"/>
      <c r="R128" s="1246"/>
      <c r="S128" s="1246"/>
      <c r="T128" s="1246"/>
      <c r="U128" s="1246"/>
      <c r="V128" s="1246"/>
      <c r="W128" s="1246"/>
      <c r="X128" s="1246"/>
      <c r="Y128" s="1246"/>
      <c r="AA128" s="590"/>
    </row>
    <row r="129" spans="1:27" s="559" customFormat="1" ht="21.75" customHeight="1" x14ac:dyDescent="0.2">
      <c r="A129" s="1246" t="s">
        <v>388</v>
      </c>
      <c r="B129" s="1246"/>
      <c r="C129" s="1246"/>
      <c r="D129" s="1246"/>
      <c r="E129" s="1246"/>
      <c r="F129" s="1246"/>
      <c r="G129" s="1246"/>
      <c r="H129" s="1246"/>
      <c r="I129" s="1246"/>
      <c r="J129" s="1246"/>
      <c r="K129" s="1246"/>
      <c r="L129" s="1246"/>
      <c r="M129" s="1246"/>
      <c r="N129" s="1246"/>
      <c r="O129" s="1246"/>
      <c r="P129" s="1246"/>
      <c r="Q129" s="1246"/>
      <c r="R129" s="1246"/>
      <c r="S129" s="1246"/>
      <c r="T129" s="1246"/>
      <c r="U129" s="1246"/>
      <c r="V129" s="1246"/>
      <c r="W129" s="1246"/>
      <c r="X129" s="1246"/>
      <c r="Y129" s="1246"/>
      <c r="AA129" s="590"/>
    </row>
    <row r="130" spans="1:27" s="559" customFormat="1" ht="15.75" x14ac:dyDescent="0.2">
      <c r="A130" s="1246" t="s">
        <v>308</v>
      </c>
      <c r="B130" s="1246"/>
      <c r="C130" s="1246"/>
      <c r="D130" s="1246"/>
      <c r="E130" s="1246"/>
      <c r="F130" s="1246"/>
      <c r="G130" s="1246"/>
      <c r="H130" s="1246"/>
      <c r="I130" s="1246"/>
      <c r="J130" s="1246"/>
      <c r="K130" s="1246"/>
      <c r="L130" s="1246"/>
      <c r="M130" s="1246"/>
      <c r="N130" s="1246"/>
      <c r="O130" s="1246"/>
      <c r="P130" s="1246"/>
      <c r="Q130" s="1246"/>
      <c r="R130" s="1246"/>
      <c r="S130" s="1246"/>
      <c r="T130" s="1246"/>
      <c r="U130" s="1246"/>
      <c r="V130" s="1246"/>
      <c r="W130" s="1246"/>
      <c r="X130" s="1246"/>
      <c r="Y130" s="1246"/>
      <c r="AA130" s="590"/>
    </row>
    <row r="131" spans="1:27" s="559" customFormat="1" x14ac:dyDescent="0.2">
      <c r="A131" s="1247" t="s">
        <v>347</v>
      </c>
      <c r="B131" s="1247"/>
      <c r="C131" s="1247"/>
      <c r="D131" s="1247"/>
      <c r="E131" s="1247"/>
      <c r="F131" s="1247"/>
      <c r="G131" s="1247"/>
      <c r="H131" s="1247"/>
      <c r="I131" s="1247"/>
      <c r="J131" s="1247"/>
      <c r="K131" s="1247"/>
      <c r="L131" s="1247"/>
      <c r="M131" s="1247"/>
      <c r="N131" s="1247"/>
      <c r="O131" s="1247"/>
      <c r="P131" s="1247"/>
      <c r="Q131" s="1247"/>
      <c r="R131" s="1247"/>
      <c r="S131" s="1247"/>
      <c r="T131" s="1247"/>
      <c r="U131" s="1247"/>
      <c r="V131" s="1247"/>
      <c r="W131" s="1247"/>
      <c r="X131" s="1247"/>
      <c r="Y131" s="1247"/>
      <c r="AA131" s="590"/>
    </row>
    <row r="132" spans="1:27" s="559" customFormat="1" x14ac:dyDescent="0.2">
      <c r="A132" s="1247" t="s">
        <v>348</v>
      </c>
      <c r="B132" s="1247"/>
      <c r="C132" s="1247"/>
      <c r="D132" s="1247"/>
      <c r="E132" s="1247"/>
      <c r="F132" s="1247"/>
      <c r="G132" s="1247"/>
      <c r="H132" s="1247"/>
      <c r="I132" s="1247"/>
      <c r="J132" s="1247"/>
      <c r="K132" s="1247"/>
      <c r="L132" s="1247"/>
      <c r="M132" s="1247"/>
      <c r="N132" s="1247"/>
      <c r="O132" s="1247"/>
      <c r="P132" s="1247"/>
      <c r="Q132" s="1247"/>
      <c r="R132" s="1247"/>
      <c r="S132" s="1247"/>
      <c r="T132" s="1247"/>
      <c r="U132" s="1247"/>
      <c r="V132" s="1247"/>
      <c r="W132" s="1247"/>
      <c r="X132" s="1247"/>
      <c r="Y132" s="1247"/>
      <c r="AA132" s="590"/>
    </row>
    <row r="133" spans="1:27" s="559" customFormat="1" ht="35.25" customHeight="1" x14ac:dyDescent="0.2">
      <c r="A133" s="1242" t="s">
        <v>309</v>
      </c>
      <c r="B133" s="1242"/>
      <c r="C133" s="1242"/>
      <c r="D133" s="1242"/>
      <c r="E133" s="1242"/>
      <c r="F133" s="1242"/>
      <c r="G133" s="1242"/>
      <c r="H133" s="1242"/>
      <c r="I133" s="1242"/>
      <c r="J133" s="1242"/>
      <c r="K133" s="1242"/>
      <c r="L133" s="1242"/>
      <c r="M133" s="1242"/>
      <c r="N133" s="1242"/>
      <c r="O133" s="1242"/>
      <c r="P133" s="1242"/>
      <c r="Q133" s="1242"/>
      <c r="R133" s="1242"/>
      <c r="S133" s="1242"/>
      <c r="T133" s="1242"/>
      <c r="U133" s="1242"/>
      <c r="V133" s="1242"/>
      <c r="W133" s="1242"/>
      <c r="X133" s="1242"/>
      <c r="Y133" s="1242"/>
      <c r="AA133" s="590"/>
    </row>
    <row r="134" spans="1:27" s="559" customFormat="1" ht="20.25" customHeight="1" x14ac:dyDescent="0.2">
      <c r="A134" s="1243" t="s">
        <v>310</v>
      </c>
      <c r="B134" s="1243"/>
      <c r="C134" s="1243"/>
      <c r="D134" s="1243"/>
      <c r="E134" s="1243"/>
      <c r="F134" s="1243"/>
      <c r="G134" s="1243"/>
      <c r="H134" s="1243"/>
      <c r="I134" s="1243"/>
      <c r="J134" s="1243"/>
      <c r="K134" s="1243"/>
      <c r="L134" s="1243"/>
      <c r="M134" s="1243"/>
      <c r="N134" s="1243"/>
      <c r="O134" s="1243"/>
      <c r="P134" s="1243"/>
      <c r="Q134" s="1243"/>
      <c r="R134" s="1243"/>
      <c r="S134" s="1243"/>
      <c r="T134" s="1243"/>
      <c r="U134" s="1243"/>
      <c r="V134" s="1243"/>
      <c r="W134" s="1243"/>
      <c r="X134" s="1243"/>
      <c r="Y134" s="1243"/>
      <c r="AA134" s="590"/>
    </row>
    <row r="135" spans="1:27" s="559" customFormat="1" ht="20.25" customHeight="1" x14ac:dyDescent="0.2">
      <c r="A135" s="1243" t="s">
        <v>402</v>
      </c>
      <c r="B135" s="1243"/>
      <c r="C135" s="1243"/>
      <c r="D135" s="1243"/>
      <c r="E135" s="1243"/>
      <c r="F135" s="1243"/>
      <c r="G135" s="1243"/>
      <c r="H135" s="1243"/>
      <c r="I135" s="1243"/>
      <c r="J135" s="1243"/>
      <c r="K135" s="1243"/>
      <c r="L135" s="1243"/>
      <c r="M135" s="1243"/>
      <c r="N135" s="1243"/>
      <c r="O135" s="1243"/>
      <c r="P135" s="1243"/>
      <c r="Q135" s="1243"/>
      <c r="R135" s="1243"/>
      <c r="S135" s="1243"/>
      <c r="T135" s="1243"/>
      <c r="U135" s="1243"/>
      <c r="V135" s="1243"/>
      <c r="W135" s="1243"/>
      <c r="X135" s="1243"/>
      <c r="Y135" s="1243"/>
      <c r="AA135" s="590"/>
    </row>
    <row r="136" spans="1:27" s="559" customFormat="1" ht="20.25" customHeight="1" x14ac:dyDescent="0.2">
      <c r="A136" s="1243" t="s">
        <v>389</v>
      </c>
      <c r="B136" s="1243"/>
      <c r="C136" s="1243"/>
      <c r="D136" s="1243"/>
      <c r="E136" s="1243"/>
      <c r="F136" s="1243"/>
      <c r="G136" s="1243"/>
      <c r="H136" s="1243"/>
      <c r="I136" s="1243"/>
      <c r="J136" s="1243"/>
      <c r="K136" s="1243"/>
      <c r="L136" s="1243"/>
      <c r="M136" s="1243"/>
      <c r="N136" s="1243"/>
      <c r="O136" s="1243"/>
      <c r="P136" s="1243"/>
      <c r="Q136" s="1243"/>
      <c r="R136" s="1243"/>
      <c r="S136" s="1243"/>
      <c r="T136" s="1243"/>
      <c r="U136" s="1243"/>
      <c r="V136" s="1243"/>
      <c r="W136" s="1243"/>
      <c r="X136" s="1243"/>
      <c r="Y136" s="1243"/>
      <c r="AA136" s="590"/>
    </row>
    <row r="137" spans="1:27" s="559" customFormat="1" ht="20.25" customHeight="1" x14ac:dyDescent="0.2">
      <c r="A137" s="1243" t="s">
        <v>390</v>
      </c>
      <c r="B137" s="1243"/>
      <c r="C137" s="1243"/>
      <c r="D137" s="1243"/>
      <c r="E137" s="1243"/>
      <c r="F137" s="1243"/>
      <c r="G137" s="1243"/>
      <c r="H137" s="1243"/>
      <c r="I137" s="1243"/>
      <c r="J137" s="1243"/>
      <c r="K137" s="1243"/>
      <c r="L137" s="1243"/>
      <c r="M137" s="1243"/>
      <c r="N137" s="1243"/>
      <c r="O137" s="1243"/>
      <c r="P137" s="1243"/>
      <c r="Q137" s="1243"/>
      <c r="R137" s="1243"/>
      <c r="S137" s="1243"/>
      <c r="T137" s="1243"/>
      <c r="U137" s="1243"/>
      <c r="V137" s="1243"/>
      <c r="W137" s="1243"/>
      <c r="X137" s="1243"/>
      <c r="Y137" s="1243"/>
      <c r="AA137" s="590"/>
    </row>
    <row r="138" spans="1:27" s="559" customFormat="1" ht="6.75" customHeight="1" x14ac:dyDescent="0.2">
      <c r="A138" s="1244"/>
      <c r="B138" s="1244"/>
      <c r="C138" s="1244"/>
      <c r="D138" s="1244"/>
      <c r="E138" s="1244"/>
      <c r="F138" s="1244"/>
      <c r="G138" s="1244"/>
      <c r="H138" s="1244"/>
      <c r="I138" s="1244"/>
      <c r="J138" s="1244"/>
      <c r="K138" s="1244"/>
      <c r="L138" s="1244"/>
      <c r="M138" s="1244"/>
      <c r="N138" s="1244"/>
      <c r="O138" s="1244"/>
      <c r="P138" s="1244"/>
      <c r="Q138" s="1244"/>
      <c r="R138" s="1244"/>
      <c r="S138" s="1244"/>
      <c r="T138" s="1244"/>
      <c r="U138" s="1244"/>
      <c r="V138" s="1244"/>
      <c r="W138" s="1244"/>
      <c r="X138" s="1244"/>
      <c r="Y138" s="1244"/>
      <c r="AA138" s="590"/>
    </row>
    <row r="139" spans="1:27" ht="14.25" customHeight="1" x14ac:dyDescent="0.2"/>
    <row r="140" spans="1:27" ht="6.75" customHeight="1" x14ac:dyDescent="0.2"/>
    <row r="171" ht="10.5" customHeight="1" x14ac:dyDescent="0.2"/>
  </sheetData>
  <sheetProtection algorithmName="SHA-512" hashValue="I8FN5bsxQ4Ibd6BDBv4jrWSRz6qIT50QFcEn+nF2dfxtsvuSthunhWu0Uy8KxAG864VkWDGBlnIHivSAJnfW3A==" saltValue="TGU7Nar1YX9KUcCPLwy6XQ==" spinCount="100000" sheet="1" formatCells="0" selectLockedCells="1"/>
  <mergeCells count="153">
    <mergeCell ref="B8:Y8"/>
    <mergeCell ref="L9:X9"/>
    <mergeCell ref="L13:U13"/>
    <mergeCell ref="L14:S14"/>
    <mergeCell ref="T14:U14"/>
    <mergeCell ref="L15:S15"/>
    <mergeCell ref="T15:U15"/>
    <mergeCell ref="B1:F1"/>
    <mergeCell ref="I1:Y1"/>
    <mergeCell ref="A4:D4"/>
    <mergeCell ref="E4:N4"/>
    <mergeCell ref="O4:Y4"/>
    <mergeCell ref="D6:Y6"/>
    <mergeCell ref="L21:Q21"/>
    <mergeCell ref="R21:U21"/>
    <mergeCell ref="L22:Q22"/>
    <mergeCell ref="R22:U22"/>
    <mergeCell ref="L23:Q23"/>
    <mergeCell ref="R23:U23"/>
    <mergeCell ref="L16:S16"/>
    <mergeCell ref="T16:U16"/>
    <mergeCell ref="L17:S17"/>
    <mergeCell ref="T17:U17"/>
    <mergeCell ref="L19:U19"/>
    <mergeCell ref="L20:Q20"/>
    <mergeCell ref="R20:U20"/>
    <mergeCell ref="L30:Q30"/>
    <mergeCell ref="R30:U30"/>
    <mergeCell ref="L32:U32"/>
    <mergeCell ref="L33:O33"/>
    <mergeCell ref="R33:U33"/>
    <mergeCell ref="H34:X34"/>
    <mergeCell ref="L24:Q24"/>
    <mergeCell ref="R24:U24"/>
    <mergeCell ref="L26:Q26"/>
    <mergeCell ref="R26:U26"/>
    <mergeCell ref="L28:U28"/>
    <mergeCell ref="L29:Q29"/>
    <mergeCell ref="R29:U29"/>
    <mergeCell ref="A41:C41"/>
    <mergeCell ref="D41:G41"/>
    <mergeCell ref="H41:I41"/>
    <mergeCell ref="J41:K41"/>
    <mergeCell ref="L41:M41"/>
    <mergeCell ref="B36:Y36"/>
    <mergeCell ref="M37:P37"/>
    <mergeCell ref="A39:C40"/>
    <mergeCell ref="D39:O39"/>
    <mergeCell ref="P39:U39"/>
    <mergeCell ref="V39:W40"/>
    <mergeCell ref="X39:Y40"/>
    <mergeCell ref="D40:G40"/>
    <mergeCell ref="H40:I40"/>
    <mergeCell ref="J40:K40"/>
    <mergeCell ref="N41:O41"/>
    <mergeCell ref="P41:Q41"/>
    <mergeCell ref="R41:S41"/>
    <mergeCell ref="T41:U41"/>
    <mergeCell ref="V41:W41"/>
    <mergeCell ref="X41:Y41"/>
    <mergeCell ref="L40:M40"/>
    <mergeCell ref="N40:O40"/>
    <mergeCell ref="P40:Q40"/>
    <mergeCell ref="R40:S40"/>
    <mergeCell ref="T40:U40"/>
    <mergeCell ref="H42:I42"/>
    <mergeCell ref="J42:M66"/>
    <mergeCell ref="N42:O42"/>
    <mergeCell ref="P42:W62"/>
    <mergeCell ref="X42:Y66"/>
    <mergeCell ref="B43:D44"/>
    <mergeCell ref="H43:I46"/>
    <mergeCell ref="N43:O46"/>
    <mergeCell ref="B45:D45"/>
    <mergeCell ref="B46:D46"/>
    <mergeCell ref="C47:D48"/>
    <mergeCell ref="H47:I50"/>
    <mergeCell ref="N47:O50"/>
    <mergeCell ref="B49:D49"/>
    <mergeCell ref="B50:D50"/>
    <mergeCell ref="B51:D52"/>
    <mergeCell ref="H51:I54"/>
    <mergeCell ref="N51:O54"/>
    <mergeCell ref="B53:D53"/>
    <mergeCell ref="B54:D54"/>
    <mergeCell ref="B55:D56"/>
    <mergeCell ref="H55:I58"/>
    <mergeCell ref="N55:O58"/>
    <mergeCell ref="B57:D57"/>
    <mergeCell ref="B58:D58"/>
    <mergeCell ref="B59:D60"/>
    <mergeCell ref="H59:I62"/>
    <mergeCell ref="N59:O62"/>
    <mergeCell ref="B61:D61"/>
    <mergeCell ref="B62:D62"/>
    <mergeCell ref="R67:S67"/>
    <mergeCell ref="T67:U67"/>
    <mergeCell ref="V67:W67"/>
    <mergeCell ref="X67:Y67"/>
    <mergeCell ref="B70:Q70"/>
    <mergeCell ref="R70:X70"/>
    <mergeCell ref="V63:W66"/>
    <mergeCell ref="B65:D65"/>
    <mergeCell ref="B66:D66"/>
    <mergeCell ref="D67:G67"/>
    <mergeCell ref="H67:I67"/>
    <mergeCell ref="J67:K67"/>
    <mergeCell ref="L67:M67"/>
    <mergeCell ref="N67:O67"/>
    <mergeCell ref="P67:Q67"/>
    <mergeCell ref="B63:D64"/>
    <mergeCell ref="H63:I66"/>
    <mergeCell ref="N63:O66"/>
    <mergeCell ref="P63:Q66"/>
    <mergeCell ref="R63:S66"/>
    <mergeCell ref="T63:U66"/>
    <mergeCell ref="B81:H81"/>
    <mergeCell ref="R81:X81"/>
    <mergeCell ref="B82:H82"/>
    <mergeCell ref="R82:X82"/>
    <mergeCell ref="R88:S88"/>
    <mergeCell ref="T91:U91"/>
    <mergeCell ref="A72:K72"/>
    <mergeCell ref="L72:N72"/>
    <mergeCell ref="O72:Y72"/>
    <mergeCell ref="R73:Y73"/>
    <mergeCell ref="O74:Y76"/>
    <mergeCell ref="A75:K75"/>
    <mergeCell ref="L75:N75"/>
    <mergeCell ref="A120:Y120"/>
    <mergeCell ref="A122:Y122"/>
    <mergeCell ref="A123:Y123"/>
    <mergeCell ref="A124:Y124"/>
    <mergeCell ref="A125:Y125"/>
    <mergeCell ref="AA125:AL125"/>
    <mergeCell ref="T93:U93"/>
    <mergeCell ref="A110:Y110"/>
    <mergeCell ref="A112:Y112"/>
    <mergeCell ref="A114:Y114"/>
    <mergeCell ref="A116:Y116"/>
    <mergeCell ref="A118:Y118"/>
    <mergeCell ref="A133:Y133"/>
    <mergeCell ref="A134:Y134"/>
    <mergeCell ref="A135:Y135"/>
    <mergeCell ref="A136:Y136"/>
    <mergeCell ref="A137:Y137"/>
    <mergeCell ref="A138:Y138"/>
    <mergeCell ref="A127:Y127"/>
    <mergeCell ref="A128:Y128"/>
    <mergeCell ref="A129:Y129"/>
    <mergeCell ref="A130:Y130"/>
    <mergeCell ref="A131:Y131"/>
    <mergeCell ref="A132:Y132"/>
  </mergeCells>
  <dataValidations xWindow="996" yWindow="601" count="13">
    <dataValidation type="list" allowBlank="1" showInputMessage="1" showErrorMessage="1" sqref="R70:X70" xr:uid="{9205C002-D957-47CE-909C-B96717FF6071}">
      <formula1>"Nie, Tak - z produkcji tuczników na produkcję prosiąt, Tak - z produkcji prosiąt na produkcję tuczników"</formula1>
    </dataValidation>
    <dataValidation type="list" allowBlank="1" showInputMessage="1" showErrorMessage="1" errorTitle="Błędna data" error="Należy wybrać datę z listy!" promptTitle="Wybierz datę z listy" sqref="L75:N75" xr:uid="{B419AB23-67AB-468F-A62C-4148D182C5BA}">
      <formula1>$AA$80:$AA$82</formula1>
    </dataValidation>
    <dataValidation type="date" allowBlank="1" showInputMessage="1" showErrorMessage="1" error="Niepoprawny format, lub data nie zawiera się w okresie 3 lat poprzedzających dzień złożenia wniosku" sqref="L72:N72" xr:uid="{B806E38F-63D9-4E57-9F7F-B760EC115855}">
      <formula1>43492</formula1>
      <formula2>44620</formula2>
    </dataValidation>
    <dataValidation type="list" allowBlank="1" showInputMessage="1" showErrorMessage="1" sqref="F45 F49 F53 F57 F61 F65" xr:uid="{6F4A7952-D784-4A62-9273-6A060BF5740E}">
      <formula1>"x"</formula1>
    </dataValidation>
    <dataValidation type="list" allowBlank="1" showInputMessage="1" showErrorMessage="1" sqref="E4:N4" xr:uid="{756FD788-9A1C-440F-8B57-7A32A09E198A}">
      <formula1>"&lt;WYBIERZ OKRES WNIOSKU&gt;, od 01.10.2020r. do 30.09.2021r., od 01.11.2020r. do 31.10.2021r., od 01.12.2020r. do 30.11.2021r., od 01.01.2021r. do 31.12.2021r."</formula1>
    </dataValidation>
    <dataValidation type="decimal" operator="greaterThanOrEqual" allowBlank="1" showInputMessage="1" showErrorMessage="1" error="Podaj wartość w PLN" sqref="N42:O66 T63:W66" xr:uid="{6644D6EF-F27F-4B55-AED1-6F79F5FC8278}">
      <formula1>0</formula1>
    </dataValidation>
    <dataValidation type="whole" operator="greaterThanOrEqual" allowBlank="1" showInputMessage="1" showErrorMessage="1" error="Podaj wartość w sztukach" sqref="H42:I66 P42 P63:Q66" xr:uid="{CEA5084E-9EDD-4357-B4A4-5B659B7B2AE0}">
      <formula1>0</formula1>
    </dataValidation>
    <dataValidation type="date" allowBlank="1" showInputMessage="1" showErrorMessage="1" error="Niepoprawny format lub data spoza dozwolonego okresu. Popraw dane" prompt="Wypełnić, jeśli utrzymywanie świń rozpoczęto w okresie krótszym niż ostatnie 3 lata przed okresem za który jest składany wniosek" sqref="T14:U14" xr:uid="{D4445DD8-DB9B-42BC-BBF0-CD33FDB875B2}">
      <formula1>43008</formula1>
      <formula2>44196</formula2>
    </dataValidation>
    <dataValidation type="whole" operator="greaterThan" allowBlank="1" showInputMessage="1" showErrorMessage="1" error="Wartość musi być liczbą całkowitą" sqref="R21:R23 R30" xr:uid="{6606109D-D0F4-42FC-9E68-D8598B17CFEE}">
      <formula1>0</formula1>
    </dataValidation>
    <dataValidation allowBlank="1" showInputMessage="1" showErrorMessage="1" errorTitle="Błędna data" error="Należy wybrać datę z listy!" promptTitle="Wybierz datę z listy" sqref="L80:N80" xr:uid="{A0AA9177-F909-4AB3-8513-16C2C525E52D}"/>
    <dataValidation type="whole" allowBlank="1" showInputMessage="1" showErrorMessage="1" error="Wpisz cyfrę od 0 do 9" sqref="V10:X10 L10:T10" xr:uid="{79D44C18-3912-4DE1-A275-391D1736663B}">
      <formula1>0</formula1>
      <formula2>9</formula2>
    </dataValidation>
    <dataValidation type="date" allowBlank="1" showInputMessage="1" showErrorMessage="1" error="Niepoprawny format, albo data nie jest 1 październik 2020, 1 listopad 2020, 1 grudzień 2020 lub 1 styczeń 2021" prompt="Wypełnić, jeśli utrzymywanie świń rozpoczęto w okresie krótszym niż ostatnie 3 lata przed okresem za który jest składany wniosek" sqref="T15:U15" xr:uid="{C8E845AF-38D1-4DF6-818B-F2C2A23B91D4}">
      <formula1>44105</formula1>
      <formula2>44197</formula2>
    </dataValidation>
    <dataValidation allowBlank="1" showInputMessage="1" showErrorMessage="1" prompt="Wypełnić, jeśli utrzymywanie świń rozpoczęto w okresie krótszym niż ostatnie 3 lata przed okresem za który jest składany wniosek" sqref="T17:U17" xr:uid="{1EB008A5-1293-4A42-A2F7-BE25B3590998}"/>
  </dataValidations>
  <pageMargins left="0.59055118110236227" right="0.59055118110236227" top="0.59055118110236227" bottom="0.59055118110236227" header="0.31496062992125984" footer="0.31496062992125984"/>
  <pageSetup paperSize="9" scale="69" orientation="landscape" r:id="rId1"/>
  <rowBreaks count="2" manualBreakCount="2">
    <brk id="36" max="24" man="1"/>
    <brk id="109" max="24" man="1"/>
  </rowBreaks>
  <colBreaks count="2" manualBreakCount="2">
    <brk id="25" max="125" man="1"/>
    <brk id="31" max="1048575" man="1"/>
  </colBreak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Q216"/>
  <sheetViews>
    <sheetView view="pageBreakPreview" zoomScaleNormal="100" zoomScaleSheetLayoutView="100" zoomScalePageLayoutView="90" workbookViewId="0">
      <selection activeCell="B6" sqref="B6:AN6"/>
    </sheetView>
  </sheetViews>
  <sheetFormatPr defaultColWidth="2.85546875" defaultRowHeight="12.75" x14ac:dyDescent="0.2"/>
  <cols>
    <col min="1" max="1" width="2" style="6" customWidth="1"/>
    <col min="2" max="2" width="4.140625" style="6" customWidth="1"/>
    <col min="3" max="3" width="3.140625" style="6" customWidth="1"/>
    <col min="4" max="9" width="3.28515625" style="6" customWidth="1"/>
    <col min="10" max="10" width="3.140625" style="6" customWidth="1"/>
    <col min="11" max="11" width="3.28515625" style="6" customWidth="1"/>
    <col min="12" max="12" width="3.140625" style="6" customWidth="1"/>
    <col min="13" max="21" width="3.7109375" style="6" customWidth="1"/>
    <col min="22" max="22" width="3.85546875" style="6" customWidth="1"/>
    <col min="23" max="24" width="3.140625" style="6" customWidth="1"/>
    <col min="25" max="28" width="3.28515625" style="6" customWidth="1"/>
    <col min="29" max="29" width="3.140625" style="6" customWidth="1"/>
    <col min="30" max="32" width="3.28515625" style="6" customWidth="1"/>
    <col min="33" max="34" width="3.140625" style="6" customWidth="1"/>
    <col min="35" max="35" width="3.42578125" style="6" customWidth="1"/>
    <col min="36" max="36" width="3.28515625" style="6" customWidth="1"/>
    <col min="37" max="38" width="3.140625" style="6" customWidth="1"/>
    <col min="39" max="39" width="3.28515625" style="6" customWidth="1"/>
    <col min="40" max="40" width="3.85546875" style="6" customWidth="1"/>
    <col min="41" max="41" width="2.140625" style="6" customWidth="1"/>
    <col min="42" max="16384" width="2.85546875" style="6"/>
  </cols>
  <sheetData>
    <row r="1" spans="1:43" ht="14.25" x14ac:dyDescent="0.2">
      <c r="A1" s="1444" t="s">
        <v>242</v>
      </c>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c r="AF1" s="1445"/>
      <c r="AG1" s="1445"/>
      <c r="AH1" s="1445"/>
      <c r="AI1" s="1445"/>
      <c r="AJ1" s="1445"/>
      <c r="AK1" s="1445"/>
      <c r="AL1" s="1445"/>
      <c r="AM1" s="1445"/>
      <c r="AN1" s="1445"/>
      <c r="AO1" s="1446"/>
      <c r="AP1" s="28"/>
      <c r="AQ1" s="25"/>
    </row>
    <row r="2" spans="1:43" ht="34.5" customHeight="1" x14ac:dyDescent="0.2">
      <c r="A2" s="1447"/>
      <c r="B2" s="1440" t="s">
        <v>202</v>
      </c>
      <c r="C2" s="1440"/>
      <c r="D2" s="1440"/>
      <c r="E2" s="1440"/>
      <c r="F2" s="1440"/>
      <c r="G2" s="1440"/>
      <c r="H2" s="1440"/>
      <c r="I2" s="1440"/>
      <c r="J2" s="1440"/>
      <c r="K2" s="1440"/>
      <c r="L2" s="1440"/>
      <c r="M2" s="1440"/>
      <c r="N2" s="1440"/>
      <c r="O2" s="1440"/>
      <c r="P2" s="1440"/>
      <c r="Q2" s="1440"/>
      <c r="R2" s="1440"/>
      <c r="S2" s="1440"/>
      <c r="T2" s="1440"/>
      <c r="U2" s="1440"/>
      <c r="V2" s="1440"/>
      <c r="W2" s="1440"/>
      <c r="X2" s="1440"/>
      <c r="Y2" s="1440"/>
      <c r="Z2" s="1440"/>
      <c r="AA2" s="1440"/>
      <c r="AB2" s="1440"/>
      <c r="AC2" s="1440"/>
      <c r="AD2" s="1440"/>
      <c r="AE2" s="1440"/>
      <c r="AF2" s="1440"/>
      <c r="AG2" s="1440"/>
      <c r="AH2" s="1440"/>
      <c r="AI2" s="1440"/>
      <c r="AJ2" s="1440"/>
      <c r="AK2" s="1440"/>
      <c r="AL2" s="1440"/>
      <c r="AM2" s="1440"/>
      <c r="AN2" s="1440"/>
      <c r="AO2" s="1435"/>
      <c r="AP2" s="28"/>
      <c r="AQ2" s="25"/>
    </row>
    <row r="3" spans="1:43" ht="57" customHeight="1" x14ac:dyDescent="0.2">
      <c r="A3" s="1447"/>
      <c r="B3" s="1441" t="s">
        <v>230</v>
      </c>
      <c r="C3" s="1441"/>
      <c r="D3" s="1441"/>
      <c r="E3" s="1441"/>
      <c r="F3" s="1441"/>
      <c r="G3" s="1441"/>
      <c r="H3" s="1441"/>
      <c r="I3" s="1441"/>
      <c r="J3" s="1441"/>
      <c r="K3" s="1441"/>
      <c r="L3" s="1441"/>
      <c r="M3" s="1441"/>
      <c r="N3" s="1441"/>
      <c r="O3" s="1441"/>
      <c r="P3" s="1441"/>
      <c r="Q3" s="1441"/>
      <c r="R3" s="1441"/>
      <c r="S3" s="1441"/>
      <c r="T3" s="1441"/>
      <c r="U3" s="1441"/>
      <c r="V3" s="1441"/>
      <c r="W3" s="1441"/>
      <c r="X3" s="1441"/>
      <c r="Y3" s="1441"/>
      <c r="Z3" s="1441"/>
      <c r="AA3" s="1441"/>
      <c r="AB3" s="1441"/>
      <c r="AC3" s="1441"/>
      <c r="AD3" s="1441"/>
      <c r="AE3" s="1441"/>
      <c r="AF3" s="1441"/>
      <c r="AG3" s="1441"/>
      <c r="AH3" s="1441"/>
      <c r="AI3" s="1441"/>
      <c r="AJ3" s="1441"/>
      <c r="AK3" s="1441"/>
      <c r="AL3" s="1441"/>
      <c r="AM3" s="1441"/>
      <c r="AN3" s="1441"/>
      <c r="AO3" s="1435"/>
      <c r="AP3" s="28"/>
      <c r="AQ3" s="25"/>
    </row>
    <row r="4" spans="1:43" ht="14.25" x14ac:dyDescent="0.2">
      <c r="A4" s="101"/>
      <c r="B4" s="1448" t="s">
        <v>135</v>
      </c>
      <c r="C4" s="1448"/>
      <c r="D4" s="1448"/>
      <c r="E4" s="1448"/>
      <c r="F4" s="1448"/>
      <c r="G4" s="1448"/>
      <c r="H4" s="1448"/>
      <c r="I4" s="1448"/>
      <c r="J4" s="1448"/>
      <c r="K4" s="1448"/>
      <c r="L4" s="1448"/>
      <c r="M4" s="1448"/>
      <c r="N4" s="1448"/>
      <c r="O4" s="1448"/>
      <c r="P4" s="1448"/>
      <c r="Q4" s="1448"/>
      <c r="R4" s="1448"/>
      <c r="S4" s="1448"/>
      <c r="T4" s="1448"/>
      <c r="U4" s="1448"/>
      <c r="V4" s="1448"/>
      <c r="W4" s="1448"/>
      <c r="X4" s="1448"/>
      <c r="Y4" s="1448"/>
      <c r="Z4" s="1448"/>
      <c r="AA4" s="1448"/>
      <c r="AB4" s="1448"/>
      <c r="AC4" s="1448"/>
      <c r="AD4" s="1448"/>
      <c r="AE4" s="1448"/>
      <c r="AF4" s="1448"/>
      <c r="AG4" s="1448"/>
      <c r="AH4" s="1448"/>
      <c r="AI4" s="1448"/>
      <c r="AJ4" s="1448"/>
      <c r="AK4" s="1448"/>
      <c r="AL4" s="1448"/>
      <c r="AM4" s="1448"/>
      <c r="AN4" s="1448"/>
      <c r="AO4" s="1435"/>
      <c r="AP4" s="28"/>
      <c r="AQ4" s="25"/>
    </row>
    <row r="5" spans="1:43" ht="14.25" x14ac:dyDescent="0.2">
      <c r="A5" s="101"/>
      <c r="B5" s="1465" t="s">
        <v>36</v>
      </c>
      <c r="C5" s="1466"/>
      <c r="D5" s="1466"/>
      <c r="E5" s="1466"/>
      <c r="F5" s="1466"/>
      <c r="G5" s="1466"/>
      <c r="H5" s="1466"/>
      <c r="I5" s="1466"/>
      <c r="J5" s="1466"/>
      <c r="K5" s="1466"/>
      <c r="L5" s="1466"/>
      <c r="M5" s="1466"/>
      <c r="N5" s="1466"/>
      <c r="O5" s="1466"/>
      <c r="P5" s="1466"/>
      <c r="Q5" s="1466"/>
      <c r="R5" s="1466"/>
      <c r="S5" s="1466"/>
      <c r="T5" s="1466"/>
      <c r="U5" s="1466"/>
      <c r="V5" s="1466"/>
      <c r="W5" s="1466"/>
      <c r="X5" s="1466"/>
      <c r="Y5" s="1466"/>
      <c r="Z5" s="1466"/>
      <c r="AA5" s="1466"/>
      <c r="AB5" s="1466"/>
      <c r="AC5" s="1466"/>
      <c r="AD5" s="1466"/>
      <c r="AE5" s="1466"/>
      <c r="AF5" s="1466"/>
      <c r="AG5" s="1466"/>
      <c r="AH5" s="1466"/>
      <c r="AI5" s="1466"/>
      <c r="AJ5" s="1466"/>
      <c r="AK5" s="1466"/>
      <c r="AL5" s="1466"/>
      <c r="AM5" s="1466"/>
      <c r="AN5" s="1467"/>
      <c r="AO5" s="1435"/>
      <c r="AP5" s="28"/>
      <c r="AQ5" s="25"/>
    </row>
    <row r="6" spans="1:43" ht="27.75" customHeight="1" x14ac:dyDescent="0.2">
      <c r="A6" s="101"/>
      <c r="B6" s="1433"/>
      <c r="C6" s="1418"/>
      <c r="D6" s="1418"/>
      <c r="E6" s="1418"/>
      <c r="F6" s="1418"/>
      <c r="G6" s="1418"/>
      <c r="H6" s="1418"/>
      <c r="I6" s="1418"/>
      <c r="J6" s="1418"/>
      <c r="K6" s="1418"/>
      <c r="L6" s="1418"/>
      <c r="M6" s="1418"/>
      <c r="N6" s="1418"/>
      <c r="O6" s="1418"/>
      <c r="P6" s="1418"/>
      <c r="Q6" s="1418"/>
      <c r="R6" s="1418"/>
      <c r="S6" s="1418"/>
      <c r="T6" s="1418"/>
      <c r="U6" s="1418"/>
      <c r="V6" s="1418"/>
      <c r="W6" s="1418"/>
      <c r="X6" s="1418"/>
      <c r="Y6" s="1418"/>
      <c r="Z6" s="1418"/>
      <c r="AA6" s="1418"/>
      <c r="AB6" s="1418"/>
      <c r="AC6" s="1418"/>
      <c r="AD6" s="1418"/>
      <c r="AE6" s="1418"/>
      <c r="AF6" s="1418"/>
      <c r="AG6" s="1418"/>
      <c r="AH6" s="1418"/>
      <c r="AI6" s="1418"/>
      <c r="AJ6" s="1418"/>
      <c r="AK6" s="1418"/>
      <c r="AL6" s="1418"/>
      <c r="AM6" s="1418"/>
      <c r="AN6" s="1434"/>
      <c r="AO6" s="1435"/>
      <c r="AP6" s="28"/>
      <c r="AQ6" s="25"/>
    </row>
    <row r="7" spans="1:43" ht="5.25" customHeight="1" x14ac:dyDescent="0.2">
      <c r="A7" s="101"/>
      <c r="B7" s="1419"/>
      <c r="C7" s="1420"/>
      <c r="D7" s="1420"/>
      <c r="E7" s="1420"/>
      <c r="F7" s="1420"/>
      <c r="G7" s="1420"/>
      <c r="H7" s="1420"/>
      <c r="I7" s="1420"/>
      <c r="J7" s="1420"/>
      <c r="K7" s="1420"/>
      <c r="L7" s="1420"/>
      <c r="M7" s="1420"/>
      <c r="N7" s="1420"/>
      <c r="O7" s="1420"/>
      <c r="P7" s="1420"/>
      <c r="Q7" s="1420"/>
      <c r="R7" s="1420"/>
      <c r="S7" s="1420"/>
      <c r="T7" s="1420"/>
      <c r="U7" s="1420"/>
      <c r="V7" s="1420"/>
      <c r="W7" s="1420"/>
      <c r="X7" s="1420"/>
      <c r="Y7" s="1420"/>
      <c r="Z7" s="1420"/>
      <c r="AA7" s="1420"/>
      <c r="AB7" s="1420"/>
      <c r="AC7" s="1420"/>
      <c r="AD7" s="1420"/>
      <c r="AE7" s="1420"/>
      <c r="AF7" s="1420"/>
      <c r="AG7" s="1420"/>
      <c r="AH7" s="1420"/>
      <c r="AI7" s="1420"/>
      <c r="AJ7" s="1420"/>
      <c r="AK7" s="1420"/>
      <c r="AL7" s="1420"/>
      <c r="AM7" s="1420"/>
      <c r="AN7" s="1421"/>
      <c r="AO7" s="1435"/>
      <c r="AP7" s="28"/>
      <c r="AQ7" s="25"/>
    </row>
    <row r="8" spans="1:43" ht="14.25" x14ac:dyDescent="0.2">
      <c r="A8" s="101"/>
      <c r="B8" s="1465" t="s">
        <v>37</v>
      </c>
      <c r="C8" s="1466"/>
      <c r="D8" s="1466"/>
      <c r="E8" s="1466"/>
      <c r="F8" s="1466"/>
      <c r="G8" s="1466"/>
      <c r="H8" s="1466"/>
      <c r="I8" s="1466"/>
      <c r="J8" s="1466"/>
      <c r="K8" s="1466"/>
      <c r="L8" s="1466"/>
      <c r="M8" s="1466"/>
      <c r="N8" s="1466"/>
      <c r="O8" s="1466"/>
      <c r="P8" s="1466"/>
      <c r="Q8" s="1466"/>
      <c r="R8" s="1466"/>
      <c r="S8" s="1466"/>
      <c r="T8" s="1466"/>
      <c r="U8" s="1466"/>
      <c r="V8" s="1466"/>
      <c r="W8" s="1466"/>
      <c r="X8" s="1466"/>
      <c r="Y8" s="1466"/>
      <c r="Z8" s="1466"/>
      <c r="AA8" s="1466"/>
      <c r="AB8" s="1466"/>
      <c r="AC8" s="1466"/>
      <c r="AD8" s="1466"/>
      <c r="AE8" s="1466"/>
      <c r="AF8" s="1466"/>
      <c r="AG8" s="1466"/>
      <c r="AH8" s="1466"/>
      <c r="AI8" s="1466"/>
      <c r="AJ8" s="1466"/>
      <c r="AK8" s="1466"/>
      <c r="AL8" s="1466"/>
      <c r="AM8" s="1466"/>
      <c r="AN8" s="1467"/>
      <c r="AO8" s="1435"/>
      <c r="AP8" s="28"/>
      <c r="AQ8" s="25"/>
    </row>
    <row r="9" spans="1:43" ht="25.5" customHeight="1" x14ac:dyDescent="0.2">
      <c r="A9" s="101"/>
      <c r="B9" s="222"/>
      <c r="C9" s="1468"/>
      <c r="D9" s="1468"/>
      <c r="E9" s="1468"/>
      <c r="F9" s="1468"/>
      <c r="G9" s="1468"/>
      <c r="H9" s="1468"/>
      <c r="I9" s="399"/>
      <c r="J9" s="1468"/>
      <c r="K9" s="1468"/>
      <c r="L9" s="1468"/>
      <c r="M9" s="1468"/>
      <c r="N9" s="1468"/>
      <c r="O9" s="399"/>
      <c r="P9" s="1468"/>
      <c r="Q9" s="1468"/>
      <c r="R9" s="399"/>
      <c r="S9" s="1468"/>
      <c r="T9" s="1468"/>
      <c r="U9" s="399"/>
      <c r="V9" s="399"/>
      <c r="W9" s="399"/>
      <c r="X9" s="399"/>
      <c r="Y9" s="102"/>
      <c r="Z9" s="102"/>
      <c r="AA9" s="233" t="s">
        <v>17</v>
      </c>
      <c r="AB9" s="102"/>
      <c r="AC9" s="102"/>
      <c r="AD9" s="102"/>
      <c r="AE9" s="161"/>
      <c r="AF9" s="1418"/>
      <c r="AG9" s="1418"/>
      <c r="AH9" s="1418"/>
      <c r="AI9" s="1418"/>
      <c r="AJ9" s="1418"/>
      <c r="AK9" s="1418"/>
      <c r="AL9" s="1418"/>
      <c r="AM9" s="1418"/>
      <c r="AN9" s="200"/>
      <c r="AO9" s="1435"/>
      <c r="AP9" s="28"/>
      <c r="AQ9" s="25"/>
    </row>
    <row r="10" spans="1:43" ht="29.25" customHeight="1" x14ac:dyDescent="0.2">
      <c r="A10" s="101"/>
      <c r="B10" s="201"/>
      <c r="C10" s="1422" t="s">
        <v>27</v>
      </c>
      <c r="D10" s="1422"/>
      <c r="E10" s="1422"/>
      <c r="F10" s="1422"/>
      <c r="G10" s="1422"/>
      <c r="H10" s="1422"/>
      <c r="I10" s="104"/>
      <c r="J10" s="1422" t="s">
        <v>24</v>
      </c>
      <c r="K10" s="1422"/>
      <c r="L10" s="1422"/>
      <c r="M10" s="1422"/>
      <c r="N10" s="1422"/>
      <c r="O10" s="105"/>
      <c r="P10" s="1423" t="s">
        <v>28</v>
      </c>
      <c r="Q10" s="1423"/>
      <c r="R10" s="105"/>
      <c r="S10" s="1423" t="s">
        <v>29</v>
      </c>
      <c r="T10" s="1423"/>
      <c r="U10" s="105"/>
      <c r="V10" s="106"/>
      <c r="W10" s="106"/>
      <c r="X10" s="106"/>
      <c r="Y10" s="1424" t="s">
        <v>25</v>
      </c>
      <c r="Z10" s="1424"/>
      <c r="AA10" s="1424"/>
      <c r="AB10" s="1424"/>
      <c r="AC10" s="1424"/>
      <c r="AD10" s="1424"/>
      <c r="AE10" s="104"/>
      <c r="AF10" s="1422" t="s">
        <v>26</v>
      </c>
      <c r="AG10" s="1422"/>
      <c r="AH10" s="1422"/>
      <c r="AI10" s="1422"/>
      <c r="AJ10" s="1422"/>
      <c r="AK10" s="1422"/>
      <c r="AL10" s="1422"/>
      <c r="AM10" s="1422"/>
      <c r="AN10" s="202"/>
      <c r="AO10" s="1435"/>
      <c r="AP10" s="28"/>
      <c r="AQ10" s="25"/>
    </row>
    <row r="11" spans="1:43" ht="6" customHeight="1" x14ac:dyDescent="0.2">
      <c r="A11" s="101"/>
      <c r="B11" s="199"/>
      <c r="C11" s="403"/>
      <c r="D11" s="403"/>
      <c r="E11" s="403"/>
      <c r="F11" s="403"/>
      <c r="G11" s="403"/>
      <c r="H11" s="403"/>
      <c r="I11" s="107"/>
      <c r="J11" s="403"/>
      <c r="K11" s="403"/>
      <c r="L11" s="403"/>
      <c r="M11" s="403"/>
      <c r="N11" s="403"/>
      <c r="O11" s="108"/>
      <c r="P11" s="402"/>
      <c r="Q11" s="402"/>
      <c r="R11" s="108"/>
      <c r="S11" s="402"/>
      <c r="T11" s="402"/>
      <c r="U11" s="108"/>
      <c r="V11" s="109"/>
      <c r="W11" s="109"/>
      <c r="X11" s="109"/>
      <c r="Y11" s="403"/>
      <c r="Z11" s="403"/>
      <c r="AA11" s="403"/>
      <c r="AB11" s="403"/>
      <c r="AC11" s="403"/>
      <c r="AD11" s="403"/>
      <c r="AE11" s="107"/>
      <c r="AF11" s="403"/>
      <c r="AG11" s="403"/>
      <c r="AH11" s="403"/>
      <c r="AI11" s="403"/>
      <c r="AJ11" s="403"/>
      <c r="AK11" s="403"/>
      <c r="AL11" s="403"/>
      <c r="AM11" s="403"/>
      <c r="AN11" s="200"/>
      <c r="AO11" s="1435"/>
      <c r="AP11" s="28"/>
      <c r="AQ11" s="25"/>
    </row>
    <row r="12" spans="1:43" ht="30.75" customHeight="1" x14ac:dyDescent="0.2">
      <c r="A12" s="101"/>
      <c r="B12" s="234" t="s">
        <v>136</v>
      </c>
      <c r="C12" s="110"/>
      <c r="D12" s="110"/>
      <c r="E12" s="110"/>
      <c r="F12" s="110"/>
      <c r="G12" s="110"/>
      <c r="H12" s="110"/>
      <c r="I12" s="400"/>
      <c r="J12" s="110"/>
      <c r="K12" s="110"/>
      <c r="L12" s="110"/>
      <c r="M12" s="62"/>
      <c r="N12" s="62"/>
      <c r="O12" s="62"/>
      <c r="P12" s="62"/>
      <c r="Q12" s="62"/>
      <c r="R12" s="62"/>
      <c r="S12" s="62"/>
      <c r="T12" s="84"/>
      <c r="U12" s="62"/>
      <c r="V12" s="168" t="s">
        <v>94</v>
      </c>
      <c r="W12" s="195"/>
      <c r="X12" s="85"/>
      <c r="Y12" s="85"/>
      <c r="Z12" s="403"/>
      <c r="AA12" s="403"/>
      <c r="AB12" s="403"/>
      <c r="AC12" s="403"/>
      <c r="AD12" s="403"/>
      <c r="AE12" s="107"/>
      <c r="AF12" s="403"/>
      <c r="AG12" s="403"/>
      <c r="AH12" s="403"/>
      <c r="AI12" s="403"/>
      <c r="AJ12" s="403"/>
      <c r="AK12" s="403"/>
      <c r="AL12" s="403"/>
      <c r="AM12" s="403"/>
      <c r="AN12" s="200"/>
      <c r="AO12" s="1435"/>
      <c r="AP12" s="28"/>
      <c r="AQ12" s="25"/>
    </row>
    <row r="13" spans="1:43" ht="5.25" customHeight="1" x14ac:dyDescent="0.2">
      <c r="A13" s="101"/>
      <c r="B13" s="199"/>
      <c r="C13" s="403"/>
      <c r="D13" s="403"/>
      <c r="E13" s="403"/>
      <c r="F13" s="403"/>
      <c r="G13" s="403"/>
      <c r="H13" s="403"/>
      <c r="I13" s="107"/>
      <c r="J13" s="403"/>
      <c r="K13" s="403"/>
      <c r="L13" s="403"/>
      <c r="M13" s="403"/>
      <c r="N13" s="403"/>
      <c r="O13" s="108"/>
      <c r="P13" s="402"/>
      <c r="Q13" s="402"/>
      <c r="R13" s="108"/>
      <c r="S13" s="402"/>
      <c r="T13" s="402"/>
      <c r="U13" s="108"/>
      <c r="V13" s="109"/>
      <c r="W13" s="109"/>
      <c r="X13" s="109"/>
      <c r="Y13" s="403"/>
      <c r="Z13" s="403"/>
      <c r="AA13" s="403"/>
      <c r="AB13" s="403"/>
      <c r="AC13" s="403"/>
      <c r="AD13" s="403"/>
      <c r="AE13" s="107"/>
      <c r="AF13" s="403"/>
      <c r="AG13" s="403"/>
      <c r="AH13" s="403"/>
      <c r="AI13" s="403"/>
      <c r="AJ13" s="403"/>
      <c r="AK13" s="403"/>
      <c r="AL13" s="403"/>
      <c r="AM13" s="403"/>
      <c r="AN13" s="200"/>
      <c r="AO13" s="1435"/>
      <c r="AP13" s="28"/>
      <c r="AQ13" s="25"/>
    </row>
    <row r="14" spans="1:43" ht="4.5" customHeight="1" x14ac:dyDescent="0.2">
      <c r="A14" s="87"/>
      <c r="B14" s="235"/>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236"/>
      <c r="AO14" s="1435"/>
      <c r="AP14" s="28"/>
      <c r="AQ14" s="25"/>
    </row>
    <row r="15" spans="1:43" ht="58.5" customHeight="1" x14ac:dyDescent="0.2">
      <c r="A15" s="101"/>
      <c r="B15" s="1437" t="s">
        <v>199</v>
      </c>
      <c r="C15" s="1438"/>
      <c r="D15" s="1438"/>
      <c r="E15" s="1438"/>
      <c r="F15" s="1438"/>
      <c r="G15" s="1438"/>
      <c r="H15" s="1438"/>
      <c r="I15" s="1438"/>
      <c r="J15" s="1438"/>
      <c r="K15" s="1438"/>
      <c r="L15" s="1438"/>
      <c r="M15" s="1438"/>
      <c r="N15" s="1438"/>
      <c r="O15" s="1438"/>
      <c r="P15" s="1438"/>
      <c r="Q15" s="1438"/>
      <c r="R15" s="1438"/>
      <c r="S15" s="1438"/>
      <c r="T15" s="1438"/>
      <c r="U15" s="1438"/>
      <c r="V15" s="1438"/>
      <c r="W15" s="1438"/>
      <c r="X15" s="1438"/>
      <c r="Y15" s="1438"/>
      <c r="Z15" s="1438"/>
      <c r="AA15" s="1438"/>
      <c r="AB15" s="1438"/>
      <c r="AC15" s="1438"/>
      <c r="AD15" s="1438"/>
      <c r="AE15" s="1438"/>
      <c r="AF15" s="1438"/>
      <c r="AG15" s="1438"/>
      <c r="AH15" s="1438"/>
      <c r="AI15" s="1438"/>
      <c r="AJ15" s="1438"/>
      <c r="AK15" s="1438"/>
      <c r="AL15" s="1438"/>
      <c r="AM15" s="1438"/>
      <c r="AN15" s="1439"/>
      <c r="AO15" s="1435"/>
      <c r="AP15" s="28"/>
      <c r="AQ15" s="25"/>
    </row>
    <row r="16" spans="1:43" ht="4.5" customHeight="1" x14ac:dyDescent="0.2">
      <c r="A16" s="101"/>
      <c r="B16" s="90"/>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237"/>
      <c r="AO16" s="1435"/>
      <c r="AP16" s="28"/>
      <c r="AQ16" s="25"/>
    </row>
    <row r="17" spans="1:43" ht="16.5" customHeight="1" x14ac:dyDescent="0.2">
      <c r="A17" s="101"/>
      <c r="B17" s="1452" t="s">
        <v>71</v>
      </c>
      <c r="C17" s="1453"/>
      <c r="D17" s="1453"/>
      <c r="E17" s="1453"/>
      <c r="F17" s="1453"/>
      <c r="G17" s="1453"/>
      <c r="H17" s="1453"/>
      <c r="I17" s="1453"/>
      <c r="J17" s="1453"/>
      <c r="K17" s="1453"/>
      <c r="L17" s="1453"/>
      <c r="M17" s="1453"/>
      <c r="N17" s="1453"/>
      <c r="O17" s="1453"/>
      <c r="P17" s="1453"/>
      <c r="Q17" s="1453"/>
      <c r="R17" s="1453"/>
      <c r="S17" s="1453"/>
      <c r="T17" s="1453"/>
      <c r="U17" s="1453"/>
      <c r="V17" s="1453"/>
      <c r="W17" s="1453"/>
      <c r="X17" s="1453"/>
      <c r="Y17" s="1453"/>
      <c r="Z17" s="1453"/>
      <c r="AA17" s="1453"/>
      <c r="AB17" s="1453"/>
      <c r="AC17" s="1453"/>
      <c r="AD17" s="1453"/>
      <c r="AE17" s="1453"/>
      <c r="AF17" s="1453"/>
      <c r="AG17" s="1453"/>
      <c r="AH17" s="1453"/>
      <c r="AI17" s="1453"/>
      <c r="AJ17" s="1453"/>
      <c r="AK17" s="1453"/>
      <c r="AL17" s="1453"/>
      <c r="AM17" s="1453"/>
      <c r="AN17" s="1454"/>
      <c r="AO17" s="1435"/>
      <c r="AP17" s="28"/>
      <c r="AQ17" s="25"/>
    </row>
    <row r="18" spans="1:43" ht="14.25" x14ac:dyDescent="0.2">
      <c r="A18" s="101"/>
      <c r="B18" s="1428" t="s">
        <v>22</v>
      </c>
      <c r="C18" s="1429"/>
      <c r="D18" s="1429"/>
      <c r="E18" s="1429"/>
      <c r="F18" s="1429"/>
      <c r="G18" s="1429"/>
      <c r="H18" s="1429"/>
      <c r="I18" s="1429"/>
      <c r="J18" s="1429"/>
      <c r="K18" s="1429"/>
      <c r="L18" s="1429"/>
      <c r="M18" s="1429"/>
      <c r="N18" s="1430"/>
      <c r="O18" s="1428" t="s">
        <v>18</v>
      </c>
      <c r="P18" s="1429"/>
      <c r="Q18" s="1429"/>
      <c r="R18" s="1429"/>
      <c r="S18" s="1429"/>
      <c r="T18" s="1429"/>
      <c r="U18" s="1429"/>
      <c r="V18" s="1429"/>
      <c r="W18" s="1429"/>
      <c r="X18" s="1429"/>
      <c r="Y18" s="1429"/>
      <c r="Z18" s="1429"/>
      <c r="AA18" s="1430"/>
      <c r="AB18" s="1428" t="s">
        <v>19</v>
      </c>
      <c r="AC18" s="1429"/>
      <c r="AD18" s="1429"/>
      <c r="AE18" s="1429"/>
      <c r="AF18" s="1429"/>
      <c r="AG18" s="1429"/>
      <c r="AH18" s="1429"/>
      <c r="AI18" s="1429"/>
      <c r="AJ18" s="1429"/>
      <c r="AK18" s="1429"/>
      <c r="AL18" s="1429"/>
      <c r="AM18" s="1429"/>
      <c r="AN18" s="1430"/>
      <c r="AO18" s="1435"/>
      <c r="AP18" s="28"/>
      <c r="AQ18" s="25"/>
    </row>
    <row r="19" spans="1:43" ht="21" customHeight="1" x14ac:dyDescent="0.2">
      <c r="A19" s="101"/>
      <c r="B19" s="1433"/>
      <c r="C19" s="1418"/>
      <c r="D19" s="1418"/>
      <c r="E19" s="1418"/>
      <c r="F19" s="1418"/>
      <c r="G19" s="1418"/>
      <c r="H19" s="1418"/>
      <c r="I19" s="1418"/>
      <c r="J19" s="1418"/>
      <c r="K19" s="1418"/>
      <c r="L19" s="1418"/>
      <c r="M19" s="1418"/>
      <c r="N19" s="1434"/>
      <c r="O19" s="1433"/>
      <c r="P19" s="1418"/>
      <c r="Q19" s="1418"/>
      <c r="R19" s="1418"/>
      <c r="S19" s="1418"/>
      <c r="T19" s="1418"/>
      <c r="U19" s="1418"/>
      <c r="V19" s="1418"/>
      <c r="W19" s="1418"/>
      <c r="X19" s="1418"/>
      <c r="Y19" s="1418"/>
      <c r="Z19" s="1418"/>
      <c r="AA19" s="1434"/>
      <c r="AB19" s="1433"/>
      <c r="AC19" s="1418"/>
      <c r="AD19" s="1418"/>
      <c r="AE19" s="1418"/>
      <c r="AF19" s="1418"/>
      <c r="AG19" s="1418"/>
      <c r="AH19" s="1418"/>
      <c r="AI19" s="1418"/>
      <c r="AJ19" s="1418"/>
      <c r="AK19" s="1418"/>
      <c r="AL19" s="1418"/>
      <c r="AM19" s="1418"/>
      <c r="AN19" s="1434"/>
      <c r="AO19" s="1435"/>
      <c r="AP19" s="28"/>
      <c r="AQ19" s="25"/>
    </row>
    <row r="20" spans="1:43" ht="5.25" customHeight="1" x14ac:dyDescent="0.2">
      <c r="A20" s="101"/>
      <c r="B20" s="1456"/>
      <c r="C20" s="1457"/>
      <c r="D20" s="1457"/>
      <c r="E20" s="1457"/>
      <c r="F20" s="1457"/>
      <c r="G20" s="1457"/>
      <c r="H20" s="1457"/>
      <c r="I20" s="1457"/>
      <c r="J20" s="1457"/>
      <c r="K20" s="1457"/>
      <c r="L20" s="1457"/>
      <c r="M20" s="1457"/>
      <c r="N20" s="1458"/>
      <c r="O20" s="1456"/>
      <c r="P20" s="1457"/>
      <c r="Q20" s="1457"/>
      <c r="R20" s="1457"/>
      <c r="S20" s="1457"/>
      <c r="T20" s="1457"/>
      <c r="U20" s="1457"/>
      <c r="V20" s="1457"/>
      <c r="W20" s="1457"/>
      <c r="X20" s="1457"/>
      <c r="Y20" s="1457"/>
      <c r="Z20" s="1457"/>
      <c r="AA20" s="1458"/>
      <c r="AB20" s="1456"/>
      <c r="AC20" s="1457"/>
      <c r="AD20" s="1457"/>
      <c r="AE20" s="1457"/>
      <c r="AF20" s="1457"/>
      <c r="AG20" s="1457"/>
      <c r="AH20" s="1457"/>
      <c r="AI20" s="1457"/>
      <c r="AJ20" s="1457"/>
      <c r="AK20" s="1457"/>
      <c r="AL20" s="1457"/>
      <c r="AM20" s="1457"/>
      <c r="AN20" s="1458"/>
      <c r="AO20" s="1435"/>
      <c r="AP20" s="28"/>
      <c r="AQ20" s="25"/>
    </row>
    <row r="21" spans="1:43" ht="12" customHeight="1" x14ac:dyDescent="0.2">
      <c r="A21" s="101"/>
      <c r="B21" s="1428" t="s">
        <v>20</v>
      </c>
      <c r="C21" s="1429"/>
      <c r="D21" s="1429"/>
      <c r="E21" s="1429"/>
      <c r="F21" s="1429"/>
      <c r="G21" s="1429"/>
      <c r="H21" s="1429"/>
      <c r="I21" s="1429"/>
      <c r="J21" s="1429"/>
      <c r="K21" s="1429"/>
      <c r="L21" s="1429"/>
      <c r="M21" s="1429"/>
      <c r="N21" s="1430"/>
      <c r="O21" s="1428" t="s">
        <v>21</v>
      </c>
      <c r="P21" s="1429"/>
      <c r="Q21" s="1429"/>
      <c r="R21" s="1429"/>
      <c r="S21" s="1429"/>
      <c r="T21" s="1429"/>
      <c r="U21" s="1429"/>
      <c r="V21" s="1429"/>
      <c r="W21" s="1429"/>
      <c r="X21" s="1429"/>
      <c r="Y21" s="1429"/>
      <c r="Z21" s="1429"/>
      <c r="AA21" s="1430"/>
      <c r="AB21" s="1428" t="s">
        <v>23</v>
      </c>
      <c r="AC21" s="1429"/>
      <c r="AD21" s="1429"/>
      <c r="AE21" s="1429"/>
      <c r="AF21" s="1429"/>
      <c r="AG21" s="1429"/>
      <c r="AH21" s="1429"/>
      <c r="AI21" s="1429"/>
      <c r="AJ21" s="1429"/>
      <c r="AK21" s="1429"/>
      <c r="AL21" s="1429"/>
      <c r="AM21" s="1429"/>
      <c r="AN21" s="1430"/>
      <c r="AO21" s="1435"/>
      <c r="AP21" s="28"/>
      <c r="AQ21" s="25"/>
    </row>
    <row r="22" spans="1:43" ht="22.5" customHeight="1" x14ac:dyDescent="0.2">
      <c r="A22" s="101"/>
      <c r="B22" s="1433"/>
      <c r="C22" s="1418"/>
      <c r="D22" s="1418"/>
      <c r="E22" s="1418"/>
      <c r="F22" s="1418"/>
      <c r="G22" s="1418"/>
      <c r="H22" s="1418"/>
      <c r="I22" s="1418"/>
      <c r="J22" s="1418"/>
      <c r="K22" s="1418"/>
      <c r="L22" s="1418"/>
      <c r="M22" s="1418"/>
      <c r="N22" s="1434"/>
      <c r="O22" s="1433"/>
      <c r="P22" s="1418"/>
      <c r="Q22" s="1418"/>
      <c r="R22" s="1418"/>
      <c r="S22" s="1418"/>
      <c r="T22" s="1418"/>
      <c r="U22" s="1418"/>
      <c r="V22" s="1418"/>
      <c r="W22" s="1418"/>
      <c r="X22" s="1418"/>
      <c r="Y22" s="1418"/>
      <c r="Z22" s="1418"/>
      <c r="AA22" s="1434"/>
      <c r="AB22" s="1433"/>
      <c r="AC22" s="1418"/>
      <c r="AD22" s="1418"/>
      <c r="AE22" s="1418"/>
      <c r="AF22" s="1418"/>
      <c r="AG22" s="1418"/>
      <c r="AH22" s="1418"/>
      <c r="AI22" s="1418"/>
      <c r="AJ22" s="1418"/>
      <c r="AK22" s="1418"/>
      <c r="AL22" s="1418"/>
      <c r="AM22" s="1418"/>
      <c r="AN22" s="1434"/>
      <c r="AO22" s="1435"/>
      <c r="AP22" s="28"/>
      <c r="AQ22" s="25"/>
    </row>
    <row r="23" spans="1:43" ht="4.5" customHeight="1" x14ac:dyDescent="0.2">
      <c r="A23" s="101"/>
      <c r="B23" s="1456"/>
      <c r="C23" s="1457"/>
      <c r="D23" s="1457"/>
      <c r="E23" s="1457"/>
      <c r="F23" s="1457"/>
      <c r="G23" s="1457"/>
      <c r="H23" s="1457"/>
      <c r="I23" s="1457"/>
      <c r="J23" s="1457"/>
      <c r="K23" s="1457"/>
      <c r="L23" s="1457"/>
      <c r="M23" s="1457"/>
      <c r="N23" s="1458"/>
      <c r="O23" s="1459"/>
      <c r="P23" s="1460"/>
      <c r="Q23" s="1460"/>
      <c r="R23" s="1460"/>
      <c r="S23" s="1460"/>
      <c r="T23" s="1460"/>
      <c r="U23" s="1460"/>
      <c r="V23" s="1460"/>
      <c r="W23" s="1460"/>
      <c r="X23" s="1460"/>
      <c r="Y23" s="1460"/>
      <c r="Z23" s="1460"/>
      <c r="AA23" s="1461"/>
      <c r="AB23" s="1462"/>
      <c r="AC23" s="1463"/>
      <c r="AD23" s="1463"/>
      <c r="AE23" s="1463"/>
      <c r="AF23" s="1463"/>
      <c r="AG23" s="1463"/>
      <c r="AH23" s="1463"/>
      <c r="AI23" s="1463"/>
      <c r="AJ23" s="1463"/>
      <c r="AK23" s="1463"/>
      <c r="AL23" s="1463"/>
      <c r="AM23" s="1463"/>
      <c r="AN23" s="1464"/>
      <c r="AO23" s="1435"/>
      <c r="AP23" s="28"/>
      <c r="AQ23" s="25"/>
    </row>
    <row r="24" spans="1:43" ht="5.25" customHeight="1" x14ac:dyDescent="0.2">
      <c r="A24" s="101"/>
      <c r="B24" s="238"/>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96"/>
      <c r="AA24" s="196"/>
      <c r="AB24" s="196"/>
      <c r="AC24" s="113"/>
      <c r="AD24" s="113"/>
      <c r="AE24" s="113"/>
      <c r="AF24" s="113"/>
      <c r="AG24" s="113"/>
      <c r="AH24" s="113"/>
      <c r="AI24" s="113"/>
      <c r="AJ24" s="113"/>
      <c r="AK24" s="113"/>
      <c r="AL24" s="113"/>
      <c r="AM24" s="113"/>
      <c r="AN24" s="198"/>
      <c r="AO24" s="1435"/>
      <c r="AP24" s="28"/>
      <c r="AQ24" s="25"/>
    </row>
    <row r="25" spans="1:43" ht="149.25" customHeight="1" x14ac:dyDescent="0.2">
      <c r="A25" s="101"/>
      <c r="B25" s="1455" t="s">
        <v>231</v>
      </c>
      <c r="C25" s="1438"/>
      <c r="D25" s="1438"/>
      <c r="E25" s="1438"/>
      <c r="F25" s="1438"/>
      <c r="G25" s="1438"/>
      <c r="H25" s="1438"/>
      <c r="I25" s="1438"/>
      <c r="J25" s="1438"/>
      <c r="K25" s="1438"/>
      <c r="L25" s="1438"/>
      <c r="M25" s="1438"/>
      <c r="N25" s="1438"/>
      <c r="O25" s="1438"/>
      <c r="P25" s="1438"/>
      <c r="Q25" s="1438"/>
      <c r="R25" s="1438"/>
      <c r="S25" s="1438"/>
      <c r="T25" s="1438"/>
      <c r="U25" s="1438"/>
      <c r="V25" s="1438"/>
      <c r="W25" s="1438"/>
      <c r="X25" s="1438"/>
      <c r="Y25" s="1438"/>
      <c r="Z25" s="1438"/>
      <c r="AA25" s="1438"/>
      <c r="AB25" s="1438"/>
      <c r="AC25" s="1438"/>
      <c r="AD25" s="1438"/>
      <c r="AE25" s="1438"/>
      <c r="AF25" s="1438"/>
      <c r="AG25" s="1438"/>
      <c r="AH25" s="1438"/>
      <c r="AI25" s="1438"/>
      <c r="AJ25" s="1438"/>
      <c r="AK25" s="1438"/>
      <c r="AL25" s="1438"/>
      <c r="AM25" s="1438"/>
      <c r="AN25" s="1439"/>
      <c r="AO25" s="1435"/>
      <c r="AP25" s="28"/>
      <c r="AQ25" s="25"/>
    </row>
    <row r="26" spans="1:43" ht="39.75" customHeight="1" x14ac:dyDescent="0.2">
      <c r="A26" s="101"/>
      <c r="B26" s="199"/>
      <c r="C26" s="1475"/>
      <c r="D26" s="1475"/>
      <c r="E26" s="1475"/>
      <c r="F26" s="1475"/>
      <c r="G26" s="1475"/>
      <c r="H26" s="1475"/>
      <c r="I26" s="1475"/>
      <c r="J26" s="1475"/>
      <c r="K26" s="1475"/>
      <c r="L26" s="1475"/>
      <c r="M26" s="1475"/>
      <c r="N26" s="1475"/>
      <c r="O26" s="1475"/>
      <c r="P26" s="1475"/>
      <c r="Q26" s="1475"/>
      <c r="R26" s="1475"/>
      <c r="S26" s="1475"/>
      <c r="T26" s="1475"/>
      <c r="U26" s="1475"/>
      <c r="V26" s="1475"/>
      <c r="W26" s="1475"/>
      <c r="X26" s="1475"/>
      <c r="Y26" s="1475"/>
      <c r="Z26" s="1475"/>
      <c r="AA26" s="1475"/>
      <c r="AB26" s="1475"/>
      <c r="AC26" s="1475"/>
      <c r="AD26" s="1475"/>
      <c r="AE26" s="1475"/>
      <c r="AF26" s="1475"/>
      <c r="AG26" s="1475"/>
      <c r="AH26" s="1475"/>
      <c r="AI26" s="1475"/>
      <c r="AJ26" s="1475"/>
      <c r="AK26" s="1475"/>
      <c r="AL26" s="1475"/>
      <c r="AM26" s="1475"/>
      <c r="AN26" s="200"/>
      <c r="AO26" s="1435"/>
      <c r="AP26" s="28"/>
      <c r="AQ26" s="25"/>
    </row>
    <row r="27" spans="1:43" ht="24.75" customHeight="1" x14ac:dyDescent="0.2">
      <c r="A27" s="101"/>
      <c r="B27" s="199"/>
      <c r="C27" s="1476" t="s">
        <v>381</v>
      </c>
      <c r="D27" s="1476"/>
      <c r="E27" s="1476"/>
      <c r="F27" s="1476"/>
      <c r="G27" s="1476"/>
      <c r="H27" s="1476"/>
      <c r="I27" s="1476"/>
      <c r="J27" s="1476"/>
      <c r="K27" s="1476"/>
      <c r="L27" s="1476"/>
      <c r="M27" s="1476"/>
      <c r="N27" s="1476"/>
      <c r="O27" s="1476"/>
      <c r="P27" s="1476"/>
      <c r="Q27" s="1476"/>
      <c r="R27" s="1476"/>
      <c r="S27" s="1476"/>
      <c r="T27" s="1476"/>
      <c r="U27" s="1476"/>
      <c r="V27" s="1476"/>
      <c r="W27" s="1476"/>
      <c r="X27" s="1476"/>
      <c r="Y27" s="1476"/>
      <c r="Z27" s="1476"/>
      <c r="AA27" s="1476"/>
      <c r="AB27" s="1476"/>
      <c r="AC27" s="1476"/>
      <c r="AD27" s="1476"/>
      <c r="AE27" s="1476"/>
      <c r="AF27" s="1476"/>
      <c r="AG27" s="1476"/>
      <c r="AH27" s="1476"/>
      <c r="AI27" s="1476"/>
      <c r="AJ27" s="1476"/>
      <c r="AK27" s="1476"/>
      <c r="AL27" s="1476"/>
      <c r="AM27" s="1476"/>
      <c r="AN27" s="200"/>
      <c r="AO27" s="1435"/>
      <c r="AP27" s="28"/>
      <c r="AQ27" s="25"/>
    </row>
    <row r="28" spans="1:43" s="2" customFormat="1" ht="3.75" customHeight="1" x14ac:dyDescent="0.2">
      <c r="A28" s="114"/>
      <c r="B28" s="1449"/>
      <c r="C28" s="1450"/>
      <c r="D28" s="1450"/>
      <c r="E28" s="1450"/>
      <c r="F28" s="1450"/>
      <c r="G28" s="1450"/>
      <c r="H28" s="1450"/>
      <c r="I28" s="1450"/>
      <c r="J28" s="1450"/>
      <c r="K28" s="1450"/>
      <c r="L28" s="1450"/>
      <c r="M28" s="1450"/>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c r="AL28" s="1450"/>
      <c r="AM28" s="1450"/>
      <c r="AN28" s="1451"/>
      <c r="AO28" s="1435"/>
      <c r="AP28" s="34"/>
      <c r="AQ28" s="115"/>
    </row>
    <row r="29" spans="1:43" s="2" customFormat="1" ht="6" customHeight="1" x14ac:dyDescent="0.2">
      <c r="A29" s="114"/>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435"/>
      <c r="AP29" s="34"/>
      <c r="AQ29" s="115"/>
    </row>
    <row r="30" spans="1:43" ht="14.25" x14ac:dyDescent="0.2">
      <c r="A30" s="117"/>
      <c r="B30" s="1448" t="s">
        <v>203</v>
      </c>
      <c r="C30" s="1448"/>
      <c r="D30" s="1448"/>
      <c r="E30" s="1448"/>
      <c r="F30" s="1448"/>
      <c r="G30" s="1448"/>
      <c r="H30" s="1448"/>
      <c r="I30" s="1448"/>
      <c r="J30" s="1448"/>
      <c r="K30" s="1448"/>
      <c r="L30" s="1448"/>
      <c r="M30" s="1448"/>
      <c r="N30" s="1448"/>
      <c r="O30" s="1448"/>
      <c r="P30" s="1448"/>
      <c r="Q30" s="1448"/>
      <c r="R30" s="1448"/>
      <c r="S30" s="1448"/>
      <c r="T30" s="1448"/>
      <c r="U30" s="1448"/>
      <c r="V30" s="1448"/>
      <c r="W30" s="1448"/>
      <c r="X30" s="1448"/>
      <c r="Y30" s="1448"/>
      <c r="Z30" s="1448"/>
      <c r="AA30" s="1448"/>
      <c r="AB30" s="1448"/>
      <c r="AC30" s="1448"/>
      <c r="AD30" s="1448"/>
      <c r="AE30" s="1448"/>
      <c r="AF30" s="1448"/>
      <c r="AG30" s="1448"/>
      <c r="AH30" s="1448"/>
      <c r="AI30" s="1448"/>
      <c r="AJ30" s="1448"/>
      <c r="AK30" s="1448"/>
      <c r="AL30" s="1448"/>
      <c r="AM30" s="1448"/>
      <c r="AN30" s="1448"/>
      <c r="AO30" s="1435"/>
      <c r="AP30" s="28"/>
      <c r="AQ30" s="25"/>
    </row>
    <row r="31" spans="1:43" ht="14.25" customHeight="1" x14ac:dyDescent="0.2">
      <c r="A31" s="117"/>
      <c r="B31" s="1465" t="s">
        <v>36</v>
      </c>
      <c r="C31" s="1466"/>
      <c r="D31" s="1466"/>
      <c r="E31" s="1466"/>
      <c r="F31" s="1466"/>
      <c r="G31" s="1466"/>
      <c r="H31" s="1466"/>
      <c r="I31" s="1466"/>
      <c r="J31" s="1466"/>
      <c r="K31" s="1466"/>
      <c r="L31" s="1466"/>
      <c r="M31" s="1466"/>
      <c r="N31" s="1466"/>
      <c r="O31" s="1466"/>
      <c r="P31" s="1466"/>
      <c r="Q31" s="1466"/>
      <c r="R31" s="1466"/>
      <c r="S31" s="1466"/>
      <c r="T31" s="1466"/>
      <c r="U31" s="1466"/>
      <c r="V31" s="1466"/>
      <c r="W31" s="1466"/>
      <c r="X31" s="1466"/>
      <c r="Y31" s="1466"/>
      <c r="Z31" s="1466"/>
      <c r="AA31" s="1466"/>
      <c r="AB31" s="1466"/>
      <c r="AC31" s="1466"/>
      <c r="AD31" s="1466"/>
      <c r="AE31" s="1466"/>
      <c r="AF31" s="1466"/>
      <c r="AG31" s="1466"/>
      <c r="AH31" s="1466"/>
      <c r="AI31" s="1466"/>
      <c r="AJ31" s="1466"/>
      <c r="AK31" s="1466"/>
      <c r="AL31" s="1466"/>
      <c r="AM31" s="1466"/>
      <c r="AN31" s="1467"/>
      <c r="AO31" s="1435"/>
      <c r="AP31" s="28"/>
      <c r="AQ31" s="25"/>
    </row>
    <row r="32" spans="1:43" ht="27.75" customHeight="1" x14ac:dyDescent="0.2">
      <c r="A32" s="117"/>
      <c r="B32" s="368"/>
      <c r="C32" s="1376"/>
      <c r="D32" s="1376"/>
      <c r="E32" s="1376"/>
      <c r="F32" s="1376"/>
      <c r="G32" s="1376"/>
      <c r="H32" s="1376"/>
      <c r="I32" s="1376"/>
      <c r="J32" s="1376"/>
      <c r="K32" s="1376"/>
      <c r="L32" s="1376"/>
      <c r="M32" s="1376"/>
      <c r="N32" s="1376"/>
      <c r="O32" s="1376"/>
      <c r="P32" s="1376"/>
      <c r="Q32" s="1376"/>
      <c r="R32" s="1376"/>
      <c r="S32" s="1376"/>
      <c r="T32" s="1376"/>
      <c r="U32" s="1376"/>
      <c r="V32" s="1376"/>
      <c r="W32" s="1376"/>
      <c r="X32" s="1376"/>
      <c r="Y32" s="1376"/>
      <c r="Z32" s="1376"/>
      <c r="AA32" s="1376"/>
      <c r="AB32" s="1376"/>
      <c r="AC32" s="1376"/>
      <c r="AD32" s="1376"/>
      <c r="AE32" s="1376"/>
      <c r="AF32" s="1376"/>
      <c r="AG32" s="1376"/>
      <c r="AH32" s="1376"/>
      <c r="AI32" s="1376"/>
      <c r="AJ32" s="1376"/>
      <c r="AK32" s="1376"/>
      <c r="AL32" s="1376"/>
      <c r="AM32" s="1376"/>
      <c r="AN32" s="369"/>
      <c r="AO32" s="1435"/>
      <c r="AP32" s="28"/>
      <c r="AQ32" s="25"/>
    </row>
    <row r="33" spans="1:43" ht="4.5" customHeight="1" x14ac:dyDescent="0.2">
      <c r="A33" s="117"/>
      <c r="B33" s="1431"/>
      <c r="C33" s="1432"/>
      <c r="D33" s="1432"/>
      <c r="E33" s="1432"/>
      <c r="F33" s="1432"/>
      <c r="G33" s="1432"/>
      <c r="H33" s="1432"/>
      <c r="I33" s="1432"/>
      <c r="J33" s="1432"/>
      <c r="K33" s="1432"/>
      <c r="L33" s="1432"/>
      <c r="M33" s="1432"/>
      <c r="N33" s="1432"/>
      <c r="O33" s="1432"/>
      <c r="P33" s="1432"/>
      <c r="Q33" s="1432"/>
      <c r="R33" s="1432"/>
      <c r="S33" s="1432"/>
      <c r="T33" s="1432"/>
      <c r="U33" s="1432"/>
      <c r="V33" s="210"/>
      <c r="W33" s="155"/>
      <c r="X33" s="155"/>
      <c r="Y33" s="155"/>
      <c r="Z33" s="155"/>
      <c r="AA33" s="155"/>
      <c r="AB33" s="155"/>
      <c r="AC33" s="155"/>
      <c r="AD33" s="155"/>
      <c r="AE33" s="155"/>
      <c r="AF33" s="403"/>
      <c r="AG33" s="203"/>
      <c r="AH33" s="203"/>
      <c r="AI33" s="203"/>
      <c r="AJ33" s="203"/>
      <c r="AK33" s="203"/>
      <c r="AL33" s="203"/>
      <c r="AM33" s="203"/>
      <c r="AN33" s="212"/>
      <c r="AO33" s="1435"/>
      <c r="AP33" s="28"/>
      <c r="AQ33" s="25"/>
    </row>
    <row r="34" spans="1:43" ht="14.25" customHeight="1" x14ac:dyDescent="0.2">
      <c r="A34" s="117"/>
      <c r="B34" s="1465" t="s">
        <v>41</v>
      </c>
      <c r="C34" s="1466"/>
      <c r="D34" s="1466"/>
      <c r="E34" s="1466"/>
      <c r="F34" s="1466"/>
      <c r="G34" s="1466"/>
      <c r="H34" s="1466"/>
      <c r="I34" s="1466"/>
      <c r="J34" s="1466"/>
      <c r="K34" s="1466"/>
      <c r="L34" s="1466"/>
      <c r="M34" s="1466"/>
      <c r="N34" s="1466"/>
      <c r="O34" s="1466"/>
      <c r="P34" s="1466"/>
      <c r="Q34" s="1466"/>
      <c r="R34" s="1466"/>
      <c r="S34" s="1466"/>
      <c r="T34" s="1466"/>
      <c r="U34" s="1466"/>
      <c r="V34" s="211"/>
      <c r="W34" s="370"/>
      <c r="X34" s="370"/>
      <c r="Y34" s="370"/>
      <c r="Z34" s="370"/>
      <c r="AA34" s="370"/>
      <c r="AB34" s="370"/>
      <c r="AC34" s="370"/>
      <c r="AD34" s="370"/>
      <c r="AE34" s="370"/>
      <c r="AF34" s="370"/>
      <c r="AG34" s="370"/>
      <c r="AH34" s="371"/>
      <c r="AI34" s="371"/>
      <c r="AJ34" s="371"/>
      <c r="AK34" s="371"/>
      <c r="AL34" s="371"/>
      <c r="AM34" s="371"/>
      <c r="AN34" s="372"/>
      <c r="AO34" s="1435"/>
      <c r="AP34" s="28"/>
      <c r="AQ34" s="25"/>
    </row>
    <row r="35" spans="1:43" ht="26.25" customHeight="1" x14ac:dyDescent="0.2">
      <c r="A35" s="117"/>
      <c r="B35" s="222"/>
      <c r="C35" s="1469"/>
      <c r="D35" s="1469"/>
      <c r="E35" s="1469"/>
      <c r="F35" s="1469"/>
      <c r="G35" s="1469"/>
      <c r="H35" s="1469"/>
      <c r="I35" s="223"/>
      <c r="J35" s="1468"/>
      <c r="K35" s="1468"/>
      <c r="L35" s="1468"/>
      <c r="M35" s="1468"/>
      <c r="N35" s="1468"/>
      <c r="O35" s="223"/>
      <c r="P35" s="1468"/>
      <c r="Q35" s="1468"/>
      <c r="R35" s="223"/>
      <c r="S35" s="1468"/>
      <c r="T35" s="1468"/>
      <c r="U35" s="224"/>
      <c r="V35" s="118"/>
      <c r="W35" s="209"/>
      <c r="X35" s="209"/>
      <c r="Y35" s="209"/>
      <c r="Z35" s="209"/>
      <c r="AA35" s="209"/>
      <c r="AB35" s="209"/>
      <c r="AC35" s="209"/>
      <c r="AD35" s="209"/>
      <c r="AE35" s="209"/>
      <c r="AF35" s="209"/>
      <c r="AG35" s="209"/>
      <c r="AH35" s="203"/>
      <c r="AI35" s="203"/>
      <c r="AJ35" s="203"/>
      <c r="AK35" s="203"/>
      <c r="AL35" s="203"/>
      <c r="AM35" s="203"/>
      <c r="AN35" s="212"/>
      <c r="AO35" s="1435"/>
      <c r="AP35" s="28"/>
      <c r="AQ35" s="25"/>
    </row>
    <row r="36" spans="1:43" ht="12.75" customHeight="1" x14ac:dyDescent="0.2">
      <c r="A36" s="117"/>
      <c r="B36" s="199"/>
      <c r="C36" s="1470" t="s">
        <v>27</v>
      </c>
      <c r="D36" s="1470"/>
      <c r="E36" s="1470"/>
      <c r="F36" s="1470"/>
      <c r="G36" s="1470"/>
      <c r="H36" s="1470"/>
      <c r="I36" s="107"/>
      <c r="J36" s="1470" t="s">
        <v>24</v>
      </c>
      <c r="K36" s="1470"/>
      <c r="L36" s="1470"/>
      <c r="M36" s="1470"/>
      <c r="N36" s="1470"/>
      <c r="O36" s="108"/>
      <c r="P36" s="1442" t="s">
        <v>28</v>
      </c>
      <c r="Q36" s="1442"/>
      <c r="R36" s="108"/>
      <c r="S36" s="1442" t="s">
        <v>29</v>
      </c>
      <c r="T36" s="1442"/>
      <c r="U36" s="215"/>
      <c r="V36" s="118"/>
      <c r="W36" s="724" t="s">
        <v>39</v>
      </c>
      <c r="X36" s="724"/>
      <c r="Y36" s="724"/>
      <c r="Z36" s="724"/>
      <c r="AA36" s="724"/>
      <c r="AB36" s="724"/>
      <c r="AC36" s="724"/>
      <c r="AD36" s="724"/>
      <c r="AE36" s="724"/>
      <c r="AF36" s="724"/>
      <c r="AG36" s="724"/>
      <c r="AH36" s="155"/>
      <c r="AI36" s="155"/>
      <c r="AJ36" s="155"/>
      <c r="AK36" s="155"/>
      <c r="AL36" s="155"/>
      <c r="AM36" s="155"/>
      <c r="AN36" s="200"/>
      <c r="AO36" s="1435"/>
      <c r="AP36" s="28"/>
      <c r="AQ36" s="25"/>
    </row>
    <row r="37" spans="1:43" ht="12.75" customHeight="1" x14ac:dyDescent="0.2">
      <c r="A37" s="117"/>
      <c r="B37" s="225"/>
      <c r="C37" s="226"/>
      <c r="D37" s="226"/>
      <c r="E37" s="226"/>
      <c r="F37" s="226"/>
      <c r="G37" s="226"/>
      <c r="H37" s="226"/>
      <c r="I37" s="226"/>
      <c r="J37" s="226"/>
      <c r="K37" s="226"/>
      <c r="L37" s="226"/>
      <c r="M37" s="226"/>
      <c r="N37" s="226"/>
      <c r="O37" s="226"/>
      <c r="P37" s="1443"/>
      <c r="Q37" s="1443"/>
      <c r="R37" s="226"/>
      <c r="S37" s="1443"/>
      <c r="T37" s="1443"/>
      <c r="U37" s="227"/>
      <c r="V37" s="118"/>
      <c r="W37" s="373"/>
      <c r="X37" s="373"/>
      <c r="Y37" s="373"/>
      <c r="Z37" s="373"/>
      <c r="AA37" s="373"/>
      <c r="AB37" s="373"/>
      <c r="AC37" s="373"/>
      <c r="AD37" s="373"/>
      <c r="AE37" s="373"/>
      <c r="AF37" s="373"/>
      <c r="AG37" s="374"/>
      <c r="AH37" s="375"/>
      <c r="AI37" s="376"/>
      <c r="AJ37" s="377"/>
      <c r="AK37" s="377"/>
      <c r="AL37" s="377"/>
      <c r="AM37" s="377"/>
      <c r="AN37" s="378"/>
      <c r="AO37" s="1435"/>
      <c r="AP37" s="28"/>
      <c r="AQ37" s="25"/>
    </row>
    <row r="38" spans="1:43" ht="12.75" customHeight="1" x14ac:dyDescent="0.2">
      <c r="A38" s="117"/>
      <c r="B38" s="225"/>
      <c r="C38" s="1382"/>
      <c r="D38" s="1382"/>
      <c r="E38" s="1474" t="s">
        <v>17</v>
      </c>
      <c r="F38" s="1382"/>
      <c r="G38" s="1382"/>
      <c r="H38" s="1382"/>
      <c r="I38" s="227"/>
      <c r="J38" s="1383"/>
      <c r="K38" s="1383"/>
      <c r="L38" s="1383"/>
      <c r="M38" s="1383"/>
      <c r="N38" s="1383"/>
      <c r="O38" s="1383"/>
      <c r="P38" s="1383"/>
      <c r="Q38" s="1383"/>
      <c r="R38" s="227"/>
      <c r="S38" s="227"/>
      <c r="T38" s="227"/>
      <c r="U38" s="227"/>
      <c r="V38" s="118"/>
      <c r="W38" s="1384"/>
      <c r="X38" s="1384"/>
      <c r="Y38" s="1384"/>
      <c r="Z38" s="1384"/>
      <c r="AA38" s="1384"/>
      <c r="AB38" s="1384"/>
      <c r="AC38" s="1384"/>
      <c r="AD38" s="1384"/>
      <c r="AE38" s="1384"/>
      <c r="AF38" s="1384"/>
      <c r="AG38" s="204"/>
      <c r="AH38" s="403"/>
      <c r="AI38" s="205"/>
      <c r="AJ38" s="205"/>
      <c r="AK38" s="205"/>
      <c r="AL38" s="205"/>
      <c r="AM38" s="205"/>
      <c r="AN38" s="213"/>
      <c r="AO38" s="1435"/>
      <c r="AP38" s="28"/>
      <c r="AQ38" s="25"/>
    </row>
    <row r="39" spans="1:43" ht="11.25" customHeight="1" x14ac:dyDescent="0.2">
      <c r="A39" s="117"/>
      <c r="B39" s="225"/>
      <c r="C39" s="1382"/>
      <c r="D39" s="1382"/>
      <c r="E39" s="1474"/>
      <c r="F39" s="1382"/>
      <c r="G39" s="1382"/>
      <c r="H39" s="1382"/>
      <c r="I39" s="227"/>
      <c r="J39" s="1383"/>
      <c r="K39" s="1383"/>
      <c r="L39" s="1383"/>
      <c r="M39" s="1383"/>
      <c r="N39" s="1383"/>
      <c r="O39" s="1383"/>
      <c r="P39" s="1383"/>
      <c r="Q39" s="1383"/>
      <c r="R39" s="227"/>
      <c r="S39" s="227"/>
      <c r="T39" s="227"/>
      <c r="U39" s="227"/>
      <c r="V39" s="118"/>
      <c r="W39" s="1385"/>
      <c r="X39" s="1385"/>
      <c r="Y39" s="1385"/>
      <c r="Z39" s="1385"/>
      <c r="AA39" s="1385"/>
      <c r="AB39" s="1385"/>
      <c r="AC39" s="1385"/>
      <c r="AD39" s="1385"/>
      <c r="AE39" s="1385"/>
      <c r="AF39" s="1385"/>
      <c r="AG39" s="155"/>
      <c r="AH39" s="403"/>
      <c r="AI39" s="205"/>
      <c r="AJ39" s="205"/>
      <c r="AK39" s="205"/>
      <c r="AL39" s="205"/>
      <c r="AM39" s="205"/>
      <c r="AN39" s="213"/>
      <c r="AO39" s="1435"/>
      <c r="AP39" s="28"/>
      <c r="AQ39" s="25"/>
    </row>
    <row r="40" spans="1:43" x14ac:dyDescent="0.2">
      <c r="A40" s="117"/>
      <c r="B40" s="206"/>
      <c r="C40" s="1424" t="s">
        <v>25</v>
      </c>
      <c r="D40" s="1424"/>
      <c r="E40" s="1424"/>
      <c r="F40" s="1424"/>
      <c r="G40" s="1424"/>
      <c r="H40" s="1424"/>
      <c r="I40" s="119"/>
      <c r="J40" s="1424" t="s">
        <v>26</v>
      </c>
      <c r="K40" s="1424"/>
      <c r="L40" s="1424"/>
      <c r="M40" s="1424"/>
      <c r="N40" s="1424"/>
      <c r="O40" s="1424"/>
      <c r="P40" s="1424"/>
      <c r="Q40" s="1424"/>
      <c r="R40" s="119"/>
      <c r="S40" s="119"/>
      <c r="T40" s="119"/>
      <c r="U40" s="119"/>
      <c r="V40" s="206"/>
      <c r="W40" s="1472" t="s">
        <v>40</v>
      </c>
      <c r="X40" s="1472"/>
      <c r="Y40" s="1472"/>
      <c r="Z40" s="1472"/>
      <c r="AA40" s="1472"/>
      <c r="AB40" s="1472"/>
      <c r="AC40" s="1472"/>
      <c r="AD40" s="1472"/>
      <c r="AE40" s="1472"/>
      <c r="AF40" s="1472"/>
      <c r="AG40" s="207"/>
      <c r="AH40" s="401"/>
      <c r="AI40" s="208"/>
      <c r="AJ40" s="208"/>
      <c r="AK40" s="208"/>
      <c r="AL40" s="208"/>
      <c r="AM40" s="208"/>
      <c r="AN40" s="214"/>
      <c r="AO40" s="1435"/>
      <c r="AP40" s="28"/>
      <c r="AQ40" s="25"/>
    </row>
    <row r="41" spans="1:43" ht="3.75" customHeight="1" x14ac:dyDescent="0.2">
      <c r="A41" s="117"/>
      <c r="B41" s="118"/>
      <c r="C41" s="403"/>
      <c r="D41" s="403"/>
      <c r="E41" s="403"/>
      <c r="F41" s="403"/>
      <c r="G41" s="403"/>
      <c r="H41" s="403"/>
      <c r="I41" s="228"/>
      <c r="J41" s="403"/>
      <c r="K41" s="403"/>
      <c r="L41" s="403"/>
      <c r="M41" s="403"/>
      <c r="N41" s="403"/>
      <c r="O41" s="403"/>
      <c r="P41" s="403"/>
      <c r="Q41" s="403"/>
      <c r="R41" s="228"/>
      <c r="S41" s="228"/>
      <c r="T41" s="228"/>
      <c r="U41" s="228"/>
      <c r="V41" s="210"/>
      <c r="W41" s="180"/>
      <c r="X41" s="180"/>
      <c r="Y41" s="180"/>
      <c r="Z41" s="180"/>
      <c r="AA41" s="180"/>
      <c r="AB41" s="180"/>
      <c r="AC41" s="180"/>
      <c r="AD41" s="180"/>
      <c r="AE41" s="180"/>
      <c r="AF41" s="180"/>
      <c r="AG41" s="180"/>
      <c r="AH41" s="403"/>
      <c r="AI41" s="205"/>
      <c r="AJ41" s="205"/>
      <c r="AK41" s="205"/>
      <c r="AL41" s="205"/>
      <c r="AM41" s="205"/>
      <c r="AN41" s="213"/>
      <c r="AO41" s="1435"/>
      <c r="AP41" s="28"/>
      <c r="AQ41" s="25"/>
    </row>
    <row r="42" spans="1:43" x14ac:dyDescent="0.2">
      <c r="A42" s="117"/>
      <c r="B42" s="117"/>
      <c r="C42" s="1473"/>
      <c r="D42" s="1473"/>
      <c r="E42" s="1473"/>
      <c r="F42" s="1473"/>
      <c r="G42" s="230"/>
      <c r="H42" s="230"/>
      <c r="I42" s="230"/>
      <c r="J42" s="230"/>
      <c r="K42" s="230"/>
      <c r="L42" s="230"/>
      <c r="M42" s="230"/>
      <c r="N42" s="230"/>
      <c r="O42" s="230"/>
      <c r="P42" s="230"/>
      <c r="Q42" s="230"/>
      <c r="R42" s="230"/>
      <c r="S42" s="230"/>
      <c r="T42" s="230"/>
      <c r="U42" s="228"/>
      <c r="V42" s="210"/>
      <c r="W42" s="180"/>
      <c r="X42" s="180"/>
      <c r="Y42" s="180"/>
      <c r="Z42" s="180"/>
      <c r="AA42" s="180"/>
      <c r="AB42" s="180"/>
      <c r="AC42" s="180"/>
      <c r="AD42" s="180"/>
      <c r="AE42" s="180"/>
      <c r="AF42" s="180"/>
      <c r="AG42" s="180"/>
      <c r="AH42" s="403"/>
      <c r="AI42" s="205"/>
      <c r="AJ42" s="205"/>
      <c r="AK42" s="205"/>
      <c r="AL42" s="205"/>
      <c r="AM42" s="205"/>
      <c r="AN42" s="213"/>
      <c r="AO42" s="1435"/>
      <c r="AP42" s="28"/>
      <c r="AQ42" s="25"/>
    </row>
    <row r="43" spans="1:43" ht="30" customHeight="1" x14ac:dyDescent="0.35">
      <c r="A43" s="117"/>
      <c r="B43" s="117"/>
      <c r="C43" s="1471"/>
      <c r="D43" s="1471"/>
      <c r="E43" s="1471"/>
      <c r="F43" s="1471"/>
      <c r="G43" s="230"/>
      <c r="H43" s="1471"/>
      <c r="I43" s="1471"/>
      <c r="J43" s="1471"/>
      <c r="K43" s="1471"/>
      <c r="L43" s="1471"/>
      <c r="M43" s="1471"/>
      <c r="N43" s="1471"/>
      <c r="O43" s="1471"/>
      <c r="P43" s="1471"/>
      <c r="Q43" s="1471"/>
      <c r="R43" s="1471"/>
      <c r="S43" s="1471"/>
      <c r="T43" s="1471"/>
      <c r="U43" s="155"/>
      <c r="V43" s="155"/>
      <c r="W43" s="155"/>
      <c r="X43" s="155"/>
      <c r="Y43" s="155"/>
      <c r="Z43" s="155"/>
      <c r="AA43" s="155"/>
      <c r="AB43" s="155"/>
      <c r="AC43" s="155"/>
      <c r="AD43" s="155"/>
      <c r="AE43" s="155"/>
      <c r="AF43" s="155"/>
      <c r="AG43" s="155"/>
      <c r="AH43" s="155"/>
      <c r="AI43" s="155"/>
      <c r="AJ43" s="155"/>
      <c r="AK43" s="155"/>
      <c r="AL43" s="155"/>
      <c r="AM43" s="155"/>
      <c r="AN43" s="200"/>
      <c r="AO43" s="1435"/>
      <c r="AP43" s="28"/>
      <c r="AQ43" s="25"/>
    </row>
    <row r="44" spans="1:43" ht="27" customHeight="1" x14ac:dyDescent="0.2">
      <c r="A44" s="117"/>
      <c r="B44" s="206"/>
      <c r="C44" s="1422" t="s">
        <v>38</v>
      </c>
      <c r="D44" s="1422"/>
      <c r="E44" s="1422"/>
      <c r="F44" s="1422"/>
      <c r="G44" s="231"/>
      <c r="H44" s="1422" t="s">
        <v>200</v>
      </c>
      <c r="I44" s="1422"/>
      <c r="J44" s="1422"/>
      <c r="K44" s="1422"/>
      <c r="L44" s="1422"/>
      <c r="M44" s="1422"/>
      <c r="N44" s="1422"/>
      <c r="O44" s="1422"/>
      <c r="P44" s="1422"/>
      <c r="Q44" s="1422"/>
      <c r="R44" s="1422"/>
      <c r="S44" s="1422"/>
      <c r="T44" s="1422"/>
      <c r="U44" s="231"/>
      <c r="V44" s="231"/>
      <c r="W44" s="231"/>
      <c r="X44" s="231"/>
      <c r="Y44" s="231"/>
      <c r="Z44" s="231"/>
      <c r="AA44" s="231"/>
      <c r="AB44" s="231"/>
      <c r="AC44" s="231"/>
      <c r="AD44" s="231"/>
      <c r="AE44" s="231"/>
      <c r="AF44" s="231"/>
      <c r="AG44" s="231"/>
      <c r="AH44" s="231"/>
      <c r="AI44" s="231"/>
      <c r="AJ44" s="231"/>
      <c r="AK44" s="231"/>
      <c r="AL44" s="231"/>
      <c r="AM44" s="231"/>
      <c r="AN44" s="232"/>
      <c r="AO44" s="1435"/>
      <c r="AP44" s="28"/>
      <c r="AQ44" s="25"/>
    </row>
    <row r="45" spans="1:43" ht="3" customHeight="1" x14ac:dyDescent="0.2">
      <c r="A45" s="117"/>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1435"/>
      <c r="AP45" s="28"/>
      <c r="AQ45" s="25"/>
    </row>
    <row r="46" spans="1:43" x14ac:dyDescent="0.2">
      <c r="A46" s="117"/>
      <c r="B46" s="1436" t="s">
        <v>82</v>
      </c>
      <c r="C46" s="1436"/>
      <c r="D46" s="1436"/>
      <c r="E46" s="1436"/>
      <c r="F46" s="1436"/>
      <c r="G46" s="1436"/>
      <c r="H46" s="1436"/>
      <c r="I46" s="1436"/>
      <c r="J46" s="1436"/>
      <c r="K46" s="1436"/>
      <c r="L46" s="1436"/>
      <c r="M46" s="1436"/>
      <c r="N46" s="1436"/>
      <c r="O46" s="1436"/>
      <c r="P46" s="1436"/>
      <c r="Q46" s="1436"/>
      <c r="R46" s="1436"/>
      <c r="S46" s="1436"/>
      <c r="T46" s="1436"/>
      <c r="U46" s="1436"/>
      <c r="V46" s="1436"/>
      <c r="W46" s="1436"/>
      <c r="X46" s="1436"/>
      <c r="Y46" s="1436"/>
      <c r="Z46" s="1436"/>
      <c r="AA46" s="1436"/>
      <c r="AB46" s="1436"/>
      <c r="AC46" s="1436"/>
      <c r="AD46" s="1436"/>
      <c r="AE46" s="1436"/>
      <c r="AF46" s="1436"/>
      <c r="AG46" s="1436"/>
      <c r="AH46" s="1436"/>
      <c r="AI46" s="1436"/>
      <c r="AJ46" s="1436"/>
      <c r="AK46" s="1436"/>
      <c r="AL46" s="1436"/>
      <c r="AM46" s="1436"/>
      <c r="AN46" s="1436"/>
      <c r="AO46" s="1435"/>
      <c r="AP46" s="28"/>
      <c r="AQ46" s="25"/>
    </row>
    <row r="47" spans="1:43" ht="14.25" x14ac:dyDescent="0.2">
      <c r="A47" s="217"/>
      <c r="B47" s="1386" t="s">
        <v>204</v>
      </c>
      <c r="C47" s="1387"/>
      <c r="D47" s="1387"/>
      <c r="E47" s="1387"/>
      <c r="F47" s="1387"/>
      <c r="G47" s="1387"/>
      <c r="H47" s="1387"/>
      <c r="I47" s="1387"/>
      <c r="J47" s="1387"/>
      <c r="K47" s="1387"/>
      <c r="L47" s="1387"/>
      <c r="M47" s="1387"/>
      <c r="N47" s="1387"/>
      <c r="O47" s="1387"/>
      <c r="P47" s="1387"/>
      <c r="Q47" s="1387"/>
      <c r="R47" s="1387"/>
      <c r="S47" s="1387"/>
      <c r="T47" s="1387"/>
      <c r="U47" s="1387"/>
      <c r="V47" s="1387"/>
      <c r="W47" s="1387"/>
      <c r="X47" s="1387"/>
      <c r="Y47" s="1387"/>
      <c r="Z47" s="1387"/>
      <c r="AA47" s="1387"/>
      <c r="AB47" s="1387"/>
      <c r="AC47" s="1387"/>
      <c r="AD47" s="1387"/>
      <c r="AE47" s="1387"/>
      <c r="AF47" s="1387"/>
      <c r="AG47" s="1387"/>
      <c r="AH47" s="1387"/>
      <c r="AI47" s="1387"/>
      <c r="AJ47" s="1387"/>
      <c r="AK47" s="1387"/>
      <c r="AL47" s="1387"/>
      <c r="AM47" s="1387"/>
      <c r="AN47" s="1388"/>
      <c r="AO47" s="216"/>
      <c r="AP47" s="25"/>
      <c r="AQ47" s="25"/>
    </row>
    <row r="48" spans="1:43" ht="75.95" customHeight="1" x14ac:dyDescent="0.2">
      <c r="A48" s="217"/>
      <c r="B48" s="1389" t="s">
        <v>406</v>
      </c>
      <c r="C48" s="1390"/>
      <c r="D48" s="1390"/>
      <c r="E48" s="1390"/>
      <c r="F48" s="1390"/>
      <c r="G48" s="1390"/>
      <c r="H48" s="1390"/>
      <c r="I48" s="1390"/>
      <c r="J48" s="1390"/>
      <c r="K48" s="1390"/>
      <c r="L48" s="1390"/>
      <c r="M48" s="1390"/>
      <c r="N48" s="1390"/>
      <c r="O48" s="1390"/>
      <c r="P48" s="1390"/>
      <c r="Q48" s="1390"/>
      <c r="R48" s="1390"/>
      <c r="S48" s="1390"/>
      <c r="T48" s="1390"/>
      <c r="U48" s="1390"/>
      <c r="V48" s="1390"/>
      <c r="W48" s="1390"/>
      <c r="X48" s="1390"/>
      <c r="Y48" s="1390"/>
      <c r="Z48" s="1390"/>
      <c r="AA48" s="1390"/>
      <c r="AB48" s="1390"/>
      <c r="AC48" s="1390"/>
      <c r="AD48" s="1390"/>
      <c r="AE48" s="1390"/>
      <c r="AF48" s="1390"/>
      <c r="AG48" s="1390"/>
      <c r="AH48" s="1390"/>
      <c r="AI48" s="1390"/>
      <c r="AJ48" s="1390"/>
      <c r="AK48" s="1390"/>
      <c r="AL48" s="1390"/>
      <c r="AM48" s="1390"/>
      <c r="AN48" s="1391"/>
      <c r="AO48" s="216"/>
      <c r="AP48" s="25"/>
      <c r="AQ48" s="25"/>
    </row>
    <row r="49" spans="1:43" ht="30" customHeight="1" x14ac:dyDescent="0.2">
      <c r="A49" s="217"/>
      <c r="B49" s="120" t="s">
        <v>15</v>
      </c>
      <c r="C49" s="1392" t="s">
        <v>85</v>
      </c>
      <c r="D49" s="1392"/>
      <c r="E49" s="1392"/>
      <c r="F49" s="1392"/>
      <c r="G49" s="1392"/>
      <c r="H49" s="1392"/>
      <c r="I49" s="1392"/>
      <c r="J49" s="1392"/>
      <c r="K49" s="1392"/>
      <c r="L49" s="1392"/>
      <c r="M49" s="1392"/>
      <c r="N49" s="1392"/>
      <c r="O49" s="1392"/>
      <c r="P49" s="1392"/>
      <c r="Q49" s="1392"/>
      <c r="R49" s="1392"/>
      <c r="S49" s="1392"/>
      <c r="T49" s="1392"/>
      <c r="U49" s="1392"/>
      <c r="V49" s="1392"/>
      <c r="W49" s="1392"/>
      <c r="X49" s="1392"/>
      <c r="Y49" s="1392"/>
      <c r="Z49" s="1392"/>
      <c r="AA49" s="1392"/>
      <c r="AB49" s="1392"/>
      <c r="AC49" s="1392"/>
      <c r="AD49" s="1392"/>
      <c r="AE49" s="1392"/>
      <c r="AF49" s="1392"/>
      <c r="AG49" s="1392"/>
      <c r="AH49" s="1392"/>
      <c r="AI49" s="1392"/>
      <c r="AJ49" s="1392"/>
      <c r="AK49" s="1392"/>
      <c r="AL49" s="1392"/>
      <c r="AM49" s="1392"/>
      <c r="AN49" s="1393"/>
      <c r="AO49" s="216"/>
      <c r="AP49" s="25"/>
      <c r="AQ49" s="25"/>
    </row>
    <row r="50" spans="1:43" ht="31.5" customHeight="1" x14ac:dyDescent="0.2">
      <c r="A50" s="184"/>
      <c r="B50" s="121" t="s">
        <v>74</v>
      </c>
      <c r="C50" s="1414" t="s">
        <v>88</v>
      </c>
      <c r="D50" s="1414"/>
      <c r="E50" s="1414"/>
      <c r="F50" s="1414"/>
      <c r="G50" s="1414"/>
      <c r="H50" s="1414"/>
      <c r="I50" s="1414"/>
      <c r="J50" s="1414"/>
      <c r="K50" s="1414"/>
      <c r="L50" s="1414"/>
      <c r="M50" s="1414"/>
      <c r="N50" s="1414"/>
      <c r="O50" s="1414"/>
      <c r="P50" s="1414"/>
      <c r="Q50" s="1414"/>
      <c r="R50" s="1414"/>
      <c r="S50" s="1414"/>
      <c r="T50" s="1414"/>
      <c r="U50" s="1414"/>
      <c r="V50" s="1414"/>
      <c r="W50" s="1414"/>
      <c r="X50" s="1414"/>
      <c r="Y50" s="1414"/>
      <c r="Z50" s="1414"/>
      <c r="AA50" s="1414"/>
      <c r="AB50" s="1414"/>
      <c r="AC50" s="1414"/>
      <c r="AD50" s="1414"/>
      <c r="AE50" s="1414"/>
      <c r="AF50" s="1414"/>
      <c r="AG50" s="1414"/>
      <c r="AH50" s="1414"/>
      <c r="AI50" s="1414"/>
      <c r="AJ50" s="1414"/>
      <c r="AK50" s="1414"/>
      <c r="AL50" s="1414"/>
      <c r="AM50" s="1414"/>
      <c r="AN50" s="1415"/>
      <c r="AO50" s="221"/>
      <c r="AP50" s="25"/>
      <c r="AQ50" s="25"/>
    </row>
    <row r="51" spans="1:43" ht="48" customHeight="1" x14ac:dyDescent="0.2">
      <c r="A51" s="218"/>
      <c r="B51" s="219" t="s">
        <v>16</v>
      </c>
      <c r="C51" s="1416" t="s">
        <v>89</v>
      </c>
      <c r="D51" s="1416"/>
      <c r="E51" s="1416"/>
      <c r="F51" s="1416"/>
      <c r="G51" s="1416"/>
      <c r="H51" s="1416"/>
      <c r="I51" s="1416"/>
      <c r="J51" s="1416"/>
      <c r="K51" s="1416"/>
      <c r="L51" s="1416"/>
      <c r="M51" s="1416"/>
      <c r="N51" s="1416"/>
      <c r="O51" s="1416"/>
      <c r="P51" s="1416"/>
      <c r="Q51" s="1416"/>
      <c r="R51" s="1416"/>
      <c r="S51" s="1416"/>
      <c r="T51" s="1416"/>
      <c r="U51" s="1416"/>
      <c r="V51" s="1416"/>
      <c r="W51" s="1416"/>
      <c r="X51" s="1416"/>
      <c r="Y51" s="1416"/>
      <c r="Z51" s="1416"/>
      <c r="AA51" s="1416"/>
      <c r="AB51" s="1416"/>
      <c r="AC51" s="1416"/>
      <c r="AD51" s="1416"/>
      <c r="AE51" s="1416"/>
      <c r="AF51" s="1416"/>
      <c r="AG51" s="1416"/>
      <c r="AH51" s="1416"/>
      <c r="AI51" s="1416"/>
      <c r="AJ51" s="1416"/>
      <c r="AK51" s="1416"/>
      <c r="AL51" s="1416"/>
      <c r="AM51" s="1416"/>
      <c r="AN51" s="1417"/>
      <c r="AO51" s="220"/>
      <c r="AP51" s="25"/>
      <c r="AQ51" s="25"/>
    </row>
    <row r="52" spans="1:43" ht="46.5" customHeight="1" x14ac:dyDescent="0.2">
      <c r="A52" s="217"/>
      <c r="B52" s="120" t="s">
        <v>72</v>
      </c>
      <c r="C52" s="1392" t="s">
        <v>370</v>
      </c>
      <c r="D52" s="1392"/>
      <c r="E52" s="1392"/>
      <c r="F52" s="1392"/>
      <c r="G52" s="1392"/>
      <c r="H52" s="1392"/>
      <c r="I52" s="1392"/>
      <c r="J52" s="1392"/>
      <c r="K52" s="1392"/>
      <c r="L52" s="1392"/>
      <c r="M52" s="1392"/>
      <c r="N52" s="1392"/>
      <c r="O52" s="1392"/>
      <c r="P52" s="1392"/>
      <c r="Q52" s="1392"/>
      <c r="R52" s="1392"/>
      <c r="S52" s="1392"/>
      <c r="T52" s="1392"/>
      <c r="U52" s="1392"/>
      <c r="V52" s="1392"/>
      <c r="W52" s="1392"/>
      <c r="X52" s="1392"/>
      <c r="Y52" s="1392"/>
      <c r="Z52" s="1392"/>
      <c r="AA52" s="1392"/>
      <c r="AB52" s="1392"/>
      <c r="AC52" s="1392"/>
      <c r="AD52" s="1392"/>
      <c r="AE52" s="1392"/>
      <c r="AF52" s="1392"/>
      <c r="AG52" s="1392"/>
      <c r="AH52" s="1392"/>
      <c r="AI52" s="1392"/>
      <c r="AJ52" s="1392"/>
      <c r="AK52" s="1392"/>
      <c r="AL52" s="1392"/>
      <c r="AM52" s="1392"/>
      <c r="AN52" s="1393"/>
      <c r="AO52" s="216"/>
      <c r="AP52" s="25"/>
      <c r="AQ52" s="25"/>
    </row>
    <row r="53" spans="1:43" ht="118.5" customHeight="1" x14ac:dyDescent="0.2">
      <c r="A53" s="217"/>
      <c r="B53" s="120" t="s">
        <v>75</v>
      </c>
      <c r="C53" s="1392" t="s">
        <v>407</v>
      </c>
      <c r="D53" s="1392"/>
      <c r="E53" s="1392"/>
      <c r="F53" s="1392"/>
      <c r="G53" s="1392"/>
      <c r="H53" s="1392"/>
      <c r="I53" s="1392"/>
      <c r="J53" s="1392"/>
      <c r="K53" s="1392"/>
      <c r="L53" s="1392"/>
      <c r="M53" s="1392"/>
      <c r="N53" s="1392"/>
      <c r="O53" s="1392"/>
      <c r="P53" s="1392"/>
      <c r="Q53" s="1392"/>
      <c r="R53" s="1392"/>
      <c r="S53" s="1392"/>
      <c r="T53" s="1392"/>
      <c r="U53" s="1392"/>
      <c r="V53" s="1392"/>
      <c r="W53" s="1392"/>
      <c r="X53" s="1392"/>
      <c r="Y53" s="1392"/>
      <c r="Z53" s="1392"/>
      <c r="AA53" s="1392"/>
      <c r="AB53" s="1392"/>
      <c r="AC53" s="1392"/>
      <c r="AD53" s="1392"/>
      <c r="AE53" s="1392"/>
      <c r="AF53" s="1392"/>
      <c r="AG53" s="1392"/>
      <c r="AH53" s="1392"/>
      <c r="AI53" s="1392"/>
      <c r="AJ53" s="1392"/>
      <c r="AK53" s="1392"/>
      <c r="AL53" s="1392"/>
      <c r="AM53" s="1392"/>
      <c r="AN53" s="1393"/>
      <c r="AO53" s="216"/>
      <c r="AP53" s="25"/>
      <c r="AQ53" s="25"/>
    </row>
    <row r="54" spans="1:43" ht="48" customHeight="1" x14ac:dyDescent="0.2">
      <c r="A54" s="217"/>
      <c r="B54" s="120" t="s">
        <v>76</v>
      </c>
      <c r="C54" s="1392" t="s">
        <v>177</v>
      </c>
      <c r="D54" s="1392"/>
      <c r="E54" s="1392"/>
      <c r="F54" s="1392"/>
      <c r="G54" s="1392"/>
      <c r="H54" s="1392"/>
      <c r="I54" s="1392"/>
      <c r="J54" s="1392"/>
      <c r="K54" s="1392"/>
      <c r="L54" s="1392"/>
      <c r="M54" s="1392"/>
      <c r="N54" s="1392"/>
      <c r="O54" s="1392"/>
      <c r="P54" s="1392"/>
      <c r="Q54" s="1392"/>
      <c r="R54" s="1392"/>
      <c r="S54" s="1392"/>
      <c r="T54" s="1392"/>
      <c r="U54" s="1392"/>
      <c r="V54" s="1392"/>
      <c r="W54" s="1392"/>
      <c r="X54" s="1392"/>
      <c r="Y54" s="1392"/>
      <c r="Z54" s="1392"/>
      <c r="AA54" s="1392"/>
      <c r="AB54" s="1392"/>
      <c r="AC54" s="1392"/>
      <c r="AD54" s="1392"/>
      <c r="AE54" s="1392"/>
      <c r="AF54" s="1392"/>
      <c r="AG54" s="1392"/>
      <c r="AH54" s="1392"/>
      <c r="AI54" s="1392"/>
      <c r="AJ54" s="1392"/>
      <c r="AK54" s="1392"/>
      <c r="AL54" s="1392"/>
      <c r="AM54" s="1392"/>
      <c r="AN54" s="1393"/>
      <c r="AO54" s="216"/>
      <c r="AP54" s="25"/>
      <c r="AQ54" s="25"/>
    </row>
    <row r="55" spans="1:43" ht="120.75" customHeight="1" x14ac:dyDescent="0.2">
      <c r="A55" s="217"/>
      <c r="B55" s="120" t="s">
        <v>77</v>
      </c>
      <c r="C55" s="1378" t="s">
        <v>363</v>
      </c>
      <c r="D55" s="1378"/>
      <c r="E55" s="1378"/>
      <c r="F55" s="1378"/>
      <c r="G55" s="1378"/>
      <c r="H55" s="1378"/>
      <c r="I55" s="1378"/>
      <c r="J55" s="1378"/>
      <c r="K55" s="1378"/>
      <c r="L55" s="1378"/>
      <c r="M55" s="1378"/>
      <c r="N55" s="1378"/>
      <c r="O55" s="1378"/>
      <c r="P55" s="1378"/>
      <c r="Q55" s="1378"/>
      <c r="R55" s="1378"/>
      <c r="S55" s="1378"/>
      <c r="T55" s="1378"/>
      <c r="U55" s="1378"/>
      <c r="V55" s="1378"/>
      <c r="W55" s="1378"/>
      <c r="X55" s="1378"/>
      <c r="Y55" s="1378"/>
      <c r="Z55" s="1378"/>
      <c r="AA55" s="1378"/>
      <c r="AB55" s="1378"/>
      <c r="AC55" s="1378"/>
      <c r="AD55" s="1378"/>
      <c r="AE55" s="1378"/>
      <c r="AF55" s="1378"/>
      <c r="AG55" s="1378"/>
      <c r="AH55" s="1378"/>
      <c r="AI55" s="1378"/>
      <c r="AJ55" s="1378"/>
      <c r="AK55" s="1378"/>
      <c r="AL55" s="1378"/>
      <c r="AM55" s="1378"/>
      <c r="AN55" s="1379"/>
      <c r="AO55" s="216"/>
      <c r="AP55" s="25"/>
      <c r="AQ55" s="25"/>
    </row>
    <row r="56" spans="1:43" ht="32.25" customHeight="1" x14ac:dyDescent="0.2">
      <c r="A56" s="538"/>
      <c r="B56" s="539" t="s">
        <v>78</v>
      </c>
      <c r="C56" s="1378" t="s">
        <v>372</v>
      </c>
      <c r="D56" s="1378"/>
      <c r="E56" s="1378"/>
      <c r="F56" s="1378"/>
      <c r="G56" s="1378"/>
      <c r="H56" s="1378"/>
      <c r="I56" s="1378"/>
      <c r="J56" s="1378"/>
      <c r="K56" s="1378"/>
      <c r="L56" s="1378"/>
      <c r="M56" s="1378"/>
      <c r="N56" s="1378"/>
      <c r="O56" s="1378"/>
      <c r="P56" s="1378"/>
      <c r="Q56" s="1378"/>
      <c r="R56" s="1378"/>
      <c r="S56" s="1378"/>
      <c r="T56" s="1378"/>
      <c r="U56" s="1378"/>
      <c r="V56" s="1378"/>
      <c r="W56" s="1378"/>
      <c r="X56" s="1378"/>
      <c r="Y56" s="1378"/>
      <c r="Z56" s="1378"/>
      <c r="AA56" s="1378"/>
      <c r="AB56" s="1378"/>
      <c r="AC56" s="1378"/>
      <c r="AD56" s="1378"/>
      <c r="AE56" s="1378"/>
      <c r="AF56" s="1378"/>
      <c r="AG56" s="1378"/>
      <c r="AH56" s="1378"/>
      <c r="AI56" s="1378"/>
      <c r="AJ56" s="1378"/>
      <c r="AK56" s="1378"/>
      <c r="AL56" s="1378"/>
      <c r="AM56" s="1378"/>
      <c r="AN56" s="1379"/>
      <c r="AO56" s="540"/>
      <c r="AP56" s="25"/>
      <c r="AQ56" s="25"/>
    </row>
    <row r="57" spans="1:43" ht="36" customHeight="1" x14ac:dyDescent="0.2">
      <c r="A57" s="538"/>
      <c r="B57" s="539" t="s">
        <v>81</v>
      </c>
      <c r="C57" s="1378" t="s">
        <v>122</v>
      </c>
      <c r="D57" s="1378"/>
      <c r="E57" s="1378"/>
      <c r="F57" s="1378"/>
      <c r="G57" s="1378"/>
      <c r="H57" s="1378"/>
      <c r="I57" s="1378"/>
      <c r="J57" s="1378"/>
      <c r="K57" s="1378"/>
      <c r="L57" s="1378"/>
      <c r="M57" s="1378"/>
      <c r="N57" s="1378"/>
      <c r="O57" s="1378"/>
      <c r="P57" s="1378"/>
      <c r="Q57" s="1378"/>
      <c r="R57" s="1378"/>
      <c r="S57" s="1378"/>
      <c r="T57" s="1378"/>
      <c r="U57" s="1378"/>
      <c r="V57" s="1378"/>
      <c r="W57" s="1378"/>
      <c r="X57" s="1378"/>
      <c r="Y57" s="1378"/>
      <c r="Z57" s="1378"/>
      <c r="AA57" s="1378"/>
      <c r="AB57" s="1378"/>
      <c r="AC57" s="1378"/>
      <c r="AD57" s="1378"/>
      <c r="AE57" s="1378"/>
      <c r="AF57" s="1378"/>
      <c r="AG57" s="1378"/>
      <c r="AH57" s="1378"/>
      <c r="AI57" s="1378"/>
      <c r="AJ57" s="1378"/>
      <c r="AK57" s="1378"/>
      <c r="AL57" s="1378"/>
      <c r="AM57" s="1378"/>
      <c r="AN57" s="1379"/>
      <c r="AO57" s="540"/>
      <c r="AP57" s="25"/>
      <c r="AQ57" s="25"/>
    </row>
    <row r="58" spans="1:43" ht="95.25" customHeight="1" x14ac:dyDescent="0.2">
      <c r="A58" s="538"/>
      <c r="B58" s="541" t="s">
        <v>79</v>
      </c>
      <c r="C58" s="1380" t="s">
        <v>362</v>
      </c>
      <c r="D58" s="1380"/>
      <c r="E58" s="1380"/>
      <c r="F58" s="1380"/>
      <c r="G58" s="1380"/>
      <c r="H58" s="1380"/>
      <c r="I58" s="1380"/>
      <c r="J58" s="1380"/>
      <c r="K58" s="1380"/>
      <c r="L58" s="1380"/>
      <c r="M58" s="1380"/>
      <c r="N58" s="1380"/>
      <c r="O58" s="1380"/>
      <c r="P58" s="1380"/>
      <c r="Q58" s="1380"/>
      <c r="R58" s="1380"/>
      <c r="S58" s="1380"/>
      <c r="T58" s="1380"/>
      <c r="U58" s="1380"/>
      <c r="V58" s="1380"/>
      <c r="W58" s="1380"/>
      <c r="X58" s="1380"/>
      <c r="Y58" s="1380"/>
      <c r="Z58" s="1380"/>
      <c r="AA58" s="1380"/>
      <c r="AB58" s="1380"/>
      <c r="AC58" s="1380"/>
      <c r="AD58" s="1380"/>
      <c r="AE58" s="1380"/>
      <c r="AF58" s="1380"/>
      <c r="AG58" s="1380"/>
      <c r="AH58" s="1380"/>
      <c r="AI58" s="1380"/>
      <c r="AJ58" s="1380"/>
      <c r="AK58" s="1380"/>
      <c r="AL58" s="1380"/>
      <c r="AM58" s="1380"/>
      <c r="AN58" s="1381"/>
      <c r="AO58" s="540"/>
      <c r="AP58" s="25"/>
      <c r="AQ58" s="25"/>
    </row>
    <row r="59" spans="1:43" ht="12.75" customHeight="1" x14ac:dyDescent="0.2">
      <c r="A59" s="538"/>
      <c r="B59" s="1377"/>
      <c r="C59" s="1377"/>
      <c r="D59" s="1377"/>
      <c r="E59" s="1377"/>
      <c r="F59" s="1377"/>
      <c r="G59" s="1377"/>
      <c r="H59" s="1377"/>
      <c r="I59" s="1377"/>
      <c r="J59" s="1377"/>
      <c r="K59" s="1377"/>
      <c r="L59" s="1377"/>
      <c r="M59" s="1377"/>
      <c r="N59" s="1377"/>
      <c r="O59" s="1377"/>
      <c r="P59" s="1377"/>
      <c r="Q59" s="1377"/>
      <c r="R59" s="1377"/>
      <c r="S59" s="1377"/>
      <c r="T59" s="1377"/>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542"/>
      <c r="AP59" s="25"/>
      <c r="AQ59" s="25"/>
    </row>
    <row r="60" spans="1:43" x14ac:dyDescent="0.2">
      <c r="A60" s="538"/>
      <c r="B60" s="1394" t="s">
        <v>73</v>
      </c>
      <c r="C60" s="1395"/>
      <c r="D60" s="1395"/>
      <c r="E60" s="1395"/>
      <c r="F60" s="1395"/>
      <c r="G60" s="1395"/>
      <c r="H60" s="1395"/>
      <c r="I60" s="1395"/>
      <c r="J60" s="1395"/>
      <c r="K60" s="1395"/>
      <c r="L60" s="1395"/>
      <c r="M60" s="1395"/>
      <c r="N60" s="1395"/>
      <c r="O60" s="1395"/>
      <c r="P60" s="1395"/>
      <c r="Q60" s="1395"/>
      <c r="R60" s="1395"/>
      <c r="S60" s="1396"/>
      <c r="T60" s="1397"/>
      <c r="U60" s="1398" t="s">
        <v>201</v>
      </c>
      <c r="V60" s="1399"/>
      <c r="W60" s="1399"/>
      <c r="X60" s="1399"/>
      <c r="Y60" s="1399"/>
      <c r="Z60" s="1399"/>
      <c r="AA60" s="1399"/>
      <c r="AB60" s="1399"/>
      <c r="AC60" s="1399"/>
      <c r="AD60" s="1399"/>
      <c r="AE60" s="1399"/>
      <c r="AF60" s="1399"/>
      <c r="AG60" s="1399"/>
      <c r="AH60" s="1399"/>
      <c r="AI60" s="1399"/>
      <c r="AJ60" s="1399"/>
      <c r="AK60" s="1399"/>
      <c r="AL60" s="1399"/>
      <c r="AM60" s="1399"/>
      <c r="AN60" s="1400"/>
      <c r="AO60" s="540"/>
      <c r="AP60" s="25"/>
      <c r="AQ60" s="25"/>
    </row>
    <row r="61" spans="1:43" ht="27.75" customHeight="1" x14ac:dyDescent="0.2">
      <c r="A61" s="538"/>
      <c r="B61" s="1410"/>
      <c r="C61" s="1411"/>
      <c r="D61" s="1411"/>
      <c r="E61" s="1411"/>
      <c r="F61" s="1411"/>
      <c r="G61" s="543"/>
      <c r="H61" s="543"/>
      <c r="I61" s="544"/>
      <c r="J61" s="543"/>
      <c r="K61" s="543"/>
      <c r="L61" s="544"/>
      <c r="M61" s="543"/>
      <c r="N61" s="543"/>
      <c r="O61" s="543"/>
      <c r="P61" s="543"/>
      <c r="Q61" s="1411"/>
      <c r="R61" s="1411"/>
      <c r="S61" s="1412"/>
      <c r="T61" s="1397"/>
      <c r="U61" s="1404"/>
      <c r="V61" s="1405"/>
      <c r="W61" s="1405"/>
      <c r="X61" s="1405"/>
      <c r="Y61" s="1405"/>
      <c r="Z61" s="1405"/>
      <c r="AA61" s="1405"/>
      <c r="AB61" s="1405"/>
      <c r="AC61" s="1405"/>
      <c r="AD61" s="1405"/>
      <c r="AE61" s="1405"/>
      <c r="AF61" s="1405"/>
      <c r="AG61" s="1405"/>
      <c r="AH61" s="1405"/>
      <c r="AI61" s="1405"/>
      <c r="AJ61" s="1405"/>
      <c r="AK61" s="1405"/>
      <c r="AL61" s="1405"/>
      <c r="AM61" s="1405"/>
      <c r="AN61" s="1406"/>
      <c r="AO61" s="540"/>
      <c r="AP61" s="25"/>
      <c r="AQ61" s="25"/>
    </row>
    <row r="62" spans="1:43" ht="33.75" customHeight="1" x14ac:dyDescent="0.2">
      <c r="A62" s="538"/>
      <c r="B62" s="1410"/>
      <c r="C62" s="1411"/>
      <c r="D62" s="1411"/>
      <c r="E62" s="1411"/>
      <c r="F62" s="1411"/>
      <c r="G62" s="1413"/>
      <c r="H62" s="1413"/>
      <c r="I62" s="1413"/>
      <c r="J62" s="1413"/>
      <c r="K62" s="1413"/>
      <c r="L62" s="1413"/>
      <c r="M62" s="1413"/>
      <c r="N62" s="1413"/>
      <c r="O62" s="1413"/>
      <c r="P62" s="1413"/>
      <c r="Q62" s="1411"/>
      <c r="R62" s="1411"/>
      <c r="S62" s="1412"/>
      <c r="T62" s="1397"/>
      <c r="U62" s="1404"/>
      <c r="V62" s="1405"/>
      <c r="W62" s="1405"/>
      <c r="X62" s="1405"/>
      <c r="Y62" s="1405"/>
      <c r="Z62" s="1405"/>
      <c r="AA62" s="1405"/>
      <c r="AB62" s="1405"/>
      <c r="AC62" s="1405"/>
      <c r="AD62" s="1405"/>
      <c r="AE62" s="1405"/>
      <c r="AF62" s="1405"/>
      <c r="AG62" s="1405"/>
      <c r="AH62" s="1405"/>
      <c r="AI62" s="1405"/>
      <c r="AJ62" s="1405"/>
      <c r="AK62" s="1405"/>
      <c r="AL62" s="1405"/>
      <c r="AM62" s="1405"/>
      <c r="AN62" s="1406"/>
      <c r="AO62" s="540"/>
      <c r="AP62" s="25"/>
      <c r="AQ62" s="25"/>
    </row>
    <row r="63" spans="1:43" x14ac:dyDescent="0.2">
      <c r="A63" s="538"/>
      <c r="B63" s="1401" t="s">
        <v>87</v>
      </c>
      <c r="C63" s="1402"/>
      <c r="D63" s="1402"/>
      <c r="E63" s="1402"/>
      <c r="F63" s="1402"/>
      <c r="G63" s="1402"/>
      <c r="H63" s="1402"/>
      <c r="I63" s="1402"/>
      <c r="J63" s="1402"/>
      <c r="K63" s="1402"/>
      <c r="L63" s="1402"/>
      <c r="M63" s="1402"/>
      <c r="N63" s="1402"/>
      <c r="O63" s="1402"/>
      <c r="P63" s="1402"/>
      <c r="Q63" s="1402"/>
      <c r="R63" s="1402"/>
      <c r="S63" s="1403"/>
      <c r="T63" s="1397"/>
      <c r="U63" s="1407"/>
      <c r="V63" s="1408"/>
      <c r="W63" s="1408"/>
      <c r="X63" s="1408"/>
      <c r="Y63" s="1408"/>
      <c r="Z63" s="1408"/>
      <c r="AA63" s="1408"/>
      <c r="AB63" s="1408"/>
      <c r="AC63" s="1408"/>
      <c r="AD63" s="1408"/>
      <c r="AE63" s="1408"/>
      <c r="AF63" s="1408"/>
      <c r="AG63" s="1408"/>
      <c r="AH63" s="1408"/>
      <c r="AI63" s="1408"/>
      <c r="AJ63" s="1408"/>
      <c r="AK63" s="1408"/>
      <c r="AL63" s="1408"/>
      <c r="AM63" s="1408"/>
      <c r="AN63" s="1409"/>
      <c r="AO63" s="540"/>
      <c r="AP63" s="25"/>
      <c r="AQ63" s="25"/>
    </row>
    <row r="64" spans="1:43" ht="14.25" customHeight="1" x14ac:dyDescent="0.2">
      <c r="A64" s="1425"/>
      <c r="B64" s="1426"/>
      <c r="C64" s="1426"/>
      <c r="D64" s="1426"/>
      <c r="E64" s="1426"/>
      <c r="F64" s="1426"/>
      <c r="G64" s="1426"/>
      <c r="H64" s="1426"/>
      <c r="I64" s="1426"/>
      <c r="J64" s="1426"/>
      <c r="K64" s="1426"/>
      <c r="L64" s="1426"/>
      <c r="M64" s="1426"/>
      <c r="N64" s="1426"/>
      <c r="O64" s="1426"/>
      <c r="P64" s="1426"/>
      <c r="Q64" s="1426"/>
      <c r="R64" s="1426"/>
      <c r="S64" s="1426"/>
      <c r="T64" s="1426"/>
      <c r="U64" s="1426"/>
      <c r="V64" s="1426"/>
      <c r="W64" s="1426"/>
      <c r="X64" s="1426"/>
      <c r="Y64" s="1426"/>
      <c r="Z64" s="1426"/>
      <c r="AA64" s="1426"/>
      <c r="AB64" s="1426"/>
      <c r="AC64" s="1426"/>
      <c r="AD64" s="1426"/>
      <c r="AE64" s="1426"/>
      <c r="AF64" s="1426"/>
      <c r="AG64" s="1426"/>
      <c r="AH64" s="1426"/>
      <c r="AI64" s="1426"/>
      <c r="AJ64" s="1426"/>
      <c r="AK64" s="1426"/>
      <c r="AL64" s="1426"/>
      <c r="AM64" s="1426"/>
      <c r="AN64" s="1426"/>
      <c r="AO64" s="1427"/>
      <c r="AP64" s="25"/>
      <c r="AQ64" s="25"/>
    </row>
    <row r="65" spans="1:43" ht="45.75" customHeight="1" x14ac:dyDescent="0.2">
      <c r="A65" s="122"/>
      <c r="B65" s="123"/>
      <c r="C65" s="124"/>
      <c r="D65" s="124"/>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2"/>
      <c r="AP65" s="25"/>
      <c r="AQ65" s="25"/>
    </row>
    <row r="66" spans="1:43"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row>
    <row r="67" spans="1:43"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row>
    <row r="68" spans="1:43"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row>
    <row r="69" spans="1:43"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row>
    <row r="70" spans="1:43"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row>
    <row r="71" spans="1:43"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row>
    <row r="72" spans="1:43"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row>
    <row r="73" spans="1:43"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row>
    <row r="74" spans="1:43"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row>
    <row r="75" spans="1:43"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row>
    <row r="76" spans="1:43"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row>
    <row r="130" ht="12.75" customHeight="1" x14ac:dyDescent="0.2"/>
    <row r="211" spans="3:36" x14ac:dyDescent="0.2">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row>
    <row r="212" spans="3:36" x14ac:dyDescent="0.2">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row>
    <row r="213" spans="3:36" x14ac:dyDescent="0.2">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row>
    <row r="214" spans="3:36" ht="33" customHeight="1" x14ac:dyDescent="0.2">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row>
    <row r="215" spans="3:36" x14ac:dyDescent="0.2">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row>
    <row r="216" spans="3:36" ht="39" customHeight="1" x14ac:dyDescent="0.2">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row>
  </sheetData>
  <sheetProtection algorithmName="SHA-512" hashValue="hapmvsue3Qshs3I7Vx1caExdgwj6Wig7RuXUvOK09F+5FSF/7e29nDhzNMEHdSjv6ldjasTv55LbE37xlmXG+A==" saltValue="LbFEwIdK9sy0PBXmFlU09w==" spinCount="100000" sheet="1" objects="1" scenarios="1" formatCells="0" formatRows="0" selectLockedCells="1"/>
  <mergeCells count="106">
    <mergeCell ref="AB22:AN22"/>
    <mergeCell ref="B34:U34"/>
    <mergeCell ref="C35:H35"/>
    <mergeCell ref="J35:N35"/>
    <mergeCell ref="P35:Q35"/>
    <mergeCell ref="S35:T35"/>
    <mergeCell ref="C44:F44"/>
    <mergeCell ref="C36:H36"/>
    <mergeCell ref="J36:N36"/>
    <mergeCell ref="P36:Q37"/>
    <mergeCell ref="H43:T43"/>
    <mergeCell ref="H44:T44"/>
    <mergeCell ref="W40:AF40"/>
    <mergeCell ref="C42:F43"/>
    <mergeCell ref="C40:H40"/>
    <mergeCell ref="J40:Q40"/>
    <mergeCell ref="C38:C39"/>
    <mergeCell ref="D38:D39"/>
    <mergeCell ref="E38:E39"/>
    <mergeCell ref="F38:F39"/>
    <mergeCell ref="AF38:AF39"/>
    <mergeCell ref="C26:AM26"/>
    <mergeCell ref="C27:AM27"/>
    <mergeCell ref="B31:AN31"/>
    <mergeCell ref="A1:AO1"/>
    <mergeCell ref="A2:A3"/>
    <mergeCell ref="B30:AN30"/>
    <mergeCell ref="B28:AN28"/>
    <mergeCell ref="B17:AN17"/>
    <mergeCell ref="B25:AN25"/>
    <mergeCell ref="B20:N20"/>
    <mergeCell ref="O20:AA20"/>
    <mergeCell ref="AB20:AN20"/>
    <mergeCell ref="B23:N23"/>
    <mergeCell ref="O23:AA23"/>
    <mergeCell ref="AB23:AN23"/>
    <mergeCell ref="AB21:AN21"/>
    <mergeCell ref="B19:N19"/>
    <mergeCell ref="O19:AA19"/>
    <mergeCell ref="AF10:AM10"/>
    <mergeCell ref="B4:AN4"/>
    <mergeCell ref="B5:AN5"/>
    <mergeCell ref="B6:AN6"/>
    <mergeCell ref="B8:AN8"/>
    <mergeCell ref="C9:H9"/>
    <mergeCell ref="J9:N9"/>
    <mergeCell ref="P9:Q9"/>
    <mergeCell ref="S9:T9"/>
    <mergeCell ref="AF9:AM9"/>
    <mergeCell ref="B7:AN7"/>
    <mergeCell ref="C10:H10"/>
    <mergeCell ref="J10:N10"/>
    <mergeCell ref="P10:Q10"/>
    <mergeCell ref="S10:T10"/>
    <mergeCell ref="Y10:AD10"/>
    <mergeCell ref="A64:AO64"/>
    <mergeCell ref="B18:N18"/>
    <mergeCell ref="O18:AA18"/>
    <mergeCell ref="AB18:AN18"/>
    <mergeCell ref="B21:N21"/>
    <mergeCell ref="B33:U33"/>
    <mergeCell ref="AB19:AN19"/>
    <mergeCell ref="B22:N22"/>
    <mergeCell ref="O22:AA22"/>
    <mergeCell ref="W36:AG36"/>
    <mergeCell ref="AO2:AO46"/>
    <mergeCell ref="B46:AN46"/>
    <mergeCell ref="O21:AA21"/>
    <mergeCell ref="B15:AN15"/>
    <mergeCell ref="B2:AN2"/>
    <mergeCell ref="B3:AN3"/>
    <mergeCell ref="S36:T37"/>
    <mergeCell ref="B60:S60"/>
    <mergeCell ref="T60:T63"/>
    <mergeCell ref="U60:AN60"/>
    <mergeCell ref="B63:S63"/>
    <mergeCell ref="U61:AN63"/>
    <mergeCell ref="B61:F62"/>
    <mergeCell ref="Q61:S62"/>
    <mergeCell ref="G62:P62"/>
    <mergeCell ref="C50:AN50"/>
    <mergeCell ref="C51:AN51"/>
    <mergeCell ref="C52:AN52"/>
    <mergeCell ref="C53:AN53"/>
    <mergeCell ref="C54:AN54"/>
    <mergeCell ref="C32:AM32"/>
    <mergeCell ref="B59:AN59"/>
    <mergeCell ref="C55:AN55"/>
    <mergeCell ref="C56:AN56"/>
    <mergeCell ref="C58:AN58"/>
    <mergeCell ref="C57:AN57"/>
    <mergeCell ref="G38:G39"/>
    <mergeCell ref="H38:H39"/>
    <mergeCell ref="J38:Q39"/>
    <mergeCell ref="W38:W39"/>
    <mergeCell ref="X38:X39"/>
    <mergeCell ref="Y38:Y39"/>
    <mergeCell ref="Z38:Z39"/>
    <mergeCell ref="AA38:AA39"/>
    <mergeCell ref="AB38:AB39"/>
    <mergeCell ref="AC38:AC39"/>
    <mergeCell ref="AD38:AD39"/>
    <mergeCell ref="AE38:AE39"/>
    <mergeCell ref="B47:AN47"/>
    <mergeCell ref="B48:AN48"/>
    <mergeCell ref="C49:AN49"/>
  </mergeCells>
  <dataValidations count="1">
    <dataValidation type="whole" allowBlank="1" showInputMessage="1" showErrorMessage="1" error="Wprowadź cyfrę" sqref="J61:K61 M61:P61 G61:G62 H61" xr:uid="{00000000-0002-0000-0300-000000000000}">
      <formula1>0</formula1>
      <formula2>9</formula2>
    </dataValidation>
  </dataValidations>
  <printOptions horizontalCentered="1"/>
  <pageMargins left="0.23622047244094491" right="0.23622047244094491" top="0.51181102362204722" bottom="0.55118110236220474" header="0.31496062992125984" footer="0.31496062992125984"/>
  <pageSetup paperSize="9" scale="71" fitToHeight="2" orientation="portrait" r:id="rId1"/>
  <headerFooter scaleWithDoc="0" alignWithMargins="0"/>
  <rowBreaks count="1" manualBreakCount="1">
    <brk id="50"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18"/>
  <sheetViews>
    <sheetView zoomScaleNormal="100" zoomScaleSheetLayoutView="100" workbookViewId="0">
      <selection activeCell="B3" sqref="B3:K3"/>
    </sheetView>
  </sheetViews>
  <sheetFormatPr defaultColWidth="9.140625" defaultRowHeight="12.75" x14ac:dyDescent="0.2"/>
  <cols>
    <col min="1" max="1" width="1.140625" style="6" customWidth="1"/>
    <col min="2" max="2" width="4.42578125" style="6" customWidth="1"/>
    <col min="3" max="3" width="11.7109375" style="6" customWidth="1"/>
    <col min="4" max="6" width="9.140625" style="6"/>
    <col min="7" max="7" width="10.140625" style="6" customWidth="1"/>
    <col min="8" max="8" width="12" style="6" customWidth="1"/>
    <col min="9" max="9" width="9.140625" style="6"/>
    <col min="10" max="10" width="8.28515625" style="6" customWidth="1"/>
    <col min="11" max="11" width="14.85546875" style="6" customWidth="1"/>
    <col min="12" max="16384" width="9.140625" style="6"/>
  </cols>
  <sheetData>
    <row r="1" spans="2:13" ht="30" customHeight="1" x14ac:dyDescent="0.2">
      <c r="B1" s="1478" t="s">
        <v>95</v>
      </c>
      <c r="C1" s="1478"/>
      <c r="D1" s="1478"/>
      <c r="E1" s="1478"/>
      <c r="F1" s="1478"/>
      <c r="G1" s="1478"/>
      <c r="H1" s="1478"/>
      <c r="I1" s="1478"/>
      <c r="J1" s="1478"/>
      <c r="K1" s="1478"/>
      <c r="L1" s="25"/>
    </row>
    <row r="2" spans="2:13" ht="6.75" customHeight="1" thickBot="1" x14ac:dyDescent="0.25">
      <c r="B2" s="25"/>
      <c r="C2" s="122"/>
      <c r="D2" s="122"/>
      <c r="E2" s="122"/>
      <c r="F2" s="122"/>
      <c r="G2" s="122"/>
      <c r="H2" s="122"/>
      <c r="I2" s="122"/>
      <c r="J2" s="122"/>
      <c r="K2" s="152"/>
      <c r="L2" s="25"/>
    </row>
    <row r="3" spans="2:13" ht="51" customHeight="1" x14ac:dyDescent="0.25">
      <c r="B3" s="1479" t="s">
        <v>96</v>
      </c>
      <c r="C3" s="1480"/>
      <c r="D3" s="1480"/>
      <c r="E3" s="1480"/>
      <c r="F3" s="1480"/>
      <c r="G3" s="1480"/>
      <c r="H3" s="1480"/>
      <c r="I3" s="1480"/>
      <c r="J3" s="1480"/>
      <c r="K3" s="1481"/>
      <c r="L3" s="25"/>
    </row>
    <row r="4" spans="2:13" ht="78" customHeight="1" x14ac:dyDescent="0.2">
      <c r="B4" s="1482" t="s">
        <v>336</v>
      </c>
      <c r="C4" s="1483"/>
      <c r="D4" s="1483"/>
      <c r="E4" s="1483"/>
      <c r="F4" s="1483"/>
      <c r="G4" s="1483"/>
      <c r="H4" s="1483"/>
      <c r="I4" s="1483"/>
      <c r="J4" s="1483"/>
      <c r="K4" s="1484"/>
      <c r="L4" s="25"/>
    </row>
    <row r="5" spans="2:13" ht="27" customHeight="1" x14ac:dyDescent="0.2">
      <c r="B5" s="457" t="s">
        <v>42</v>
      </c>
      <c r="C5" s="1477" t="s">
        <v>173</v>
      </c>
      <c r="D5" s="1477"/>
      <c r="E5" s="1477"/>
      <c r="F5" s="1477"/>
      <c r="G5" s="1477"/>
      <c r="H5" s="1477"/>
      <c r="I5" s="1477"/>
      <c r="J5" s="1477"/>
      <c r="K5" s="1485"/>
      <c r="L5" s="25"/>
    </row>
    <row r="6" spans="2:13" ht="42.75" customHeight="1" x14ac:dyDescent="0.2">
      <c r="B6" s="457" t="s">
        <v>52</v>
      </c>
      <c r="C6" s="1477" t="s">
        <v>174</v>
      </c>
      <c r="D6" s="1477"/>
      <c r="E6" s="1477"/>
      <c r="F6" s="1477"/>
      <c r="G6" s="1477"/>
      <c r="H6" s="1477"/>
      <c r="I6" s="1477"/>
      <c r="J6" s="1477"/>
      <c r="K6" s="1485"/>
      <c r="L6" s="25"/>
    </row>
    <row r="7" spans="2:13" ht="56.25" customHeight="1" x14ac:dyDescent="0.2">
      <c r="B7" s="457" t="s">
        <v>166</v>
      </c>
      <c r="C7" s="1486" t="s">
        <v>373</v>
      </c>
      <c r="D7" s="1486"/>
      <c r="E7" s="1486"/>
      <c r="F7" s="1486"/>
      <c r="G7" s="1486"/>
      <c r="H7" s="1486"/>
      <c r="I7" s="1486"/>
      <c r="J7" s="1486"/>
      <c r="K7" s="1487"/>
      <c r="L7" s="153"/>
    </row>
    <row r="8" spans="2:13" ht="42.75" customHeight="1" x14ac:dyDescent="0.2">
      <c r="B8" s="536" t="s">
        <v>175</v>
      </c>
      <c r="C8" s="1488" t="s">
        <v>374</v>
      </c>
      <c r="D8" s="1488"/>
      <c r="E8" s="1488"/>
      <c r="F8" s="1488"/>
      <c r="G8" s="1488"/>
      <c r="H8" s="1488"/>
      <c r="I8" s="1488"/>
      <c r="J8" s="1488"/>
      <c r="K8" s="1489"/>
      <c r="L8" s="25"/>
    </row>
    <row r="9" spans="2:13" ht="129.75" customHeight="1" x14ac:dyDescent="0.2">
      <c r="B9" s="457" t="s">
        <v>176</v>
      </c>
      <c r="C9" s="1490" t="s">
        <v>375</v>
      </c>
      <c r="D9" s="1490"/>
      <c r="E9" s="1490"/>
      <c r="F9" s="1490"/>
      <c r="G9" s="1490"/>
      <c r="H9" s="1490"/>
      <c r="I9" s="1490"/>
      <c r="J9" s="1490"/>
      <c r="K9" s="1491"/>
      <c r="L9" s="25"/>
    </row>
    <row r="10" spans="2:13" ht="70.5" customHeight="1" x14ac:dyDescent="0.2">
      <c r="B10" s="536" t="s">
        <v>76</v>
      </c>
      <c r="C10" s="1494" t="s">
        <v>377</v>
      </c>
      <c r="D10" s="1494"/>
      <c r="E10" s="1494"/>
      <c r="F10" s="1494"/>
      <c r="G10" s="1494"/>
      <c r="H10" s="1494"/>
      <c r="I10" s="1494"/>
      <c r="J10" s="1494"/>
      <c r="K10" s="1495"/>
      <c r="L10" s="25"/>
    </row>
    <row r="11" spans="2:13" ht="54" customHeight="1" x14ac:dyDescent="0.2">
      <c r="B11" s="536" t="s">
        <v>178</v>
      </c>
      <c r="C11" s="1490" t="s">
        <v>177</v>
      </c>
      <c r="D11" s="1490"/>
      <c r="E11" s="1490"/>
      <c r="F11" s="1490"/>
      <c r="G11" s="1490"/>
      <c r="H11" s="1490"/>
      <c r="I11" s="1490"/>
      <c r="J11" s="1490"/>
      <c r="K11" s="1491"/>
      <c r="L11" s="171"/>
    </row>
    <row r="12" spans="2:13" ht="145.5" customHeight="1" x14ac:dyDescent="0.2">
      <c r="B12" s="536" t="s">
        <v>379</v>
      </c>
      <c r="C12" s="1490" t="s">
        <v>376</v>
      </c>
      <c r="D12" s="1490"/>
      <c r="E12" s="1490"/>
      <c r="F12" s="1490"/>
      <c r="G12" s="1490"/>
      <c r="H12" s="1490"/>
      <c r="I12" s="1490"/>
      <c r="J12" s="1490"/>
      <c r="K12" s="1491"/>
      <c r="L12" s="25"/>
    </row>
    <row r="13" spans="2:13" ht="30.75" customHeight="1" x14ac:dyDescent="0.2">
      <c r="B13" s="536" t="s">
        <v>81</v>
      </c>
      <c r="C13" s="1490" t="s">
        <v>380</v>
      </c>
      <c r="D13" s="1490"/>
      <c r="E13" s="1490"/>
      <c r="F13" s="1490"/>
      <c r="G13" s="1490"/>
      <c r="H13" s="1490"/>
      <c r="I13" s="1490"/>
      <c r="J13" s="1490"/>
      <c r="K13" s="1491"/>
      <c r="L13" s="25"/>
    </row>
    <row r="14" spans="2:13" ht="31.5" customHeight="1" x14ac:dyDescent="0.2">
      <c r="B14" s="536" t="s">
        <v>79</v>
      </c>
      <c r="C14" s="1490" t="s">
        <v>122</v>
      </c>
      <c r="D14" s="1490"/>
      <c r="E14" s="1490"/>
      <c r="F14" s="1490"/>
      <c r="G14" s="1490"/>
      <c r="H14" s="1490"/>
      <c r="I14" s="1490"/>
      <c r="J14" s="1490"/>
      <c r="K14" s="1491"/>
      <c r="L14" s="25"/>
    </row>
    <row r="15" spans="2:13" ht="18.75" customHeight="1" thickBot="1" x14ac:dyDescent="0.25">
      <c r="B15" s="537" t="s">
        <v>80</v>
      </c>
      <c r="C15" s="1492" t="s">
        <v>378</v>
      </c>
      <c r="D15" s="1492"/>
      <c r="E15" s="1492"/>
      <c r="F15" s="1492"/>
      <c r="G15" s="1492"/>
      <c r="H15" s="1492"/>
      <c r="I15" s="1492"/>
      <c r="J15" s="1492"/>
      <c r="K15" s="1493"/>
      <c r="L15" s="25"/>
      <c r="M15" s="535"/>
    </row>
    <row r="16" spans="2:13" ht="12.75" customHeight="1" x14ac:dyDescent="0.2">
      <c r="B16" s="172"/>
      <c r="C16" s="1477"/>
      <c r="D16" s="1477"/>
      <c r="E16" s="1477"/>
      <c r="F16" s="1477"/>
      <c r="G16" s="1477"/>
      <c r="H16" s="1477"/>
      <c r="I16" s="1477"/>
      <c r="J16" s="1477"/>
      <c r="K16" s="1477"/>
      <c r="L16" s="25"/>
    </row>
    <row r="17" spans="3:12" ht="20.25" customHeight="1" x14ac:dyDescent="0.2">
      <c r="C17" s="25"/>
      <c r="D17" s="25"/>
      <c r="E17" s="25"/>
      <c r="F17" s="25"/>
      <c r="G17" s="25"/>
      <c r="H17" s="25"/>
      <c r="I17" s="25"/>
      <c r="J17" s="25"/>
      <c r="K17" s="25"/>
      <c r="L17" s="25"/>
    </row>
    <row r="18" spans="3:12" ht="20.25" customHeight="1" x14ac:dyDescent="0.2">
      <c r="C18" s="25"/>
      <c r="D18" s="25"/>
      <c r="E18" s="25"/>
      <c r="F18" s="25"/>
      <c r="G18" s="25"/>
      <c r="H18" s="25"/>
      <c r="I18" s="25"/>
      <c r="J18" s="25"/>
      <c r="K18" s="25"/>
      <c r="L18" s="25"/>
    </row>
  </sheetData>
  <sheetProtection algorithmName="SHA-512" hashValue="X2qSnNK2kkIE6s2BGMlx6AtnoW/KbfoqY0NBeDid3OkCKkjQ6p38eaNxX3z7l2SS+fL+fOluE5uv8O50zaL2VQ==" saltValue="NSxMpfTOOUmLx807U9aT2A==" spinCount="100000" sheet="1" formatCells="0" formatColumns="0" formatRows="0" selectLockedCells="1"/>
  <mergeCells count="15">
    <mergeCell ref="C16:K16"/>
    <mergeCell ref="B1:K1"/>
    <mergeCell ref="B3:K3"/>
    <mergeCell ref="B4:K4"/>
    <mergeCell ref="C5:K5"/>
    <mergeCell ref="C6:K6"/>
    <mergeCell ref="C7:K7"/>
    <mergeCell ref="C8:K8"/>
    <mergeCell ref="C9:K9"/>
    <mergeCell ref="C11:K11"/>
    <mergeCell ref="C12:K12"/>
    <mergeCell ref="C13:K13"/>
    <mergeCell ref="C14:K14"/>
    <mergeCell ref="C15:K15"/>
    <mergeCell ref="C10:K10"/>
  </mergeCells>
  <pageMargins left="0.70866141732283472" right="0.70866141732283472" top="0.74803149606299213" bottom="0.74803149606299213" header="0.31496062992125984" footer="0.51181102362204722"/>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5</vt:i4>
      </vt:variant>
    </vt:vector>
  </HeadingPairs>
  <TitlesOfParts>
    <vt:vector size="10" baseType="lpstr">
      <vt:lpstr>Wniosek</vt:lpstr>
      <vt:lpstr>Ośw. kwartał lub zmiana kierunk</vt:lpstr>
      <vt:lpstr>Oświadczenie_ZWIĘKSZENIE PR </vt:lpstr>
      <vt:lpstr>Załącznik_współposiadacz </vt:lpstr>
      <vt:lpstr>Zał.  Klauzula informacyjna</vt:lpstr>
      <vt:lpstr>'Ośw. kwartał lub zmiana kierunk'!Obszar_wydruku</vt:lpstr>
      <vt:lpstr>'Oświadczenie_ZWIĘKSZENIE PR '!Obszar_wydruku</vt:lpstr>
      <vt:lpstr>Wniosek!Obszar_wydruku</vt:lpstr>
      <vt:lpstr>'Zał.  Klauzula informacyjna'!Obszar_wydruku</vt:lpstr>
      <vt:lpstr>'Załącznik_współposiadacz '!Obszar_wydruku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Burzykowski Piotr</dc:creator>
  <cp:lastModifiedBy>Paluszczak Roman</cp:lastModifiedBy>
  <cp:lastPrinted>2022-01-27T12:36:06Z</cp:lastPrinted>
  <dcterms:created xsi:type="dcterms:W3CDTF">1997-02-26T13:46:56Z</dcterms:created>
  <dcterms:modified xsi:type="dcterms:W3CDTF">2022-02-07T06:59:34Z</dcterms:modified>
</cp:coreProperties>
</file>