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88" windowHeight="6144" activeTab="0"/>
  </bookViews>
  <sheets>
    <sheet name="MIX BIUROWY" sheetId="1" r:id="rId1"/>
    <sheet name="DRUKI" sheetId="2" r:id="rId2"/>
  </sheets>
  <definedNames>
    <definedName name="Excel_BuiltIn_Print_Titles" localSheetId="0">'MIX BIUROWY'!$IT$1:$IV$2</definedName>
    <definedName name="_xlnm.Print_Titles" localSheetId="0">'MIX BIUROWY'!$3:$4</definedName>
  </definedNames>
  <calcPr fullCalcOnLoad="1"/>
</workbook>
</file>

<file path=xl/sharedStrings.xml><?xml version="1.0" encoding="utf-8"?>
<sst xmlns="http://schemas.openxmlformats.org/spreadsheetml/2006/main" count="181" uniqueCount="99">
  <si>
    <t xml:space="preserve">Zamówienie artykuły biurowe </t>
  </si>
  <si>
    <t>Lp.</t>
  </si>
  <si>
    <t>Nazwa artykułu</t>
  </si>
  <si>
    <t>JM</t>
  </si>
  <si>
    <t>PR Suwałki</t>
  </si>
  <si>
    <t>PR Sejny</t>
  </si>
  <si>
    <t>PR Ełk</t>
  </si>
  <si>
    <t>PR Augustów</t>
  </si>
  <si>
    <t>PR Olecko</t>
  </si>
  <si>
    <t>szt.</t>
  </si>
  <si>
    <t>opak.</t>
  </si>
  <si>
    <t>Gumki recepturki wytrzymałe i elastyczne z materiału o zwiększonej domieszce kauczuku (80%)  (średnica 140 mm), opakowanie 1 kg</t>
  </si>
  <si>
    <t>Klip biurowy rozmiar 41 mm opak. 12szt</t>
  </si>
  <si>
    <t>Klip biurowy rozmiar 19 mm opak. 12szt</t>
  </si>
  <si>
    <t xml:space="preserve">Koperta brązowa E4 HK RBD , 150 g/m2, samoklejąca z paskiem z rozszerzonymi bokami i spodem, opakowanie 250 szt, wymiar: 280x400x40 mm </t>
  </si>
  <si>
    <t>Koperta biała B4 HK , 100 g/m2, samoklejąca z paskiem, opakowanie 250 szt, wymiar: 250x353 mm</t>
  </si>
  <si>
    <t>Koperta biała C4 HK , 100 g/m2, samoklejąca z paskiem, opakowanie 250 szt, wymiar: 229x324 mm</t>
  </si>
  <si>
    <t xml:space="preserve">Koperta biała C5 HK , 90 g/m2, samoklejąca z paskiem, opakowanie 500 szt, wymiar: 162x229 mm </t>
  </si>
  <si>
    <t xml:space="preserve">Koperta biała C6 HK , 75 g/m2, samoklejąca z paskiem, opakowanie 1000 szt, wymiar: 114x162 mm </t>
  </si>
  <si>
    <t>Korektor w taśmie Uni CLT-205 Mitsubishi, 5mmx6m</t>
  </si>
  <si>
    <t>Koszulki A4 wykonane z krystalicznie przezroczystej folii, z lewej strony koszulki wzmocniona perforacja umożliwiająca wpięcie koszulki do segregatora, otwierana od góry, pakowana w kartonik, A4 45 mic. Opakowanie 100 sztuk</t>
  </si>
  <si>
    <t>Marker permanentny okrągła końcówka, czarny, długość linii pisania 1400 m, grubość linii pisania 1,7 mm</t>
  </si>
  <si>
    <t>Marker permanentny okrągła końcówka, czerwony, długość linii pisania 1400 m, grubość linii pisania 1,7 mm</t>
  </si>
  <si>
    <t>Nożyczki biurowe o długości ostrza 12 cm wykonane z hartowanej nierdzewnej stali, rączki wykonane z wytrzymałego tworzywa sztucznego</t>
  </si>
  <si>
    <t>Ofertówka twarda folia PCV przód i tył twardy przezroczysta A4 zgrzany w literę „L” folia typ 0,20 opakowanie 25 sztuk</t>
  </si>
  <si>
    <t>Papier pakowy brązowy wymiary 1255x1405mm</t>
  </si>
  <si>
    <t>Rozszywacz z metalową konstrukcją i obudową z trwałego tworzywa, wyposażony w blokadę</t>
  </si>
  <si>
    <t>Skoroszyt papierowy o gramaturze 280g biały A4 z rozszerzonym bokiem i wąsami</t>
  </si>
  <si>
    <t>Skoroszyt twardy A4 z folii  PCV przód przezroczysty, tył kolorowy w środku metalowe blaszka i wąs, standardowa perforacja na grzbiecie do wpinania w segregator, wymienny papierowy pasek do opisu, dwa wycięcia ułatwiające wysuwanie paska, zaokrąglone rogi obu okładek</t>
  </si>
  <si>
    <t>Spinacze metalowe okrągłe 28 mm opakowanie 100 sztuk</t>
  </si>
  <si>
    <t>Spinacze metalowe okrągłe 50 mm opakowanie 100 sztuk</t>
  </si>
  <si>
    <t>Taśma pakowa brązowa o wymiarach 48 mmx50m</t>
  </si>
  <si>
    <t>Taśma klejąca biurowa przezroczysta o grubości 40 mikronów 24mm x 30m</t>
  </si>
  <si>
    <t>Teczka do podpisu tektura o grubości 1,9 mm i gramaturze 1200 g/m2, gramatura wewnętrznych przekładek 450 g/m2, faktura skóry</t>
  </si>
  <si>
    <t>Temperówka metalowa pojedyncza KUM</t>
  </si>
  <si>
    <t>Tusz czerwony do stempli bezalkoholowy i bezolejowy 25 ml np. NORIS</t>
  </si>
  <si>
    <t>Tusz czarny do numeratorów olejowy 25 ml</t>
  </si>
  <si>
    <t>Zakreślacz kolor żółty o szerokości linii od 2 do 5 mm</t>
  </si>
  <si>
    <t>Zszywacz wyposażony w plastikowe ramię i podstawę antypoślizgową oraz metalowe części mechaniczne, głębokość zszywania 50 mm, zszywki 24/6, zszywa jednorazowo do 25 kartek, 10 lat gwarancji.</t>
  </si>
  <si>
    <t>Zakładki indeksujące papierowe proste 3x100  wymiary 26x76 mm</t>
  </si>
  <si>
    <t>Data i podpis osoby sporządzającej ……………………</t>
  </si>
  <si>
    <t xml:space="preserve">Zamówienie  druków </t>
  </si>
  <si>
    <t>Lp</t>
  </si>
  <si>
    <t>sztuk</t>
  </si>
  <si>
    <t>Obwoluta "Akta sprawy główne Ds"  z 7 biegami format 550x325 - 5013</t>
  </si>
  <si>
    <t>MS/P Skorowidz "S"a alfabetyczny 200k</t>
  </si>
  <si>
    <t>MS/P Skorowidz "S"b alfabetyczny 100 k</t>
  </si>
  <si>
    <t>DODATKOWE NIEZBĘDNE DRUKI</t>
  </si>
  <si>
    <t>Bloczki samoprzylepne żółte po 100 kartek 75x75 (76x76)</t>
  </si>
  <si>
    <t>Klip biurowy rozmiar 51 mm opak. 12szt</t>
  </si>
  <si>
    <t>Wkład SXR-72 wymienny do piór kulkowych JET Stream SX-101-07 wodoodporny, tusz niebieski, końcówka stal nierdzewna, kulka węglik woframu, średnica kulki 0,7 mm</t>
  </si>
  <si>
    <t>Wkład SXR-72 wymienny do piór kulkowych JET Stream SX-101-07 wodoodporny, tusz czarny, końcówka stal nierdzewna, kulka węglik woframu, średnica kulki 0,7 mm</t>
  </si>
  <si>
    <t>Łącznie wszystkie zapotrzebowania</t>
  </si>
  <si>
    <t xml:space="preserve">Pióro, długopis JET Stream SX-101-07 tusz niebieski, wodoodporny, wymienny wkład, końcówka stal nierdzewna, kulka węglik woframu, średnica kulki 0,7 mm </t>
  </si>
  <si>
    <t xml:space="preserve">Pióro, długopis JET Stream SX-101-07 tusz czarny, wodoodporny, wymienny wkład, końcówka stal nierdzewna, kulka węglik woframu, średnica kulki 0,7 mm </t>
  </si>
  <si>
    <t>*dodatkowe druki których nie ma na powyższej liście, a są NIEZBĘDNE</t>
  </si>
  <si>
    <t>Obwoluta "Akta sprawy podręczne Ds"  z 7 biegami format 550x325- 5014/7</t>
  </si>
  <si>
    <t>Obwoluta "Akta sprawy "  z 7 biegami format 550x325 -5016/7</t>
  </si>
  <si>
    <t>Załącznik adresowy do akt sprawy z 7 biegami format 550x325- 1512</t>
  </si>
  <si>
    <t>Zszywki 24/6 około 1000 sztuk w opakowaniu np. „LEITZ”, „GRAND”</t>
  </si>
  <si>
    <r>
      <t>PO Suwałki
(</t>
    </r>
    <r>
      <rPr>
        <sz val="9"/>
        <color indexed="8"/>
        <rFont val="Times New Roman"/>
        <family val="1"/>
      </rPr>
      <t>komórka organizacyjna)</t>
    </r>
  </si>
  <si>
    <t>Załącznik nr 1</t>
  </si>
  <si>
    <t xml:space="preserve">PO Suwałki
</t>
  </si>
  <si>
    <r>
      <t xml:space="preserve">Bloczki samoprzylepne żółte po 100 kartek 50x75 </t>
    </r>
    <r>
      <rPr>
        <b/>
        <sz val="11"/>
        <color indexed="8"/>
        <rFont val="Times New Roman"/>
        <family val="1"/>
      </rPr>
      <t>esselte</t>
    </r>
  </si>
  <si>
    <r>
      <t xml:space="preserve">Bateria Alkaline Power AAA opakowanie 4 sztuki </t>
    </r>
    <r>
      <rPr>
        <b/>
        <sz val="11"/>
        <color indexed="8"/>
        <rFont val="Times New Roman"/>
        <family val="1"/>
      </rPr>
      <t>Panasonic</t>
    </r>
  </si>
  <si>
    <r>
      <t xml:space="preserve">Bateria Alkaline Power AA opakowanie 4 sztuki </t>
    </r>
    <r>
      <rPr>
        <b/>
        <sz val="11"/>
        <color indexed="8"/>
        <rFont val="Times New Roman"/>
        <family val="1"/>
      </rPr>
      <t>Panasonic</t>
    </r>
  </si>
  <si>
    <t>Cena 
netto
w zł</t>
  </si>
  <si>
    <t>Cena 
brutto
w zł</t>
  </si>
  <si>
    <t>Razem:</t>
  </si>
  <si>
    <t>Łącznie brutto 
w zł</t>
  </si>
  <si>
    <t>Pióro kólkowe, cienkopis z końcówką fibrową, grubość linii 0,3 mm- czarny np.. "SCHEIDER", "PENTEL", "PILOT"</t>
  </si>
  <si>
    <t>Pióro kólkowe, cienkopis z końcówką fibrową, grubość linii 0,3 mm- czerwony np.. "SCHEIDER", "PENTEL", "PILOT"</t>
  </si>
  <si>
    <r>
      <t xml:space="preserve">Taśma pakowa </t>
    </r>
    <r>
      <rPr>
        <b/>
        <sz val="11"/>
        <color indexed="8"/>
        <rFont val="Times New Roman"/>
        <family val="1"/>
      </rPr>
      <t>(koniecznie przezroczysta nie żółta</t>
    </r>
    <r>
      <rPr>
        <sz val="11"/>
        <color indexed="8"/>
        <rFont val="Times New Roman"/>
        <family val="1"/>
      </rPr>
      <t>) o wymiarach 48 mmx50m</t>
    </r>
  </si>
  <si>
    <t>Gumka ołówkowa-kolor biały, wykonana az tworzywa Hi-Polymerowego, nienaruszajaca struktury papieru o wymiarach min. 35x16x11,5 mm</t>
  </si>
  <si>
    <t>Klej w sztyfcie, waga 15g (bezbarwny i bezwonny posiada atest PZH)</t>
  </si>
  <si>
    <t>Olej do niszczarek pojemność 200 ml</t>
  </si>
  <si>
    <t>Ołówek z gumką, klejony grafit, twardość HB</t>
  </si>
  <si>
    <t>Płyty CD - 700 MB (w kopertach)</t>
  </si>
  <si>
    <t>Płyty DVD + (w kopertach)</t>
  </si>
  <si>
    <t>Długopis jednorazowy - niebieski "FLEXI" 0,7 mm, "BIC rund stic simply" 0,7 mm</t>
  </si>
  <si>
    <t>Długopis jednorazowy - czarny "FLEXI" 0,7 mm, "BIC rund stic simply" 0,7 mm</t>
  </si>
  <si>
    <t>Dziurkacz wykonany w całości z metalu, wyposażony w plastikowe elementy w postaci pojemnika na konfetti i listwy formatowej, rozstaw otworów 80mm, średnica 5,5 mm, minimum 35 kartek, 10 lat gwarancji</t>
  </si>
  <si>
    <t>Teczka papierowa 280 g na gumkę A4 z nadrukiem, kartonowa biała bezkwasowa</t>
  </si>
  <si>
    <t>Teczka papierowa 280 g wiązana A4 z nadrukiem, kartonowa biała bezkwasowa, trzy wewnętrzne klapki zabezpieczające dokumenty przed wypadaniem wymiarach (mm) 320x230x50</t>
  </si>
  <si>
    <t>Taśma twrmotransferowa Żywica 60 mmx300 mb</t>
  </si>
  <si>
    <t>Etykieta termotransferowa Polipropylen 60x25/1000/40/ST</t>
  </si>
  <si>
    <t>-</t>
  </si>
  <si>
    <t>podkladka na biurko w formie kalendarza na 2024r. Format A3</t>
  </si>
  <si>
    <t>litr</t>
  </si>
  <si>
    <t>Alkohol izopropylowy ( pojemności 0,5 litra)</t>
  </si>
  <si>
    <t>Cienkopis do pisania po foliach, płytach CD/DVD,szkle, metalu, permanentny tusz czarny (0.4 mm)</t>
  </si>
  <si>
    <t>Kalentarz trójdzielny z przesuwanym okienkiem do zaznaczenia dnia na 2024 rok</t>
  </si>
  <si>
    <t>Klips archiwizacyjny dwuczęściowy, plastikowy z zapięciem bocznym,całkowita odporność na złamania, pojemność spinacza 7cm (do 600 kartek), rozstawienie wąsów spinacza 80 mm (standardowe). Właściwości techniczne: długość wąsa 100 mm, produkt ekologiczny-produkowany z polipropylenu pochodzacego w 100% z recyklingu, duża odpornść na wielokrotne uginanie, nadaje sie do recyklingu, kolor zielony
(opakowanie 100 sztuk)</t>
  </si>
  <si>
    <t>Kalkulator CITIZEN SDC 444S</t>
  </si>
  <si>
    <t>Wkład do ołówka FABER-CASTELL HB 0,5 opak 12 szt.</t>
  </si>
  <si>
    <t>Wkład PARKER oryginalny do długopisa</t>
  </si>
  <si>
    <t>Koperty ochronna biała bąbelkowe, opakowanie 100 szt, wymiary: A4</t>
  </si>
  <si>
    <t>Załącznik nr 2</t>
  </si>
  <si>
    <t>Pudło Printech Box 15cm  o wymiarach 150x250x353 mm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</si>
</sst>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[$-415]dddd\,\ d\ mmmm\ yyyy"/>
  </numFmts>
  <fonts count="51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Times New Roman1"/>
      <family val="0"/>
    </font>
    <font>
      <sz val="12"/>
      <color indexed="8"/>
      <name val="Times New Roman1"/>
      <family val="0"/>
    </font>
    <font>
      <sz val="11"/>
      <color indexed="10"/>
      <name val="Czcionka tekstu podstawowego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11" xfId="0" applyFont="1" applyFill="1" applyBorder="1" applyAlignment="1">
      <alignment/>
    </xf>
    <xf numFmtId="0" fontId="11" fillId="0" borderId="10" xfId="51" applyFont="1" applyBorder="1" applyAlignment="1">
      <alignment horizontal="center"/>
      <protection/>
    </xf>
    <xf numFmtId="0" fontId="11" fillId="0" borderId="10" xfId="51" applyFont="1" applyBorder="1" applyAlignment="1">
      <alignment/>
      <protection/>
    </xf>
    <xf numFmtId="0" fontId="11" fillId="33" borderId="10" xfId="51" applyFont="1" applyFill="1" applyBorder="1" applyAlignment="1">
      <alignment vertical="center" textRotation="180"/>
      <protection/>
    </xf>
    <xf numFmtId="0" fontId="0" fillId="0" borderId="10" xfId="0" applyBorder="1" applyAlignment="1">
      <alignment/>
    </xf>
    <xf numFmtId="0" fontId="1" fillId="0" borderId="11" xfId="53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8" xfId="0" applyFont="1" applyFill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6" fillId="0" borderId="15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7" fillId="0" borderId="22" xfId="0" applyFont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1" fillId="0" borderId="10" xfId="51" applyFont="1" applyBorder="1" applyAlignment="1">
      <alignment horizontal="center" wrapText="1"/>
      <protection/>
    </xf>
    <xf numFmtId="0" fontId="0" fillId="0" borderId="10" xfId="0" applyFont="1" applyBorder="1" applyAlignment="1">
      <alignment horizontal="center" wrapText="1"/>
    </xf>
    <xf numFmtId="2" fontId="0" fillId="0" borderId="22" xfId="0" applyNumberFormat="1" applyBorder="1" applyAlignment="1">
      <alignment/>
    </xf>
    <xf numFmtId="2" fontId="3" fillId="0" borderId="23" xfId="0" applyNumberFormat="1" applyFont="1" applyBorder="1" applyAlignment="1">
      <alignment/>
    </xf>
    <xf numFmtId="0" fontId="6" fillId="0" borderId="24" xfId="0" applyFont="1" applyFill="1" applyBorder="1" applyAlignment="1">
      <alignment horizontal="center" wrapText="1"/>
    </xf>
    <xf numFmtId="0" fontId="2" fillId="0" borderId="0" xfId="51" applyFont="1" applyBorder="1" applyAlignment="1">
      <alignment horizontal="center" wrapText="1"/>
      <protection/>
    </xf>
    <xf numFmtId="0" fontId="6" fillId="0" borderId="21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2" fontId="0" fillId="0" borderId="25" xfId="0" applyNumberFormat="1" applyBorder="1" applyAlignment="1">
      <alignment wrapText="1"/>
    </xf>
    <xf numFmtId="2" fontId="3" fillId="0" borderId="26" xfId="0" applyNumberFormat="1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9" fontId="0" fillId="0" borderId="0" xfId="0" applyNumberFormat="1" applyBorder="1" applyAlignment="1">
      <alignment/>
    </xf>
    <xf numFmtId="0" fontId="50" fillId="34" borderId="15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33" borderId="10" xfId="51" applyFont="1" applyFill="1" applyBorder="1" applyAlignment="1">
      <alignment horizontal="center" vertical="center" textRotation="180"/>
      <protection/>
    </xf>
    <xf numFmtId="0" fontId="2" fillId="0" borderId="0" xfId="51" applyFont="1" applyBorder="1" applyAlignment="1">
      <alignment horizontal="center" wrapText="1"/>
      <protection/>
    </xf>
    <xf numFmtId="0" fontId="8" fillId="33" borderId="0" xfId="51" applyFont="1" applyFill="1" applyBorder="1" applyAlignment="1">
      <alignment horizontal="left" vertical="top" wrapText="1"/>
      <protection/>
    </xf>
    <xf numFmtId="0" fontId="9" fillId="0" borderId="0" xfId="51" applyFont="1" applyBorder="1" applyAlignment="1">
      <alignment horizontal="center"/>
      <protection/>
    </xf>
    <xf numFmtId="0" fontId="10" fillId="33" borderId="10" xfId="51" applyFont="1" applyFill="1" applyBorder="1" applyAlignment="1">
      <alignment horizont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tabSelected="1" zoomScalePageLayoutView="0" workbookViewId="0" topLeftCell="A4">
      <selection activeCell="I25" sqref="I25"/>
    </sheetView>
  </sheetViews>
  <sheetFormatPr defaultColWidth="8.796875" defaultRowHeight="14.25"/>
  <cols>
    <col min="1" max="1" width="3.59765625" style="1" bestFit="1" customWidth="1"/>
    <col min="2" max="2" width="53.8984375" style="2" customWidth="1"/>
    <col min="3" max="3" width="7.5" style="2" customWidth="1"/>
    <col min="4" max="4" width="8.69921875" style="2" customWidth="1"/>
    <col min="5" max="6" width="8.5" style="2" customWidth="1"/>
  </cols>
  <sheetData>
    <row r="1" spans="1:6" ht="15" customHeight="1">
      <c r="A1" s="60" t="s">
        <v>97</v>
      </c>
      <c r="B1" s="60"/>
      <c r="C1" s="60"/>
      <c r="D1" s="60"/>
      <c r="E1" s="3"/>
      <c r="F1" s="3"/>
    </row>
    <row r="2" spans="1:6" ht="18" customHeight="1" thickBot="1">
      <c r="A2" s="61" t="s">
        <v>0</v>
      </c>
      <c r="B2" s="61"/>
      <c r="C2" s="61"/>
      <c r="D2" s="62"/>
      <c r="E2" s="4"/>
      <c r="F2" s="4"/>
    </row>
    <row r="3" spans="1:15" ht="14.25" customHeight="1">
      <c r="A3" s="63" t="s">
        <v>1</v>
      </c>
      <c r="B3" s="63" t="s">
        <v>2</v>
      </c>
      <c r="C3" s="64" t="s">
        <v>3</v>
      </c>
      <c r="D3" s="70" t="s">
        <v>66</v>
      </c>
      <c r="E3" s="72" t="s">
        <v>67</v>
      </c>
      <c r="F3" s="74" t="s">
        <v>69</v>
      </c>
      <c r="G3" s="65" t="s">
        <v>52</v>
      </c>
      <c r="H3" s="78" t="s">
        <v>62</v>
      </c>
      <c r="I3" s="79" t="s">
        <v>4</v>
      </c>
      <c r="J3" s="79" t="s">
        <v>5</v>
      </c>
      <c r="K3" s="79" t="s">
        <v>6</v>
      </c>
      <c r="L3" s="58" t="s">
        <v>7</v>
      </c>
      <c r="M3" s="76" t="s">
        <v>8</v>
      </c>
      <c r="N3" s="67"/>
      <c r="O3" s="69"/>
    </row>
    <row r="4" spans="1:15" ht="60.75" customHeight="1" thickBot="1">
      <c r="A4" s="63"/>
      <c r="B4" s="63"/>
      <c r="C4" s="64"/>
      <c r="D4" s="71"/>
      <c r="E4" s="73"/>
      <c r="F4" s="75"/>
      <c r="G4" s="66"/>
      <c r="H4" s="78"/>
      <c r="I4" s="79"/>
      <c r="J4" s="79"/>
      <c r="K4" s="79"/>
      <c r="L4" s="59"/>
      <c r="M4" s="77"/>
      <c r="N4" s="68"/>
      <c r="O4" s="69"/>
    </row>
    <row r="5" spans="1:14" ht="15.75" thickBot="1">
      <c r="A5" s="6">
        <v>1</v>
      </c>
      <c r="B5" s="7" t="s">
        <v>63</v>
      </c>
      <c r="C5" s="15" t="s">
        <v>9</v>
      </c>
      <c r="D5" s="40"/>
      <c r="E5" s="41">
        <f>D5*(1+N5)</f>
        <v>0</v>
      </c>
      <c r="F5" s="46">
        <f>E5*G5</f>
        <v>0</v>
      </c>
      <c r="G5" s="42">
        <f>SUM(H5:M5)</f>
        <v>488</v>
      </c>
      <c r="H5" s="17">
        <v>188</v>
      </c>
      <c r="I5" s="52">
        <v>120</v>
      </c>
      <c r="J5" s="5">
        <v>20</v>
      </c>
      <c r="K5" s="50">
        <v>10</v>
      </c>
      <c r="L5" s="5">
        <v>50</v>
      </c>
      <c r="M5" s="48">
        <v>100</v>
      </c>
      <c r="N5" s="53">
        <v>0.23</v>
      </c>
    </row>
    <row r="6" spans="1:14" ht="15.75" thickBot="1">
      <c r="A6" s="6">
        <v>2</v>
      </c>
      <c r="B6" s="7" t="s">
        <v>48</v>
      </c>
      <c r="C6" s="15" t="s">
        <v>9</v>
      </c>
      <c r="D6" s="40"/>
      <c r="E6" s="41">
        <f aca="true" t="shared" si="0" ref="E6:E69">D6*(1+N6)</f>
        <v>0</v>
      </c>
      <c r="F6" s="46">
        <f aca="true" t="shared" si="1" ref="F6:F69">E6*G6</f>
        <v>0</v>
      </c>
      <c r="G6" s="42">
        <f aca="true" t="shared" si="2" ref="G6:G69">SUM(H6:M6)</f>
        <v>835</v>
      </c>
      <c r="H6" s="17">
        <v>195</v>
      </c>
      <c r="I6" s="52">
        <v>450</v>
      </c>
      <c r="J6" s="5">
        <v>10</v>
      </c>
      <c r="K6" s="50">
        <v>50</v>
      </c>
      <c r="L6" s="5">
        <v>80</v>
      </c>
      <c r="M6" s="48">
        <v>50</v>
      </c>
      <c r="N6" s="53">
        <v>0.23</v>
      </c>
    </row>
    <row r="7" spans="1:14" ht="15.75" thickBot="1">
      <c r="A7" s="6">
        <v>3</v>
      </c>
      <c r="B7" s="7" t="s">
        <v>64</v>
      </c>
      <c r="C7" s="15" t="s">
        <v>10</v>
      </c>
      <c r="D7" s="40"/>
      <c r="E7" s="41">
        <f t="shared" si="0"/>
        <v>0</v>
      </c>
      <c r="F7" s="46">
        <f t="shared" si="1"/>
        <v>0</v>
      </c>
      <c r="G7" s="42">
        <f t="shared" si="2"/>
        <v>75</v>
      </c>
      <c r="H7" s="17">
        <v>64</v>
      </c>
      <c r="I7" s="52">
        <v>0</v>
      </c>
      <c r="J7" s="5">
        <v>2</v>
      </c>
      <c r="K7" s="50">
        <v>5</v>
      </c>
      <c r="L7" s="5">
        <v>0</v>
      </c>
      <c r="M7" s="48">
        <v>4</v>
      </c>
      <c r="N7" s="53">
        <v>0.23</v>
      </c>
    </row>
    <row r="8" spans="1:14" ht="15.75" thickBot="1">
      <c r="A8" s="6">
        <v>4</v>
      </c>
      <c r="B8" s="7" t="s">
        <v>65</v>
      </c>
      <c r="C8" s="15" t="s">
        <v>10</v>
      </c>
      <c r="D8" s="40"/>
      <c r="E8" s="41">
        <f t="shared" si="0"/>
        <v>0</v>
      </c>
      <c r="F8" s="46">
        <f t="shared" si="1"/>
        <v>0</v>
      </c>
      <c r="G8" s="42">
        <f t="shared" si="2"/>
        <v>87</v>
      </c>
      <c r="H8" s="17">
        <v>56</v>
      </c>
      <c r="I8" s="52">
        <v>4</v>
      </c>
      <c r="J8" s="5">
        <v>2</v>
      </c>
      <c r="K8" s="50">
        <v>5</v>
      </c>
      <c r="L8" s="5">
        <v>0</v>
      </c>
      <c r="M8" s="48">
        <v>20</v>
      </c>
      <c r="N8" s="53">
        <v>0.23</v>
      </c>
    </row>
    <row r="9" spans="1:14" ht="28.5" thickBot="1">
      <c r="A9" s="6">
        <v>5</v>
      </c>
      <c r="B9" s="7" t="s">
        <v>90</v>
      </c>
      <c r="C9" s="15" t="s">
        <v>9</v>
      </c>
      <c r="D9" s="40"/>
      <c r="E9" s="41">
        <f t="shared" si="0"/>
        <v>0</v>
      </c>
      <c r="F9" s="46">
        <f t="shared" si="1"/>
        <v>0</v>
      </c>
      <c r="G9" s="42">
        <f t="shared" si="2"/>
        <v>121</v>
      </c>
      <c r="H9" s="17">
        <v>46</v>
      </c>
      <c r="I9" s="52">
        <v>50</v>
      </c>
      <c r="J9" s="5">
        <v>10</v>
      </c>
      <c r="K9" s="50">
        <v>5</v>
      </c>
      <c r="L9" s="5">
        <v>0</v>
      </c>
      <c r="M9" s="48">
        <v>10</v>
      </c>
      <c r="N9" s="53">
        <v>0.23</v>
      </c>
    </row>
    <row r="10" spans="1:14" ht="42" thickBot="1">
      <c r="A10" s="6">
        <v>6</v>
      </c>
      <c r="B10" s="8" t="s">
        <v>81</v>
      </c>
      <c r="C10" s="16" t="s">
        <v>9</v>
      </c>
      <c r="D10" s="40"/>
      <c r="E10" s="41">
        <f t="shared" si="0"/>
        <v>0</v>
      </c>
      <c r="F10" s="46">
        <f t="shared" si="1"/>
        <v>0</v>
      </c>
      <c r="G10" s="42">
        <f t="shared" si="2"/>
        <v>27</v>
      </c>
      <c r="H10" s="17">
        <v>4</v>
      </c>
      <c r="I10" s="52">
        <v>10</v>
      </c>
      <c r="J10" s="5">
        <v>2</v>
      </c>
      <c r="K10" s="50">
        <v>5</v>
      </c>
      <c r="L10" s="5">
        <v>1</v>
      </c>
      <c r="M10" s="48">
        <v>5</v>
      </c>
      <c r="N10" s="53">
        <v>0.23</v>
      </c>
    </row>
    <row r="11" spans="1:14" ht="28.5" thickBot="1">
      <c r="A11" s="6">
        <v>7</v>
      </c>
      <c r="B11" s="8" t="s">
        <v>79</v>
      </c>
      <c r="C11" s="16"/>
      <c r="D11" s="40"/>
      <c r="E11" s="41">
        <f t="shared" si="0"/>
        <v>0</v>
      </c>
      <c r="F11" s="46">
        <f t="shared" si="1"/>
        <v>0</v>
      </c>
      <c r="G11" s="42">
        <f t="shared" si="2"/>
        <v>318</v>
      </c>
      <c r="H11" s="17">
        <v>158</v>
      </c>
      <c r="I11" s="52">
        <v>50</v>
      </c>
      <c r="J11" s="5">
        <v>30</v>
      </c>
      <c r="K11" s="50">
        <v>20</v>
      </c>
      <c r="L11" s="5">
        <v>50</v>
      </c>
      <c r="M11" s="48">
        <v>10</v>
      </c>
      <c r="N11" s="53">
        <v>0.23</v>
      </c>
    </row>
    <row r="12" spans="1:14" ht="28.5" thickBot="1">
      <c r="A12" s="6">
        <v>8</v>
      </c>
      <c r="B12" s="8" t="s">
        <v>80</v>
      </c>
      <c r="C12" s="16"/>
      <c r="D12" s="40"/>
      <c r="E12" s="41">
        <f t="shared" si="0"/>
        <v>0</v>
      </c>
      <c r="F12" s="46">
        <f t="shared" si="1"/>
        <v>0</v>
      </c>
      <c r="G12" s="42">
        <f t="shared" si="2"/>
        <v>185</v>
      </c>
      <c r="H12" s="17">
        <v>95</v>
      </c>
      <c r="I12" s="52">
        <v>50</v>
      </c>
      <c r="J12" s="5">
        <v>30</v>
      </c>
      <c r="K12" s="50" t="s">
        <v>86</v>
      </c>
      <c r="L12" s="5">
        <v>0</v>
      </c>
      <c r="M12" s="48">
        <v>10</v>
      </c>
      <c r="N12" s="53">
        <v>0.23</v>
      </c>
    </row>
    <row r="13" spans="1:14" ht="28.5" thickBot="1">
      <c r="A13" s="6">
        <v>9</v>
      </c>
      <c r="B13" s="7" t="s">
        <v>11</v>
      </c>
      <c r="C13" s="16" t="s">
        <v>10</v>
      </c>
      <c r="D13" s="40"/>
      <c r="E13" s="41">
        <f t="shared" si="0"/>
        <v>0</v>
      </c>
      <c r="F13" s="46">
        <f t="shared" si="1"/>
        <v>0</v>
      </c>
      <c r="G13" s="42">
        <f t="shared" si="2"/>
        <v>19</v>
      </c>
      <c r="H13" s="17">
        <v>10</v>
      </c>
      <c r="I13" s="52">
        <v>6</v>
      </c>
      <c r="J13" s="5">
        <v>3</v>
      </c>
      <c r="K13" s="50" t="s">
        <v>86</v>
      </c>
      <c r="L13" s="5">
        <v>0</v>
      </c>
      <c r="M13" s="48">
        <v>0</v>
      </c>
      <c r="N13" s="53">
        <v>0.23</v>
      </c>
    </row>
    <row r="14" spans="1:14" ht="42" thickBot="1">
      <c r="A14" s="6">
        <v>10</v>
      </c>
      <c r="B14" s="7" t="s">
        <v>73</v>
      </c>
      <c r="C14" s="16" t="s">
        <v>9</v>
      </c>
      <c r="D14" s="40"/>
      <c r="E14" s="41">
        <f t="shared" si="0"/>
        <v>0</v>
      </c>
      <c r="F14" s="46">
        <f t="shared" si="1"/>
        <v>0</v>
      </c>
      <c r="G14" s="42">
        <f t="shared" si="2"/>
        <v>41</v>
      </c>
      <c r="H14" s="17">
        <v>16</v>
      </c>
      <c r="I14" s="52">
        <v>10</v>
      </c>
      <c r="J14" s="5">
        <v>3</v>
      </c>
      <c r="K14" s="50">
        <v>10</v>
      </c>
      <c r="L14" s="5">
        <v>2</v>
      </c>
      <c r="M14" s="48">
        <v>0</v>
      </c>
      <c r="N14" s="53">
        <v>0.23</v>
      </c>
    </row>
    <row r="15" spans="1:14" ht="15.75" thickBot="1">
      <c r="A15" s="6">
        <v>11</v>
      </c>
      <c r="B15" s="7" t="s">
        <v>74</v>
      </c>
      <c r="C15" s="16" t="s">
        <v>9</v>
      </c>
      <c r="D15" s="40"/>
      <c r="E15" s="41">
        <f t="shared" si="0"/>
        <v>0</v>
      </c>
      <c r="F15" s="46">
        <f t="shared" si="1"/>
        <v>0</v>
      </c>
      <c r="G15" s="42">
        <f t="shared" si="2"/>
        <v>41</v>
      </c>
      <c r="H15" s="17">
        <v>22</v>
      </c>
      <c r="I15" s="52">
        <v>5</v>
      </c>
      <c r="J15" s="5">
        <v>3</v>
      </c>
      <c r="K15" s="50" t="s">
        <v>86</v>
      </c>
      <c r="L15" s="5">
        <v>5</v>
      </c>
      <c r="M15" s="48">
        <v>6</v>
      </c>
      <c r="N15" s="53">
        <v>0.23</v>
      </c>
    </row>
    <row r="16" spans="1:14" ht="15.75" thickBot="1">
      <c r="A16" s="6">
        <v>12</v>
      </c>
      <c r="B16" s="7" t="s">
        <v>49</v>
      </c>
      <c r="C16" s="16" t="s">
        <v>10</v>
      </c>
      <c r="D16" s="40"/>
      <c r="E16" s="41">
        <f t="shared" si="0"/>
        <v>0</v>
      </c>
      <c r="F16" s="46">
        <f t="shared" si="1"/>
        <v>0</v>
      </c>
      <c r="G16" s="42">
        <f t="shared" si="2"/>
        <v>92</v>
      </c>
      <c r="H16" s="17">
        <v>30</v>
      </c>
      <c r="I16" s="52">
        <v>50</v>
      </c>
      <c r="J16" s="5"/>
      <c r="K16" s="50">
        <v>2</v>
      </c>
      <c r="L16" s="5">
        <v>0</v>
      </c>
      <c r="M16" s="48">
        <v>10</v>
      </c>
      <c r="N16" s="53">
        <v>0.23</v>
      </c>
    </row>
    <row r="17" spans="1:14" ht="15.75" thickBot="1">
      <c r="A17" s="6">
        <v>13</v>
      </c>
      <c r="B17" s="7" t="s">
        <v>12</v>
      </c>
      <c r="C17" s="16" t="s">
        <v>10</v>
      </c>
      <c r="D17" s="40"/>
      <c r="E17" s="41">
        <f t="shared" si="0"/>
        <v>0</v>
      </c>
      <c r="F17" s="46">
        <f t="shared" si="1"/>
        <v>0</v>
      </c>
      <c r="G17" s="42">
        <f t="shared" si="2"/>
        <v>121</v>
      </c>
      <c r="H17" s="17">
        <v>53</v>
      </c>
      <c r="I17" s="52">
        <v>50</v>
      </c>
      <c r="J17" s="5"/>
      <c r="K17" s="50">
        <v>5</v>
      </c>
      <c r="L17" s="5">
        <v>3</v>
      </c>
      <c r="M17" s="48">
        <v>10</v>
      </c>
      <c r="N17" s="53">
        <v>0.23</v>
      </c>
    </row>
    <row r="18" spans="1:14" ht="15.75" thickBot="1">
      <c r="A18" s="6">
        <v>14</v>
      </c>
      <c r="B18" s="7" t="s">
        <v>13</v>
      </c>
      <c r="C18" s="16" t="s">
        <v>10</v>
      </c>
      <c r="D18" s="40"/>
      <c r="E18" s="41">
        <f t="shared" si="0"/>
        <v>0</v>
      </c>
      <c r="F18" s="46">
        <f t="shared" si="1"/>
        <v>0</v>
      </c>
      <c r="G18" s="42">
        <f t="shared" si="2"/>
        <v>130</v>
      </c>
      <c r="H18" s="17">
        <v>53</v>
      </c>
      <c r="I18" s="52">
        <v>50</v>
      </c>
      <c r="J18" s="5">
        <v>6</v>
      </c>
      <c r="K18" s="50">
        <v>5</v>
      </c>
      <c r="L18" s="5">
        <v>6</v>
      </c>
      <c r="M18" s="48">
        <v>10</v>
      </c>
      <c r="N18" s="53">
        <v>0.23</v>
      </c>
    </row>
    <row r="19" spans="1:14" ht="97.5" customHeight="1" thickBot="1">
      <c r="A19" s="6">
        <v>15</v>
      </c>
      <c r="B19" s="7" t="s">
        <v>92</v>
      </c>
      <c r="C19" s="16" t="s">
        <v>10</v>
      </c>
      <c r="D19" s="40"/>
      <c r="E19" s="41">
        <f t="shared" si="0"/>
        <v>0</v>
      </c>
      <c r="F19" s="46">
        <f t="shared" si="1"/>
        <v>0</v>
      </c>
      <c r="G19" s="42">
        <f t="shared" si="2"/>
        <v>174</v>
      </c>
      <c r="H19" s="17">
        <v>21</v>
      </c>
      <c r="I19" s="52">
        <v>50</v>
      </c>
      <c r="J19" s="5">
        <v>8</v>
      </c>
      <c r="K19" s="50">
        <v>35</v>
      </c>
      <c r="L19" s="5">
        <v>20</v>
      </c>
      <c r="M19" s="48">
        <v>40</v>
      </c>
      <c r="N19" s="53">
        <v>0.23</v>
      </c>
    </row>
    <row r="20" spans="1:14" ht="42" thickBot="1">
      <c r="A20" s="6">
        <v>16</v>
      </c>
      <c r="B20" s="7" t="s">
        <v>14</v>
      </c>
      <c r="C20" s="16" t="s">
        <v>10</v>
      </c>
      <c r="D20" s="40"/>
      <c r="E20" s="41">
        <f t="shared" si="0"/>
        <v>0</v>
      </c>
      <c r="F20" s="46">
        <f t="shared" si="1"/>
        <v>0</v>
      </c>
      <c r="G20" s="42">
        <f t="shared" si="2"/>
        <v>41</v>
      </c>
      <c r="H20" s="17">
        <v>15</v>
      </c>
      <c r="I20" s="52">
        <v>12</v>
      </c>
      <c r="J20" s="5">
        <v>2</v>
      </c>
      <c r="K20" s="50">
        <v>4</v>
      </c>
      <c r="L20" s="5">
        <v>1</v>
      </c>
      <c r="M20" s="48">
        <v>7</v>
      </c>
      <c r="N20" s="53">
        <v>0.23</v>
      </c>
    </row>
    <row r="21" spans="1:14" ht="28.5" thickBot="1">
      <c r="A21" s="6">
        <v>17</v>
      </c>
      <c r="B21" s="7" t="s">
        <v>15</v>
      </c>
      <c r="C21" s="16" t="s">
        <v>10</v>
      </c>
      <c r="D21" s="40"/>
      <c r="E21" s="41">
        <f t="shared" si="0"/>
        <v>0</v>
      </c>
      <c r="F21" s="46">
        <f t="shared" si="1"/>
        <v>0</v>
      </c>
      <c r="G21" s="42">
        <f t="shared" si="2"/>
        <v>29</v>
      </c>
      <c r="H21" s="17">
        <v>6</v>
      </c>
      <c r="I21" s="52">
        <v>10</v>
      </c>
      <c r="J21" s="5"/>
      <c r="K21" s="50">
        <v>4</v>
      </c>
      <c r="L21" s="5">
        <v>2</v>
      </c>
      <c r="M21" s="48">
        <v>7</v>
      </c>
      <c r="N21" s="53">
        <v>0.23</v>
      </c>
    </row>
    <row r="22" spans="1:14" ht="30" customHeight="1" thickBot="1">
      <c r="A22" s="6">
        <v>18</v>
      </c>
      <c r="B22" s="7" t="s">
        <v>16</v>
      </c>
      <c r="C22" s="16" t="s">
        <v>10</v>
      </c>
      <c r="D22" s="40"/>
      <c r="E22" s="41">
        <f t="shared" si="0"/>
        <v>0</v>
      </c>
      <c r="F22" s="46">
        <f t="shared" si="1"/>
        <v>0</v>
      </c>
      <c r="G22" s="42">
        <f t="shared" si="2"/>
        <v>30</v>
      </c>
      <c r="H22" s="17">
        <v>8</v>
      </c>
      <c r="I22" s="52">
        <v>10</v>
      </c>
      <c r="J22" s="5">
        <v>1</v>
      </c>
      <c r="K22" s="50">
        <v>4</v>
      </c>
      <c r="L22" s="5">
        <v>2</v>
      </c>
      <c r="M22" s="48">
        <v>5</v>
      </c>
      <c r="N22" s="53">
        <v>0.23</v>
      </c>
    </row>
    <row r="23" spans="1:14" ht="28.5" thickBot="1">
      <c r="A23" s="6">
        <v>19</v>
      </c>
      <c r="B23" s="7" t="s">
        <v>17</v>
      </c>
      <c r="C23" s="16" t="s">
        <v>10</v>
      </c>
      <c r="D23" s="40"/>
      <c r="E23" s="41">
        <f t="shared" si="0"/>
        <v>0</v>
      </c>
      <c r="F23" s="46">
        <f t="shared" si="1"/>
        <v>0</v>
      </c>
      <c r="G23" s="42">
        <f t="shared" si="2"/>
        <v>19</v>
      </c>
      <c r="H23" s="17">
        <v>1</v>
      </c>
      <c r="I23" s="52">
        <v>5</v>
      </c>
      <c r="J23" s="5">
        <v>2</v>
      </c>
      <c r="K23" s="50">
        <v>4</v>
      </c>
      <c r="L23" s="5">
        <v>2</v>
      </c>
      <c r="M23" s="48">
        <v>5</v>
      </c>
      <c r="N23" s="53">
        <v>0.23</v>
      </c>
    </row>
    <row r="24" spans="1:14" ht="28.5" thickBot="1">
      <c r="A24" s="6">
        <v>20</v>
      </c>
      <c r="B24" s="7" t="s">
        <v>18</v>
      </c>
      <c r="C24" s="16" t="s">
        <v>10</v>
      </c>
      <c r="D24" s="40"/>
      <c r="E24" s="41">
        <f t="shared" si="0"/>
        <v>0</v>
      </c>
      <c r="F24" s="46">
        <f t="shared" si="1"/>
        <v>0</v>
      </c>
      <c r="G24" s="42">
        <f t="shared" si="2"/>
        <v>49</v>
      </c>
      <c r="H24" s="17">
        <v>5</v>
      </c>
      <c r="I24" s="52">
        <v>10</v>
      </c>
      <c r="J24" s="5">
        <v>7</v>
      </c>
      <c r="K24" s="50">
        <v>6</v>
      </c>
      <c r="L24" s="5">
        <v>11</v>
      </c>
      <c r="M24" s="48">
        <v>10</v>
      </c>
      <c r="N24" s="53">
        <v>0.23</v>
      </c>
    </row>
    <row r="25" spans="1:14" ht="15.75" thickBot="1">
      <c r="A25" s="6">
        <v>21</v>
      </c>
      <c r="B25" s="7" t="s">
        <v>96</v>
      </c>
      <c r="C25" s="16" t="s">
        <v>10</v>
      </c>
      <c r="D25" s="40"/>
      <c r="E25" s="41">
        <f t="shared" si="0"/>
        <v>0</v>
      </c>
      <c r="F25" s="46">
        <f t="shared" si="1"/>
        <v>0</v>
      </c>
      <c r="G25" s="42">
        <f t="shared" si="2"/>
        <v>18</v>
      </c>
      <c r="H25" s="17">
        <v>6</v>
      </c>
      <c r="I25" s="52">
        <v>6</v>
      </c>
      <c r="J25" s="5">
        <v>1</v>
      </c>
      <c r="K25" s="50">
        <v>2</v>
      </c>
      <c r="L25" s="5">
        <v>3</v>
      </c>
      <c r="M25" s="48">
        <v>0</v>
      </c>
      <c r="N25" s="53">
        <v>0.23</v>
      </c>
    </row>
    <row r="26" spans="1:14" ht="15.75" thickBot="1">
      <c r="A26" s="6">
        <v>22</v>
      </c>
      <c r="B26" s="7" t="s">
        <v>19</v>
      </c>
      <c r="C26" s="16" t="s">
        <v>9</v>
      </c>
      <c r="D26" s="40"/>
      <c r="E26" s="41">
        <f t="shared" si="0"/>
        <v>0</v>
      </c>
      <c r="F26" s="46">
        <f t="shared" si="1"/>
        <v>0</v>
      </c>
      <c r="G26" s="42">
        <f t="shared" si="2"/>
        <v>206</v>
      </c>
      <c r="H26" s="17">
        <v>110</v>
      </c>
      <c r="I26" s="52">
        <v>40</v>
      </c>
      <c r="J26" s="5">
        <v>7</v>
      </c>
      <c r="K26" s="50">
        <v>15</v>
      </c>
      <c r="L26" s="5">
        <v>4</v>
      </c>
      <c r="M26" s="48">
        <v>30</v>
      </c>
      <c r="N26" s="53">
        <v>0.23</v>
      </c>
    </row>
    <row r="27" spans="1:14" ht="56.25" thickBot="1">
      <c r="A27" s="6">
        <v>23</v>
      </c>
      <c r="B27" s="7" t="s">
        <v>20</v>
      </c>
      <c r="C27" s="16" t="s">
        <v>10</v>
      </c>
      <c r="D27" s="40"/>
      <c r="E27" s="41">
        <f t="shared" si="0"/>
        <v>0</v>
      </c>
      <c r="F27" s="46">
        <f t="shared" si="1"/>
        <v>0</v>
      </c>
      <c r="G27" s="42">
        <f t="shared" si="2"/>
        <v>46</v>
      </c>
      <c r="H27" s="17">
        <v>32</v>
      </c>
      <c r="I27" s="52">
        <v>4</v>
      </c>
      <c r="J27" s="5">
        <v>3</v>
      </c>
      <c r="K27" s="50" t="s">
        <v>86</v>
      </c>
      <c r="L27" s="5">
        <v>6</v>
      </c>
      <c r="M27" s="48">
        <v>1</v>
      </c>
      <c r="N27" s="53">
        <v>0.23</v>
      </c>
    </row>
    <row r="28" spans="1:14" ht="28.5" thickBot="1">
      <c r="A28" s="6">
        <v>24</v>
      </c>
      <c r="B28" s="7" t="s">
        <v>21</v>
      </c>
      <c r="C28" s="16" t="s">
        <v>9</v>
      </c>
      <c r="D28" s="40"/>
      <c r="E28" s="41">
        <f t="shared" si="0"/>
        <v>0</v>
      </c>
      <c r="F28" s="46">
        <f t="shared" si="1"/>
        <v>0</v>
      </c>
      <c r="G28" s="42">
        <f t="shared" si="2"/>
        <v>214</v>
      </c>
      <c r="H28" s="17">
        <v>37</v>
      </c>
      <c r="I28" s="52">
        <v>140</v>
      </c>
      <c r="J28" s="5">
        <v>15</v>
      </c>
      <c r="K28" s="50">
        <v>12</v>
      </c>
      <c r="L28" s="5">
        <v>0</v>
      </c>
      <c r="M28" s="48">
        <v>10</v>
      </c>
      <c r="N28" s="53">
        <v>0.23</v>
      </c>
    </row>
    <row r="29" spans="1:14" ht="28.5" thickBot="1">
      <c r="A29" s="6">
        <v>25</v>
      </c>
      <c r="B29" s="7" t="s">
        <v>22</v>
      </c>
      <c r="C29" s="16" t="s">
        <v>9</v>
      </c>
      <c r="D29" s="40"/>
      <c r="E29" s="41">
        <f t="shared" si="0"/>
        <v>0</v>
      </c>
      <c r="F29" s="46">
        <f t="shared" si="1"/>
        <v>0</v>
      </c>
      <c r="G29" s="42">
        <f t="shared" si="2"/>
        <v>143</v>
      </c>
      <c r="H29" s="17">
        <v>26</v>
      </c>
      <c r="I29" s="52">
        <v>80</v>
      </c>
      <c r="J29" s="5">
        <v>15</v>
      </c>
      <c r="K29" s="50">
        <v>12</v>
      </c>
      <c r="L29" s="5">
        <v>0</v>
      </c>
      <c r="M29" s="48">
        <v>10</v>
      </c>
      <c r="N29" s="53">
        <v>0.23</v>
      </c>
    </row>
    <row r="30" spans="1:14" ht="42" thickBot="1">
      <c r="A30" s="6">
        <v>26</v>
      </c>
      <c r="B30" s="7" t="s">
        <v>23</v>
      </c>
      <c r="C30" s="16" t="s">
        <v>9</v>
      </c>
      <c r="D30" s="40"/>
      <c r="E30" s="41">
        <f t="shared" si="0"/>
        <v>0</v>
      </c>
      <c r="F30" s="46">
        <f t="shared" si="1"/>
        <v>0</v>
      </c>
      <c r="G30" s="42">
        <f t="shared" si="2"/>
        <v>45</v>
      </c>
      <c r="H30" s="17">
        <v>26</v>
      </c>
      <c r="I30" s="52">
        <v>4</v>
      </c>
      <c r="J30" s="5">
        <v>3</v>
      </c>
      <c r="K30" s="50">
        <v>5</v>
      </c>
      <c r="L30" s="5">
        <v>1</v>
      </c>
      <c r="M30" s="48">
        <v>6</v>
      </c>
      <c r="N30" s="53">
        <v>0.23</v>
      </c>
    </row>
    <row r="31" spans="1:14" ht="28.5" thickBot="1">
      <c r="A31" s="6">
        <v>27</v>
      </c>
      <c r="B31" s="7" t="s">
        <v>24</v>
      </c>
      <c r="C31" s="16" t="s">
        <v>10</v>
      </c>
      <c r="D31" s="40"/>
      <c r="E31" s="41">
        <f t="shared" si="0"/>
        <v>0</v>
      </c>
      <c r="F31" s="46">
        <f t="shared" si="1"/>
        <v>0</v>
      </c>
      <c r="G31" s="42">
        <f t="shared" si="2"/>
        <v>14</v>
      </c>
      <c r="H31" s="17">
        <v>12</v>
      </c>
      <c r="I31" s="52">
        <v>0</v>
      </c>
      <c r="J31" s="5">
        <v>2</v>
      </c>
      <c r="K31" s="50" t="s">
        <v>86</v>
      </c>
      <c r="L31" s="5">
        <v>0</v>
      </c>
      <c r="M31" s="48">
        <v>0</v>
      </c>
      <c r="N31" s="53">
        <v>0.23</v>
      </c>
    </row>
    <row r="32" spans="1:14" ht="15.75" thickBot="1">
      <c r="A32" s="6">
        <v>28</v>
      </c>
      <c r="B32" s="9" t="s">
        <v>75</v>
      </c>
      <c r="C32" s="16" t="s">
        <v>9</v>
      </c>
      <c r="D32" s="40"/>
      <c r="E32" s="41">
        <f t="shared" si="0"/>
        <v>0</v>
      </c>
      <c r="F32" s="46">
        <f t="shared" si="1"/>
        <v>0</v>
      </c>
      <c r="G32" s="42">
        <f t="shared" si="2"/>
        <v>9</v>
      </c>
      <c r="H32" s="17">
        <v>5</v>
      </c>
      <c r="I32" s="52">
        <v>1</v>
      </c>
      <c r="J32" s="5">
        <v>1</v>
      </c>
      <c r="K32" s="50" t="s">
        <v>86</v>
      </c>
      <c r="L32" s="5">
        <v>0</v>
      </c>
      <c r="M32" s="48">
        <v>2</v>
      </c>
      <c r="N32" s="53">
        <v>0.23</v>
      </c>
    </row>
    <row r="33" spans="1:14" ht="15.75" thickBot="1">
      <c r="A33" s="6">
        <v>29</v>
      </c>
      <c r="B33" s="7" t="s">
        <v>76</v>
      </c>
      <c r="C33" s="16" t="s">
        <v>9</v>
      </c>
      <c r="D33" s="40"/>
      <c r="E33" s="41">
        <f t="shared" si="0"/>
        <v>0</v>
      </c>
      <c r="F33" s="46">
        <f t="shared" si="1"/>
        <v>0</v>
      </c>
      <c r="G33" s="42">
        <f t="shared" si="2"/>
        <v>156</v>
      </c>
      <c r="H33" s="17">
        <v>35</v>
      </c>
      <c r="I33" s="52">
        <v>100</v>
      </c>
      <c r="J33" s="5">
        <v>8</v>
      </c>
      <c r="K33" s="50">
        <v>10</v>
      </c>
      <c r="L33" s="5">
        <v>0</v>
      </c>
      <c r="M33" s="48">
        <v>3</v>
      </c>
      <c r="N33" s="53">
        <v>0.23</v>
      </c>
    </row>
    <row r="34" spans="1:14" ht="15.75" thickBot="1">
      <c r="A34" s="6">
        <v>30</v>
      </c>
      <c r="B34" s="9" t="s">
        <v>25</v>
      </c>
      <c r="C34" s="16" t="s">
        <v>9</v>
      </c>
      <c r="D34" s="40"/>
      <c r="E34" s="41">
        <f t="shared" si="0"/>
        <v>0</v>
      </c>
      <c r="F34" s="46">
        <f t="shared" si="1"/>
        <v>0</v>
      </c>
      <c r="G34" s="42">
        <f t="shared" si="2"/>
        <v>157</v>
      </c>
      <c r="H34" s="17">
        <v>4</v>
      </c>
      <c r="I34" s="52">
        <v>20</v>
      </c>
      <c r="J34" s="5">
        <v>100</v>
      </c>
      <c r="K34" s="50" t="s">
        <v>86</v>
      </c>
      <c r="L34" s="5">
        <v>30</v>
      </c>
      <c r="M34" s="48">
        <v>3</v>
      </c>
      <c r="N34" s="53">
        <v>0.23</v>
      </c>
    </row>
    <row r="35" spans="1:14" ht="28.5" thickBot="1">
      <c r="A35" s="6">
        <v>31</v>
      </c>
      <c r="B35" s="7" t="s">
        <v>70</v>
      </c>
      <c r="C35" s="16" t="s">
        <v>9</v>
      </c>
      <c r="D35" s="40"/>
      <c r="E35" s="41">
        <f t="shared" si="0"/>
        <v>0</v>
      </c>
      <c r="F35" s="46">
        <f t="shared" si="1"/>
        <v>0</v>
      </c>
      <c r="G35" s="42">
        <f t="shared" si="2"/>
        <v>273</v>
      </c>
      <c r="H35" s="17">
        <v>47</v>
      </c>
      <c r="I35" s="52">
        <v>180</v>
      </c>
      <c r="J35" s="5">
        <v>36</v>
      </c>
      <c r="K35" s="50">
        <v>10</v>
      </c>
      <c r="L35" s="5">
        <v>0</v>
      </c>
      <c r="M35" s="48">
        <v>0</v>
      </c>
      <c r="N35" s="53">
        <v>0.23</v>
      </c>
    </row>
    <row r="36" spans="1:14" ht="28.5" thickBot="1">
      <c r="A36" s="6">
        <v>32</v>
      </c>
      <c r="B36" s="7" t="s">
        <v>71</v>
      </c>
      <c r="C36" s="16" t="s">
        <v>9</v>
      </c>
      <c r="D36" s="40"/>
      <c r="E36" s="41">
        <f t="shared" si="0"/>
        <v>0</v>
      </c>
      <c r="F36" s="46">
        <f t="shared" si="1"/>
        <v>0</v>
      </c>
      <c r="G36" s="42">
        <f t="shared" si="2"/>
        <v>128</v>
      </c>
      <c r="H36" s="17">
        <v>56</v>
      </c>
      <c r="I36" s="52">
        <v>50</v>
      </c>
      <c r="J36" s="5">
        <v>12</v>
      </c>
      <c r="K36" s="50">
        <v>10</v>
      </c>
      <c r="L36" s="5">
        <v>0</v>
      </c>
      <c r="M36" s="48">
        <v>0</v>
      </c>
      <c r="N36" s="53">
        <v>0.23</v>
      </c>
    </row>
    <row r="37" spans="1:14" ht="42" thickBot="1">
      <c r="A37" s="6">
        <v>33</v>
      </c>
      <c r="B37" s="7" t="s">
        <v>53</v>
      </c>
      <c r="C37" s="16"/>
      <c r="D37" s="40"/>
      <c r="E37" s="41">
        <f t="shared" si="0"/>
        <v>0</v>
      </c>
      <c r="F37" s="46">
        <f t="shared" si="1"/>
        <v>0</v>
      </c>
      <c r="G37" s="42">
        <f t="shared" si="2"/>
        <v>221</v>
      </c>
      <c r="H37" s="17">
        <v>56</v>
      </c>
      <c r="I37" s="52">
        <v>100</v>
      </c>
      <c r="J37" s="5">
        <v>50</v>
      </c>
      <c r="K37" s="50">
        <v>5</v>
      </c>
      <c r="L37" s="5">
        <v>0</v>
      </c>
      <c r="M37" s="48">
        <v>10</v>
      </c>
      <c r="N37" s="53">
        <v>0.23</v>
      </c>
    </row>
    <row r="38" spans="1:14" ht="42" thickBot="1">
      <c r="A38" s="6">
        <v>34</v>
      </c>
      <c r="B38" s="7" t="s">
        <v>54</v>
      </c>
      <c r="C38" s="16" t="s">
        <v>9</v>
      </c>
      <c r="D38" s="40"/>
      <c r="E38" s="41">
        <f t="shared" si="0"/>
        <v>0</v>
      </c>
      <c r="F38" s="46">
        <f t="shared" si="1"/>
        <v>0</v>
      </c>
      <c r="G38" s="42">
        <f t="shared" si="2"/>
        <v>184</v>
      </c>
      <c r="H38" s="17">
        <v>44</v>
      </c>
      <c r="I38" s="52">
        <v>100</v>
      </c>
      <c r="J38" s="5">
        <v>30</v>
      </c>
      <c r="K38" s="50" t="s">
        <v>86</v>
      </c>
      <c r="L38" s="5">
        <v>0</v>
      </c>
      <c r="M38" s="48">
        <v>10</v>
      </c>
      <c r="N38" s="53">
        <v>0.23</v>
      </c>
    </row>
    <row r="39" spans="1:14" ht="42" thickBot="1">
      <c r="A39" s="6">
        <v>35</v>
      </c>
      <c r="B39" s="7" t="s">
        <v>50</v>
      </c>
      <c r="C39" s="16" t="s">
        <v>9</v>
      </c>
      <c r="D39" s="40"/>
      <c r="E39" s="41">
        <f t="shared" si="0"/>
        <v>0</v>
      </c>
      <c r="F39" s="46">
        <f t="shared" si="1"/>
        <v>0</v>
      </c>
      <c r="G39" s="42">
        <f t="shared" si="2"/>
        <v>300</v>
      </c>
      <c r="H39" s="17">
        <v>120</v>
      </c>
      <c r="I39" s="52">
        <v>100</v>
      </c>
      <c r="J39" s="5">
        <v>50</v>
      </c>
      <c r="K39" s="50">
        <v>10</v>
      </c>
      <c r="L39" s="5">
        <v>0</v>
      </c>
      <c r="M39" s="48">
        <v>20</v>
      </c>
      <c r="N39" s="53">
        <v>0.23</v>
      </c>
    </row>
    <row r="40" spans="1:14" ht="42" thickBot="1">
      <c r="A40" s="6">
        <v>36</v>
      </c>
      <c r="B40" s="7" t="s">
        <v>51</v>
      </c>
      <c r="C40" s="16" t="s">
        <v>9</v>
      </c>
      <c r="D40" s="40"/>
      <c r="E40" s="41">
        <f t="shared" si="0"/>
        <v>0</v>
      </c>
      <c r="F40" s="46">
        <f t="shared" si="1"/>
        <v>0</v>
      </c>
      <c r="G40" s="42">
        <f t="shared" si="2"/>
        <v>284</v>
      </c>
      <c r="H40" s="17">
        <v>134</v>
      </c>
      <c r="I40" s="52">
        <v>100</v>
      </c>
      <c r="J40" s="5">
        <v>30</v>
      </c>
      <c r="K40" s="50" t="s">
        <v>86</v>
      </c>
      <c r="L40" s="5">
        <v>0</v>
      </c>
      <c r="M40" s="48">
        <v>20</v>
      </c>
      <c r="N40" s="53">
        <v>0.23</v>
      </c>
    </row>
    <row r="41" spans="1:14" ht="15.75" thickBot="1">
      <c r="A41" s="6">
        <v>37</v>
      </c>
      <c r="B41" s="7" t="s">
        <v>77</v>
      </c>
      <c r="C41" s="16" t="s">
        <v>9</v>
      </c>
      <c r="D41" s="40"/>
      <c r="E41" s="41">
        <f t="shared" si="0"/>
        <v>0</v>
      </c>
      <c r="F41" s="46">
        <f t="shared" si="1"/>
        <v>0</v>
      </c>
      <c r="G41" s="42">
        <f t="shared" si="2"/>
        <v>5380</v>
      </c>
      <c r="H41" s="17">
        <v>1000</v>
      </c>
      <c r="I41" s="52">
        <v>2000</v>
      </c>
      <c r="J41" s="5">
        <v>1500</v>
      </c>
      <c r="K41" s="50">
        <v>30</v>
      </c>
      <c r="L41" s="5">
        <v>600</v>
      </c>
      <c r="M41" s="48">
        <v>250</v>
      </c>
      <c r="N41" s="53">
        <v>0.23</v>
      </c>
    </row>
    <row r="42" spans="1:14" ht="14.25" customHeight="1" thickBot="1">
      <c r="A42" s="6">
        <v>38</v>
      </c>
      <c r="B42" s="7" t="s">
        <v>78</v>
      </c>
      <c r="C42" s="16" t="s">
        <v>9</v>
      </c>
      <c r="D42" s="40"/>
      <c r="E42" s="41">
        <f t="shared" si="0"/>
        <v>0</v>
      </c>
      <c r="F42" s="46">
        <f t="shared" si="1"/>
        <v>0</v>
      </c>
      <c r="G42" s="42">
        <f t="shared" si="2"/>
        <v>1130</v>
      </c>
      <c r="H42" s="17">
        <v>500</v>
      </c>
      <c r="I42" s="52">
        <v>400</v>
      </c>
      <c r="J42" s="5"/>
      <c r="K42" s="50">
        <v>30</v>
      </c>
      <c r="L42" s="5">
        <v>0</v>
      </c>
      <c r="M42" s="48">
        <v>200</v>
      </c>
      <c r="N42" s="53">
        <v>0.23</v>
      </c>
    </row>
    <row r="43" spans="1:14" ht="28.5" thickBot="1">
      <c r="A43" s="6">
        <v>39</v>
      </c>
      <c r="B43" s="7" t="s">
        <v>26</v>
      </c>
      <c r="C43" s="16"/>
      <c r="D43" s="40"/>
      <c r="E43" s="41">
        <f t="shared" si="0"/>
        <v>0</v>
      </c>
      <c r="F43" s="46">
        <f t="shared" si="1"/>
        <v>0</v>
      </c>
      <c r="G43" s="42">
        <f t="shared" si="2"/>
        <v>54</v>
      </c>
      <c r="H43" s="17">
        <v>9</v>
      </c>
      <c r="I43" s="52">
        <v>20</v>
      </c>
      <c r="J43" s="5">
        <v>4</v>
      </c>
      <c r="K43" s="50">
        <v>20</v>
      </c>
      <c r="L43" s="5">
        <v>1</v>
      </c>
      <c r="M43" s="48">
        <v>0</v>
      </c>
      <c r="N43" s="53">
        <v>0.23</v>
      </c>
    </row>
    <row r="44" spans="1:14" ht="15.75" thickBot="1">
      <c r="A44" s="6">
        <v>40</v>
      </c>
      <c r="B44" s="10" t="s">
        <v>27</v>
      </c>
      <c r="C44" s="16" t="s">
        <v>9</v>
      </c>
      <c r="D44" s="40"/>
      <c r="E44" s="41">
        <f t="shared" si="0"/>
        <v>0</v>
      </c>
      <c r="F44" s="46">
        <f t="shared" si="1"/>
        <v>0</v>
      </c>
      <c r="G44" s="42">
        <f t="shared" si="2"/>
        <v>198</v>
      </c>
      <c r="H44" s="17">
        <v>78</v>
      </c>
      <c r="I44" s="52">
        <v>0</v>
      </c>
      <c r="J44" s="5">
        <v>100</v>
      </c>
      <c r="K44" s="50" t="s">
        <v>86</v>
      </c>
      <c r="L44" s="5">
        <v>0</v>
      </c>
      <c r="M44" s="48">
        <v>20</v>
      </c>
      <c r="N44" s="53">
        <v>0.23</v>
      </c>
    </row>
    <row r="45" spans="1:14" ht="56.25" thickBot="1">
      <c r="A45" s="6">
        <v>41</v>
      </c>
      <c r="B45" s="7" t="s">
        <v>28</v>
      </c>
      <c r="C45" s="16" t="s">
        <v>9</v>
      </c>
      <c r="D45" s="40"/>
      <c r="E45" s="41">
        <f t="shared" si="0"/>
        <v>0</v>
      </c>
      <c r="F45" s="46">
        <f t="shared" si="1"/>
        <v>0</v>
      </c>
      <c r="G45" s="42">
        <f t="shared" si="2"/>
        <v>138</v>
      </c>
      <c r="H45" s="17">
        <v>88</v>
      </c>
      <c r="I45" s="52">
        <v>0</v>
      </c>
      <c r="J45" s="5">
        <v>50</v>
      </c>
      <c r="K45" s="50" t="s">
        <v>86</v>
      </c>
      <c r="L45" s="5">
        <v>0</v>
      </c>
      <c r="M45" s="48">
        <v>0</v>
      </c>
      <c r="N45" s="53">
        <v>0.23</v>
      </c>
    </row>
    <row r="46" spans="1:14" ht="15.75" thickBot="1">
      <c r="A46" s="6">
        <v>42</v>
      </c>
      <c r="B46" s="7" t="s">
        <v>29</v>
      </c>
      <c r="C46" s="16" t="s">
        <v>9</v>
      </c>
      <c r="D46" s="40"/>
      <c r="E46" s="41">
        <f t="shared" si="0"/>
        <v>0</v>
      </c>
      <c r="F46" s="46">
        <f t="shared" si="1"/>
        <v>0</v>
      </c>
      <c r="G46" s="42">
        <f t="shared" si="2"/>
        <v>547</v>
      </c>
      <c r="H46" s="17">
        <v>511</v>
      </c>
      <c r="I46" s="52">
        <v>30</v>
      </c>
      <c r="J46" s="5">
        <v>2</v>
      </c>
      <c r="K46" s="50" t="s">
        <v>86</v>
      </c>
      <c r="L46" s="5">
        <v>4</v>
      </c>
      <c r="M46" s="48">
        <v>0</v>
      </c>
      <c r="N46" s="53">
        <v>0.23</v>
      </c>
    </row>
    <row r="47" spans="1:14" ht="15.75" thickBot="1">
      <c r="A47" s="6">
        <v>43</v>
      </c>
      <c r="B47" s="7" t="s">
        <v>30</v>
      </c>
      <c r="C47" s="16" t="s">
        <v>9</v>
      </c>
      <c r="D47" s="40"/>
      <c r="E47" s="41">
        <f t="shared" si="0"/>
        <v>0</v>
      </c>
      <c r="F47" s="46">
        <f t="shared" si="1"/>
        <v>0</v>
      </c>
      <c r="G47" s="42">
        <f t="shared" si="2"/>
        <v>542</v>
      </c>
      <c r="H47" s="17">
        <v>512</v>
      </c>
      <c r="I47" s="52">
        <v>30</v>
      </c>
      <c r="J47" s="5"/>
      <c r="K47" s="50" t="s">
        <v>86</v>
      </c>
      <c r="L47" s="5">
        <v>0</v>
      </c>
      <c r="M47" s="48">
        <v>0</v>
      </c>
      <c r="N47" s="53">
        <v>0.23</v>
      </c>
    </row>
    <row r="48" spans="1:14" ht="28.5" thickBot="1">
      <c r="A48" s="6">
        <v>44</v>
      </c>
      <c r="B48" s="7" t="s">
        <v>72</v>
      </c>
      <c r="C48" s="16" t="s">
        <v>10</v>
      </c>
      <c r="D48" s="40"/>
      <c r="E48" s="41">
        <f t="shared" si="0"/>
        <v>0</v>
      </c>
      <c r="F48" s="46">
        <f t="shared" si="1"/>
        <v>0</v>
      </c>
      <c r="G48" s="42">
        <f t="shared" si="2"/>
        <v>170</v>
      </c>
      <c r="H48" s="17">
        <v>45</v>
      </c>
      <c r="I48" s="52">
        <v>50</v>
      </c>
      <c r="J48" s="5">
        <v>25</v>
      </c>
      <c r="K48" s="50">
        <v>10</v>
      </c>
      <c r="L48" s="5">
        <v>25</v>
      </c>
      <c r="M48" s="48">
        <v>15</v>
      </c>
      <c r="N48" s="53">
        <v>0.23</v>
      </c>
    </row>
    <row r="49" spans="1:14" ht="15.75" thickBot="1">
      <c r="A49" s="6">
        <v>45</v>
      </c>
      <c r="B49" s="7" t="s">
        <v>31</v>
      </c>
      <c r="C49" s="16" t="s">
        <v>10</v>
      </c>
      <c r="D49" s="40"/>
      <c r="E49" s="41">
        <f t="shared" si="0"/>
        <v>0</v>
      </c>
      <c r="F49" s="46">
        <f t="shared" si="1"/>
        <v>0</v>
      </c>
      <c r="G49" s="42">
        <f t="shared" si="2"/>
        <v>67</v>
      </c>
      <c r="H49" s="17">
        <v>25</v>
      </c>
      <c r="I49" s="52">
        <v>0</v>
      </c>
      <c r="J49" s="5"/>
      <c r="K49" s="50">
        <v>10</v>
      </c>
      <c r="L49" s="5">
        <v>25</v>
      </c>
      <c r="M49" s="48">
        <v>7</v>
      </c>
      <c r="N49" s="53">
        <v>0.23</v>
      </c>
    </row>
    <row r="50" spans="1:14" ht="28.5" thickBot="1">
      <c r="A50" s="6">
        <v>46</v>
      </c>
      <c r="B50" s="7" t="s">
        <v>32</v>
      </c>
      <c r="C50" s="16" t="s">
        <v>9</v>
      </c>
      <c r="D50" s="40"/>
      <c r="E50" s="41">
        <f t="shared" si="0"/>
        <v>0</v>
      </c>
      <c r="F50" s="46">
        <f t="shared" si="1"/>
        <v>0</v>
      </c>
      <c r="G50" s="42">
        <f t="shared" si="2"/>
        <v>152</v>
      </c>
      <c r="H50" s="17">
        <v>67</v>
      </c>
      <c r="I50" s="52">
        <v>20</v>
      </c>
      <c r="J50" s="5">
        <v>10</v>
      </c>
      <c r="K50" s="50">
        <v>5</v>
      </c>
      <c r="L50" s="5">
        <v>20</v>
      </c>
      <c r="M50" s="48">
        <v>30</v>
      </c>
      <c r="N50" s="53">
        <v>0.23</v>
      </c>
    </row>
    <row r="51" spans="1:14" ht="28.5" thickBot="1">
      <c r="A51" s="6">
        <v>47</v>
      </c>
      <c r="B51" s="7" t="s">
        <v>33</v>
      </c>
      <c r="C51" s="16"/>
      <c r="D51" s="40"/>
      <c r="E51" s="41">
        <f t="shared" si="0"/>
        <v>0</v>
      </c>
      <c r="F51" s="46">
        <f t="shared" si="1"/>
        <v>0</v>
      </c>
      <c r="G51" s="42">
        <f t="shared" si="2"/>
        <v>12</v>
      </c>
      <c r="H51" s="17">
        <v>8</v>
      </c>
      <c r="I51" s="52">
        <v>0</v>
      </c>
      <c r="J51" s="5"/>
      <c r="K51" s="50">
        <v>1</v>
      </c>
      <c r="L51" s="5">
        <v>0</v>
      </c>
      <c r="M51" s="48">
        <v>3</v>
      </c>
      <c r="N51" s="53">
        <v>0.23</v>
      </c>
    </row>
    <row r="52" spans="1:14" ht="42" thickBot="1">
      <c r="A52" s="6">
        <v>48</v>
      </c>
      <c r="B52" s="7" t="s">
        <v>83</v>
      </c>
      <c r="C52" s="16" t="s">
        <v>9</v>
      </c>
      <c r="D52" s="40"/>
      <c r="E52" s="41">
        <f t="shared" si="0"/>
        <v>0</v>
      </c>
      <c r="F52" s="46">
        <f t="shared" si="1"/>
        <v>0</v>
      </c>
      <c r="G52" s="42">
        <f t="shared" si="2"/>
        <v>1115</v>
      </c>
      <c r="H52" s="17">
        <v>265</v>
      </c>
      <c r="I52" s="52">
        <v>800</v>
      </c>
      <c r="J52" s="5">
        <v>30</v>
      </c>
      <c r="K52" s="50" t="s">
        <v>86</v>
      </c>
      <c r="L52" s="5">
        <v>0</v>
      </c>
      <c r="M52" s="48">
        <v>20</v>
      </c>
      <c r="N52" s="53">
        <v>0.23</v>
      </c>
    </row>
    <row r="53" spans="1:14" ht="28.5" thickBot="1">
      <c r="A53" s="6">
        <v>49</v>
      </c>
      <c r="B53" s="7" t="s">
        <v>82</v>
      </c>
      <c r="C53" s="16"/>
      <c r="D53" s="40"/>
      <c r="E53" s="41">
        <f t="shared" si="0"/>
        <v>0</v>
      </c>
      <c r="F53" s="46">
        <f t="shared" si="1"/>
        <v>0</v>
      </c>
      <c r="G53" s="42">
        <f t="shared" si="2"/>
        <v>374</v>
      </c>
      <c r="H53" s="17">
        <v>270</v>
      </c>
      <c r="I53" s="52">
        <v>0</v>
      </c>
      <c r="J53" s="5">
        <v>4</v>
      </c>
      <c r="K53" s="50" t="s">
        <v>86</v>
      </c>
      <c r="L53" s="5">
        <v>0</v>
      </c>
      <c r="M53" s="48">
        <v>100</v>
      </c>
      <c r="N53" s="53">
        <v>0.23</v>
      </c>
    </row>
    <row r="54" spans="1:14" ht="15.75" thickBot="1">
      <c r="A54" s="6">
        <v>50</v>
      </c>
      <c r="B54" s="9" t="s">
        <v>34</v>
      </c>
      <c r="C54" s="16"/>
      <c r="D54" s="40"/>
      <c r="E54" s="41">
        <f t="shared" si="0"/>
        <v>0</v>
      </c>
      <c r="F54" s="46">
        <f t="shared" si="1"/>
        <v>0</v>
      </c>
      <c r="G54" s="42">
        <f t="shared" si="2"/>
        <v>29</v>
      </c>
      <c r="H54" s="17">
        <v>5</v>
      </c>
      <c r="I54" s="52">
        <v>10</v>
      </c>
      <c r="J54" s="5">
        <v>4</v>
      </c>
      <c r="K54" s="50">
        <v>10</v>
      </c>
      <c r="L54" s="5">
        <v>0</v>
      </c>
      <c r="M54" s="48">
        <v>0</v>
      </c>
      <c r="N54" s="53">
        <v>0.23</v>
      </c>
    </row>
    <row r="55" spans="1:14" ht="28.5" thickBot="1">
      <c r="A55" s="6">
        <v>51</v>
      </c>
      <c r="B55" s="7" t="s">
        <v>35</v>
      </c>
      <c r="C55" s="16" t="s">
        <v>9</v>
      </c>
      <c r="D55" s="40"/>
      <c r="E55" s="41">
        <f t="shared" si="0"/>
        <v>0</v>
      </c>
      <c r="F55" s="46">
        <f t="shared" si="1"/>
        <v>0</v>
      </c>
      <c r="G55" s="42">
        <f t="shared" si="2"/>
        <v>75</v>
      </c>
      <c r="H55" s="17">
        <v>13</v>
      </c>
      <c r="I55" s="52">
        <v>30</v>
      </c>
      <c r="J55" s="5">
        <v>4</v>
      </c>
      <c r="K55" s="50">
        <v>10</v>
      </c>
      <c r="L55" s="5">
        <v>4</v>
      </c>
      <c r="M55" s="48">
        <v>14</v>
      </c>
      <c r="N55" s="53">
        <v>0.23</v>
      </c>
    </row>
    <row r="56" spans="1:14" ht="15.75" thickBot="1">
      <c r="A56" s="6">
        <v>52</v>
      </c>
      <c r="B56" s="7" t="s">
        <v>36</v>
      </c>
      <c r="C56" s="16" t="s">
        <v>9</v>
      </c>
      <c r="D56" s="40"/>
      <c r="E56" s="41">
        <f t="shared" si="0"/>
        <v>0</v>
      </c>
      <c r="F56" s="46">
        <f t="shared" si="1"/>
        <v>0</v>
      </c>
      <c r="G56" s="42">
        <f t="shared" si="2"/>
        <v>27</v>
      </c>
      <c r="H56" s="17">
        <v>11</v>
      </c>
      <c r="I56" s="52">
        <v>4</v>
      </c>
      <c r="J56" s="5">
        <v>4</v>
      </c>
      <c r="K56" s="50">
        <v>5</v>
      </c>
      <c r="L56" s="5">
        <v>0</v>
      </c>
      <c r="M56" s="48">
        <v>3</v>
      </c>
      <c r="N56" s="53">
        <v>0.23</v>
      </c>
    </row>
    <row r="57" spans="1:14" ht="15.75" thickBot="1">
      <c r="A57" s="6">
        <v>53</v>
      </c>
      <c r="B57" s="7" t="s">
        <v>37</v>
      </c>
      <c r="C57" s="16" t="s">
        <v>9</v>
      </c>
      <c r="D57" s="40"/>
      <c r="E57" s="41">
        <f t="shared" si="0"/>
        <v>0</v>
      </c>
      <c r="F57" s="46">
        <f t="shared" si="1"/>
        <v>0</v>
      </c>
      <c r="G57" s="42">
        <f t="shared" si="2"/>
        <v>118</v>
      </c>
      <c r="H57" s="17">
        <v>52</v>
      </c>
      <c r="I57" s="52">
        <v>40</v>
      </c>
      <c r="J57" s="5">
        <v>6</v>
      </c>
      <c r="K57" s="50" t="s">
        <v>86</v>
      </c>
      <c r="L57" s="5">
        <v>0</v>
      </c>
      <c r="M57" s="48">
        <v>20</v>
      </c>
      <c r="N57" s="53">
        <v>0.23</v>
      </c>
    </row>
    <row r="58" spans="1:14" ht="42" thickBot="1">
      <c r="A58" s="6">
        <v>54</v>
      </c>
      <c r="B58" s="7" t="s">
        <v>38</v>
      </c>
      <c r="C58" s="16" t="s">
        <v>9</v>
      </c>
      <c r="D58" s="40"/>
      <c r="E58" s="41">
        <f t="shared" si="0"/>
        <v>0</v>
      </c>
      <c r="F58" s="46">
        <f t="shared" si="1"/>
        <v>0</v>
      </c>
      <c r="G58" s="42">
        <f t="shared" si="2"/>
        <v>30</v>
      </c>
      <c r="H58" s="17">
        <v>14</v>
      </c>
      <c r="I58" s="52">
        <v>10</v>
      </c>
      <c r="J58" s="5">
        <v>4</v>
      </c>
      <c r="K58" s="50" t="s">
        <v>86</v>
      </c>
      <c r="L58" s="5">
        <v>1</v>
      </c>
      <c r="M58" s="48">
        <v>1</v>
      </c>
      <c r="N58" s="53">
        <v>0.23</v>
      </c>
    </row>
    <row r="59" spans="1:14" ht="28.5" thickBot="1">
      <c r="A59" s="6">
        <v>55</v>
      </c>
      <c r="B59" s="7" t="s">
        <v>59</v>
      </c>
      <c r="C59" s="16" t="s">
        <v>9</v>
      </c>
      <c r="D59" s="40"/>
      <c r="E59" s="41">
        <f t="shared" si="0"/>
        <v>0</v>
      </c>
      <c r="F59" s="46">
        <f t="shared" si="1"/>
        <v>0</v>
      </c>
      <c r="G59" s="42">
        <f t="shared" si="2"/>
        <v>567</v>
      </c>
      <c r="H59" s="17">
        <v>72</v>
      </c>
      <c r="I59" s="52">
        <v>15</v>
      </c>
      <c r="J59" s="5">
        <v>10</v>
      </c>
      <c r="K59" s="50">
        <v>10</v>
      </c>
      <c r="L59" s="5">
        <v>60</v>
      </c>
      <c r="M59" s="48">
        <v>400</v>
      </c>
      <c r="N59" s="53">
        <v>0.23</v>
      </c>
    </row>
    <row r="60" spans="1:14" ht="15.75" thickBot="1">
      <c r="A60" s="6">
        <v>56</v>
      </c>
      <c r="B60" s="29" t="s">
        <v>39</v>
      </c>
      <c r="C60" s="16" t="s">
        <v>9</v>
      </c>
      <c r="D60" s="40"/>
      <c r="E60" s="41">
        <f t="shared" si="0"/>
        <v>0</v>
      </c>
      <c r="F60" s="46">
        <f t="shared" si="1"/>
        <v>0</v>
      </c>
      <c r="G60" s="42">
        <f t="shared" si="2"/>
        <v>203</v>
      </c>
      <c r="H60" s="17">
        <v>38</v>
      </c>
      <c r="I60" s="52">
        <v>140</v>
      </c>
      <c r="J60" s="5">
        <v>5</v>
      </c>
      <c r="K60" s="50">
        <v>10</v>
      </c>
      <c r="L60" s="5">
        <v>0</v>
      </c>
      <c r="M60" s="48">
        <v>10</v>
      </c>
      <c r="N60" s="53">
        <v>0.23</v>
      </c>
    </row>
    <row r="61" spans="1:14" ht="15.75" thickBot="1">
      <c r="A61" s="6">
        <v>57</v>
      </c>
      <c r="B61" s="31" t="s">
        <v>84</v>
      </c>
      <c r="C61" s="16" t="s">
        <v>9</v>
      </c>
      <c r="D61" s="40"/>
      <c r="E61" s="41">
        <f t="shared" si="0"/>
        <v>0</v>
      </c>
      <c r="F61" s="46">
        <f t="shared" si="1"/>
        <v>0</v>
      </c>
      <c r="G61" s="42">
        <f t="shared" si="2"/>
        <v>50</v>
      </c>
      <c r="H61" s="17">
        <v>13</v>
      </c>
      <c r="I61" s="49">
        <v>24</v>
      </c>
      <c r="J61" s="5"/>
      <c r="K61" s="50" t="s">
        <v>86</v>
      </c>
      <c r="L61" s="5">
        <v>3</v>
      </c>
      <c r="M61" s="48">
        <v>10</v>
      </c>
      <c r="N61" s="53">
        <v>0.23</v>
      </c>
    </row>
    <row r="62" spans="1:14" ht="24.75" customHeight="1" thickBot="1">
      <c r="A62" s="6">
        <v>58</v>
      </c>
      <c r="B62" s="31" t="s">
        <v>85</v>
      </c>
      <c r="C62" s="16" t="s">
        <v>9</v>
      </c>
      <c r="D62" s="40"/>
      <c r="E62" s="41">
        <f t="shared" si="0"/>
        <v>0</v>
      </c>
      <c r="F62" s="46">
        <f t="shared" si="1"/>
        <v>0</v>
      </c>
      <c r="G62" s="42">
        <f t="shared" si="2"/>
        <v>45</v>
      </c>
      <c r="H62" s="17"/>
      <c r="I62" s="49">
        <v>20</v>
      </c>
      <c r="J62" s="5"/>
      <c r="K62" s="50" t="s">
        <v>86</v>
      </c>
      <c r="L62" s="5">
        <v>10</v>
      </c>
      <c r="M62" s="48">
        <v>15</v>
      </c>
      <c r="N62" s="53">
        <v>0.23</v>
      </c>
    </row>
    <row r="63" spans="1:14" ht="26.25" customHeight="1" thickBot="1">
      <c r="A63" s="6">
        <v>59</v>
      </c>
      <c r="B63" s="31" t="s">
        <v>87</v>
      </c>
      <c r="C63" s="30" t="s">
        <v>9</v>
      </c>
      <c r="D63" s="40"/>
      <c r="E63" s="41">
        <f t="shared" si="0"/>
        <v>0</v>
      </c>
      <c r="F63" s="46">
        <f t="shared" si="1"/>
        <v>0</v>
      </c>
      <c r="G63" s="42">
        <f t="shared" si="2"/>
        <v>11</v>
      </c>
      <c r="H63" s="22">
        <v>5</v>
      </c>
      <c r="I63" s="23"/>
      <c r="J63" s="23"/>
      <c r="K63" s="51">
        <v>6</v>
      </c>
      <c r="L63" s="23"/>
      <c r="M63" s="44"/>
      <c r="N63" s="53">
        <v>0.23</v>
      </c>
    </row>
    <row r="64" spans="1:14" ht="23.25" customHeight="1" thickBot="1">
      <c r="A64" s="6">
        <v>60</v>
      </c>
      <c r="B64" s="54" t="s">
        <v>89</v>
      </c>
      <c r="C64" s="35" t="s">
        <v>88</v>
      </c>
      <c r="D64" s="40"/>
      <c r="E64" s="41">
        <f t="shared" si="0"/>
        <v>0</v>
      </c>
      <c r="F64" s="46">
        <f t="shared" si="1"/>
        <v>0</v>
      </c>
      <c r="G64" s="42">
        <f t="shared" si="2"/>
        <v>4</v>
      </c>
      <c r="H64" s="36">
        <v>4</v>
      </c>
      <c r="I64" s="20"/>
      <c r="J64" s="20"/>
      <c r="K64" s="20"/>
      <c r="L64" s="20"/>
      <c r="M64" s="24"/>
      <c r="N64" s="53">
        <v>0.23</v>
      </c>
    </row>
    <row r="65" spans="1:14" ht="23.25" customHeight="1" thickBot="1">
      <c r="A65" s="6">
        <v>61</v>
      </c>
      <c r="B65" s="55" t="s">
        <v>98</v>
      </c>
      <c r="C65" s="35" t="s">
        <v>9</v>
      </c>
      <c r="D65" s="40"/>
      <c r="E65" s="41">
        <f t="shared" si="0"/>
        <v>0</v>
      </c>
      <c r="F65" s="46">
        <f t="shared" si="1"/>
        <v>0</v>
      </c>
      <c r="G65" s="42">
        <f t="shared" si="2"/>
        <v>30</v>
      </c>
      <c r="H65" s="36">
        <v>30</v>
      </c>
      <c r="I65" s="20"/>
      <c r="J65" s="20"/>
      <c r="K65" s="20"/>
      <c r="L65" s="20"/>
      <c r="M65" s="24"/>
      <c r="N65" s="53">
        <v>0.23</v>
      </c>
    </row>
    <row r="66" spans="1:14" ht="33.75" customHeight="1" thickBot="1">
      <c r="A66" s="6">
        <v>62</v>
      </c>
      <c r="B66" s="55" t="s">
        <v>91</v>
      </c>
      <c r="C66" s="57" t="s">
        <v>9</v>
      </c>
      <c r="D66" s="40"/>
      <c r="E66" s="41">
        <f t="shared" si="0"/>
        <v>0</v>
      </c>
      <c r="F66" s="46">
        <f t="shared" si="1"/>
        <v>0</v>
      </c>
      <c r="G66" s="42">
        <v>80</v>
      </c>
      <c r="H66" s="56">
        <v>80</v>
      </c>
      <c r="I66" s="24"/>
      <c r="J66" s="24"/>
      <c r="K66" s="24"/>
      <c r="L66" s="24"/>
      <c r="M66" s="24"/>
      <c r="N66" s="53">
        <v>0.23</v>
      </c>
    </row>
    <row r="67" spans="1:14" ht="14.25" thickBot="1">
      <c r="A67" s="6">
        <v>63</v>
      </c>
      <c r="B67" s="55" t="s">
        <v>94</v>
      </c>
      <c r="C67" s="35" t="s">
        <v>10</v>
      </c>
      <c r="D67" s="40"/>
      <c r="E67" s="41">
        <f t="shared" si="0"/>
        <v>0</v>
      </c>
      <c r="F67" s="46">
        <f t="shared" si="1"/>
        <v>0</v>
      </c>
      <c r="G67" s="42">
        <v>20</v>
      </c>
      <c r="H67" s="36">
        <v>20</v>
      </c>
      <c r="I67" s="20"/>
      <c r="J67" s="20"/>
      <c r="K67" s="20"/>
      <c r="L67" s="20"/>
      <c r="M67" s="24"/>
      <c r="N67" s="53">
        <v>0.23</v>
      </c>
    </row>
    <row r="68" spans="1:14" ht="14.25" thickBot="1">
      <c r="A68" s="6">
        <v>64</v>
      </c>
      <c r="B68" s="55" t="s">
        <v>93</v>
      </c>
      <c r="C68" s="35" t="s">
        <v>9</v>
      </c>
      <c r="D68" s="40"/>
      <c r="E68" s="41">
        <f t="shared" si="0"/>
        <v>0</v>
      </c>
      <c r="F68" s="46">
        <f t="shared" si="1"/>
        <v>0</v>
      </c>
      <c r="G68" s="42">
        <f t="shared" si="2"/>
        <v>2</v>
      </c>
      <c r="H68" s="36">
        <v>2</v>
      </c>
      <c r="I68" s="20"/>
      <c r="J68" s="20"/>
      <c r="K68" s="20"/>
      <c r="L68" s="20"/>
      <c r="M68" s="24"/>
      <c r="N68" s="53">
        <v>0.23</v>
      </c>
    </row>
    <row r="69" spans="1:14" ht="14.25" thickBot="1">
      <c r="A69" s="32">
        <v>65</v>
      </c>
      <c r="B69" s="55" t="s">
        <v>95</v>
      </c>
      <c r="C69" s="57" t="s">
        <v>9</v>
      </c>
      <c r="D69" s="40"/>
      <c r="E69" s="41">
        <f t="shared" si="0"/>
        <v>0</v>
      </c>
      <c r="F69" s="46">
        <f t="shared" si="1"/>
        <v>0</v>
      </c>
      <c r="G69" s="42">
        <f t="shared" si="2"/>
        <v>20</v>
      </c>
      <c r="H69" s="56">
        <v>20</v>
      </c>
      <c r="I69" s="24"/>
      <c r="J69" s="24"/>
      <c r="K69" s="24"/>
      <c r="L69" s="24"/>
      <c r="M69" s="24"/>
      <c r="N69" s="53">
        <v>0.23</v>
      </c>
    </row>
    <row r="70" spans="2:10" ht="45" customHeight="1" thickBot="1">
      <c r="B70" s="33"/>
      <c r="C70" s="33" t="s">
        <v>68</v>
      </c>
      <c r="D70" s="33"/>
      <c r="E70" s="45"/>
      <c r="F70" s="47">
        <f>SUM(F5:F68)</f>
        <v>0</v>
      </c>
      <c r="G70" s="34"/>
      <c r="H70" s="34"/>
      <c r="I70" s="34"/>
      <c r="J70" s="34"/>
    </row>
    <row r="71" spans="2:5" ht="13.5">
      <c r="B71" s="43" t="s">
        <v>40</v>
      </c>
      <c r="C71" s="33"/>
      <c r="D71" s="33"/>
      <c r="E71" s="33"/>
    </row>
    <row r="72" spans="3:5" ht="13.5">
      <c r="C72" s="33"/>
      <c r="D72" s="33"/>
      <c r="E72" s="33"/>
    </row>
    <row r="73" spans="3:5" ht="13.5">
      <c r="C73" s="33"/>
      <c r="D73" s="33"/>
      <c r="E73" s="33"/>
    </row>
    <row r="74" spans="3:5" ht="15" customHeight="1">
      <c r="C74" s="43"/>
      <c r="D74" s="43"/>
      <c r="E74" s="43"/>
    </row>
  </sheetData>
  <sheetProtection selectLockedCells="1" selectUnlockedCells="1"/>
  <mergeCells count="17">
    <mergeCell ref="N3:N4"/>
    <mergeCell ref="O3:O4"/>
    <mergeCell ref="D3:D4"/>
    <mergeCell ref="E3:E4"/>
    <mergeCell ref="F3:F4"/>
    <mergeCell ref="M3:M4"/>
    <mergeCell ref="H3:H4"/>
    <mergeCell ref="I3:I4"/>
    <mergeCell ref="J3:J4"/>
    <mergeCell ref="K3:K4"/>
    <mergeCell ref="L3:L4"/>
    <mergeCell ref="A1:D1"/>
    <mergeCell ref="A2:D2"/>
    <mergeCell ref="A3:A4"/>
    <mergeCell ref="B3:B4"/>
    <mergeCell ref="C3:C4"/>
    <mergeCell ref="G3:G4"/>
  </mergeCells>
  <printOptions/>
  <pageMargins left="0.4330708661417323" right="0.2362204724409449" top="0.7480314960629921" bottom="0.7480314960629921" header="0.5118110236220472" footer="0.5118110236220472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5" sqref="B5"/>
    </sheetView>
  </sheetViews>
  <sheetFormatPr defaultColWidth="8.796875" defaultRowHeight="14.25"/>
  <cols>
    <col min="1" max="1" width="6.3984375" style="0" customWidth="1"/>
    <col min="2" max="2" width="53" style="0" customWidth="1"/>
    <col min="3" max="3" width="4.69921875" style="0" customWidth="1"/>
  </cols>
  <sheetData>
    <row r="1" spans="1:2" ht="16.5" customHeight="1">
      <c r="A1" s="84" t="s">
        <v>61</v>
      </c>
      <c r="B1" s="84"/>
    </row>
    <row r="2" spans="1:3" ht="16.5" customHeight="1" thickBot="1">
      <c r="A2" s="85" t="s">
        <v>41</v>
      </c>
      <c r="B2" s="85"/>
      <c r="C2" s="85"/>
    </row>
    <row r="3" spans="1:10" ht="14.25" customHeight="1">
      <c r="A3" s="86" t="s">
        <v>42</v>
      </c>
      <c r="B3" s="86" t="s">
        <v>2</v>
      </c>
      <c r="C3" s="86" t="s">
        <v>3</v>
      </c>
      <c r="D3" s="65" t="s">
        <v>52</v>
      </c>
      <c r="E3" s="78" t="s">
        <v>60</v>
      </c>
      <c r="F3" s="79" t="s">
        <v>4</v>
      </c>
      <c r="G3" s="79" t="s">
        <v>5</v>
      </c>
      <c r="H3" s="79" t="s">
        <v>6</v>
      </c>
      <c r="I3" s="58" t="s">
        <v>7</v>
      </c>
      <c r="J3" s="79" t="s">
        <v>8</v>
      </c>
    </row>
    <row r="4" spans="1:10" ht="69" customHeight="1">
      <c r="A4" s="86"/>
      <c r="B4" s="86"/>
      <c r="C4" s="86"/>
      <c r="D4" s="66"/>
      <c r="E4" s="78"/>
      <c r="F4" s="79"/>
      <c r="G4" s="79"/>
      <c r="H4" s="79"/>
      <c r="I4" s="59"/>
      <c r="J4" s="79"/>
    </row>
    <row r="5" spans="1:10" ht="27.75">
      <c r="A5" s="11">
        <v>1</v>
      </c>
      <c r="B5" s="37" t="s">
        <v>56</v>
      </c>
      <c r="C5" s="82"/>
      <c r="D5" s="18"/>
      <c r="E5" s="17"/>
      <c r="F5" s="5"/>
      <c r="G5" s="5"/>
      <c r="H5" s="5"/>
      <c r="I5" s="5"/>
      <c r="J5" s="5"/>
    </row>
    <row r="6" spans="1:10" ht="27.75">
      <c r="A6" s="11">
        <v>2</v>
      </c>
      <c r="B6" s="39" t="s">
        <v>44</v>
      </c>
      <c r="C6" s="82"/>
      <c r="D6" s="18"/>
      <c r="E6" s="17"/>
      <c r="F6" s="5"/>
      <c r="G6" s="5"/>
      <c r="H6" s="5"/>
      <c r="I6" s="5"/>
      <c r="J6" s="5"/>
    </row>
    <row r="7" spans="1:10" ht="15">
      <c r="A7" s="11">
        <v>3</v>
      </c>
      <c r="B7" s="28" t="s">
        <v>57</v>
      </c>
      <c r="C7" s="82"/>
      <c r="D7" s="18"/>
      <c r="E7" s="17"/>
      <c r="F7" s="5"/>
      <c r="G7" s="5"/>
      <c r="H7" s="5"/>
      <c r="I7" s="5"/>
      <c r="J7" s="5"/>
    </row>
    <row r="8" spans="1:10" ht="15">
      <c r="A8" s="11">
        <v>4</v>
      </c>
      <c r="B8" s="12" t="s">
        <v>45</v>
      </c>
      <c r="C8" s="82"/>
      <c r="D8" s="18"/>
      <c r="E8" s="17"/>
      <c r="F8" s="5"/>
      <c r="G8" s="5"/>
      <c r="H8" s="5"/>
      <c r="I8" s="5"/>
      <c r="J8" s="5"/>
    </row>
    <row r="9" spans="1:10" ht="15">
      <c r="A9" s="11">
        <v>5</v>
      </c>
      <c r="B9" s="12" t="s">
        <v>46</v>
      </c>
      <c r="C9" s="82"/>
      <c r="D9" s="18"/>
      <c r="E9" s="17"/>
      <c r="F9" s="5"/>
      <c r="G9" s="5"/>
      <c r="H9" s="5"/>
      <c r="I9" s="5"/>
      <c r="J9" s="5"/>
    </row>
    <row r="10" spans="1:10" ht="30.75">
      <c r="A10" s="11">
        <v>6</v>
      </c>
      <c r="B10" s="38" t="s">
        <v>58</v>
      </c>
      <c r="C10" s="13" t="s">
        <v>43</v>
      </c>
      <c r="D10" s="18"/>
      <c r="E10" s="17"/>
      <c r="F10" s="5"/>
      <c r="G10" s="5"/>
      <c r="H10" s="5"/>
      <c r="I10" s="5"/>
      <c r="J10" s="5"/>
    </row>
    <row r="11" spans="1:10" ht="15" customHeight="1">
      <c r="A11" s="80" t="s">
        <v>47</v>
      </c>
      <c r="B11" s="81"/>
      <c r="C11" s="19"/>
      <c r="D11" s="18"/>
      <c r="E11" s="17"/>
      <c r="F11" s="5"/>
      <c r="G11" s="5"/>
      <c r="H11" s="5"/>
      <c r="I11" s="5"/>
      <c r="J11" s="5"/>
    </row>
    <row r="12" spans="1:10" ht="13.5">
      <c r="A12" s="14">
        <v>1</v>
      </c>
      <c r="B12" s="14"/>
      <c r="C12" s="14"/>
      <c r="D12" s="21"/>
      <c r="E12" s="22"/>
      <c r="F12" s="23"/>
      <c r="G12" s="23"/>
      <c r="H12" s="23"/>
      <c r="I12" s="23"/>
      <c r="J12" s="23"/>
    </row>
    <row r="13" spans="1:10" ht="15" customHeight="1">
      <c r="A13" s="14">
        <v>2</v>
      </c>
      <c r="B13" s="14"/>
      <c r="C13" s="14"/>
      <c r="D13" s="26"/>
      <c r="E13" s="25"/>
      <c r="F13" s="24"/>
      <c r="G13" s="24"/>
      <c r="H13" s="24"/>
      <c r="I13" s="24"/>
      <c r="J13" s="24"/>
    </row>
    <row r="14" spans="1:10" ht="13.5">
      <c r="A14" s="14">
        <v>3</v>
      </c>
      <c r="B14" s="14"/>
      <c r="C14" s="14"/>
      <c r="D14" s="26"/>
      <c r="E14" s="25"/>
      <c r="F14" s="24"/>
      <c r="G14" s="24"/>
      <c r="H14" s="24"/>
      <c r="I14" s="24"/>
      <c r="J14" s="24"/>
    </row>
    <row r="15" spans="1:10" ht="14.25" thickBot="1">
      <c r="A15" s="14">
        <v>4</v>
      </c>
      <c r="B15" s="14"/>
      <c r="C15" s="14"/>
      <c r="D15" s="27"/>
      <c r="E15" s="25"/>
      <c r="F15" s="24"/>
      <c r="G15" s="24"/>
      <c r="H15" s="24"/>
      <c r="I15" s="24"/>
      <c r="J15" s="24"/>
    </row>
    <row r="16" ht="13.5">
      <c r="B16" t="s">
        <v>55</v>
      </c>
    </row>
    <row r="17" spans="1:2" ht="13.5" customHeight="1">
      <c r="A17" s="83"/>
      <c r="B17" s="83"/>
    </row>
    <row r="18" spans="2:5" ht="13.5">
      <c r="B18" s="83" t="s">
        <v>40</v>
      </c>
      <c r="C18" s="83"/>
      <c r="D18" s="83"/>
      <c r="E18" s="83"/>
    </row>
  </sheetData>
  <sheetProtection selectLockedCells="1" selectUnlockedCells="1"/>
  <mergeCells count="16">
    <mergeCell ref="B18:E18"/>
    <mergeCell ref="A17:B17"/>
    <mergeCell ref="A1:B1"/>
    <mergeCell ref="A2:C2"/>
    <mergeCell ref="A3:A4"/>
    <mergeCell ref="B3:B4"/>
    <mergeCell ref="C3:C4"/>
    <mergeCell ref="J3:J4"/>
    <mergeCell ref="A11:B11"/>
    <mergeCell ref="D3:D4"/>
    <mergeCell ref="E3:E4"/>
    <mergeCell ref="F3:F4"/>
    <mergeCell ref="G3:G4"/>
    <mergeCell ref="H3:H4"/>
    <mergeCell ref="I3:I4"/>
    <mergeCell ref="C5:C9"/>
  </mergeCells>
  <printOptions/>
  <pageMargins left="0.7" right="0.25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lczujkowski</dc:creator>
  <cp:keywords/>
  <dc:description/>
  <cp:lastModifiedBy>Czujkowski Leonard (PO Suwałki)</cp:lastModifiedBy>
  <cp:lastPrinted>2023-12-13T13:24:28Z</cp:lastPrinted>
  <dcterms:created xsi:type="dcterms:W3CDTF">2019-07-22T11:43:51Z</dcterms:created>
  <dcterms:modified xsi:type="dcterms:W3CDTF">2023-12-18T06:57:26Z</dcterms:modified>
  <cp:category/>
  <cp:version/>
  <cp:contentType/>
  <cp:contentStatus/>
</cp:coreProperties>
</file>