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E8" i="9"/>
</calcChain>
</file>

<file path=xl/sharedStrings.xml><?xml version="1.0" encoding="utf-8"?>
<sst xmlns="http://schemas.openxmlformats.org/spreadsheetml/2006/main" count="201" uniqueCount="129">
  <si>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</si>
  <si>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</si>
  <si>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</si>
  <si>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</si>
  <si>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</si>
  <si>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</si>
  <si>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</si>
  <si>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</si>
  <si>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</si>
  <si>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</si>
  <si>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</si>
  <si>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</si>
  <si>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</si>
  <si>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</si>
  <si>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</si>
  <si>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</si>
  <si>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</si>
  <si>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</si>
  <si>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</si>
  <si>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</si>
  <si>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</si>
  <si>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</si>
  <si>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</si>
  <si>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</si>
  <si>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</si>
  <si>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</si>
  <si>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</si>
  <si>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</si>
  <si>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</si>
  <si>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</si>
  <si>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</si>
  <si>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</si>
  <si>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</si>
  <si>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</si>
  <si>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</si>
  <si>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</si>
  <si>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</si>
  <si>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</si>
  <si>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</si>
  <si>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</si>
  <si>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</si>
  <si>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</si>
  <si>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</si>
  <si>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</si>
  <si>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</si>
  <si>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</si>
  <si>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</si>
  <si>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</si>
  <si>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</si>
  <si>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</si>
  <si>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</si>
  <si>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</si>
  <si>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</si>
  <si>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</si>
  <si>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</si>
  <si>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</si>
  <si>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</si>
  <si>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</si>
  <si>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</si>
  <si>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</si>
  <si>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</si>
  <si>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</si>
  <si>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</si>
  <si>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</si>
  <si>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</si>
  <si>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</si>
  <si>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</si>
  <si>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</si>
  <si>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</si>
  <si>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</si>
  <si>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</si>
  <si>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roczna zmiana %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</si>
  <si>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</si>
  <si>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</si>
  <si>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</si>
  <si>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</si>
  <si>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</si>
  <si>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</si>
  <si>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</si>
  <si>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</si>
  <si>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</si>
  <si>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</si>
  <si>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</si>
  <si>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</si>
  <si>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</si>
  <si>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</si>
  <si>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</si>
  <si>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</si>
  <si>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</si>
  <si>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</si>
  <si>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</si>
  <si>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</si>
  <si>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</si>
  <si>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</si>
  <si>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</si>
  <si>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</si>
  <si>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</si>
  <si>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</si>
  <si>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Australia</t>
  </si>
  <si>
    <t>Dania</t>
  </si>
  <si>
    <t>Litwa</t>
  </si>
  <si>
    <t>czerwiec 19</t>
  </si>
  <si>
    <t>lipiec 19</t>
  </si>
  <si>
    <t xml:space="preserve">Polska </t>
  </si>
  <si>
    <t>UE</t>
  </si>
  <si>
    <t>sierpień 19</t>
  </si>
  <si>
    <t>UWAGA ! Od notowania cen skupu owiec żywych za okres 9-15 lipca 2018 r. zastosowano współczynnik przeliczeniowy z wagi żywej na wagę poubojową schłodzoną podany wg GUS-41,30.</t>
  </si>
  <si>
    <t>wrzesień 19</t>
  </si>
  <si>
    <t>październik 19</t>
  </si>
  <si>
    <t>Szwajcaria</t>
  </si>
  <si>
    <t>listopad 19</t>
  </si>
  <si>
    <t>grudzień 2019</t>
  </si>
  <si>
    <t>grudzień 19</t>
  </si>
  <si>
    <t>Niderlandy</t>
  </si>
  <si>
    <t>styczeń 2020</t>
  </si>
  <si>
    <t>styczeń 2019</t>
  </si>
  <si>
    <t>Tab. 1. Ceny zakupu owiec w wadze żywej poniżej 12 miesięcy w styczniu  2020 r.</t>
  </si>
  <si>
    <t>NR 1 /2020</t>
  </si>
  <si>
    <t>Notowania za okres:styczeń  2020 r.</t>
  </si>
  <si>
    <t>PT</t>
  </si>
  <si>
    <t/>
  </si>
  <si>
    <t>SI</t>
  </si>
  <si>
    <t>EU</t>
  </si>
  <si>
    <t>GB</t>
  </si>
  <si>
    <t>NI</t>
  </si>
  <si>
    <t>EU+UK</t>
  </si>
  <si>
    <t>Tab. 4. Średnie ceny owiec ciężkich w wadze poubojowej krajach UE (Euro/100 kg)</t>
  </si>
  <si>
    <t>I-XII 2018</t>
  </si>
  <si>
    <t>I-XII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</si>
</sst>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4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Arial"/>
    </font>
    <font>
      <b/>
      <sz val="8"/>
      <name val="Arial 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57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3" xfId="39" applyFont="1" applyBorder="1"/>
    <xf numFmtId="0" fontId="18" fillId="0" borderId="36" xfId="0" applyFont="1" applyBorder="1"/>
    <xf numFmtId="164" fontId="18" fillId="18" borderId="37" xfId="0" applyNumberFormat="1" applyFont="1" applyFill="1" applyBorder="1" applyAlignment="1">
      <alignment vertical="center"/>
    </xf>
    <xf numFmtId="164" fontId="18" fillId="0" borderId="38" xfId="0" applyNumberFormat="1" applyFont="1" applyBorder="1" applyAlignment="1">
      <alignment vertical="center"/>
    </xf>
    <xf numFmtId="0" fontId="18" fillId="0" borderId="39" xfId="0" applyFont="1" applyBorder="1"/>
    <xf numFmtId="164" fontId="18" fillId="18" borderId="37" xfId="0" applyNumberFormat="1" applyFont="1" applyFill="1" applyBorder="1" applyAlignment="1">
      <alignment horizontal="right" vertical="center"/>
    </xf>
    <xf numFmtId="164" fontId="18" fillId="0" borderId="38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5" xfId="0" applyFont="1" applyBorder="1"/>
    <xf numFmtId="3" fontId="56" fillId="18" borderId="46" xfId="0" applyNumberFormat="1" applyFont="1" applyFill="1" applyBorder="1" applyAlignment="1">
      <alignment horizontal="center"/>
    </xf>
    <xf numFmtId="164" fontId="56" fillId="0" borderId="47" xfId="0" applyNumberFormat="1" applyFont="1" applyFill="1" applyBorder="1" applyAlignment="1">
      <alignment horizontal="center"/>
    </xf>
    <xf numFmtId="164" fontId="56" fillId="0" borderId="48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0" xfId="48" applyNumberFormat="1" applyFont="1" applyFill="1" applyBorder="1"/>
    <xf numFmtId="164" fontId="18" fillId="0" borderId="26" xfId="39" applyNumberFormat="1" applyFont="1" applyBorder="1"/>
    <xf numFmtId="165" fontId="53" fillId="20" borderId="26" xfId="49" applyNumberFormat="1" applyFont="1" applyFill="1" applyBorder="1"/>
    <xf numFmtId="165" fontId="53" fillId="0" borderId="27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49" xfId="0" applyNumberFormat="1" applyFont="1" applyFill="1" applyBorder="1"/>
    <xf numFmtId="4" fontId="51" fillId="0" borderId="0" xfId="0" applyNumberFormat="1" applyFont="1" applyFill="1" applyBorder="1"/>
    <xf numFmtId="0" fontId="18" fillId="0" borderId="50" xfId="0" applyFont="1" applyBorder="1"/>
    <xf numFmtId="4" fontId="18" fillId="0" borderId="49" xfId="0" applyNumberFormat="1" applyFont="1" applyBorder="1"/>
    <xf numFmtId="4" fontId="18" fillId="0" borderId="19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5" fillId="24" borderId="10" xfId="51" applyNumberFormat="1" applyFont="1" applyFill="1" applyBorder="1" applyAlignment="1">
      <alignment horizontal="center" vertical="center"/>
    </xf>
    <xf numFmtId="164" fontId="18" fillId="0" borderId="22" xfId="39" applyNumberFormat="1" applyFont="1" applyBorder="1"/>
    <xf numFmtId="165" fontId="53" fillId="21" borderId="26" xfId="49" applyNumberFormat="1" applyFont="1" applyFill="1" applyBorder="1"/>
    <xf numFmtId="165" fontId="53" fillId="0" borderId="26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1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5" fillId="0" borderId="0" xfId="5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4" fontId="9" fillId="0" borderId="41" xfId="0" applyNumberFormat="1" applyFont="1" applyBorder="1" applyAlignment="1">
      <alignment horizontal="center"/>
    </xf>
    <xf numFmtId="0" fontId="0" fillId="0" borderId="23" xfId="0" applyBorder="1"/>
    <xf numFmtId="0" fontId="0" fillId="0" borderId="40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6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0" fontId="16" fillId="0" borderId="50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7" fillId="26" borderId="10" xfId="0" applyNumberFormat="1" applyFont="1" applyFill="1" applyBorder="1" applyAlignment="1">
      <alignment horizontal="right" vertical="center"/>
    </xf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8" fillId="0" borderId="23" xfId="0" applyFont="1" applyBorder="1"/>
    <xf numFmtId="164" fontId="53" fillId="20" borderId="10" xfId="48" applyNumberFormat="1" applyFont="1" applyFill="1" applyBorder="1"/>
    <xf numFmtId="164" fontId="53" fillId="0" borderId="20" xfId="48" applyNumberFormat="1" applyFont="1" applyBorder="1"/>
    <xf numFmtId="0" fontId="16" fillId="0" borderId="23" xfId="0" applyFont="1" applyBorder="1"/>
    <xf numFmtId="164" fontId="16" fillId="20" borderId="10" xfId="0" applyNumberFormat="1" applyFont="1" applyFill="1" applyBorder="1"/>
    <xf numFmtId="164" fontId="16" fillId="0" borderId="20" xfId="0" applyNumberFormat="1" applyFont="1" applyBorder="1"/>
    <xf numFmtId="0" fontId="16" fillId="0" borderId="23" xfId="0" applyFont="1" applyBorder="1" applyAlignment="1">
      <alignment horizontal="left" vertical="center"/>
    </xf>
    <xf numFmtId="164" fontId="54" fillId="0" borderId="20" xfId="48" applyNumberFormat="1" applyFont="1" applyBorder="1"/>
    <xf numFmtId="0" fontId="18" fillId="0" borderId="29" xfId="0" applyFont="1" applyBorder="1"/>
    <xf numFmtId="164" fontId="53" fillId="20" borderId="30" xfId="50" applyNumberFormat="1" applyFont="1" applyFill="1" applyBorder="1"/>
    <xf numFmtId="164" fontId="53" fillId="0" borderId="31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0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0" xfId="50" applyNumberFormat="1" applyFont="1" applyBorder="1"/>
    <xf numFmtId="0" fontId="16" fillId="0" borderId="11" xfId="0" applyFont="1" applyBorder="1"/>
    <xf numFmtId="0" fontId="16" fillId="0" borderId="22" xfId="39" applyFont="1" applyBorder="1"/>
    <xf numFmtId="164" fontId="54" fillId="20" borderId="26" xfId="50" applyNumberFormat="1" applyFont="1" applyFill="1" applyBorder="1"/>
    <xf numFmtId="164" fontId="54" fillId="0" borderId="27" xfId="50" applyNumberFormat="1" applyFont="1" applyBorder="1"/>
    <xf numFmtId="0" fontId="68" fillId="27" borderId="0" xfId="0" applyFont="1" applyFill="1" applyAlignment="1">
      <alignment vertical="center"/>
    </xf>
    <xf numFmtId="0" fontId="9" fillId="27" borderId="0" xfId="56" applyFill="1"/>
    <xf numFmtId="3" fontId="22" fillId="0" borderId="56" xfId="0" applyNumberFormat="1" applyFont="1" applyFill="1" applyBorder="1" applyAlignment="1">
      <alignment horizontal="center"/>
    </xf>
    <xf numFmtId="3" fontId="22" fillId="0" borderId="57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0" fontId="16" fillId="0" borderId="60" xfId="0" applyFont="1" applyFill="1" applyBorder="1"/>
    <xf numFmtId="0" fontId="16" fillId="0" borderId="56" xfId="0" applyFont="1" applyFill="1" applyBorder="1"/>
    <xf numFmtId="0" fontId="16" fillId="0" borderId="57" xfId="0" applyFont="1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16" fillId="20" borderId="28" xfId="0" applyFont="1" applyFill="1" applyBorder="1" applyAlignment="1">
      <alignment horizontal="center" vertical="center" wrapText="1"/>
    </xf>
    <xf numFmtId="0" fontId="22" fillId="0" borderId="31" xfId="0" quotePrefix="1" applyFont="1" applyFill="1" applyBorder="1" applyAlignment="1">
      <alignment horizontal="center"/>
    </xf>
    <xf numFmtId="0" fontId="22" fillId="0" borderId="30" xfId="0" quotePrefix="1" applyFont="1" applyFill="1" applyBorder="1" applyAlignment="1">
      <alignment horizontal="center"/>
    </xf>
    <xf numFmtId="0" fontId="22" fillId="0" borderId="51" xfId="0" quotePrefix="1" applyFont="1" applyFill="1" applyBorder="1" applyAlignment="1">
      <alignment horizontal="center"/>
    </xf>
    <xf numFmtId="0" fontId="22" fillId="0" borderId="61" xfId="0" quotePrefix="1" applyFont="1" applyFill="1" applyBorder="1" applyAlignment="1">
      <alignment horizontal="center"/>
    </xf>
    <xf numFmtId="16" fontId="22" fillId="0" borderId="61" xfId="0" quotePrefix="1" applyNumberFormat="1" applyFont="1" applyFill="1" applyBorder="1" applyAlignment="1">
      <alignment horizontal="center"/>
    </xf>
    <xf numFmtId="0" fontId="0" fillId="0" borderId="56" xfId="0" applyBorder="1"/>
    <xf numFmtId="1" fontId="22" fillId="0" borderId="56" xfId="0" applyNumberFormat="1" applyFont="1" applyBorder="1" applyAlignment="1">
      <alignment horizontal="center"/>
    </xf>
    <xf numFmtId="0" fontId="16" fillId="18" borderId="45" xfId="57" applyFont="1" applyFill="1" applyBorder="1" applyAlignment="1">
      <alignment horizontal="center" vertical="center"/>
    </xf>
    <xf numFmtId="0" fontId="70" fillId="25" borderId="62" xfId="0" applyNumberFormat="1" applyFont="1" applyFill="1" applyBorder="1" applyAlignment="1">
      <alignment horizontal="left" vertical="center" wrapText="1"/>
    </xf>
    <xf numFmtId="0" fontId="65" fillId="25" borderId="63" xfId="0" applyNumberFormat="1" applyFont="1" applyFill="1" applyBorder="1" applyAlignment="1">
      <alignment horizontal="left" vertical="center" wrapText="1"/>
    </xf>
    <xf numFmtId="0" fontId="65" fillId="25" borderId="64" xfId="0" applyNumberFormat="1" applyFont="1" applyFill="1" applyBorder="1" applyAlignment="1">
      <alignment horizontal="left" vertical="center" wrapText="1"/>
    </xf>
    <xf numFmtId="0" fontId="65" fillId="29" borderId="65" xfId="0" applyNumberFormat="1" applyFont="1" applyFill="1" applyBorder="1" applyAlignment="1">
      <alignment horizontal="left" vertical="center" wrapText="1"/>
    </xf>
    <xf numFmtId="0" fontId="65" fillId="25" borderId="62" xfId="0" applyNumberFormat="1" applyFont="1" applyFill="1" applyBorder="1" applyAlignment="1">
      <alignment horizontal="left" vertical="center" wrapText="1"/>
    </xf>
    <xf numFmtId="0" fontId="65" fillId="0" borderId="40" xfId="0" applyNumberFormat="1" applyFont="1" applyFill="1" applyBorder="1" applyAlignment="1">
      <alignment horizontal="left" vertical="center" wrapText="1"/>
    </xf>
    <xf numFmtId="0" fontId="18" fillId="32" borderId="45" xfId="0" applyNumberFormat="1" applyFont="1" applyFill="1" applyBorder="1" applyAlignment="1">
      <alignment horizontal="left" vertical="center" wrapText="1"/>
    </xf>
    <xf numFmtId="0" fontId="18" fillId="25" borderId="53" xfId="0" applyNumberFormat="1" applyFont="1" applyFill="1" applyBorder="1" applyAlignment="1">
      <alignment horizontal="left" vertical="center" wrapText="1"/>
    </xf>
    <xf numFmtId="0" fontId="18" fillId="25" borderId="23" xfId="0" applyNumberFormat="1" applyFont="1" applyFill="1" applyBorder="1" applyAlignment="1">
      <alignment horizontal="left" vertical="center" wrapText="1"/>
    </xf>
    <xf numFmtId="0" fontId="71" fillId="32" borderId="45" xfId="0" applyNumberFormat="1" applyFont="1" applyFill="1" applyBorder="1" applyAlignment="1">
      <alignment horizontal="left" vertical="center" wrapText="1"/>
    </xf>
    <xf numFmtId="14" fontId="65" fillId="24" borderId="46" xfId="51" applyNumberFormat="1" applyFont="1" applyFill="1" applyBorder="1" applyAlignment="1">
      <alignment horizontal="center" vertical="center"/>
    </xf>
    <xf numFmtId="4" fontId="70" fillId="26" borderId="66" xfId="0" applyNumberFormat="1" applyFont="1" applyFill="1" applyBorder="1" applyAlignment="1">
      <alignment horizontal="right" vertical="center"/>
    </xf>
    <xf numFmtId="4" fontId="67" fillId="26" borderId="13" xfId="0" applyNumberFormat="1" applyFont="1" applyFill="1" applyBorder="1" applyAlignment="1">
      <alignment horizontal="right" vertical="center"/>
    </xf>
    <xf numFmtId="4" fontId="67" fillId="30" borderId="46" xfId="0" applyNumberFormat="1" applyFont="1" applyFill="1" applyBorder="1" applyAlignment="1">
      <alignment horizontal="right" vertical="center"/>
    </xf>
    <xf numFmtId="4" fontId="67" fillId="26" borderId="66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70" fillId="33" borderId="46" xfId="0" applyNumberFormat="1" applyFont="1" applyFill="1" applyBorder="1" applyAlignment="1">
      <alignment horizontal="right" vertical="center"/>
    </xf>
    <xf numFmtId="4" fontId="72" fillId="26" borderId="54" xfId="0" applyNumberFormat="1" applyFont="1" applyFill="1" applyBorder="1" applyAlignment="1">
      <alignment horizontal="right" vertical="center"/>
    </xf>
    <xf numFmtId="4" fontId="72" fillId="26" borderId="10" xfId="0" applyNumberFormat="1" applyFont="1" applyFill="1" applyBorder="1" applyAlignment="1">
      <alignment horizontal="right" vertical="center"/>
    </xf>
    <xf numFmtId="14" fontId="66" fillId="24" borderId="46" xfId="51" applyNumberFormat="1" applyFont="1" applyFill="1" applyBorder="1" applyAlignment="1">
      <alignment horizontal="center" vertical="center"/>
    </xf>
    <xf numFmtId="4" fontId="70" fillId="33" borderId="48" xfId="0" applyNumberFormat="1" applyFont="1" applyFill="1" applyBorder="1" applyAlignment="1">
      <alignment horizontal="right" vertical="center"/>
    </xf>
    <xf numFmtId="4" fontId="72" fillId="26" borderId="66" xfId="0" applyNumberFormat="1" applyFont="1" applyFill="1" applyBorder="1" applyAlignment="1">
      <alignment horizontal="right" vertical="center"/>
    </xf>
    <xf numFmtId="4" fontId="67" fillId="26" borderId="66" xfId="55" applyNumberFormat="1" applyFont="1" applyFill="1" applyBorder="1" applyAlignment="1">
      <alignment horizontal="right" vertical="center"/>
    </xf>
    <xf numFmtId="4" fontId="67" fillId="26" borderId="10" xfId="55" applyNumberFormat="1" applyFont="1" applyFill="1" applyBorder="1" applyAlignment="1">
      <alignment horizontal="right" vertical="center"/>
    </xf>
    <xf numFmtId="4" fontId="67" fillId="26" borderId="13" xfId="55" applyNumberFormat="1" applyFont="1" applyFill="1" applyBorder="1" applyAlignment="1">
      <alignment horizontal="right" vertical="center"/>
    </xf>
    <xf numFmtId="4" fontId="65" fillId="33" borderId="46" xfId="55" applyNumberFormat="1" applyFont="1" applyFill="1" applyBorder="1" applyAlignment="1">
      <alignment horizontal="right" vertical="center"/>
    </xf>
    <xf numFmtId="4" fontId="67" fillId="26" borderId="67" xfId="55" applyNumberFormat="1" applyFont="1" applyFill="1" applyBorder="1" applyAlignment="1">
      <alignment horizontal="right" vertical="center"/>
    </xf>
    <xf numFmtId="4" fontId="67" fillId="26" borderId="21" xfId="55" applyNumberFormat="1" applyFont="1" applyFill="1" applyBorder="1" applyAlignment="1">
      <alignment horizontal="right" vertical="center"/>
    </xf>
    <xf numFmtId="4" fontId="67" fillId="26" borderId="50" xfId="55" applyNumberFormat="1" applyFont="1" applyFill="1" applyBorder="1" applyAlignment="1">
      <alignment horizontal="right" vertical="center"/>
    </xf>
    <xf numFmtId="4" fontId="65" fillId="33" borderId="68" xfId="55" applyNumberFormat="1" applyFont="1" applyFill="1" applyBorder="1" applyAlignment="1">
      <alignment horizontal="right" vertical="center"/>
    </xf>
    <xf numFmtId="14" fontId="66" fillId="24" borderId="48" xfId="51" applyNumberFormat="1" applyFont="1" applyFill="1" applyBorder="1" applyAlignment="1">
      <alignment horizontal="center" vertical="center"/>
    </xf>
    <xf numFmtId="166" fontId="69" fillId="28" borderId="58" xfId="53" applyNumberFormat="1" applyFont="1" applyFill="1" applyBorder="1"/>
    <xf numFmtId="166" fontId="69" fillId="28" borderId="20" xfId="53" applyNumberFormat="1" applyFont="1" applyFill="1" applyBorder="1"/>
    <xf numFmtId="166" fontId="69" fillId="28" borderId="41" xfId="53" applyNumberFormat="1" applyFont="1" applyFill="1" applyBorder="1"/>
    <xf numFmtId="166" fontId="69" fillId="31" borderId="48" xfId="53" applyNumberFormat="1" applyFont="1" applyFill="1" applyBorder="1"/>
    <xf numFmtId="166" fontId="73" fillId="34" borderId="48" xfId="53" applyNumberFormat="1" applyFont="1" applyFill="1" applyBorder="1"/>
    <xf numFmtId="0" fontId="11" fillId="18" borderId="29" xfId="0" applyFont="1" applyFill="1" applyBorder="1" applyAlignment="1">
      <alignment horizontal="center"/>
    </xf>
    <xf numFmtId="0" fontId="11" fillId="18" borderId="30" xfId="0" applyFont="1" applyFill="1" applyBorder="1" applyAlignment="1">
      <alignment horizontal="center"/>
    </xf>
    <xf numFmtId="0" fontId="11" fillId="18" borderId="51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19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0" fillId="20" borderId="54" xfId="0" applyFill="1" applyBorder="1" applyAlignment="1">
      <alignment horizontal="center" vertical="center" wrapText="1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67936"/>
        <c:axId val="38982400"/>
      </c:lineChart>
      <c:catAx>
        <c:axId val="389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8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24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67936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0784"/>
        <c:axId val="39032704"/>
      </c:lineChart>
      <c:catAx>
        <c:axId val="390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0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270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03078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1088"/>
        <c:axId val="39083008"/>
      </c:lineChart>
      <c:catAx>
        <c:axId val="390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08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8300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08108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90176"/>
        <c:axId val="49492352"/>
      </c:lineChart>
      <c:catAx>
        <c:axId val="4949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4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49235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49017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41472"/>
        <c:axId val="49529984"/>
        <c:axId val="49512896"/>
      </c:bar3DChart>
      <c:catAx>
        <c:axId val="492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4952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299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241472"/>
        <c:crosses val="autoZero"/>
        <c:crossBetween val="between"/>
        <c:majorUnit val="100"/>
      </c:valAx>
      <c:serAx>
        <c:axId val="49512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952998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10</xdr:col>
      <xdr:colOff>633939</xdr:colOff>
      <xdr:row>45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70510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12</xdr:col>
      <xdr:colOff>410090</xdr:colOff>
      <xdr:row>33</xdr:row>
      <xdr:rowOff>12897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638300"/>
          <a:ext cx="5944115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17</xdr:col>
      <xdr:colOff>396644</xdr:colOff>
      <xdr:row>33</xdr:row>
      <xdr:rowOff>23103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3552825"/>
          <a:ext cx="4663844" cy="280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Z1" sqref="Z1"/>
    </sheetView>
  </sheetViews>
  <sheetFormatPr defaultRowHeight="12.75"/>
  <cols>
    <col min="1" max="1" width="12.140625" customWidth="1"/>
  </cols>
  <sheetData>
    <row r="1" spans="1:11" ht="15.75">
      <c r="A1" s="21" t="s">
        <v>34</v>
      </c>
      <c r="B1" s="21"/>
      <c r="C1" s="21"/>
      <c r="D1" s="21"/>
      <c r="E1" s="21"/>
      <c r="F1" s="6"/>
    </row>
    <row r="2" spans="1:11" ht="14.25">
      <c r="A2" s="19" t="s">
        <v>69</v>
      </c>
      <c r="B2" s="19"/>
      <c r="C2" s="19"/>
    </row>
    <row r="3" spans="1:11" ht="15">
      <c r="A3" s="113" t="s">
        <v>70</v>
      </c>
      <c r="B3" s="19"/>
      <c r="C3" s="19"/>
      <c r="D3" s="19"/>
      <c r="E3" s="19"/>
    </row>
    <row r="5" spans="1:11">
      <c r="A5" t="s">
        <v>35</v>
      </c>
    </row>
    <row r="6" spans="1:11">
      <c r="A6" s="26" t="s">
        <v>36</v>
      </c>
      <c r="B6" s="26"/>
      <c r="C6" s="26"/>
      <c r="D6" s="26"/>
      <c r="E6" s="26"/>
      <c r="F6" s="26"/>
      <c r="G6" s="26"/>
      <c r="H6" s="26"/>
    </row>
    <row r="8" spans="1:11" ht="15">
      <c r="A8" s="27">
        <v>43888</v>
      </c>
    </row>
    <row r="10" spans="1:11" ht="20.25">
      <c r="A10" s="22" t="s">
        <v>117</v>
      </c>
      <c r="B10" s="23"/>
      <c r="C10" s="24"/>
      <c r="D10" s="24"/>
      <c r="E10" s="22" t="s">
        <v>42</v>
      </c>
      <c r="F10" s="22"/>
      <c r="G10" s="25"/>
      <c r="H10" s="25"/>
      <c r="I10" s="24"/>
    </row>
    <row r="13" spans="1:11" ht="14.25">
      <c r="A13" s="29" t="s">
        <v>118</v>
      </c>
      <c r="B13" s="29"/>
      <c r="C13" s="29"/>
      <c r="D13" s="29"/>
    </row>
    <row r="14" spans="1:11">
      <c r="K14" s="6"/>
    </row>
    <row r="15" spans="1:11">
      <c r="A15" t="s">
        <v>41</v>
      </c>
    </row>
    <row r="18" spans="1:7">
      <c r="A18" s="28" t="s">
        <v>37</v>
      </c>
    </row>
    <row r="19" spans="1:7">
      <c r="A19" t="s">
        <v>68</v>
      </c>
      <c r="D19" s="6"/>
      <c r="E19" s="6"/>
      <c r="F19" s="6"/>
      <c r="G19" s="6"/>
    </row>
    <row r="20" spans="1:7">
      <c r="A20" t="s">
        <v>38</v>
      </c>
    </row>
    <row r="21" spans="1:7">
      <c r="A21" t="s">
        <v>39</v>
      </c>
    </row>
    <row r="23" spans="1:7">
      <c r="A23" s="28" t="s">
        <v>40</v>
      </c>
    </row>
    <row r="24" spans="1:7">
      <c r="A24" t="s">
        <v>61</v>
      </c>
    </row>
    <row r="25" spans="1:7">
      <c r="A25" t="s">
        <v>59</v>
      </c>
    </row>
    <row r="26" spans="1:7">
      <c r="A26" t="s">
        <v>60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O21" sqref="O21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116</v>
      </c>
      <c r="B2" s="14"/>
      <c r="C2" s="14"/>
      <c r="D2" s="14"/>
      <c r="E2" s="14"/>
    </row>
    <row r="4" spans="1:6" ht="13.5" thickBot="1"/>
    <row r="5" spans="1:6" ht="15" customHeight="1">
      <c r="A5" s="216" t="s">
        <v>44</v>
      </c>
      <c r="B5" s="217"/>
      <c r="C5" s="217"/>
      <c r="D5" s="218"/>
      <c r="E5" s="218"/>
      <c r="F5" s="219"/>
    </row>
    <row r="6" spans="1:6" ht="15" customHeight="1">
      <c r="A6" s="220" t="s">
        <v>0</v>
      </c>
      <c r="B6" s="221" t="s">
        <v>45</v>
      </c>
      <c r="C6" s="222"/>
      <c r="D6" s="223"/>
      <c r="E6" s="224" t="s">
        <v>1</v>
      </c>
      <c r="F6" s="225"/>
    </row>
    <row r="7" spans="1:6" ht="15" customHeight="1">
      <c r="A7" s="220"/>
      <c r="B7" s="39" t="s">
        <v>114</v>
      </c>
      <c r="C7" s="122" t="s">
        <v>111</v>
      </c>
      <c r="D7" s="122" t="s">
        <v>115</v>
      </c>
      <c r="E7" s="40" t="s">
        <v>46</v>
      </c>
      <c r="F7" s="117" t="s">
        <v>47</v>
      </c>
    </row>
    <row r="8" spans="1:6">
      <c r="A8" s="118" t="s">
        <v>58</v>
      </c>
      <c r="B8" s="60">
        <v>10500</v>
      </c>
      <c r="C8" s="111">
        <v>10500</v>
      </c>
      <c r="D8" s="111"/>
      <c r="E8" s="62">
        <f>B8*100/C8-100</f>
        <v>0</v>
      </c>
      <c r="F8" s="119"/>
    </row>
    <row r="9" spans="1:6">
      <c r="A9" s="118" t="s">
        <v>9</v>
      </c>
      <c r="B9" s="60"/>
      <c r="C9" s="111">
        <v>9516.5229999999992</v>
      </c>
      <c r="D9" s="164">
        <v>8800</v>
      </c>
      <c r="E9" s="62"/>
      <c r="F9" s="119"/>
    </row>
    <row r="10" spans="1:6">
      <c r="A10" s="120" t="s">
        <v>10</v>
      </c>
      <c r="B10" s="61"/>
      <c r="C10" s="123">
        <v>8632.1710000000003</v>
      </c>
      <c r="D10" s="165">
        <v>8150</v>
      </c>
      <c r="E10" s="62"/>
      <c r="F10" s="119"/>
    </row>
    <row r="11" spans="1:6">
      <c r="A11" s="120" t="s">
        <v>11</v>
      </c>
      <c r="B11" s="61">
        <v>8000</v>
      </c>
      <c r="C11" s="123">
        <v>7636.5460000000003</v>
      </c>
      <c r="D11" s="164">
        <v>7500</v>
      </c>
      <c r="E11" s="62">
        <f>B11*100/C11-100</f>
        <v>4.7594030075900804</v>
      </c>
      <c r="F11" s="119">
        <f>B11*100/D11-100</f>
        <v>6.6666666666666714</v>
      </c>
    </row>
    <row r="12" spans="1:6" ht="13.5" thickBot="1">
      <c r="A12" s="121" t="s">
        <v>12</v>
      </c>
      <c r="B12" s="63">
        <v>7500</v>
      </c>
      <c r="C12" s="124">
        <v>7500</v>
      </c>
      <c r="D12" s="124">
        <v>7511.9210000000003</v>
      </c>
      <c r="E12" s="62">
        <f>B12*100/C12-100</f>
        <v>0</v>
      </c>
      <c r="F12" s="119">
        <f>B12*100/D12-100</f>
        <v>-0.15869442716450521</v>
      </c>
    </row>
    <row r="13" spans="1:6" ht="13.5" thickBot="1">
      <c r="A13" s="66" t="s">
        <v>13</v>
      </c>
      <c r="B13" s="67">
        <v>7834.43</v>
      </c>
      <c r="C13" s="125">
        <v>8295.52</v>
      </c>
      <c r="D13" s="125">
        <v>7650.21</v>
      </c>
      <c r="E13" s="68">
        <f>B13*100/C13-100</f>
        <v>-5.5583013481975883</v>
      </c>
      <c r="F13" s="69">
        <f>B13*100/D13-100</f>
        <v>2.4080384721465151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R28" sqref="R28:R30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4" s="2" customFormat="1"/>
    <row r="2" spans="1:14" ht="14.25" customHeight="1">
      <c r="A2" s="65" t="s">
        <v>48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81"/>
      <c r="D6" s="1"/>
      <c r="E6" s="1"/>
      <c r="I6" s="82"/>
      <c r="J6" s="2"/>
    </row>
    <row r="7" spans="1:14" ht="13.5" thickBot="1">
      <c r="A7" s="1"/>
      <c r="B7" s="81"/>
      <c r="D7" s="1"/>
      <c r="E7" s="1"/>
      <c r="I7" s="82"/>
      <c r="J7" s="2"/>
    </row>
    <row r="8" spans="1:14" ht="16.5" thickBot="1">
      <c r="A8" s="9"/>
      <c r="B8" s="172" t="s">
        <v>72</v>
      </c>
      <c r="C8" s="172" t="s">
        <v>73</v>
      </c>
      <c r="D8" s="173" t="s">
        <v>74</v>
      </c>
      <c r="E8" s="173" t="s">
        <v>75</v>
      </c>
      <c r="F8" s="173" t="s">
        <v>77</v>
      </c>
      <c r="G8" s="173" t="s">
        <v>101</v>
      </c>
      <c r="H8" s="173" t="s">
        <v>102</v>
      </c>
      <c r="I8" s="173" t="s">
        <v>105</v>
      </c>
      <c r="J8" s="173" t="s">
        <v>107</v>
      </c>
      <c r="K8" s="174" t="s">
        <v>108</v>
      </c>
      <c r="L8" s="175" t="s">
        <v>110</v>
      </c>
      <c r="M8" s="175" t="s">
        <v>112</v>
      </c>
      <c r="N8" s="176">
        <v>43850</v>
      </c>
    </row>
    <row r="9" spans="1:14" ht="15.75">
      <c r="A9" s="161" t="s">
        <v>78</v>
      </c>
      <c r="B9" s="126"/>
      <c r="C9" s="126"/>
      <c r="D9" s="126"/>
      <c r="E9" s="126"/>
      <c r="F9" s="126"/>
      <c r="G9" s="126"/>
      <c r="H9" s="126"/>
      <c r="I9" s="126"/>
      <c r="J9" s="126"/>
      <c r="K9" s="158"/>
      <c r="L9" s="177"/>
      <c r="M9" s="178">
        <v>10500</v>
      </c>
      <c r="N9" s="178">
        <v>10500</v>
      </c>
    </row>
    <row r="10" spans="1:14" ht="15.75">
      <c r="A10" s="162" t="s">
        <v>9</v>
      </c>
      <c r="B10" s="126">
        <v>8800</v>
      </c>
      <c r="C10" s="126">
        <v>8800</v>
      </c>
      <c r="D10" s="126">
        <v>8800</v>
      </c>
      <c r="E10" s="126">
        <v>9143.5059999999994</v>
      </c>
      <c r="F10" s="126">
        <v>8953.6290000000008</v>
      </c>
      <c r="G10" s="126">
        <v>8800</v>
      </c>
      <c r="H10" s="126">
        <v>8800</v>
      </c>
      <c r="I10" s="126">
        <v>8800</v>
      </c>
      <c r="J10" s="126">
        <v>8900</v>
      </c>
      <c r="K10" s="158">
        <v>8900</v>
      </c>
      <c r="L10" s="177"/>
      <c r="M10" s="178">
        <v>9516.5229999999992</v>
      </c>
      <c r="N10" s="178"/>
    </row>
    <row r="11" spans="1:14" ht="15.75">
      <c r="A11" s="162" t="s">
        <v>79</v>
      </c>
      <c r="B11" s="127">
        <v>8150</v>
      </c>
      <c r="C11" s="127">
        <v>7837.183</v>
      </c>
      <c r="D11" s="127">
        <v>7798.9440000000004</v>
      </c>
      <c r="E11" s="127">
        <v>8157.1239999999998</v>
      </c>
      <c r="F11" s="127">
        <v>8043.9930000000004</v>
      </c>
      <c r="G11" s="127">
        <v>7757.3059999999996</v>
      </c>
      <c r="H11" s="127">
        <v>7824</v>
      </c>
      <c r="I11" s="127">
        <v>8100</v>
      </c>
      <c r="J11" s="127">
        <v>8200</v>
      </c>
      <c r="K11" s="159">
        <v>8200</v>
      </c>
      <c r="L11" s="177"/>
      <c r="M11" s="178">
        <v>8632.1710000000003</v>
      </c>
      <c r="N11" s="178"/>
    </row>
    <row r="12" spans="1:14" ht="15.75">
      <c r="A12" s="162" t="s">
        <v>11</v>
      </c>
      <c r="B12" s="127">
        <v>7500</v>
      </c>
      <c r="C12" s="127">
        <v>7484.915</v>
      </c>
      <c r="D12" s="127">
        <v>7500</v>
      </c>
      <c r="E12" s="127">
        <v>7700</v>
      </c>
      <c r="F12" s="127">
        <v>7532.6610000000001</v>
      </c>
      <c r="G12" s="127">
        <v>7500</v>
      </c>
      <c r="H12" s="127">
        <v>7500</v>
      </c>
      <c r="I12" s="127">
        <v>7500</v>
      </c>
      <c r="J12" s="127">
        <v>7510.5</v>
      </c>
      <c r="K12" s="159">
        <v>7526.893</v>
      </c>
      <c r="L12" s="156">
        <v>7500</v>
      </c>
      <c r="M12" s="156">
        <v>7636.5460000000003</v>
      </c>
      <c r="N12" s="156">
        <v>8000</v>
      </c>
    </row>
    <row r="13" spans="1:14" ht="16.5" thickBot="1">
      <c r="A13" s="163" t="s">
        <v>12</v>
      </c>
      <c r="B13" s="128">
        <v>7511.9210000000003</v>
      </c>
      <c r="C13" s="128">
        <v>7432.9589999999998</v>
      </c>
      <c r="D13" s="128">
        <v>7500</v>
      </c>
      <c r="E13" s="128">
        <v>7770</v>
      </c>
      <c r="F13" s="128">
        <v>7500</v>
      </c>
      <c r="G13" s="128"/>
      <c r="H13" s="128"/>
      <c r="I13" s="128"/>
      <c r="J13" s="128">
        <v>7500</v>
      </c>
      <c r="K13" s="160">
        <v>7500</v>
      </c>
      <c r="L13" s="157">
        <v>7500</v>
      </c>
      <c r="M13" s="157">
        <v>7500</v>
      </c>
      <c r="N13" s="157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R12" sqref="R12"/>
    </sheetView>
  </sheetViews>
  <sheetFormatPr defaultRowHeight="12.75"/>
  <sheetData>
    <row r="2" spans="1:11" ht="15">
      <c r="A2" s="14" t="s">
        <v>43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U15" sqref="U15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126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66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6.5" thickBot="1">
      <c r="A9" s="91"/>
      <c r="B9" s="103"/>
      <c r="C9" s="179" t="s">
        <v>4</v>
      </c>
      <c r="D9" s="190" t="s">
        <v>15</v>
      </c>
      <c r="E9" s="190" t="s">
        <v>16</v>
      </c>
      <c r="F9" s="190" t="s">
        <v>17</v>
      </c>
      <c r="G9" s="199" t="s">
        <v>19</v>
      </c>
      <c r="H9" s="199" t="s">
        <v>20</v>
      </c>
      <c r="I9" s="199" t="s">
        <v>21</v>
      </c>
      <c r="J9" s="199" t="s">
        <v>24</v>
      </c>
      <c r="K9" s="199" t="s">
        <v>25</v>
      </c>
      <c r="L9" s="199" t="s">
        <v>26</v>
      </c>
      <c r="M9" s="199" t="s">
        <v>14</v>
      </c>
      <c r="N9" s="199" t="s">
        <v>28</v>
      </c>
      <c r="O9" s="199" t="s">
        <v>29</v>
      </c>
      <c r="P9" s="199" t="s">
        <v>15</v>
      </c>
      <c r="Q9" s="210" t="s">
        <v>71</v>
      </c>
    </row>
    <row r="10" spans="1:37" ht="15.75">
      <c r="A10" s="91"/>
      <c r="B10" s="103"/>
      <c r="C10" s="180" t="s">
        <v>80</v>
      </c>
      <c r="D10" s="191">
        <v>475.26</v>
      </c>
      <c r="E10" s="191">
        <v>483.31</v>
      </c>
      <c r="F10" s="191">
        <v>517.15</v>
      </c>
      <c r="G10" s="191">
        <v>550.09</v>
      </c>
      <c r="H10" s="191">
        <v>532.24</v>
      </c>
      <c r="I10" s="191">
        <v>515.16</v>
      </c>
      <c r="J10" s="191">
        <v>495.19</v>
      </c>
      <c r="K10" s="191">
        <v>488.16</v>
      </c>
      <c r="L10" s="191">
        <v>474.6</v>
      </c>
      <c r="M10" s="191">
        <v>464.27</v>
      </c>
      <c r="N10" s="191">
        <v>464.61</v>
      </c>
      <c r="O10" s="191">
        <v>470.75</v>
      </c>
      <c r="P10" s="194">
        <v>484.94</v>
      </c>
      <c r="Q10" s="211">
        <v>2.0362272291053252E-2</v>
      </c>
    </row>
    <row r="11" spans="1:37" ht="15.75">
      <c r="A11" s="91"/>
      <c r="B11" s="103"/>
      <c r="C11" s="181" t="s">
        <v>81</v>
      </c>
      <c r="D11" s="132">
        <v>453.44</v>
      </c>
      <c r="E11" s="132">
        <v>459.21</v>
      </c>
      <c r="F11" s="132">
        <v>461.75</v>
      </c>
      <c r="G11" s="132">
        <v>482.74</v>
      </c>
      <c r="H11" s="132">
        <v>512.61</v>
      </c>
      <c r="I11" s="132">
        <v>512.61</v>
      </c>
      <c r="J11" s="132">
        <v>512.72</v>
      </c>
      <c r="K11" s="132">
        <v>513.04999999999995</v>
      </c>
      <c r="L11" s="132">
        <v>512.86</v>
      </c>
      <c r="M11" s="132">
        <v>512.47</v>
      </c>
      <c r="N11" s="132">
        <v>512.27</v>
      </c>
      <c r="O11" s="132">
        <v>512.27</v>
      </c>
      <c r="P11" s="132">
        <v>512.22</v>
      </c>
      <c r="Q11" s="212">
        <v>0.12962071020297627</v>
      </c>
    </row>
    <row r="12" spans="1:37" ht="15.75">
      <c r="A12" s="91"/>
      <c r="B12" s="104"/>
      <c r="C12" s="181" t="s">
        <v>82</v>
      </c>
      <c r="D12" s="132">
        <v>498.11</v>
      </c>
      <c r="E12" s="132">
        <v>508.18</v>
      </c>
      <c r="F12" s="132">
        <v>521.96</v>
      </c>
      <c r="G12" s="132">
        <v>549.67999999999995</v>
      </c>
      <c r="H12" s="132">
        <v>551.61</v>
      </c>
      <c r="I12" s="132">
        <v>533.6</v>
      </c>
      <c r="J12" s="132">
        <v>507.67</v>
      </c>
      <c r="K12" s="132">
        <v>501.27</v>
      </c>
      <c r="L12" s="132">
        <v>530.92999999999995</v>
      </c>
      <c r="M12" s="132">
        <v>528.61</v>
      </c>
      <c r="N12" s="132">
        <v>526.32000000000005</v>
      </c>
      <c r="O12" s="132">
        <v>529.36</v>
      </c>
      <c r="P12" s="132">
        <v>530.38</v>
      </c>
      <c r="Q12" s="212">
        <v>6.4800159323261441E-2</v>
      </c>
    </row>
    <row r="13" spans="1:37" ht="15.75">
      <c r="A13" s="91"/>
      <c r="B13" s="104"/>
      <c r="C13" s="181" t="s">
        <v>83</v>
      </c>
      <c r="D13" s="132">
        <v>475.58</v>
      </c>
      <c r="E13" s="132">
        <v>490.65</v>
      </c>
      <c r="F13" s="132">
        <v>475.78</v>
      </c>
      <c r="G13" s="132">
        <v>519.32000000000005</v>
      </c>
      <c r="H13" s="132">
        <v>504</v>
      </c>
      <c r="I13" s="132">
        <v>504.28</v>
      </c>
      <c r="J13" s="132">
        <v>440.33</v>
      </c>
      <c r="K13" s="132">
        <v>422.15</v>
      </c>
      <c r="L13" s="132">
        <v>411.69</v>
      </c>
      <c r="M13" s="132">
        <v>406.18</v>
      </c>
      <c r="N13" s="132">
        <v>426.71</v>
      </c>
      <c r="O13" s="132">
        <v>453.6</v>
      </c>
      <c r="P13" s="132">
        <v>485.7</v>
      </c>
      <c r="Q13" s="212">
        <v>2.127305250041589E-2</v>
      </c>
    </row>
    <row r="14" spans="1:37" ht="15.75">
      <c r="A14" s="91"/>
      <c r="B14" s="104"/>
      <c r="C14" s="181" t="s">
        <v>84</v>
      </c>
      <c r="D14" s="132">
        <v>529.79999999999995</v>
      </c>
      <c r="E14" s="132">
        <v>507.95</v>
      </c>
      <c r="F14" s="132">
        <v>524.27</v>
      </c>
      <c r="G14" s="132">
        <v>537.42999999999995</v>
      </c>
      <c r="H14" s="132">
        <v>520.98</v>
      </c>
      <c r="I14" s="132">
        <v>485.66</v>
      </c>
      <c r="J14" s="132">
        <v>476.1</v>
      </c>
      <c r="K14" s="132">
        <v>492.1</v>
      </c>
      <c r="L14" s="132">
        <v>515.64</v>
      </c>
      <c r="M14" s="132">
        <v>537.53</v>
      </c>
      <c r="N14" s="132">
        <v>581.11</v>
      </c>
      <c r="O14" s="132">
        <v>613.91999999999996</v>
      </c>
      <c r="P14" s="132">
        <v>598.16999999999996</v>
      </c>
      <c r="Q14" s="212">
        <v>0.12904020990471365</v>
      </c>
    </row>
    <row r="15" spans="1:37" ht="15.75">
      <c r="A15" s="91"/>
      <c r="B15" s="104"/>
      <c r="C15" s="181" t="s">
        <v>85</v>
      </c>
      <c r="D15" s="132">
        <v>604.87</v>
      </c>
      <c r="E15" s="132">
        <v>574.46</v>
      </c>
      <c r="F15" s="132">
        <v>613.29</v>
      </c>
      <c r="G15" s="132">
        <v>655.03</v>
      </c>
      <c r="H15" s="132">
        <v>633.05999999999995</v>
      </c>
      <c r="I15" s="132">
        <v>598.53</v>
      </c>
      <c r="J15" s="132">
        <v>589.1</v>
      </c>
      <c r="K15" s="132">
        <v>595.71</v>
      </c>
      <c r="L15" s="132">
        <v>616.77</v>
      </c>
      <c r="M15" s="132">
        <v>633.48</v>
      </c>
      <c r="N15" s="132">
        <v>639.97</v>
      </c>
      <c r="O15" s="132">
        <v>668.45</v>
      </c>
      <c r="P15" s="132">
        <v>661.42</v>
      </c>
      <c r="Q15" s="212">
        <v>9.3488363634560034E-2</v>
      </c>
    </row>
    <row r="16" spans="1:37" ht="15.75">
      <c r="A16" s="91"/>
      <c r="B16" s="104"/>
      <c r="C16" s="181" t="s">
        <v>86</v>
      </c>
      <c r="D16" s="132">
        <v>550.13</v>
      </c>
      <c r="E16" s="132">
        <v>523.36</v>
      </c>
      <c r="F16" s="132">
        <v>510.87</v>
      </c>
      <c r="G16" s="132">
        <v>566.20000000000005</v>
      </c>
      <c r="H16" s="132">
        <v>556.32000000000005</v>
      </c>
      <c r="I16" s="132">
        <v>537.29999999999995</v>
      </c>
      <c r="J16" s="132">
        <v>540.84</v>
      </c>
      <c r="K16" s="132">
        <v>550.19000000000005</v>
      </c>
      <c r="L16" s="132">
        <v>580.29999999999995</v>
      </c>
      <c r="M16" s="132">
        <v>583.9</v>
      </c>
      <c r="N16" s="132">
        <v>580.57000000000005</v>
      </c>
      <c r="O16" s="132">
        <v>626.9</v>
      </c>
      <c r="P16" s="132">
        <v>606.80999999999995</v>
      </c>
      <c r="Q16" s="212">
        <v>0.10302583575852209</v>
      </c>
    </row>
    <row r="17" spans="1:142" ht="15.75">
      <c r="A17" s="91"/>
      <c r="B17" s="104"/>
      <c r="C17" s="181" t="s">
        <v>87</v>
      </c>
      <c r="D17" s="132">
        <v>528</v>
      </c>
      <c r="E17" s="132">
        <v>520.86</v>
      </c>
      <c r="F17" s="132">
        <v>501.23</v>
      </c>
      <c r="G17" s="132">
        <v>460.93</v>
      </c>
      <c r="H17" s="132">
        <v>451.42</v>
      </c>
      <c r="I17" s="132">
        <v>450.2</v>
      </c>
      <c r="J17" s="132">
        <v>456.29</v>
      </c>
      <c r="K17" s="132">
        <v>494.16</v>
      </c>
      <c r="L17" s="132">
        <v>553.92999999999995</v>
      </c>
      <c r="M17" s="132">
        <v>605.16</v>
      </c>
      <c r="N17" s="132">
        <v>611.70000000000005</v>
      </c>
      <c r="O17" s="132">
        <v>648.13</v>
      </c>
      <c r="P17" s="132">
        <v>651.97</v>
      </c>
      <c r="Q17" s="212">
        <v>0.23478731060606073</v>
      </c>
    </row>
    <row r="18" spans="1:142" ht="15.75">
      <c r="A18" s="91"/>
      <c r="B18" s="104"/>
      <c r="C18" s="181" t="s">
        <v>88</v>
      </c>
      <c r="D18" s="132">
        <v>388.66</v>
      </c>
      <c r="E18" s="132">
        <v>379.34</v>
      </c>
      <c r="F18" s="132">
        <v>405.55</v>
      </c>
      <c r="G18" s="132">
        <v>406.14</v>
      </c>
      <c r="H18" s="132">
        <v>405.67</v>
      </c>
      <c r="I18" s="132">
        <v>429.89</v>
      </c>
      <c r="J18" s="132">
        <v>423.11</v>
      </c>
      <c r="K18" s="132">
        <v>406.76</v>
      </c>
      <c r="L18" s="132">
        <v>350.81</v>
      </c>
      <c r="M18" s="132">
        <v>339.39</v>
      </c>
      <c r="N18" s="132">
        <v>339</v>
      </c>
      <c r="O18" s="132">
        <v>339.76</v>
      </c>
      <c r="P18" s="132">
        <v>356.99</v>
      </c>
      <c r="Q18" s="212">
        <v>-8.1493042530078941E-2</v>
      </c>
    </row>
    <row r="19" spans="1:142" ht="15.75">
      <c r="A19" s="91"/>
      <c r="B19" s="104"/>
      <c r="C19" s="181" t="s">
        <v>89</v>
      </c>
      <c r="D19" s="132">
        <v>472.27</v>
      </c>
      <c r="E19" s="132">
        <v>490.34</v>
      </c>
      <c r="F19" s="132">
        <v>512.29999999999995</v>
      </c>
      <c r="G19" s="132">
        <v>550.87</v>
      </c>
      <c r="H19" s="132">
        <v>546.75</v>
      </c>
      <c r="I19" s="132">
        <v>540.28</v>
      </c>
      <c r="J19" s="132">
        <v>520.25</v>
      </c>
      <c r="K19" s="132">
        <v>526.28</v>
      </c>
      <c r="L19" s="132">
        <v>507.43</v>
      </c>
      <c r="M19" s="132">
        <v>480.53</v>
      </c>
      <c r="N19" s="132">
        <v>479.13</v>
      </c>
      <c r="O19" s="132">
        <v>476.62</v>
      </c>
      <c r="P19" s="132">
        <v>493.33</v>
      </c>
      <c r="Q19" s="212">
        <v>4.4587117460886061E-2</v>
      </c>
    </row>
    <row r="20" spans="1:142" ht="16.5" thickBot="1">
      <c r="A20" s="91"/>
      <c r="B20" s="104"/>
      <c r="C20" s="182" t="s">
        <v>90</v>
      </c>
      <c r="D20" s="192">
        <v>567.32000000000005</v>
      </c>
      <c r="E20" s="192">
        <v>582.92999999999995</v>
      </c>
      <c r="F20" s="192">
        <v>573.71</v>
      </c>
      <c r="G20" s="192">
        <v>569.1</v>
      </c>
      <c r="H20" s="192">
        <v>566.29</v>
      </c>
      <c r="I20" s="192">
        <v>558.16999999999996</v>
      </c>
      <c r="J20" s="192">
        <v>564.48</v>
      </c>
      <c r="K20" s="192">
        <v>560.58000000000004</v>
      </c>
      <c r="L20" s="192">
        <v>566.70000000000005</v>
      </c>
      <c r="M20" s="192">
        <v>574.54999999999995</v>
      </c>
      <c r="N20" s="192">
        <v>570.79999999999995</v>
      </c>
      <c r="O20" s="192">
        <v>583.74</v>
      </c>
      <c r="P20" s="192">
        <v>565.39</v>
      </c>
      <c r="Q20" s="213">
        <v>-3.4116391626209941E-3</v>
      </c>
    </row>
    <row r="21" spans="1:142" ht="13.5" thickBot="1">
      <c r="A21" s="91"/>
      <c r="C21" s="183" t="s">
        <v>91</v>
      </c>
      <c r="D21" s="193">
        <v>434.9</v>
      </c>
      <c r="E21" s="193">
        <v>433.62</v>
      </c>
      <c r="F21" s="193">
        <v>436.67</v>
      </c>
      <c r="G21" s="193">
        <v>452.45</v>
      </c>
      <c r="H21" s="193">
        <v>435.91</v>
      </c>
      <c r="I21" s="193">
        <v>443.14</v>
      </c>
      <c r="J21" s="193">
        <v>443.1</v>
      </c>
      <c r="K21" s="193">
        <v>433.84</v>
      </c>
      <c r="L21" s="193">
        <v>430.84</v>
      </c>
      <c r="M21" s="193">
        <v>434.47</v>
      </c>
      <c r="N21" s="193">
        <v>434</v>
      </c>
      <c r="O21" s="193">
        <v>450.1</v>
      </c>
      <c r="P21" s="193">
        <v>462.11</v>
      </c>
      <c r="Q21" s="214">
        <v>6.257335006051945E-2</v>
      </c>
    </row>
    <row r="22" spans="1:142">
      <c r="A22" s="91"/>
      <c r="C22" s="184" t="s">
        <v>119</v>
      </c>
      <c r="D22" s="194"/>
      <c r="E22" s="194">
        <v>535</v>
      </c>
      <c r="F22" s="194">
        <v>536.13</v>
      </c>
      <c r="G22" s="194">
        <v>542.83000000000004</v>
      </c>
      <c r="H22" s="194">
        <v>532.82000000000005</v>
      </c>
      <c r="I22" s="194">
        <v>488.58</v>
      </c>
      <c r="J22" s="194">
        <v>485</v>
      </c>
      <c r="K22" s="194">
        <v>485</v>
      </c>
      <c r="L22" s="194">
        <v>489.5</v>
      </c>
      <c r="M22" s="194">
        <v>497.5</v>
      </c>
      <c r="N22" s="194">
        <v>511.17</v>
      </c>
      <c r="O22" s="194">
        <v>563.05999999999995</v>
      </c>
      <c r="P22" s="202">
        <v>559.35479999999995</v>
      </c>
      <c r="Q22" s="211" t="s">
        <v>120</v>
      </c>
    </row>
    <row r="23" spans="1:142" ht="12.75" customHeight="1">
      <c r="A23" s="91"/>
      <c r="C23" s="181" t="s">
        <v>92</v>
      </c>
      <c r="D23" s="132">
        <v>241.19</v>
      </c>
      <c r="E23" s="132">
        <v>247.98</v>
      </c>
      <c r="F23" s="132">
        <v>238.18</v>
      </c>
      <c r="G23" s="132">
        <v>257.48</v>
      </c>
      <c r="H23" s="132">
        <v>226.22</v>
      </c>
      <c r="I23" s="132">
        <v>225.17</v>
      </c>
      <c r="J23" s="132">
        <v>233.7</v>
      </c>
      <c r="K23" s="132">
        <v>204.04</v>
      </c>
      <c r="L23" s="132">
        <v>212.37</v>
      </c>
      <c r="M23" s="132">
        <v>188.46</v>
      </c>
      <c r="N23" s="132">
        <v>205.93</v>
      </c>
      <c r="O23" s="132">
        <v>204.08</v>
      </c>
      <c r="P23" s="203">
        <v>224.9195</v>
      </c>
      <c r="Q23" s="212">
        <v>-6.7472796737888863E-2</v>
      </c>
    </row>
    <row r="24" spans="1:142">
      <c r="A24" s="91"/>
      <c r="C24" s="181" t="s">
        <v>121</v>
      </c>
      <c r="D24" s="132"/>
      <c r="E24" s="132">
        <v>493.54</v>
      </c>
      <c r="F24" s="132">
        <v>549.64</v>
      </c>
      <c r="G24" s="132">
        <v>551.16</v>
      </c>
      <c r="H24" s="132">
        <v>532.19000000000005</v>
      </c>
      <c r="I24" s="132">
        <v>553.54</v>
      </c>
      <c r="J24" s="132">
        <v>526.32000000000005</v>
      </c>
      <c r="K24" s="132">
        <v>537.04</v>
      </c>
      <c r="L24" s="132">
        <v>525.59</v>
      </c>
      <c r="M24" s="132">
        <v>543.14</v>
      </c>
      <c r="N24" s="132">
        <v>551.34</v>
      </c>
      <c r="O24" s="132">
        <v>547.69000000000005</v>
      </c>
      <c r="P24" s="203">
        <v>545.48130000000003</v>
      </c>
      <c r="Q24" s="212" t="s">
        <v>120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C25" s="182" t="s">
        <v>93</v>
      </c>
      <c r="D25" s="132">
        <v>363.75</v>
      </c>
      <c r="E25" s="132">
        <v>358.77</v>
      </c>
      <c r="F25" s="132">
        <v>364.39</v>
      </c>
      <c r="G25" s="132">
        <v>361.06</v>
      </c>
      <c r="H25" s="132">
        <v>363.36</v>
      </c>
      <c r="I25" s="132">
        <v>364.57</v>
      </c>
      <c r="J25" s="132">
        <v>369.3</v>
      </c>
      <c r="K25" s="132">
        <v>399.03</v>
      </c>
      <c r="L25" s="132">
        <v>412.01</v>
      </c>
      <c r="M25" s="132">
        <v>409.65</v>
      </c>
      <c r="N25" s="132">
        <v>394.95</v>
      </c>
      <c r="O25" s="132">
        <v>386.31</v>
      </c>
      <c r="P25" s="203">
        <v>364.5403</v>
      </c>
      <c r="Q25" s="212">
        <v>2.1726460481099608E-3</v>
      </c>
    </row>
    <row r="26" spans="1:142" ht="13.5" thickBot="1">
      <c r="A26" s="91"/>
      <c r="C26" s="185" t="s">
        <v>94</v>
      </c>
      <c r="D26" s="195">
        <v>398.45</v>
      </c>
      <c r="E26" s="195">
        <v>473.73</v>
      </c>
      <c r="F26" s="195">
        <v>530.61</v>
      </c>
      <c r="G26" s="195">
        <v>569.29999999999995</v>
      </c>
      <c r="H26" s="195">
        <v>578.21</v>
      </c>
      <c r="I26" s="195">
        <v>552.79</v>
      </c>
      <c r="J26" s="195">
        <v>491.86</v>
      </c>
      <c r="K26" s="195">
        <v>452.3</v>
      </c>
      <c r="L26" s="195">
        <v>426.82</v>
      </c>
      <c r="M26" s="195">
        <v>414.92</v>
      </c>
      <c r="N26" s="195">
        <v>399.35</v>
      </c>
      <c r="O26" s="195">
        <v>445.11</v>
      </c>
      <c r="P26" s="204">
        <v>489.28230000000002</v>
      </c>
      <c r="Q26" s="213">
        <v>0.22795887180303165</v>
      </c>
    </row>
    <row r="27" spans="1:142" ht="13.5" thickBot="1">
      <c r="A27" s="91"/>
      <c r="C27" s="186" t="s">
        <v>122</v>
      </c>
      <c r="D27" s="196">
        <v>520.6</v>
      </c>
      <c r="E27" s="196">
        <v>515.63</v>
      </c>
      <c r="F27" s="196">
        <v>530.37</v>
      </c>
      <c r="G27" s="196">
        <v>562.12</v>
      </c>
      <c r="H27" s="196">
        <v>548.42999999999995</v>
      </c>
      <c r="I27" s="196">
        <v>528.02</v>
      </c>
      <c r="J27" s="196">
        <v>502.89</v>
      </c>
      <c r="K27" s="196">
        <v>501.79</v>
      </c>
      <c r="L27" s="196">
        <v>512.75</v>
      </c>
      <c r="M27" s="196">
        <v>519.4</v>
      </c>
      <c r="N27" s="196">
        <v>534.5</v>
      </c>
      <c r="O27" s="200">
        <v>559.85</v>
      </c>
      <c r="P27" s="205">
        <v>564.73630000000003</v>
      </c>
      <c r="Q27" s="215">
        <v>8.478592846289934E-2</v>
      </c>
    </row>
    <row r="28" spans="1:142">
      <c r="A28" s="114"/>
      <c r="C28" s="187" t="s">
        <v>95</v>
      </c>
      <c r="D28" s="197">
        <v>484.13</v>
      </c>
      <c r="E28" s="197">
        <v>482.82</v>
      </c>
      <c r="F28" s="197">
        <v>493.07</v>
      </c>
      <c r="G28" s="197">
        <v>538.02</v>
      </c>
      <c r="H28" s="197">
        <v>537.17999999999995</v>
      </c>
      <c r="I28" s="197">
        <v>510.12</v>
      </c>
      <c r="J28" s="197">
        <v>456.29</v>
      </c>
      <c r="K28" s="197">
        <v>427.1</v>
      </c>
      <c r="L28" s="197">
        <v>420.34</v>
      </c>
      <c r="M28" s="197">
        <v>422.36</v>
      </c>
      <c r="N28" s="197">
        <v>469.8</v>
      </c>
      <c r="O28" s="201">
        <v>505.92</v>
      </c>
      <c r="P28" s="206">
        <v>534.70690000000002</v>
      </c>
      <c r="Q28" s="211">
        <v>0.10447947712753125</v>
      </c>
    </row>
    <row r="29" spans="1:142">
      <c r="A29" s="91"/>
      <c r="C29" s="188" t="s">
        <v>123</v>
      </c>
      <c r="D29" s="198">
        <v>485.46</v>
      </c>
      <c r="E29" s="198">
        <v>483.45</v>
      </c>
      <c r="F29" s="198">
        <v>494.33</v>
      </c>
      <c r="G29" s="198">
        <v>539.95000000000005</v>
      </c>
      <c r="H29" s="198">
        <v>541.08000000000004</v>
      </c>
      <c r="I29" s="198">
        <v>514.16</v>
      </c>
      <c r="J29" s="198">
        <v>460.38</v>
      </c>
      <c r="K29" s="198">
        <v>430.37</v>
      </c>
      <c r="L29" s="198">
        <v>424.15</v>
      </c>
      <c r="M29" s="198">
        <v>426.33</v>
      </c>
      <c r="N29" s="198">
        <v>473.95</v>
      </c>
      <c r="O29" s="198">
        <v>510.43</v>
      </c>
      <c r="P29" s="207">
        <v>538.76859999999999</v>
      </c>
      <c r="Q29" s="212">
        <v>0.10980111608664789</v>
      </c>
    </row>
    <row r="30" spans="1:142" ht="13.5" thickBot="1">
      <c r="A30" s="91"/>
      <c r="C30" s="187" t="s">
        <v>124</v>
      </c>
      <c r="D30" s="197">
        <v>466.69</v>
      </c>
      <c r="E30" s="197">
        <v>474.74</v>
      </c>
      <c r="F30" s="197">
        <v>476.64</v>
      </c>
      <c r="G30" s="197">
        <v>512.89</v>
      </c>
      <c r="H30" s="197">
        <v>486.38</v>
      </c>
      <c r="I30" s="197">
        <v>457.54</v>
      </c>
      <c r="J30" s="197">
        <v>402.93</v>
      </c>
      <c r="K30" s="197">
        <v>384.49</v>
      </c>
      <c r="L30" s="197">
        <v>370.7</v>
      </c>
      <c r="M30" s="197">
        <v>370.71</v>
      </c>
      <c r="N30" s="197">
        <v>415.78</v>
      </c>
      <c r="O30" s="197">
        <v>447.27</v>
      </c>
      <c r="P30" s="208">
        <v>481.80130000000003</v>
      </c>
      <c r="Q30" s="213">
        <v>3.2375535122850962E-2</v>
      </c>
    </row>
    <row r="31" spans="1:142" ht="13.5" thickBot="1">
      <c r="A31" s="91"/>
      <c r="C31" s="189" t="s">
        <v>125</v>
      </c>
      <c r="D31" s="196">
        <v>501.37</v>
      </c>
      <c r="E31" s="196">
        <v>498.37</v>
      </c>
      <c r="F31" s="196">
        <v>510.96</v>
      </c>
      <c r="G31" s="196">
        <v>549.58000000000004</v>
      </c>
      <c r="H31" s="196">
        <v>542.58000000000004</v>
      </c>
      <c r="I31" s="196">
        <v>518.70000000000005</v>
      </c>
      <c r="J31" s="196">
        <v>480.2</v>
      </c>
      <c r="K31" s="196">
        <v>461.38</v>
      </c>
      <c r="L31" s="196">
        <v>461.36</v>
      </c>
      <c r="M31" s="196">
        <v>466.89</v>
      </c>
      <c r="N31" s="196">
        <v>499.49</v>
      </c>
      <c r="O31" s="196">
        <v>530.66999999999996</v>
      </c>
      <c r="P31" s="209">
        <v>548.96360000000004</v>
      </c>
      <c r="Q31" s="215">
        <v>9.4920766559181802E-2</v>
      </c>
    </row>
    <row r="32" spans="1:142" ht="15">
      <c r="A32" s="91"/>
      <c r="C32" s="106"/>
      <c r="D32" s="154" t="s">
        <v>106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99"/>
      <c r="Q32" s="100"/>
    </row>
    <row r="33" spans="1:1">
      <c r="A33" s="91"/>
    </row>
    <row r="34" spans="1:1">
      <c r="A34" s="91"/>
    </row>
    <row r="35" spans="1:1">
      <c r="A35" s="9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Q1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0:Q12 Q14:Q1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19:Q2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2:Q2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4:Q3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Q17:Q18">
    <cfRule type="iconSet" priority="7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D11" sqref="D11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63</v>
      </c>
      <c r="C1" s="15"/>
      <c r="D1" s="15"/>
      <c r="E1" s="15"/>
      <c r="F1" s="15"/>
      <c r="G1" s="94"/>
      <c r="H1" s="94"/>
      <c r="I1" s="94"/>
      <c r="J1" s="94" t="s">
        <v>62</v>
      </c>
    </row>
    <row r="3" spans="1:16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6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5"/>
      <c r="L4" s="105"/>
      <c r="M4" s="105"/>
      <c r="N4" s="105"/>
      <c r="O4" s="105"/>
      <c r="P4" s="106"/>
    </row>
    <row r="5" spans="1:1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16"/>
      <c r="M5" s="116"/>
      <c r="N5" s="116"/>
      <c r="O5" s="116"/>
    </row>
    <row r="6" spans="1:16">
      <c r="A6" s="106"/>
      <c r="B6" s="106"/>
      <c r="C6" s="115"/>
    </row>
    <row r="7" spans="1:16">
      <c r="A7" s="92"/>
      <c r="B7" s="107" t="s">
        <v>15</v>
      </c>
    </row>
    <row r="8" spans="1:16">
      <c r="A8" s="93" t="s">
        <v>103</v>
      </c>
      <c r="B8" s="133">
        <v>462.11</v>
      </c>
    </row>
    <row r="9" spans="1:16">
      <c r="A9" s="93" t="s">
        <v>104</v>
      </c>
      <c r="B9" s="133">
        <v>564.74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3" workbookViewId="0">
      <selection activeCell="W25" sqref="W25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64</v>
      </c>
      <c r="B2" s="14"/>
      <c r="C2" s="14"/>
      <c r="D2" s="14"/>
      <c r="E2" s="14"/>
      <c r="F2" s="4"/>
      <c r="G2" s="4"/>
    </row>
    <row r="4" spans="1:10" ht="14.25">
      <c r="A4" s="15" t="s">
        <v>57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26" t="s">
        <v>2</v>
      </c>
      <c r="B6" s="227"/>
      <c r="C6" s="227"/>
      <c r="D6" s="227"/>
      <c r="E6" s="227"/>
      <c r="F6" s="228"/>
    </row>
    <row r="7" spans="1:10" ht="17.25" customHeight="1" thickBot="1">
      <c r="A7" s="229" t="s">
        <v>127</v>
      </c>
      <c r="B7" s="230"/>
      <c r="C7" s="231"/>
      <c r="D7" s="229" t="s">
        <v>128</v>
      </c>
      <c r="E7" s="230"/>
      <c r="F7" s="231"/>
    </row>
    <row r="8" spans="1:10" ht="25.5">
      <c r="A8" s="167" t="s">
        <v>4</v>
      </c>
      <c r="B8" s="72" t="s">
        <v>7</v>
      </c>
      <c r="C8" s="73" t="s">
        <v>5</v>
      </c>
      <c r="D8" s="74" t="s">
        <v>4</v>
      </c>
      <c r="E8" s="170" t="s">
        <v>8</v>
      </c>
      <c r="F8" s="168" t="s">
        <v>5</v>
      </c>
    </row>
    <row r="9" spans="1:10">
      <c r="A9" s="51" t="s">
        <v>49</v>
      </c>
      <c r="B9" s="64">
        <v>1182.6969999999999</v>
      </c>
      <c r="C9" s="75">
        <v>485.34399999999999</v>
      </c>
      <c r="D9" s="76" t="s">
        <v>49</v>
      </c>
      <c r="E9" s="64">
        <v>1481.1849999999999</v>
      </c>
      <c r="F9" s="77">
        <v>622.22799999999995</v>
      </c>
      <c r="H9" s="47"/>
      <c r="I9" s="47"/>
      <c r="J9" s="47"/>
    </row>
    <row r="10" spans="1:10" ht="14.25" customHeight="1">
      <c r="A10" s="76" t="s">
        <v>113</v>
      </c>
      <c r="B10" s="64">
        <v>485.654</v>
      </c>
      <c r="C10" s="75">
        <v>224.59200000000001</v>
      </c>
      <c r="D10" s="76" t="s">
        <v>76</v>
      </c>
      <c r="E10" s="64">
        <v>267.31799999999998</v>
      </c>
      <c r="F10" s="77">
        <v>119.03100000000001</v>
      </c>
      <c r="H10" s="47"/>
      <c r="I10" s="47"/>
      <c r="J10" s="47"/>
    </row>
    <row r="11" spans="1:10" ht="14.25" customHeight="1">
      <c r="A11" s="129" t="s">
        <v>76</v>
      </c>
      <c r="B11" s="134">
        <v>200.58</v>
      </c>
      <c r="C11" s="130">
        <v>90.132999999999996</v>
      </c>
      <c r="D11" s="131" t="s">
        <v>51</v>
      </c>
      <c r="E11" s="134">
        <v>72.926000000000002</v>
      </c>
      <c r="F11" s="112">
        <v>56.453000000000003</v>
      </c>
      <c r="H11" s="47"/>
      <c r="I11" s="47"/>
      <c r="J11" s="47"/>
    </row>
    <row r="12" spans="1:10" ht="14.25" customHeight="1" thickBot="1">
      <c r="A12" s="108" t="s">
        <v>67</v>
      </c>
      <c r="B12" s="109">
        <v>1868.931</v>
      </c>
      <c r="C12" s="110">
        <v>800.06899999999996</v>
      </c>
      <c r="D12" s="78" t="s">
        <v>6</v>
      </c>
      <c r="E12" s="79">
        <v>1821.4290000000001</v>
      </c>
      <c r="F12" s="80">
        <v>797.71199999999999</v>
      </c>
      <c r="H12" s="47"/>
      <c r="I12" s="47"/>
      <c r="J12" s="47"/>
    </row>
    <row r="13" spans="1:10" ht="14.25" customHeight="1" thickBot="1">
      <c r="A13" s="232" t="s">
        <v>3</v>
      </c>
      <c r="B13" s="233"/>
      <c r="C13" s="233"/>
      <c r="D13" s="233"/>
      <c r="E13" s="233"/>
      <c r="F13" s="234"/>
      <c r="H13" s="48"/>
      <c r="I13" s="48"/>
      <c r="J13" s="47"/>
    </row>
    <row r="14" spans="1:10" ht="14.25" customHeight="1" thickBot="1">
      <c r="A14" s="229" t="s">
        <v>127</v>
      </c>
      <c r="B14" s="230"/>
      <c r="C14" s="231"/>
      <c r="D14" s="229" t="s">
        <v>128</v>
      </c>
      <c r="E14" s="230"/>
      <c r="F14" s="231"/>
    </row>
    <row r="15" spans="1:10" ht="21.75" customHeight="1">
      <c r="A15" s="237" t="s">
        <v>4</v>
      </c>
      <c r="B15" s="239" t="s">
        <v>7</v>
      </c>
      <c r="C15" s="241" t="s">
        <v>5</v>
      </c>
      <c r="D15" s="243" t="s">
        <v>4</v>
      </c>
      <c r="E15" s="245" t="s">
        <v>8</v>
      </c>
      <c r="F15" s="235" t="s">
        <v>5</v>
      </c>
    </row>
    <row r="16" spans="1:10" ht="14.25" customHeight="1" thickBot="1">
      <c r="A16" s="238"/>
      <c r="B16" s="240"/>
      <c r="C16" s="242"/>
      <c r="D16" s="244"/>
      <c r="E16" s="246"/>
      <c r="F16" s="236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65</v>
      </c>
      <c r="B19" s="14"/>
      <c r="C19" s="14"/>
      <c r="D19" s="14"/>
      <c r="E19" s="14"/>
    </row>
    <row r="21" spans="1:10" ht="14.25">
      <c r="A21" s="15" t="s">
        <v>57</v>
      </c>
      <c r="B21" s="15"/>
      <c r="C21" s="15"/>
      <c r="D21" s="15"/>
      <c r="E21" s="4"/>
    </row>
    <row r="22" spans="1:10" ht="13.5" thickBot="1"/>
    <row r="23" spans="1:10" ht="19.5" thickBot="1">
      <c r="A23" s="226" t="s">
        <v>2</v>
      </c>
      <c r="B23" s="227"/>
      <c r="C23" s="227"/>
      <c r="D23" s="227"/>
      <c r="E23" s="227"/>
      <c r="F23" s="228"/>
    </row>
    <row r="24" spans="1:10" ht="16.5" thickBot="1">
      <c r="A24" s="229" t="s">
        <v>127</v>
      </c>
      <c r="B24" s="230"/>
      <c r="C24" s="231"/>
      <c r="D24" s="229" t="s">
        <v>128</v>
      </c>
      <c r="E24" s="230"/>
      <c r="F24" s="231"/>
    </row>
    <row r="25" spans="1:10" ht="25.5">
      <c r="A25" s="169" t="s">
        <v>4</v>
      </c>
      <c r="B25" s="171" t="s">
        <v>7</v>
      </c>
      <c r="C25" s="166" t="s">
        <v>5</v>
      </c>
      <c r="D25" s="169" t="s">
        <v>4</v>
      </c>
      <c r="E25" s="171" t="s">
        <v>8</v>
      </c>
      <c r="F25" s="166" t="s">
        <v>5</v>
      </c>
    </row>
    <row r="26" spans="1:10">
      <c r="A26" s="135" t="s">
        <v>6</v>
      </c>
      <c r="B26" s="136">
        <v>3215.2150000000001</v>
      </c>
      <c r="C26" s="137">
        <v>519.76499999999999</v>
      </c>
      <c r="D26" s="135" t="s">
        <v>6</v>
      </c>
      <c r="E26" s="136">
        <v>2650.348</v>
      </c>
      <c r="F26" s="137">
        <v>443.923</v>
      </c>
    </row>
    <row r="27" spans="1:10">
      <c r="A27" s="138" t="s">
        <v>96</v>
      </c>
      <c r="B27" s="139"/>
      <c r="C27" s="140"/>
      <c r="D27" s="141" t="s">
        <v>96</v>
      </c>
      <c r="E27" s="139"/>
      <c r="F27" s="140"/>
    </row>
    <row r="28" spans="1:10">
      <c r="A28" s="51" t="s">
        <v>51</v>
      </c>
      <c r="B28" s="64">
        <v>2034.239</v>
      </c>
      <c r="C28" s="142">
        <v>335.93299999999999</v>
      </c>
      <c r="D28" s="51" t="s">
        <v>51</v>
      </c>
      <c r="E28" s="64">
        <v>1838.518</v>
      </c>
      <c r="F28" s="142">
        <v>307.57</v>
      </c>
    </row>
    <row r="29" spans="1:10">
      <c r="A29" s="51" t="s">
        <v>52</v>
      </c>
      <c r="B29" s="64">
        <v>390.70800000000003</v>
      </c>
      <c r="C29" s="142">
        <v>60.122</v>
      </c>
      <c r="D29" s="51" t="s">
        <v>52</v>
      </c>
      <c r="E29" s="64">
        <v>447.25599999999997</v>
      </c>
      <c r="F29" s="142">
        <v>73.742999999999995</v>
      </c>
      <c r="I29" s="47"/>
      <c r="J29" s="47"/>
    </row>
    <row r="30" spans="1:10">
      <c r="A30" s="51" t="s">
        <v>55</v>
      </c>
      <c r="B30" s="64">
        <v>151.482</v>
      </c>
      <c r="C30" s="142">
        <v>26.324999999999999</v>
      </c>
      <c r="D30" s="51" t="s">
        <v>99</v>
      </c>
      <c r="E30" s="64">
        <v>122.601</v>
      </c>
      <c r="F30" s="142">
        <v>22.346</v>
      </c>
      <c r="I30" s="47"/>
      <c r="J30" s="47"/>
    </row>
    <row r="31" spans="1:10">
      <c r="A31" s="51" t="s">
        <v>99</v>
      </c>
      <c r="B31" s="64">
        <v>148.06200000000001</v>
      </c>
      <c r="C31" s="142">
        <v>27.323</v>
      </c>
      <c r="D31" s="51" t="s">
        <v>100</v>
      </c>
      <c r="E31" s="64">
        <v>64.608999999999995</v>
      </c>
      <c r="F31" s="142">
        <v>2.8159999999999998</v>
      </c>
      <c r="I31" s="47"/>
      <c r="J31" s="47"/>
    </row>
    <row r="32" spans="1:10">
      <c r="A32" s="51" t="s">
        <v>109</v>
      </c>
      <c r="B32" s="64">
        <v>127.95399999999999</v>
      </c>
      <c r="C32" s="142">
        <v>11.323</v>
      </c>
      <c r="D32" s="51" t="s">
        <v>50</v>
      </c>
      <c r="E32" s="64">
        <v>46.448</v>
      </c>
      <c r="F32" s="142">
        <v>11.89</v>
      </c>
      <c r="I32" s="47"/>
      <c r="J32" s="47"/>
    </row>
    <row r="33" spans="1:11" ht="12.75" customHeight="1">
      <c r="A33" s="51" t="s">
        <v>50</v>
      </c>
      <c r="B33" s="64">
        <v>107.66200000000001</v>
      </c>
      <c r="C33" s="142">
        <v>20.771000000000001</v>
      </c>
      <c r="D33" s="51" t="s">
        <v>49</v>
      </c>
      <c r="E33" s="64">
        <v>43.65</v>
      </c>
      <c r="F33" s="142">
        <v>8.3759999999999994</v>
      </c>
      <c r="I33" s="47"/>
      <c r="J33" s="47"/>
    </row>
    <row r="34" spans="1:11" ht="13.5" customHeight="1" thickBot="1">
      <c r="A34" s="232" t="s">
        <v>3</v>
      </c>
      <c r="B34" s="247"/>
      <c r="C34" s="247"/>
      <c r="D34" s="247"/>
      <c r="E34" s="247"/>
      <c r="F34" s="248"/>
      <c r="I34" s="47"/>
      <c r="J34" s="47"/>
      <c r="K34" s="47"/>
    </row>
    <row r="35" spans="1:11" ht="12.75" customHeight="1" thickBot="1">
      <c r="A35" s="229" t="s">
        <v>127</v>
      </c>
      <c r="B35" s="230"/>
      <c r="C35" s="231"/>
      <c r="D35" s="229" t="s">
        <v>128</v>
      </c>
      <c r="E35" s="230"/>
      <c r="F35" s="231"/>
      <c r="I35" s="47"/>
      <c r="J35" s="47"/>
      <c r="K35" s="47"/>
    </row>
    <row r="36" spans="1:11" ht="12.75" customHeight="1">
      <c r="A36" s="237" t="s">
        <v>4</v>
      </c>
      <c r="B36" s="251" t="s">
        <v>7</v>
      </c>
      <c r="C36" s="241" t="s">
        <v>5</v>
      </c>
      <c r="D36" s="243" t="s">
        <v>4</v>
      </c>
      <c r="E36" s="255" t="s">
        <v>8</v>
      </c>
      <c r="F36" s="235" t="s">
        <v>5</v>
      </c>
      <c r="I36" s="47"/>
      <c r="J36" s="47"/>
      <c r="K36" s="47"/>
    </row>
    <row r="37" spans="1:11" ht="13.5" customHeight="1" thickBot="1">
      <c r="A37" s="250"/>
      <c r="B37" s="252"/>
      <c r="C37" s="253"/>
      <c r="D37" s="254"/>
      <c r="E37" s="256"/>
      <c r="F37" s="249"/>
      <c r="I37" s="47"/>
      <c r="J37" s="47"/>
      <c r="K37" s="47"/>
    </row>
    <row r="38" spans="1:11" ht="13.5" customHeight="1">
      <c r="A38" s="143" t="s">
        <v>6</v>
      </c>
      <c r="B38" s="144">
        <v>6893.3590000000004</v>
      </c>
      <c r="C38" s="145">
        <v>1036148</v>
      </c>
      <c r="D38" s="143" t="s">
        <v>6</v>
      </c>
      <c r="E38" s="144">
        <v>8519.2369999999992</v>
      </c>
      <c r="F38" s="145">
        <v>1203.6990000000001</v>
      </c>
      <c r="I38" s="47"/>
      <c r="J38" s="47"/>
      <c r="K38" s="47"/>
    </row>
    <row r="39" spans="1:11">
      <c r="A39" s="141" t="s">
        <v>96</v>
      </c>
      <c r="B39" s="146"/>
      <c r="C39" s="147"/>
      <c r="D39" s="141" t="s">
        <v>96</v>
      </c>
      <c r="E39" s="146"/>
      <c r="F39" s="147"/>
      <c r="I39" s="47"/>
      <c r="J39" s="47"/>
      <c r="K39" s="47"/>
    </row>
    <row r="40" spans="1:11">
      <c r="A40" s="51" t="s">
        <v>97</v>
      </c>
      <c r="B40" s="148">
        <v>2959.7339999999999</v>
      </c>
      <c r="C40" s="149">
        <v>421.56900000000002</v>
      </c>
      <c r="D40" s="51" t="s">
        <v>97</v>
      </c>
      <c r="E40" s="148">
        <v>2791.509</v>
      </c>
      <c r="F40" s="149">
        <v>333.48200000000003</v>
      </c>
      <c r="I40" s="47"/>
      <c r="J40" s="47"/>
      <c r="K40" s="47"/>
    </row>
    <row r="41" spans="1:11">
      <c r="A41" s="51" t="s">
        <v>56</v>
      </c>
      <c r="B41" s="148">
        <v>1275.5909999999999</v>
      </c>
      <c r="C41" s="149">
        <v>219.83199999999999</v>
      </c>
      <c r="D41" s="150" t="s">
        <v>56</v>
      </c>
      <c r="E41" s="139">
        <v>2443.34</v>
      </c>
      <c r="F41" s="140">
        <v>376.27199999999999</v>
      </c>
      <c r="I41" s="47"/>
      <c r="J41" s="47"/>
      <c r="K41" s="47"/>
    </row>
    <row r="42" spans="1:11">
      <c r="A42" s="51" t="s">
        <v>53</v>
      </c>
      <c r="B42" s="148">
        <v>1116.9559999999999</v>
      </c>
      <c r="C42" s="149">
        <v>134.036</v>
      </c>
      <c r="D42" s="51" t="s">
        <v>50</v>
      </c>
      <c r="E42" s="148">
        <v>1446.0039999999999</v>
      </c>
      <c r="F42" s="149">
        <v>245.018</v>
      </c>
      <c r="I42" s="47"/>
      <c r="J42" s="47"/>
      <c r="K42" s="47"/>
    </row>
    <row r="43" spans="1:11">
      <c r="A43" s="51" t="s">
        <v>50</v>
      </c>
      <c r="B43" s="148">
        <v>994.15700000000004</v>
      </c>
      <c r="C43" s="149">
        <v>126.235</v>
      </c>
      <c r="D43" s="51" t="s">
        <v>53</v>
      </c>
      <c r="E43" s="148">
        <v>1199.73</v>
      </c>
      <c r="F43" s="149">
        <v>121.477</v>
      </c>
      <c r="I43" s="47"/>
      <c r="J43" s="47"/>
      <c r="K43" s="47"/>
    </row>
    <row r="44" spans="1:11">
      <c r="A44" s="51" t="s">
        <v>113</v>
      </c>
      <c r="B44" s="148">
        <v>204.72</v>
      </c>
      <c r="C44" s="149">
        <v>78.564999999999998</v>
      </c>
      <c r="D44" s="51" t="s">
        <v>54</v>
      </c>
      <c r="E44" s="148">
        <v>189.84399999999999</v>
      </c>
      <c r="F44" s="149">
        <v>53.594999999999999</v>
      </c>
      <c r="I44" s="47"/>
      <c r="J44" s="47"/>
      <c r="K44" s="47"/>
    </row>
    <row r="45" spans="1:11" ht="13.5" thickBot="1">
      <c r="A45" s="151" t="s">
        <v>54</v>
      </c>
      <c r="B45" s="152">
        <v>146.06399999999999</v>
      </c>
      <c r="C45" s="153">
        <v>15.044</v>
      </c>
      <c r="D45" s="151" t="s">
        <v>98</v>
      </c>
      <c r="E45" s="152">
        <v>179.70699999999999</v>
      </c>
      <c r="F45" s="153">
        <v>33.494</v>
      </c>
      <c r="I45" s="47"/>
      <c r="J45" s="47"/>
      <c r="K45" s="47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2020-02-27T11:57:28Z</dcterms:modified>
</cp:coreProperties>
</file>