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usz.rojewski\Desktop\Dokumenty\21.01.2022\Przetarg 2025\Kosztorys ofertowy\wynik\"/>
    </mc:Choice>
  </mc:AlternateContent>
  <bookViews>
    <workbookView xWindow="0" yWindow="0" windowWidth="23040" windowHeight="8784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0" i="1"/>
  <c r="F89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<sst xmlns="http://schemas.openxmlformats.org/spreadsheetml/2006/main" count="251" uniqueCount="152">
  <si>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</si>
  <si>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</si>
  <si>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</si>
  <si>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</si>
  <si>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</si>
  <si>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</si>
  <si>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</si>
  <si>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</si>
  <si>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</si>
  <si>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</si>
  <si>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</si>
  <si>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</si>
  <si>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</si>
  <si>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</si>
  <si>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</si>
  <si>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17</t>
  </si>
  <si>
    <t>PORZ-ROZD</t>
  </si>
  <si>
    <t>Znoszenie i układanie pozostałości do rozdrabniania</t>
  </si>
  <si>
    <t>M3P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</si>
  <si>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</si>
  <si>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</si>
  <si>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</si>
  <si>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</si>
  <si>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</si>
  <si>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</si>
  <si>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</si>
  <si>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</si>
  <si>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</si>
  <si>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</si>
  <si>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</si>
  <si>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</si>
  <si>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</si>
  <si>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</si>
  <si>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 xml:space="preserve"> 79</t>
  </si>
  <si>
    <t>WYK-P5GCP</t>
  </si>
  <si>
    <t>Wyorywanie bruzd pługiem leśnym z pogłębiaczem na pow. do 0,5 ha</t>
  </si>
  <si>
    <t>KMTR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</si>
  <si>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</si>
  <si>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</si>
  <si>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</si>
  <si>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</si>
  <si>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</si>
  <si>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</si>
  <si>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</si>
  <si>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</si>
  <si>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</si>
  <si>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</si>
  <si>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</si>
  <si>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</si>
  <si>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</si>
  <si>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</si>
  <si>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</si>
  <si>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</si>
  <si>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</si>
  <si>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</si>
  <si>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</si>
  <si>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</si>
  <si>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</si>
  <si>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</si>
  <si>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</si>
  <si>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</si>
  <si>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</si>
  <si>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</si>
  <si>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</si>
  <si>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</si>
  <si>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</si>
  <si>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</si>
  <si>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</si>
  <si>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</si>
  <si>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</si>
  <si>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</si>
  <si>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</si>
  <si>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</si>
  <si>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</si>
  <si>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</si>
  <si>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</si>
  <si>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</si>
  <si>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</si>
  <si>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</si>
  <si>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</si>
  <si>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</si>
  <si>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</si>
  <si>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</si>
  <si>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</si>
  <si>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</si>
  <si>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</si>
  <si>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</si>
  <si>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</si>
  <si>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</si>
  <si>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</si>
  <si>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</si>
  <si>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</si>
  <si>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</si>
  <si>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</si>
  <si>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</si>
  <si>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</si>
  <si>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</si>
  <si>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</si>
  <si>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</si>
  <si>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</si>
  <si>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</si>
  <si>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</si>
  <si>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</si>
  <si>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</si>
  <si>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</si>
  <si>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</si>
  <si>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</si>
  <si>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</si>
  <si>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</si>
  <si>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</si>
  <si>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</si>
  <si>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</si>
  <si>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</si>
  <si>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</si>
  <si>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</si>
  <si>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</si>
  <si>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</si>
  <si>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</si>
  <si>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</si>
  <si>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</si>
  <si>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</si>
  <si>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</si>
  <si>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</si>
  <si>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</si>
  <si>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</si>
  <si>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</si>
  <si>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</si>
  <si>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</si>
  <si>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</si>
  <si>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</si>
  <si>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</si>
  <si>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</si>
  <si>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</si>
  <si>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2025''  składamy niniejszym ofertę na pakiet 6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</si>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</sst>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8"/>
  <sheetViews>
    <sheetView tabSelected="1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125</v>
      </c>
      <c r="J2" s="16"/>
      <c r="K2" s="16"/>
      <c r="L2" s="16"/>
      <c r="M2" s="16"/>
      <c r="N2" s="16"/>
      <c r="O2" s="16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18"/>
      <c r="C4" s="18"/>
      <c r="D4" s="18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18"/>
      <c r="C6" s="18"/>
      <c r="D6" s="18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" customHeight="1" x14ac:dyDescent="0.2">
      <c r="B10" s="31" t="s">
        <v>126</v>
      </c>
      <c r="C10" s="31"/>
      <c r="D10" s="31"/>
    </row>
    <row r="11" spans="2:15" s="1" customFormat="1" ht="12.15" customHeight="1" x14ac:dyDescent="0.2">
      <c r="B11" s="31"/>
      <c r="C11" s="31"/>
      <c r="D11" s="31"/>
      <c r="G11" s="20" t="s">
        <v>127</v>
      </c>
      <c r="H11" s="20"/>
      <c r="I11" s="20"/>
      <c r="J11" s="20"/>
      <c r="K11" s="20"/>
      <c r="L11" s="20"/>
      <c r="M11" s="20"/>
      <c r="N11" s="20"/>
    </row>
    <row r="12" spans="2:15" s="1" customFormat="1" ht="7.95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9" t="s">
        <v>128</v>
      </c>
      <c r="F14" s="19"/>
      <c r="G14" s="19"/>
    </row>
    <row r="15" spans="2:15" s="1" customFormat="1" ht="43.2" customHeight="1" x14ac:dyDescent="0.2"/>
    <row r="16" spans="2:15" s="1" customFormat="1" ht="20.85" customHeight="1" x14ac:dyDescent="0.2">
      <c r="B16" s="14" t="s">
        <v>129</v>
      </c>
      <c r="C16" s="14"/>
      <c r="D16" s="14"/>
      <c r="E16" s="14"/>
      <c r="F16" s="14"/>
      <c r="G16" s="14"/>
      <c r="H16" s="14"/>
      <c r="I16" s="14"/>
    </row>
    <row r="17" spans="2:13" s="1" customFormat="1" ht="2.7" customHeight="1" x14ac:dyDescent="0.2"/>
    <row r="18" spans="2:13" s="1" customFormat="1" ht="20.85" customHeight="1" x14ac:dyDescent="0.2">
      <c r="B18" s="14" t="s">
        <v>130</v>
      </c>
      <c r="C18" s="14"/>
      <c r="D18" s="14"/>
      <c r="E18" s="14"/>
      <c r="F18" s="14"/>
      <c r="G18" s="14"/>
      <c r="H18" s="14"/>
      <c r="I18" s="14"/>
    </row>
    <row r="19" spans="2:13" s="1" customFormat="1" ht="2.7" customHeight="1" x14ac:dyDescent="0.2"/>
    <row r="20" spans="2:13" s="1" customFormat="1" ht="20.85" customHeight="1" x14ac:dyDescent="0.2">
      <c r="B20" s="14" t="s">
        <v>131</v>
      </c>
      <c r="C20" s="14"/>
      <c r="D20" s="14"/>
      <c r="E20" s="14"/>
      <c r="F20" s="14"/>
      <c r="G20" s="14"/>
      <c r="H20" s="14"/>
      <c r="I20" s="14"/>
    </row>
    <row r="21" spans="2:13" s="1" customFormat="1" ht="2.7" customHeight="1" x14ac:dyDescent="0.2"/>
    <row r="22" spans="2:13" s="1" customFormat="1" ht="20.85" customHeight="1" x14ac:dyDescent="0.2">
      <c r="B22" s="14" t="s">
        <v>132</v>
      </c>
      <c r="C22" s="14"/>
      <c r="D22" s="14"/>
      <c r="E22" s="14"/>
      <c r="F22" s="14"/>
      <c r="G22" s="14"/>
      <c r="H22" s="14"/>
      <c r="I22" s="14"/>
    </row>
    <row r="23" spans="2:13" s="1" customFormat="1" ht="34.65" customHeight="1" x14ac:dyDescent="0.2"/>
    <row r="24" spans="2:13" s="1" customFormat="1" ht="50.1" customHeight="1" x14ac:dyDescent="0.2">
      <c r="B24" s="23" t="s">
        <v>133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2.7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4" t="s">
        <v>134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753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14" t="s">
        <v>135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605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14" t="s">
        <v>136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703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14" t="s">
        <v>137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285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3.15" customHeight="1" x14ac:dyDescent="0.2"/>
    <row r="49" spans="2:13" s="1" customFormat="1" ht="18.149999999999999" customHeight="1" x14ac:dyDescent="0.2">
      <c r="B49" s="14" t="s">
        <v>138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7" t="s">
        <v>10</v>
      </c>
      <c r="M51" s="17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1017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2">
        <f>ROUND(I52+ K52,2)</f>
        <v>0</v>
      </c>
      <c r="M52" s="13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7" t="s">
        <v>10</v>
      </c>
      <c r="M54" s="17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543</v>
      </c>
      <c r="H55" s="10">
        <v>0</v>
      </c>
      <c r="I55" s="9">
        <f t="shared" ref="I55:I87" si="0">ROUND(G55* H55,2)</f>
        <v>0</v>
      </c>
      <c r="J55" s="5">
        <v>8</v>
      </c>
      <c r="K55" s="9">
        <f t="shared" ref="K55:K87" si="1">ROUND(I55* J55/100,2)</f>
        <v>0</v>
      </c>
      <c r="L55" s="12">
        <f t="shared" ref="L55:L87" si="2">ROUND(I55+ K55,2)</f>
        <v>0</v>
      </c>
      <c r="M55" s="13"/>
    </row>
    <row r="56" spans="2:13" s="1" customFormat="1" ht="19.649999999999999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4.3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65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4.3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65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36</v>
      </c>
      <c r="G60" s="8">
        <v>10.92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12</v>
      </c>
      <c r="C61" s="6" t="s">
        <v>37</v>
      </c>
      <c r="D61" s="6" t="s">
        <v>38</v>
      </c>
      <c r="E61" s="7" t="s">
        <v>39</v>
      </c>
      <c r="F61" s="6" t="s">
        <v>14</v>
      </c>
      <c r="G61" s="8">
        <v>36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29</v>
      </c>
      <c r="G62" s="8">
        <v>37.97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29</v>
      </c>
      <c r="G63" s="8">
        <v>37.97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65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22</v>
      </c>
      <c r="G64" s="8">
        <v>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65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22</v>
      </c>
      <c r="G65" s="8">
        <v>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65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22</v>
      </c>
      <c r="G66" s="8">
        <v>12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649999999999999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22</v>
      </c>
      <c r="G67" s="8">
        <v>0.64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649999999999999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22</v>
      </c>
      <c r="G68" s="8">
        <v>6.58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19.64999999999999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22</v>
      </c>
      <c r="G69" s="8">
        <v>10.98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28.65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22</v>
      </c>
      <c r="G70" s="8">
        <v>0.57999999999999996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649999999999999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70</v>
      </c>
      <c r="G71" s="8">
        <v>10.9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2">
        <f t="shared" si="2"/>
        <v>0</v>
      </c>
      <c r="M71" s="13"/>
    </row>
    <row r="72" spans="2:13" s="1" customFormat="1" ht="19.649999999999999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74</v>
      </c>
      <c r="G72" s="8">
        <v>19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3" s="1" customFormat="1" ht="19.649999999999999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14</v>
      </c>
      <c r="G73" s="8">
        <v>10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649999999999999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81</v>
      </c>
      <c r="G74" s="8">
        <v>6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28.65" customHeight="1" x14ac:dyDescent="0.2">
      <c r="B75" s="5">
        <v>26</v>
      </c>
      <c r="C75" s="6" t="s">
        <v>82</v>
      </c>
      <c r="D75" s="6" t="s">
        <v>83</v>
      </c>
      <c r="E75" s="7" t="s">
        <v>84</v>
      </c>
      <c r="F75" s="6" t="s">
        <v>81</v>
      </c>
      <c r="G75" s="8">
        <v>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28.65" customHeight="1" x14ac:dyDescent="0.2">
      <c r="B76" s="5">
        <v>27</v>
      </c>
      <c r="C76" s="6" t="s">
        <v>85</v>
      </c>
      <c r="D76" s="6" t="s">
        <v>86</v>
      </c>
      <c r="E76" s="7" t="s">
        <v>87</v>
      </c>
      <c r="F76" s="6" t="s">
        <v>14</v>
      </c>
      <c r="G76" s="8">
        <v>10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28.65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81</v>
      </c>
      <c r="G77" s="8">
        <v>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649999999999999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81</v>
      </c>
      <c r="G78" s="8">
        <v>30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649999999999999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22</v>
      </c>
      <c r="G79" s="8">
        <v>2.58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649999999999999" customHeight="1" x14ac:dyDescent="0.2">
      <c r="B80" s="5">
        <v>31</v>
      </c>
      <c r="C80" s="6" t="s">
        <v>97</v>
      </c>
      <c r="D80" s="6" t="s">
        <v>98</v>
      </c>
      <c r="E80" s="7" t="s">
        <v>99</v>
      </c>
      <c r="F80" s="6" t="s">
        <v>74</v>
      </c>
      <c r="G80" s="8">
        <v>264.74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649999999999999" customHeight="1" x14ac:dyDescent="0.2">
      <c r="B81" s="5">
        <v>32</v>
      </c>
      <c r="C81" s="6" t="s">
        <v>100</v>
      </c>
      <c r="D81" s="6" t="s">
        <v>101</v>
      </c>
      <c r="E81" s="7" t="s">
        <v>99</v>
      </c>
      <c r="F81" s="6" t="s">
        <v>74</v>
      </c>
      <c r="G81" s="8">
        <v>6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2">
        <f t="shared" si="2"/>
        <v>0</v>
      </c>
      <c r="M81" s="13"/>
    </row>
    <row r="82" spans="2:14" s="1" customFormat="1" ht="19.649999999999999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74</v>
      </c>
      <c r="G82" s="8">
        <v>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649999999999999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74</v>
      </c>
      <c r="G83" s="8">
        <v>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649999999999999" customHeight="1" x14ac:dyDescent="0.2">
      <c r="B84" s="5">
        <v>35</v>
      </c>
      <c r="C84" s="6" t="s">
        <v>108</v>
      </c>
      <c r="D84" s="6" t="s">
        <v>109</v>
      </c>
      <c r="E84" s="7" t="s">
        <v>110</v>
      </c>
      <c r="F84" s="6" t="s">
        <v>74</v>
      </c>
      <c r="G84" s="8">
        <v>15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649999999999999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74</v>
      </c>
      <c r="G85" s="8">
        <v>49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19.649999999999999" customHeight="1" x14ac:dyDescent="0.2">
      <c r="B86" s="5">
        <v>37</v>
      </c>
      <c r="C86" s="6" t="s">
        <v>114</v>
      </c>
      <c r="D86" s="6" t="s">
        <v>115</v>
      </c>
      <c r="E86" s="7" t="s">
        <v>113</v>
      </c>
      <c r="F86" s="6" t="s">
        <v>74</v>
      </c>
      <c r="G86" s="8">
        <v>15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2">
        <f t="shared" si="2"/>
        <v>0</v>
      </c>
      <c r="M86" s="13"/>
    </row>
    <row r="87" spans="2:14" s="1" customFormat="1" ht="28.65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74</v>
      </c>
      <c r="G87" s="8">
        <v>15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2">
        <f t="shared" si="2"/>
        <v>0</v>
      </c>
      <c r="M87" s="13"/>
    </row>
    <row r="88" spans="2:14" s="1" customFormat="1" ht="55.95" customHeight="1" x14ac:dyDescent="0.2"/>
    <row r="89" spans="2:14" s="1" customFormat="1" ht="21.45" customHeight="1" x14ac:dyDescent="0.2">
      <c r="B89" s="26" t="s">
        <v>119</v>
      </c>
      <c r="C89" s="26"/>
      <c r="D89" s="26"/>
      <c r="E89" s="26"/>
      <c r="F89" s="32">
        <f>ROUND(I32+I37+I42+I47+I52+I55+I56+I57+I58+I59+I60+I61+I62+I63+I64+I65+I66+I67+I68+I69+I70+I71+I72+I73+I74+I75+I76+I77+I78+I79+I80+I81+I82+I83+I84+I85+I86+I87,2)</f>
        <v>0</v>
      </c>
      <c r="G89" s="33"/>
      <c r="H89" s="33"/>
      <c r="I89" s="33"/>
      <c r="J89" s="33"/>
      <c r="K89" s="33"/>
      <c r="L89" s="33"/>
      <c r="M89" s="34"/>
    </row>
    <row r="90" spans="2:14" s="1" customFormat="1" ht="21.45" customHeight="1" x14ac:dyDescent="0.2">
      <c r="B90" s="26" t="s">
        <v>120</v>
      </c>
      <c r="C90" s="26"/>
      <c r="D90" s="26"/>
      <c r="E90" s="26"/>
      <c r="F90" s="35">
        <f>ROUND(L32+L37+L42+L47+L52+L55+L56+L57+L58+L59+L60+L61+L62+L63+L64+L65+L66+L67+L68+L69+L70+L71+L72+L73+L74+L75+L76+L77+L78+L79+L80+L81+L82+L83+L84+L85+L86+L87,2)</f>
        <v>0</v>
      </c>
      <c r="G90" s="36"/>
      <c r="H90" s="36"/>
      <c r="I90" s="36"/>
      <c r="J90" s="36"/>
      <c r="K90" s="36"/>
      <c r="L90" s="36"/>
      <c r="M90" s="37"/>
    </row>
    <row r="91" spans="2:14" s="1" customFormat="1" ht="11.1" customHeight="1" x14ac:dyDescent="0.2"/>
    <row r="92" spans="2:14" s="1" customFormat="1" ht="80.099999999999994" customHeight="1" x14ac:dyDescent="0.2">
      <c r="B92" s="21" t="s">
        <v>139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</row>
    <row r="93" spans="2:14" s="1" customFormat="1" ht="2.7" customHeight="1" x14ac:dyDescent="0.2"/>
    <row r="94" spans="2:14" s="1" customFormat="1" ht="110.1" customHeight="1" x14ac:dyDescent="0.2">
      <c r="B94" s="21" t="s">
        <v>140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</row>
    <row r="95" spans="2:14" s="1" customFormat="1" ht="5.25" customHeight="1" x14ac:dyDescent="0.2"/>
    <row r="96" spans="2:14" s="1" customFormat="1" ht="110.1" customHeight="1" x14ac:dyDescent="0.2">
      <c r="B96" s="25" t="s">
        <v>141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2:14" s="1" customFormat="1" ht="5.25" customHeight="1" x14ac:dyDescent="0.2"/>
    <row r="98" spans="2:14" s="1" customFormat="1" ht="37.950000000000003" customHeight="1" x14ac:dyDescent="0.2">
      <c r="B98" s="29" t="s">
        <v>121</v>
      </c>
      <c r="C98" s="29"/>
      <c r="D98" s="29"/>
      <c r="E98" s="29"/>
      <c r="F98" s="38" t="s">
        <v>122</v>
      </c>
      <c r="G98" s="38"/>
      <c r="H98" s="38"/>
      <c r="I98" s="38"/>
      <c r="J98" s="38"/>
      <c r="K98" s="38"/>
      <c r="L98" s="38"/>
    </row>
    <row r="99" spans="2:14" s="1" customFormat="1" ht="28.65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4" s="1" customFormat="1" ht="28.65" customHeight="1" x14ac:dyDescent="0.2"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</row>
    <row r="101" spans="2:14" s="1" customFormat="1" ht="28.65" customHeight="1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4" s="1" customFormat="1" ht="28.65" customHeight="1" x14ac:dyDescent="0.2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4" s="1" customFormat="1" ht="2.7" customHeight="1" x14ac:dyDescent="0.2"/>
    <row r="104" spans="2:14" s="1" customFormat="1" ht="203.1" customHeight="1" x14ac:dyDescent="0.2">
      <c r="B104" s="21" t="s">
        <v>142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</row>
    <row r="105" spans="2:14" s="1" customFormat="1" ht="2.7" customHeight="1" x14ac:dyDescent="0.2"/>
    <row r="106" spans="2:14" s="1" customFormat="1" ht="36.9" customHeight="1" x14ac:dyDescent="0.2">
      <c r="B106" s="28" t="s">
        <v>143</v>
      </c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</row>
    <row r="107" spans="2:14" s="1" customFormat="1" ht="2.7" customHeight="1" x14ac:dyDescent="0.2"/>
    <row r="108" spans="2:14" s="1" customFormat="1" ht="37.950000000000003" customHeight="1" x14ac:dyDescent="0.2">
      <c r="B108" s="29" t="s">
        <v>123</v>
      </c>
      <c r="C108" s="29"/>
      <c r="D108" s="29"/>
      <c r="E108" s="29"/>
      <c r="F108" s="30" t="s">
        <v>124</v>
      </c>
      <c r="G108" s="30"/>
      <c r="H108" s="30"/>
      <c r="I108" s="30"/>
      <c r="J108" s="30"/>
      <c r="K108" s="30"/>
      <c r="L108" s="30"/>
    </row>
    <row r="109" spans="2:14" s="1" customFormat="1" ht="28.65" customHeight="1" x14ac:dyDescent="0.2"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</row>
    <row r="110" spans="2:14" s="1" customFormat="1" ht="28.65" customHeight="1" x14ac:dyDescent="0.2"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</row>
    <row r="111" spans="2:14" s="1" customFormat="1" ht="28.65" customHeight="1" x14ac:dyDescent="0.2"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</row>
    <row r="112" spans="2:14" s="1" customFormat="1" ht="28.65" customHeight="1" x14ac:dyDescent="0.2">
      <c r="B112" s="27"/>
      <c r="C112" s="27"/>
      <c r="D112" s="27"/>
      <c r="E112" s="27"/>
      <c r="F112" s="27"/>
      <c r="G112" s="27"/>
      <c r="H112" s="27"/>
      <c r="I112" s="27"/>
      <c r="J112" s="27"/>
      <c r="K112" s="27"/>
      <c r="L112" s="27"/>
    </row>
    <row r="113" spans="2:14" s="1" customFormat="1" ht="2.7" customHeight="1" x14ac:dyDescent="0.2"/>
    <row r="114" spans="2:14" s="1" customFormat="1" ht="159.9" customHeight="1" x14ac:dyDescent="0.2">
      <c r="B114" s="21" t="s">
        <v>144</v>
      </c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</row>
    <row r="115" spans="2:14" s="1" customFormat="1" ht="2.7" customHeight="1" x14ac:dyDescent="0.2"/>
    <row r="116" spans="2:14" s="1" customFormat="1" ht="54.9" customHeight="1" x14ac:dyDescent="0.2">
      <c r="B116" s="21" t="s">
        <v>145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</row>
    <row r="117" spans="2:14" s="1" customFormat="1" ht="2.7" customHeight="1" x14ac:dyDescent="0.2"/>
    <row r="118" spans="2:14" s="1" customFormat="1" ht="60" customHeight="1" x14ac:dyDescent="0.2">
      <c r="B118" s="25" t="s">
        <v>146</v>
      </c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</row>
    <row r="119" spans="2:14" s="1" customFormat="1" ht="2.7" customHeight="1" x14ac:dyDescent="0.2"/>
    <row r="120" spans="2:14" s="1" customFormat="1" ht="48" customHeight="1" x14ac:dyDescent="0.2">
      <c r="B120" s="25" t="s">
        <v>147</v>
      </c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</row>
    <row r="121" spans="2:14" s="1" customFormat="1" ht="2.7" customHeight="1" x14ac:dyDescent="0.2"/>
    <row r="122" spans="2:14" s="1" customFormat="1" ht="125.1" customHeight="1" x14ac:dyDescent="0.2">
      <c r="B122" s="21" t="s">
        <v>148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</row>
    <row r="123" spans="2:14" s="1" customFormat="1" ht="2.7" customHeight="1" x14ac:dyDescent="0.2"/>
    <row r="124" spans="2:14" s="1" customFormat="1" ht="84.9" customHeight="1" x14ac:dyDescent="0.2">
      <c r="B124" s="21" t="s">
        <v>149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</row>
    <row r="125" spans="2:14" s="1" customFormat="1" ht="86.85" customHeight="1" x14ac:dyDescent="0.2"/>
    <row r="126" spans="2:14" s="1" customFormat="1" ht="17.7" customHeight="1" x14ac:dyDescent="0.2">
      <c r="I126" s="15" t="s">
        <v>150</v>
      </c>
      <c r="J126" s="15"/>
    </row>
    <row r="127" spans="2:14" s="1" customFormat="1" ht="145.19999999999999" customHeight="1" x14ac:dyDescent="0.2"/>
    <row r="128" spans="2:14" s="1" customFormat="1" ht="81.599999999999994" customHeight="1" x14ac:dyDescent="0.2">
      <c r="B128" s="22" t="s">
        <v>151</v>
      </c>
      <c r="C128" s="22"/>
      <c r="D128" s="22"/>
      <c r="E128" s="22"/>
      <c r="F128" s="22"/>
      <c r="G128" s="22"/>
      <c r="H128" s="22"/>
      <c r="I128" s="22"/>
      <c r="J128" s="22"/>
    </row>
  </sheetData>
  <mergeCells count="102">
    <mergeCell ref="B128:J128"/>
    <mergeCell ref="B24:L24"/>
    <mergeCell ref="B26:L26"/>
    <mergeCell ref="B29:K29"/>
    <mergeCell ref="B34:K34"/>
    <mergeCell ref="B39:K39"/>
    <mergeCell ref="B89:E89"/>
    <mergeCell ref="B90:E90"/>
    <mergeCell ref="B92:N92"/>
    <mergeCell ref="B94:N94"/>
    <mergeCell ref="B112:E112"/>
    <mergeCell ref="B114:N114"/>
    <mergeCell ref="B116:N116"/>
    <mergeCell ref="B118:N118"/>
    <mergeCell ref="B120:N120"/>
    <mergeCell ref="F112:L112"/>
    <mergeCell ref="B106:N106"/>
    <mergeCell ref="B108:E108"/>
    <mergeCell ref="B109:E109"/>
    <mergeCell ref="B110:E110"/>
    <mergeCell ref="B111:E111"/>
    <mergeCell ref="F108:L108"/>
    <mergeCell ref="F109:L109"/>
    <mergeCell ref="F110:L110"/>
    <mergeCell ref="B4:D4"/>
    <mergeCell ref="B44:K44"/>
    <mergeCell ref="B49:K49"/>
    <mergeCell ref="B6:D6"/>
    <mergeCell ref="B8:D8"/>
    <mergeCell ref="E14:G14"/>
    <mergeCell ref="G11:N12"/>
    <mergeCell ref="B122:N122"/>
    <mergeCell ref="B124:N124"/>
    <mergeCell ref="F111:L111"/>
    <mergeCell ref="B10:D11"/>
    <mergeCell ref="B100:E100"/>
    <mergeCell ref="B101:E101"/>
    <mergeCell ref="B102:E102"/>
    <mergeCell ref="B104:N104"/>
    <mergeCell ref="B96:N96"/>
    <mergeCell ref="B98:E98"/>
    <mergeCell ref="B99:E99"/>
    <mergeCell ref="F100:L100"/>
    <mergeCell ref="F101:L101"/>
    <mergeCell ref="F102:L102"/>
    <mergeCell ref="F89:M89"/>
    <mergeCell ref="F90:M90"/>
    <mergeCell ref="F98:L98"/>
    <mergeCell ref="I126:J12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F99:L99"/>
    <mergeCell ref="L58:M58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B3:E3"/>
    <mergeCell ref="B5:E5"/>
    <mergeCell ref="B7:E7"/>
    <mergeCell ref="L84:M84"/>
    <mergeCell ref="L85:M85"/>
    <mergeCell ref="L86:M86"/>
    <mergeCell ref="L87:M87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1210 N.Miradz Janusz Rojewski</cp:lastModifiedBy>
  <dcterms:created xsi:type="dcterms:W3CDTF">2024-10-23T07:14:36Z</dcterms:created>
  <dcterms:modified xsi:type="dcterms:W3CDTF">2024-10-23T07:53:51Z</dcterms:modified>
</cp:coreProperties>
</file>