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miziorko\Desktop\moje dokumenty\PZP wnioski i inne\badania lekarskie\Badania lekarskie  2022\"/>
    </mc:Choice>
  </mc:AlternateContent>
  <bookViews>
    <workbookView xWindow="0" yWindow="0" windowWidth="28800" windowHeight="11700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1" l="1"/>
  <c r="D23" i="1"/>
  <c r="M7" i="1" l="1"/>
  <c r="K7" i="1"/>
  <c r="G12" i="1" l="1"/>
  <c r="G14" i="1"/>
  <c r="G15" i="1"/>
  <c r="G17" i="1"/>
  <c r="G18" i="1"/>
  <c r="M22" i="1" l="1"/>
  <c r="I22" i="1"/>
  <c r="K22" i="1"/>
  <c r="M19" i="1"/>
  <c r="I19" i="1"/>
  <c r="K19" i="1"/>
  <c r="M16" i="1"/>
  <c r="I16" i="1"/>
  <c r="K16" i="1"/>
  <c r="I11" i="1"/>
  <c r="K11" i="1"/>
  <c r="M11" i="1"/>
  <c r="G22" i="1"/>
  <c r="K21" i="1"/>
  <c r="M21" i="1"/>
  <c r="I21" i="1"/>
  <c r="K18" i="1"/>
  <c r="M18" i="1"/>
  <c r="I18" i="1"/>
  <c r="K15" i="1"/>
  <c r="M15" i="1"/>
  <c r="I15" i="1"/>
  <c r="K10" i="1"/>
  <c r="M10" i="1"/>
  <c r="I10" i="1"/>
  <c r="G21" i="1"/>
  <c r="K17" i="1"/>
  <c r="M17" i="1"/>
  <c r="I17" i="1"/>
  <c r="I14" i="1"/>
  <c r="M14" i="1"/>
  <c r="K14" i="1"/>
  <c r="M9" i="1"/>
  <c r="I9" i="1"/>
  <c r="K9" i="1"/>
  <c r="M20" i="1"/>
  <c r="I20" i="1"/>
  <c r="K20" i="1"/>
  <c r="I12" i="1"/>
  <c r="K12" i="1"/>
  <c r="M12" i="1"/>
  <c r="G20" i="1"/>
  <c r="G16" i="1"/>
  <c r="G19" i="1"/>
  <c r="M23" i="1" l="1"/>
  <c r="G23" i="1"/>
  <c r="K23" i="1"/>
  <c r="I23" i="1"/>
</calcChain>
</file>

<file path=xl/sharedStrings.xml><?xml version="1.0" encoding="utf-8"?>
<sst xmlns="http://schemas.openxmlformats.org/spreadsheetml/2006/main" count="45" uniqueCount="43">
  <si>
    <t>Lp.</t>
  </si>
  <si>
    <t>Rodzaj badania - konsultacji</t>
  </si>
  <si>
    <t>Cena jednostkowa</t>
  </si>
  <si>
    <t>1.</t>
  </si>
  <si>
    <t>Konsultacja lekarza medycyny pracy z wydaniem orzeczenia</t>
  </si>
  <si>
    <t>2.</t>
  </si>
  <si>
    <t>Badania laboratoryjne (obowiązkowe):</t>
  </si>
  <si>
    <t>2.1</t>
  </si>
  <si>
    <t>badanie ogólne moczu</t>
  </si>
  <si>
    <t>2.2</t>
  </si>
  <si>
    <t>morfologia z rozmazem</t>
  </si>
  <si>
    <t>2.3</t>
  </si>
  <si>
    <t>OB</t>
  </si>
  <si>
    <t>2.4</t>
  </si>
  <si>
    <t>glukoza w surowicy</t>
  </si>
  <si>
    <t>3.</t>
  </si>
  <si>
    <t>Konsultacje specjalistyczne – (w przypadku zaistniałych wskazań):</t>
  </si>
  <si>
    <t>3.1</t>
  </si>
  <si>
    <t>3.2</t>
  </si>
  <si>
    <t>konsultacja neurologiczna</t>
  </si>
  <si>
    <t>3.3</t>
  </si>
  <si>
    <t>konsultacja laryngologiczna</t>
  </si>
  <si>
    <t>3.5</t>
  </si>
  <si>
    <t>Badanie audiometryczne</t>
  </si>
  <si>
    <t>3.6</t>
  </si>
  <si>
    <t>Badanie RTG</t>
  </si>
  <si>
    <t>3.7</t>
  </si>
  <si>
    <t>Badanie EKG</t>
  </si>
  <si>
    <t>3.8</t>
  </si>
  <si>
    <t>4.1</t>
  </si>
  <si>
    <t>Pełne (pierwotne) szczepienie przeciw kleszczowemu zapaleniu mózgu (3 dawki)</t>
  </si>
  <si>
    <t>4.2</t>
  </si>
  <si>
    <t>Szczepienie przypominające przeciw kleszczowemu zapaleniu mózgu (1 dawka)</t>
  </si>
  <si>
    <t>Wartość:</t>
  </si>
  <si>
    <t>Badanie psychotechniczne kierowcy pojazdu do 3,5 tony (z wydaniem orzeczenia)</t>
  </si>
  <si>
    <t>konsultacja okulistyczna wraz z badaniem wzroku i określeniem ewentualnej wady, wraz z wydaniem zaświadczenia dla zakładu pracy</t>
  </si>
  <si>
    <t>Planowana ilość badań</t>
  </si>
  <si>
    <t>Razem wartość</t>
  </si>
  <si>
    <t>Wartość 2022</t>
  </si>
  <si>
    <t>Wartość 2023</t>
  </si>
  <si>
    <t>Wartość 2024</t>
  </si>
  <si>
    <t>1. Badania lekarskie (wstępne, okresowe i kontrolne) pracowników administracyjnych, techniczno-inżynieryjnych, dróżników</t>
  </si>
  <si>
    <t>FORMULARZ CENOWY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</si>
</sst>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zł&quot;_-;\-* #,##0.00\ &quot;zł&quot;_-;_-* &quot;-&quot;??\ &quot;zł&quot;_-;_-@_-"/>
    <numFmt numFmtId="164" formatCode="_-* #,##0.00\ _z_ł_-;\-* #,##0.00\ _z_ł_-;_-* &quot;-&quot;??\ _z_ł_-;_-@_-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4"/>
      <color theme="1"/>
      <name val="Verdana"/>
      <family val="2"/>
      <charset val="238"/>
    </font>
    <font>
      <b/>
      <sz val="10"/>
      <color theme="1"/>
      <name val="Verdana"/>
      <family val="2"/>
      <charset val="238"/>
    </font>
    <font>
      <sz val="10"/>
      <color theme="1"/>
      <name val="Verdana"/>
      <family val="2"/>
      <charset val="238"/>
    </font>
    <font>
      <sz val="14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4" fontId="4" fillId="0" borderId="4" xfId="0" applyNumberFormat="1" applyFont="1" applyBorder="1" applyAlignment="1">
      <alignment horizontal="center" vertical="center" wrapText="1"/>
    </xf>
    <xf numFmtId="44" fontId="4" fillId="0" borderId="4" xfId="0" applyNumberFormat="1" applyFont="1" applyBorder="1" applyAlignment="1">
      <alignment vertical="center" wrapText="1"/>
    </xf>
    <xf numFmtId="0" fontId="3" fillId="0" borderId="7" xfId="0" applyFont="1" applyBorder="1" applyAlignment="1">
      <alignment horizontal="center" vertical="center" wrapText="1"/>
    </xf>
    <xf numFmtId="0" fontId="0" fillId="0" borderId="6" xfId="0" applyBorder="1"/>
    <xf numFmtId="0" fontId="0" fillId="0" borderId="8" xfId="0" applyBorder="1"/>
    <xf numFmtId="0" fontId="4" fillId="0" borderId="1" xfId="0" applyFont="1" applyBorder="1" applyAlignment="1">
      <alignment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4" fillId="0" borderId="1" xfId="0" applyNumberFormat="1" applyFont="1" applyBorder="1" applyAlignment="1">
      <alignment horizontal="center" vertical="center" wrapText="1"/>
    </xf>
    <xf numFmtId="0" fontId="0" fillId="0" borderId="11" xfId="0" applyBorder="1"/>
    <xf numFmtId="0" fontId="0" fillId="0" borderId="10" xfId="0" applyBorder="1"/>
    <xf numFmtId="0" fontId="3" fillId="0" borderId="16" xfId="0" applyFont="1" applyFill="1" applyBorder="1" applyAlignment="1">
      <alignment horizontal="center" vertical="center" wrapText="1"/>
    </xf>
    <xf numFmtId="0" fontId="0" fillId="0" borderId="17" xfId="0" applyBorder="1"/>
    <xf numFmtId="0" fontId="0" fillId="0" borderId="13" xfId="0" applyBorder="1"/>
    <xf numFmtId="0" fontId="0" fillId="0" borderId="18" xfId="0" applyBorder="1"/>
    <xf numFmtId="0" fontId="0" fillId="0" borderId="14" xfId="0" applyBorder="1"/>
    <xf numFmtId="0" fontId="0" fillId="0" borderId="16" xfId="0" applyBorder="1"/>
    <xf numFmtId="0" fontId="0" fillId="0" borderId="21" xfId="0" applyBorder="1"/>
    <xf numFmtId="0" fontId="0" fillId="0" borderId="15" xfId="0" applyBorder="1"/>
    <xf numFmtId="44" fontId="0" fillId="0" borderId="1" xfId="0" applyNumberFormat="1" applyBorder="1" applyAlignment="1">
      <alignment horizontal="center" vertical="center"/>
    </xf>
    <xf numFmtId="44" fontId="0" fillId="0" borderId="19" xfId="0" applyNumberFormat="1" applyBorder="1" applyAlignment="1">
      <alignment horizontal="center" vertical="center"/>
    </xf>
    <xf numFmtId="44" fontId="0" fillId="0" borderId="20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44" fontId="4" fillId="0" borderId="5" xfId="0" applyNumberFormat="1" applyFont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 wrapText="1"/>
    </xf>
    <xf numFmtId="44" fontId="0" fillId="0" borderId="5" xfId="0" applyNumberFormat="1" applyBorder="1" applyAlignment="1">
      <alignment horizontal="center" vertical="center"/>
    </xf>
    <xf numFmtId="0" fontId="0" fillId="0" borderId="25" xfId="0" applyBorder="1"/>
    <xf numFmtId="0" fontId="0" fillId="0" borderId="9" xfId="0" applyBorder="1"/>
    <xf numFmtId="0" fontId="1" fillId="0" borderId="0" xfId="0" applyFont="1" applyAlignment="1">
      <alignment horizontal="center" vertical="center" wrapText="1"/>
    </xf>
    <xf numFmtId="44" fontId="0" fillId="0" borderId="26" xfId="0" applyNumberForma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44" fontId="0" fillId="0" borderId="28" xfId="0" applyNumberFormat="1" applyBorder="1" applyAlignment="1">
      <alignment horizontal="center" vertical="center"/>
    </xf>
    <xf numFmtId="44" fontId="3" fillId="2" borderId="5" xfId="0" applyNumberFormat="1" applyFont="1" applyFill="1" applyBorder="1" applyAlignment="1">
      <alignment horizontal="center" vertical="center" wrapText="1"/>
    </xf>
    <xf numFmtId="0" fontId="0" fillId="0" borderId="24" xfId="0" applyBorder="1"/>
    <xf numFmtId="44" fontId="0" fillId="0" borderId="11" xfId="0" applyNumberFormat="1" applyBorder="1"/>
    <xf numFmtId="44" fontId="0" fillId="0" borderId="9" xfId="0" applyNumberFormat="1" applyBorder="1"/>
    <xf numFmtId="44" fontId="0" fillId="0" borderId="10" xfId="0" applyNumberFormat="1" applyBorder="1"/>
    <xf numFmtId="44" fontId="0" fillId="0" borderId="12" xfId="0" applyNumberFormat="1" applyBorder="1"/>
    <xf numFmtId="44" fontId="0" fillId="0" borderId="29" xfId="0" applyNumberFormat="1" applyBorder="1"/>
    <xf numFmtId="44" fontId="0" fillId="0" borderId="13" xfId="0" applyNumberFormat="1" applyBorder="1"/>
    <xf numFmtId="44" fontId="0" fillId="0" borderId="25" xfId="0" applyNumberFormat="1" applyBorder="1"/>
    <xf numFmtId="44" fontId="0" fillId="0" borderId="30" xfId="0" applyNumberFormat="1" applyBorder="1"/>
    <xf numFmtId="44" fontId="0" fillId="0" borderId="15" xfId="0" applyNumberFormat="1" applyBorder="1"/>
    <xf numFmtId="44" fontId="3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31" xfId="0" applyFont="1" applyBorder="1" applyAlignment="1">
      <alignment horizontal="center"/>
    </xf>
    <xf numFmtId="164" fontId="0" fillId="3" borderId="32" xfId="0" applyNumberFormat="1" applyFill="1" applyBorder="1" applyAlignment="1"/>
    <xf numFmtId="0" fontId="0" fillId="0" borderId="0" xfId="0" applyAlignment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M30"/>
  <sheetViews>
    <sheetView tabSelected="1" zoomScaleNormal="100" workbookViewId="0">
      <selection activeCell="T14" sqref="T14"/>
    </sheetView>
  </sheetViews>
  <sheetFormatPr defaultRowHeight="15" x14ac:dyDescent="0.25"/>
  <cols>
    <col min="2" max="2" width="6" customWidth="1"/>
    <col min="3" max="3" width="45.42578125" customWidth="1"/>
    <col min="4" max="4" width="0.140625" customWidth="1"/>
    <col min="5" max="5" width="13.5703125" customWidth="1"/>
    <col min="6" max="6" width="12.7109375" customWidth="1"/>
    <col min="7" max="7" width="18" customWidth="1"/>
    <col min="8" max="8" width="7" customWidth="1"/>
    <col min="9" max="9" width="13.42578125" customWidth="1"/>
    <col min="10" max="10" width="7" customWidth="1"/>
    <col min="11" max="11" width="13.7109375" customWidth="1"/>
    <col min="12" max="12" width="7.140625" customWidth="1"/>
    <col min="13" max="13" width="13.42578125" customWidth="1"/>
  </cols>
  <sheetData>
    <row r="4" spans="1:13" ht="15" customHeight="1" x14ac:dyDescent="0.25">
      <c r="A4" s="51" t="s">
        <v>42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</row>
    <row r="5" spans="1:13" ht="46.5" customHeight="1" thickBot="1" x14ac:dyDescent="0.3">
      <c r="A5" s="52" t="s">
        <v>41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</row>
    <row r="6" spans="1:13" s="34" customFormat="1" ht="36.75" customHeight="1" thickBot="1" x14ac:dyDescent="0.3">
      <c r="B6" s="1" t="s">
        <v>0</v>
      </c>
      <c r="C6" s="1" t="s">
        <v>1</v>
      </c>
      <c r="D6" s="7" t="s">
        <v>2</v>
      </c>
      <c r="E6" s="7" t="s">
        <v>2</v>
      </c>
      <c r="F6" s="15" t="s">
        <v>36</v>
      </c>
      <c r="G6" s="30" t="s">
        <v>37</v>
      </c>
      <c r="H6" s="56" t="s">
        <v>38</v>
      </c>
      <c r="I6" s="57"/>
      <c r="J6" s="58" t="s">
        <v>39</v>
      </c>
      <c r="K6" s="57"/>
      <c r="L6" s="58" t="s">
        <v>40</v>
      </c>
      <c r="M6" s="59"/>
    </row>
    <row r="7" spans="1:13" ht="33.75" customHeight="1" thickBot="1" x14ac:dyDescent="0.3">
      <c r="B7" s="2" t="s">
        <v>3</v>
      </c>
      <c r="C7" s="10" t="s">
        <v>4</v>
      </c>
      <c r="D7" s="11">
        <v>35</v>
      </c>
      <c r="E7" s="23">
        <v>0</v>
      </c>
      <c r="F7" s="26">
        <v>18</v>
      </c>
      <c r="G7" s="31">
        <v>0</v>
      </c>
      <c r="H7" s="20">
        <v>15</v>
      </c>
      <c r="I7" s="40">
        <v>0</v>
      </c>
      <c r="J7" s="13">
        <v>2</v>
      </c>
      <c r="K7" s="41">
        <f>E7*J7</f>
        <v>0</v>
      </c>
      <c r="L7" s="39">
        <v>1</v>
      </c>
      <c r="M7" s="42">
        <f>E7*L7</f>
        <v>0</v>
      </c>
    </row>
    <row r="8" spans="1:13" ht="33" customHeight="1" thickBot="1" x14ac:dyDescent="0.3">
      <c r="B8" s="2" t="s">
        <v>5</v>
      </c>
      <c r="C8" s="53" t="s">
        <v>6</v>
      </c>
      <c r="D8" s="54"/>
      <c r="E8" s="54"/>
      <c r="F8" s="54"/>
      <c r="G8" s="54"/>
      <c r="H8" s="54"/>
      <c r="I8" s="54"/>
      <c r="J8" s="54"/>
      <c r="K8" s="54"/>
      <c r="L8" s="54"/>
      <c r="M8" s="55"/>
    </row>
    <row r="9" spans="1:13" ht="33.75" customHeight="1" thickBot="1" x14ac:dyDescent="0.3">
      <c r="B9" s="2" t="s">
        <v>7</v>
      </c>
      <c r="C9" s="2" t="s">
        <v>8</v>
      </c>
      <c r="D9" s="5">
        <v>5</v>
      </c>
      <c r="E9" s="35">
        <v>0</v>
      </c>
      <c r="F9" s="26">
        <v>18</v>
      </c>
      <c r="G9" s="37">
        <v>0</v>
      </c>
      <c r="H9" s="20">
        <v>15</v>
      </c>
      <c r="I9" s="40">
        <f>E9*H9</f>
        <v>0</v>
      </c>
      <c r="J9" s="33">
        <v>2</v>
      </c>
      <c r="K9" s="41">
        <f>E9*J9</f>
        <v>0</v>
      </c>
      <c r="L9" s="14">
        <v>1</v>
      </c>
      <c r="M9" s="42">
        <f>E9*L9</f>
        <v>0</v>
      </c>
    </row>
    <row r="10" spans="1:13" ht="41.25" customHeight="1" thickBot="1" x14ac:dyDescent="0.3">
      <c r="B10" s="2" t="s">
        <v>9</v>
      </c>
      <c r="C10" s="2" t="s">
        <v>10</v>
      </c>
      <c r="D10" s="5">
        <v>7</v>
      </c>
      <c r="E10" s="24">
        <v>0</v>
      </c>
      <c r="F10" s="26">
        <v>18</v>
      </c>
      <c r="G10" s="31">
        <v>0</v>
      </c>
      <c r="H10" s="20">
        <v>15</v>
      </c>
      <c r="I10" s="40">
        <f t="shared" ref="I10:I12" si="0">E10*H10</f>
        <v>0</v>
      </c>
      <c r="J10" s="33">
        <v>2</v>
      </c>
      <c r="K10" s="41">
        <f t="shared" ref="K10:K12" si="1">E10*J10</f>
        <v>0</v>
      </c>
      <c r="L10" s="14">
        <v>1</v>
      </c>
      <c r="M10" s="42">
        <f t="shared" ref="M10:M12" si="2">E10*L10</f>
        <v>0</v>
      </c>
    </row>
    <row r="11" spans="1:13" ht="34.5" customHeight="1" thickBot="1" x14ac:dyDescent="0.3">
      <c r="B11" s="2" t="s">
        <v>11</v>
      </c>
      <c r="C11" s="2" t="s">
        <v>12</v>
      </c>
      <c r="D11" s="6">
        <v>3</v>
      </c>
      <c r="E11" s="24">
        <v>0</v>
      </c>
      <c r="F11" s="26">
        <v>18</v>
      </c>
      <c r="G11" s="31">
        <v>0</v>
      </c>
      <c r="H11" s="20">
        <v>15</v>
      </c>
      <c r="I11" s="40">
        <f t="shared" si="0"/>
        <v>0</v>
      </c>
      <c r="J11" s="33">
        <v>2</v>
      </c>
      <c r="K11" s="41">
        <f t="shared" si="1"/>
        <v>0</v>
      </c>
      <c r="L11" s="14">
        <v>1</v>
      </c>
      <c r="M11" s="42">
        <f t="shared" si="2"/>
        <v>0</v>
      </c>
    </row>
    <row r="12" spans="1:13" ht="33.75" customHeight="1" thickBot="1" x14ac:dyDescent="0.3">
      <c r="B12" s="2" t="s">
        <v>13</v>
      </c>
      <c r="C12" s="2" t="s">
        <v>14</v>
      </c>
      <c r="D12" s="5">
        <v>8</v>
      </c>
      <c r="E12" s="25">
        <v>0</v>
      </c>
      <c r="F12" s="26">
        <v>18</v>
      </c>
      <c r="G12" s="31">
        <f t="shared" ref="G12:G22" si="3">E12*F12</f>
        <v>0</v>
      </c>
      <c r="H12" s="20">
        <v>15</v>
      </c>
      <c r="I12" s="40">
        <f t="shared" si="0"/>
        <v>0</v>
      </c>
      <c r="J12" s="33">
        <v>2</v>
      </c>
      <c r="K12" s="41">
        <f t="shared" si="1"/>
        <v>0</v>
      </c>
      <c r="L12" s="14">
        <v>1</v>
      </c>
      <c r="M12" s="42">
        <f t="shared" si="2"/>
        <v>0</v>
      </c>
    </row>
    <row r="13" spans="1:13" ht="37.5" customHeight="1" thickBot="1" x14ac:dyDescent="0.3">
      <c r="B13" s="2" t="s">
        <v>15</v>
      </c>
      <c r="C13" s="53" t="s">
        <v>16</v>
      </c>
      <c r="D13" s="54"/>
      <c r="E13" s="54"/>
      <c r="F13" s="54"/>
      <c r="G13" s="54"/>
      <c r="H13" s="54"/>
      <c r="I13" s="54"/>
      <c r="J13" s="54"/>
      <c r="K13" s="54"/>
      <c r="L13" s="54"/>
      <c r="M13" s="55"/>
    </row>
    <row r="14" spans="1:13" ht="42" customHeight="1" thickBot="1" x14ac:dyDescent="0.3">
      <c r="B14" s="2" t="s">
        <v>17</v>
      </c>
      <c r="C14" s="2" t="s">
        <v>35</v>
      </c>
      <c r="D14" s="5">
        <v>45</v>
      </c>
      <c r="E14" s="35">
        <v>0</v>
      </c>
      <c r="F14" s="36">
        <v>18</v>
      </c>
      <c r="G14" s="37">
        <f t="shared" si="3"/>
        <v>0</v>
      </c>
      <c r="H14" s="16">
        <v>15</v>
      </c>
      <c r="I14" s="43">
        <f>E14*H14</f>
        <v>0</v>
      </c>
      <c r="J14" s="9">
        <v>2</v>
      </c>
      <c r="K14" s="44">
        <f>E14*J14</f>
        <v>0</v>
      </c>
      <c r="L14" s="17">
        <v>1</v>
      </c>
      <c r="M14" s="45">
        <f>E14*L14</f>
        <v>0</v>
      </c>
    </row>
    <row r="15" spans="1:13" ht="36" customHeight="1" thickBot="1" x14ac:dyDescent="0.3">
      <c r="B15" s="2" t="s">
        <v>18</v>
      </c>
      <c r="C15" s="2" t="s">
        <v>19</v>
      </c>
      <c r="D15" s="5">
        <v>35</v>
      </c>
      <c r="E15" s="24">
        <v>0</v>
      </c>
      <c r="F15" s="27">
        <v>5</v>
      </c>
      <c r="G15" s="31">
        <f t="shared" si="3"/>
        <v>0</v>
      </c>
      <c r="H15" s="18">
        <v>5</v>
      </c>
      <c r="I15" s="43">
        <f t="shared" ref="I15:I22" si="4">E15*H15</f>
        <v>0</v>
      </c>
      <c r="J15" s="8">
        <v>0</v>
      </c>
      <c r="K15" s="44">
        <f t="shared" ref="K15:K22" si="5">E15*J15</f>
        <v>0</v>
      </c>
      <c r="L15" s="19">
        <v>0</v>
      </c>
      <c r="M15" s="45">
        <f t="shared" ref="M15:M22" si="6">E15*L15</f>
        <v>0</v>
      </c>
    </row>
    <row r="16" spans="1:13" ht="39" customHeight="1" thickBot="1" x14ac:dyDescent="0.3">
      <c r="B16" s="2" t="s">
        <v>20</v>
      </c>
      <c r="C16" s="2" t="s">
        <v>21</v>
      </c>
      <c r="D16" s="5">
        <v>35</v>
      </c>
      <c r="E16" s="24">
        <v>0</v>
      </c>
      <c r="F16" s="27">
        <v>5</v>
      </c>
      <c r="G16" s="31">
        <f t="shared" si="3"/>
        <v>0</v>
      </c>
      <c r="H16" s="18">
        <v>3</v>
      </c>
      <c r="I16" s="43">
        <f t="shared" si="4"/>
        <v>0</v>
      </c>
      <c r="J16" s="8">
        <v>1</v>
      </c>
      <c r="K16" s="44">
        <f t="shared" si="5"/>
        <v>0</v>
      </c>
      <c r="L16" s="19">
        <v>1</v>
      </c>
      <c r="M16" s="45">
        <f t="shared" si="6"/>
        <v>0</v>
      </c>
    </row>
    <row r="17" spans="1:13" ht="37.5" customHeight="1" thickBot="1" x14ac:dyDescent="0.3">
      <c r="B17" s="2" t="s">
        <v>22</v>
      </c>
      <c r="C17" s="2" t="s">
        <v>23</v>
      </c>
      <c r="D17" s="5">
        <v>80</v>
      </c>
      <c r="E17" s="24">
        <v>0</v>
      </c>
      <c r="F17" s="27">
        <v>3</v>
      </c>
      <c r="G17" s="31">
        <f t="shared" si="3"/>
        <v>0</v>
      </c>
      <c r="H17" s="18">
        <v>2</v>
      </c>
      <c r="I17" s="43">
        <f t="shared" si="4"/>
        <v>0</v>
      </c>
      <c r="J17" s="8">
        <v>1</v>
      </c>
      <c r="K17" s="44">
        <f t="shared" si="5"/>
        <v>0</v>
      </c>
      <c r="L17" s="19">
        <v>0</v>
      </c>
      <c r="M17" s="45">
        <f t="shared" si="6"/>
        <v>0</v>
      </c>
    </row>
    <row r="18" spans="1:13" ht="36" customHeight="1" thickBot="1" x14ac:dyDescent="0.3">
      <c r="B18" s="2" t="s">
        <v>24</v>
      </c>
      <c r="C18" s="2" t="s">
        <v>25</v>
      </c>
      <c r="D18" s="5">
        <v>24</v>
      </c>
      <c r="E18" s="24">
        <v>0</v>
      </c>
      <c r="F18" s="27">
        <v>5</v>
      </c>
      <c r="G18" s="31">
        <f t="shared" si="3"/>
        <v>0</v>
      </c>
      <c r="H18" s="18">
        <v>3</v>
      </c>
      <c r="I18" s="43">
        <f t="shared" si="4"/>
        <v>0</v>
      </c>
      <c r="J18" s="8">
        <v>1</v>
      </c>
      <c r="K18" s="44">
        <f t="shared" si="5"/>
        <v>0</v>
      </c>
      <c r="L18" s="19">
        <v>1</v>
      </c>
      <c r="M18" s="45">
        <f t="shared" si="6"/>
        <v>0</v>
      </c>
    </row>
    <row r="19" spans="1:13" ht="35.25" customHeight="1" thickBot="1" x14ac:dyDescent="0.3">
      <c r="B19" s="2" t="s">
        <v>26</v>
      </c>
      <c r="C19" s="2" t="s">
        <v>27</v>
      </c>
      <c r="D19" s="5">
        <v>17</v>
      </c>
      <c r="E19" s="24">
        <v>0</v>
      </c>
      <c r="F19" s="27">
        <v>5</v>
      </c>
      <c r="G19" s="31">
        <f t="shared" si="3"/>
        <v>0</v>
      </c>
      <c r="H19" s="18">
        <v>3</v>
      </c>
      <c r="I19" s="43">
        <f t="shared" si="4"/>
        <v>0</v>
      </c>
      <c r="J19" s="8">
        <v>1</v>
      </c>
      <c r="K19" s="44">
        <f t="shared" si="5"/>
        <v>0</v>
      </c>
      <c r="L19" s="19">
        <v>1</v>
      </c>
      <c r="M19" s="45">
        <f t="shared" si="6"/>
        <v>0</v>
      </c>
    </row>
    <row r="20" spans="1:13" ht="47.25" customHeight="1" thickBot="1" x14ac:dyDescent="0.3">
      <c r="B20" s="2" t="s">
        <v>28</v>
      </c>
      <c r="C20" s="2" t="s">
        <v>34</v>
      </c>
      <c r="D20" s="5">
        <v>70</v>
      </c>
      <c r="E20" s="24">
        <v>0</v>
      </c>
      <c r="F20" s="27">
        <v>2</v>
      </c>
      <c r="G20" s="31">
        <f t="shared" si="3"/>
        <v>0</v>
      </c>
      <c r="H20" s="18">
        <v>2</v>
      </c>
      <c r="I20" s="43">
        <f t="shared" si="4"/>
        <v>0</v>
      </c>
      <c r="J20" s="8">
        <v>0</v>
      </c>
      <c r="K20" s="44">
        <f t="shared" si="5"/>
        <v>0</v>
      </c>
      <c r="L20" s="19">
        <v>0</v>
      </c>
      <c r="M20" s="45">
        <f t="shared" si="6"/>
        <v>0</v>
      </c>
    </row>
    <row r="21" spans="1:13" ht="42" customHeight="1" thickBot="1" x14ac:dyDescent="0.3">
      <c r="B21" s="3" t="s">
        <v>29</v>
      </c>
      <c r="C21" s="2" t="s">
        <v>30</v>
      </c>
      <c r="D21" s="5">
        <v>400</v>
      </c>
      <c r="E21" s="24">
        <v>0</v>
      </c>
      <c r="F21" s="27">
        <v>3</v>
      </c>
      <c r="G21" s="31">
        <f t="shared" si="3"/>
        <v>0</v>
      </c>
      <c r="H21" s="18">
        <v>3</v>
      </c>
      <c r="I21" s="43">
        <f t="shared" si="4"/>
        <v>0</v>
      </c>
      <c r="J21" s="8">
        <v>0</v>
      </c>
      <c r="K21" s="44">
        <f t="shared" si="5"/>
        <v>0</v>
      </c>
      <c r="L21" s="19">
        <v>0</v>
      </c>
      <c r="M21" s="45">
        <f t="shared" si="6"/>
        <v>0</v>
      </c>
    </row>
    <row r="22" spans="1:13" ht="42.75" customHeight="1" thickBot="1" x14ac:dyDescent="0.3">
      <c r="B22" s="3" t="s">
        <v>31</v>
      </c>
      <c r="C22" s="2" t="s">
        <v>32</v>
      </c>
      <c r="D22" s="5">
        <v>130</v>
      </c>
      <c r="E22" s="25">
        <v>0</v>
      </c>
      <c r="F22" s="28">
        <v>4</v>
      </c>
      <c r="G22" s="31">
        <f t="shared" si="3"/>
        <v>0</v>
      </c>
      <c r="H22" s="21">
        <v>3</v>
      </c>
      <c r="I22" s="46">
        <f t="shared" si="4"/>
        <v>0</v>
      </c>
      <c r="J22" s="32">
        <v>0</v>
      </c>
      <c r="K22" s="47">
        <f t="shared" si="5"/>
        <v>0</v>
      </c>
      <c r="L22" s="22">
        <v>1</v>
      </c>
      <c r="M22" s="48">
        <f t="shared" si="6"/>
        <v>0</v>
      </c>
    </row>
    <row r="23" spans="1:13" ht="30.75" customHeight="1" thickBot="1" x14ac:dyDescent="0.3">
      <c r="B23" s="4"/>
      <c r="C23" s="4" t="s">
        <v>33</v>
      </c>
      <c r="D23" s="5" t="e">
        <f>D7+D9+D10+D11+D12+D14+D15+D16+#REF!+D17+D18+D19+D20+#REF!+D21+D22</f>
        <v>#REF!</v>
      </c>
      <c r="E23" s="12">
        <f>E7+E9+E10+E11+E12+E14+E15+E16+E17+E18+E19+E20+E21+E22</f>
        <v>0</v>
      </c>
      <c r="F23" s="29"/>
      <c r="G23" s="38">
        <f>G7+G9+G10+G11+G12+G14+G15+G16+G17+G18+G19+G20+G21+G22</f>
        <v>0</v>
      </c>
      <c r="H23" s="38"/>
      <c r="I23" s="38">
        <f>I7+I9+I10+I11+I12+I14+I15+I16+I17+I18+I19+I20+I21+I22</f>
        <v>0</v>
      </c>
      <c r="J23" s="38"/>
      <c r="K23" s="38">
        <f>K7+K9+K10+K11+K12+K14+K15+K16+K17+K18+K19+K20+K21+K22</f>
        <v>0</v>
      </c>
      <c r="L23" s="38"/>
      <c r="M23" s="49">
        <f>M7+M9+M10+M11+M12+M14+M15+M16+M17+M18+M19+M20+M21+M22</f>
        <v>0</v>
      </c>
    </row>
    <row r="25" spans="1:13" ht="48.75" customHeight="1" x14ac:dyDescent="0.3">
      <c r="G25" s="60" t="s">
        <v>37</v>
      </c>
      <c r="H25" s="60"/>
      <c r="I25" s="60"/>
      <c r="J25" s="61"/>
      <c r="K25" s="62"/>
      <c r="L25" s="63"/>
    </row>
    <row r="26" spans="1:13" x14ac:dyDescent="0.25">
      <c r="A26" s="50"/>
      <c r="B26" s="50"/>
    </row>
    <row r="30" spans="1:13" x14ac:dyDescent="0.25">
      <c r="J30" s="50"/>
      <c r="K30" s="50"/>
    </row>
  </sheetData>
  <mergeCells count="11">
    <mergeCell ref="J30:K30"/>
    <mergeCell ref="A4:M4"/>
    <mergeCell ref="A5:M5"/>
    <mergeCell ref="A26:B26"/>
    <mergeCell ref="C8:M8"/>
    <mergeCell ref="C13:M13"/>
    <mergeCell ref="H6:I6"/>
    <mergeCell ref="J6:K6"/>
    <mergeCell ref="L6:M6"/>
    <mergeCell ref="G25:J25"/>
    <mergeCell ref="K25:L25"/>
  </mergeCells>
  <pageMargins left="0.7" right="0.7" top="0.75" bottom="0.75" header="0.3" footer="0.3"/>
  <pageSetup paperSize="9" scale="54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>GDDKiA O/Szczecin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Adamus Alicja</dc:creator>
  <cp:lastModifiedBy>Miziorko Anna</cp:lastModifiedBy>
  <cp:lastPrinted>2022-04-12T11:30:12Z</cp:lastPrinted>
  <dcterms:created xsi:type="dcterms:W3CDTF">2021-11-22T11:37:30Z</dcterms:created>
  <dcterms:modified xsi:type="dcterms:W3CDTF">2022-04-12T11:31:09Z</dcterms:modified>
</cp:coreProperties>
</file>