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8.1.69\sieciowy\ZAMÓWIENIA PUBLICZNE 2023 r\MS_UBEZPIECZENIE KOMUNIKACYJNE NA 2024 ROK\PUBLIKACJA zamówienia\"/>
    </mc:Choice>
  </mc:AlternateContent>
  <xr:revisionPtr revIDLastSave="0" documentId="8_{DD22ECB5-1AE4-4D51-A6FF-B1150F6DB582}" xr6:coauthVersionLast="36" xr6:coauthVersionMax="36" xr10:uidLastSave="{00000000-0000-0000-0000-000000000000}"/>
  <bookViews>
    <workbookView xWindow="0" yWindow="0" windowWidth="28800" windowHeight="11505" tabRatio="500" xr2:uid="{00000000-000D-0000-FFFF-FFFF00000000}"/>
  </bookViews>
  <sheets>
    <sheet name="wykaz pojazdów" sheetId="1" r:id="rId1"/>
    <sheet name="szkody " sheetId="2" r:id="rId2"/>
  </sheets>
  <calcPr calcId="191029"/>
</workbook>
</file>

<file path=xl/calcChain.xml><?xml version="1.0" encoding="utf-8"?>
<calcChain xmlns="http://schemas.openxmlformats.org/spreadsheetml/2006/main">
  <c r="D7" i="2" l="1"/>
  <c r="I13" i="2"/>
  <c r="M18" i="1" l="1"/>
</calcChain>
</file>

<file path=xl/sharedStrings.xml><?xml version="1.0" encoding="utf-8"?>
<sst xmlns="http://schemas.openxmlformats.org/spreadsheetml/2006/main" count="213" uniqueCount="104">
  <si>
    <t>LP</t>
  </si>
  <si>
    <t>JEDNOSTKA</t>
  </si>
  <si>
    <t>NR REJ.</t>
  </si>
  <si>
    <t>MARKA / TYP / MODEL</t>
  </si>
  <si>
    <t>MOC KM/KV</t>
  </si>
  <si>
    <t>LICZBA DRZWI</t>
  </si>
  <si>
    <t>RODZAJ</t>
  </si>
  <si>
    <t>NR NADWOZIA</t>
  </si>
  <si>
    <t>POJ. SILNIKA</t>
  </si>
  <si>
    <t>ROK PROD.</t>
  </si>
  <si>
    <t>PRZEBIEG</t>
  </si>
  <si>
    <t>LICZBA MIEJSC</t>
  </si>
  <si>
    <t>WYPOSAŻENIE DODATKOWE</t>
  </si>
  <si>
    <t>ZABEZPIECZENIA</t>
  </si>
  <si>
    <t>LUBLIN</t>
  </si>
  <si>
    <t>LU 5589T</t>
  </si>
  <si>
    <t>SKODA OCTAVIA ELEGANCE 2.0 TDI DIESEL</t>
  </si>
  <si>
    <t>140 KM</t>
  </si>
  <si>
    <t>5 (sedan)</t>
  </si>
  <si>
    <t>OSOBOWY</t>
  </si>
  <si>
    <t>TMBBE61ZXC2083357</t>
  </si>
  <si>
    <t>immobilizer</t>
  </si>
  <si>
    <t>LU 1851V</t>
  </si>
  <si>
    <t>HYUNDAI I 20 CLASSIC</t>
  </si>
  <si>
    <t>100KM</t>
  </si>
  <si>
    <t xml:space="preserve">NLHBA51CADZ167292 </t>
  </si>
  <si>
    <t>immobilizer, alarm</t>
  </si>
  <si>
    <t>LU 1850V</t>
  </si>
  <si>
    <t>NLHBA51CADZ167293</t>
  </si>
  <si>
    <t>LU 6021Y</t>
  </si>
  <si>
    <t>HYUNDAI I 30 CLASSIC</t>
  </si>
  <si>
    <t>88 kw</t>
  </si>
  <si>
    <t>TMAD281BAEJ056844</t>
  </si>
  <si>
    <t>LU 289AV</t>
  </si>
  <si>
    <t>DACIA LOGAN MCV</t>
  </si>
  <si>
    <t>90 KM</t>
  </si>
  <si>
    <t>UU17SDCL551534119</t>
  </si>
  <si>
    <t>LU 236AS</t>
  </si>
  <si>
    <t>PEUGEOT PARTNER TEPEE 1,6 VTi 98 KM ACTIVE</t>
  </si>
  <si>
    <t>98 KM</t>
  </si>
  <si>
    <t>4 (kombi)</t>
  </si>
  <si>
    <t>VF37J5FK0EN541658</t>
  </si>
  <si>
    <t>autoalarm, immobilizer</t>
  </si>
  <si>
    <t>LU 237AS</t>
  </si>
  <si>
    <t>VF37J5FK0EJ789330</t>
  </si>
  <si>
    <t>LU 287AV</t>
  </si>
  <si>
    <t>RENAULT FLUENCE</t>
  </si>
  <si>
    <t>110 KM</t>
  </si>
  <si>
    <t>VF1LZC0552099814</t>
  </si>
  <si>
    <t>LU 261CM</t>
  </si>
  <si>
    <t>HYUNDAI I20 CLASSIC</t>
  </si>
  <si>
    <t>62 kw</t>
  </si>
  <si>
    <t>NLHB251BAGZ090195</t>
  </si>
  <si>
    <t xml:space="preserve">immoblilaizer, centralny zamek, alarm antywłamaniowy </t>
  </si>
  <si>
    <t>LU 499FE</t>
  </si>
  <si>
    <t>SKODA OCTAVIA</t>
  </si>
  <si>
    <t>110 KW</t>
  </si>
  <si>
    <t>TMBAC7NEXH0135782</t>
  </si>
  <si>
    <t>ZESTAW NAWIGACYJNY</t>
  </si>
  <si>
    <t>LU597GK</t>
  </si>
  <si>
    <t>70 KW</t>
  </si>
  <si>
    <t>TMBEB6NJ51Z034552</t>
  </si>
  <si>
    <t>LU596GK</t>
  </si>
  <si>
    <t>SKODA FABIA III Hatchback Active</t>
  </si>
  <si>
    <t>55 KW</t>
  </si>
  <si>
    <t>TMBEB6NJ9JZ078813</t>
  </si>
  <si>
    <t>LU598GK</t>
  </si>
  <si>
    <t>55 kw</t>
  </si>
  <si>
    <t>TMBEB6NJ5JZ073204</t>
  </si>
  <si>
    <t>LU910GY</t>
  </si>
  <si>
    <t>KIA CEE'D</t>
  </si>
  <si>
    <t>73,60 KM</t>
  </si>
  <si>
    <t>U5YHM81BAJL253973</t>
  </si>
  <si>
    <t xml:space="preserve">DATA PIERWSZEJ REJESTRACJI POJAZDU </t>
  </si>
  <si>
    <t>oc</t>
  </si>
  <si>
    <t>ac</t>
  </si>
  <si>
    <t>nw</t>
  </si>
  <si>
    <t>ass</t>
  </si>
  <si>
    <t>SU NNW</t>
  </si>
  <si>
    <t>okres ubezpieczenia</t>
  </si>
  <si>
    <t xml:space="preserve"> WARTOŚĆ WD ujęta w SU</t>
  </si>
  <si>
    <t xml:space="preserve">SKODA FABIA III Combi Ambition </t>
  </si>
  <si>
    <t>SKODA FABIA III Hatchback Ambition</t>
  </si>
  <si>
    <t>Nr sprawy:</t>
  </si>
  <si>
    <t>SU 2023</t>
  </si>
  <si>
    <t>Lp.</t>
  </si>
  <si>
    <t>Ryzyko</t>
  </si>
  <si>
    <t>Data zdarzenia</t>
  </si>
  <si>
    <t>Wysokość odszkodowania</t>
  </si>
  <si>
    <t>Rezerwa</t>
  </si>
  <si>
    <t>Opis rezerwy</t>
  </si>
  <si>
    <t>AC</t>
  </si>
  <si>
    <t>OC</t>
  </si>
  <si>
    <t>Ilość</t>
  </si>
  <si>
    <t>OC p.p.m.</t>
  </si>
  <si>
    <t>-</t>
  </si>
  <si>
    <t>AC p.p.m.</t>
  </si>
  <si>
    <t>NNW p.p.m.</t>
  </si>
  <si>
    <t>Rezerwy</t>
  </si>
  <si>
    <t>Razem</t>
  </si>
  <si>
    <t>01.01.2024-31.12.2024</t>
  </si>
  <si>
    <t>DMC</t>
  </si>
  <si>
    <t>Numer sprawy: LB-POR-A.213.155.2023</t>
  </si>
  <si>
    <t>Załącznik nr 1  do zapytania ofertowego - zakładka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</si>
</sst>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_-* #,##0.00_-;\-* #,##0.00_-;_-* &quot;-&quot;??_-;_-@_-"/>
    <numFmt numFmtId="165" formatCode="_-* #,##0.00_-;\-* #,##0.00_-;_-* \-??_-;_-@_-"/>
    <numFmt numFmtId="166" formatCode="_-* #,##0\ _z_ł_-;\-* #,##0\ _z_ł_-;_-* \-??\ _z_ł_-;_-@_-"/>
    <numFmt numFmtId="167" formatCode="#,##0.00&quot; zł&quot;"/>
    <numFmt numFmtId="168" formatCode="#,##0.00\ &quot;zł&quot;"/>
    <numFmt numFmtId="169" formatCode="yyyy/mm/dd;@"/>
  </numFmts>
  <fonts count="2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name val="Calibri"/>
      <family val="2"/>
      <charset val="238"/>
    </font>
    <font>
      <b/>
      <sz val="10"/>
      <name val="Calibri"/>
      <family val="2"/>
      <charset val="1"/>
    </font>
    <font>
      <sz val="10"/>
      <name val="Calibri"/>
      <family val="2"/>
      <charset val="238"/>
    </font>
    <font>
      <sz val="10"/>
      <name val="Calibri"/>
      <family val="2"/>
      <charset val="1"/>
    </font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indexed="8"/>
      <name val="Czcionka tekstu podstawowego"/>
      <family val="2"/>
      <charset val="238"/>
    </font>
    <font>
      <b/>
      <sz val="11"/>
      <color rgb="FF000000"/>
      <name val="Calibri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Cambira"/>
      <charset val="238"/>
    </font>
    <font>
      <sz val="10"/>
      <name val="Cambira"/>
      <charset val="238"/>
    </font>
    <font>
      <sz val="10"/>
      <name val="Cambira"/>
    </font>
    <font>
      <sz val="11"/>
      <color theme="1"/>
      <name val="Cambira"/>
      <charset val="238"/>
    </font>
    <font>
      <b/>
      <sz val="10"/>
      <color theme="0"/>
      <name val="Cambira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4" tint="0.39997558519241921"/>
        <bgColor theme="4" tint="0.79998168889431442"/>
      </patternFill>
    </fill>
    <fill>
      <patternFill patternType="solid">
        <fgColor rgb="FF0070C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rgb="FFE2E2E2"/>
      </left>
      <right/>
      <top/>
      <bottom style="medium">
        <color rgb="FFE2E2E2"/>
      </bottom>
      <diagonal/>
    </border>
    <border>
      <left/>
      <right style="medium">
        <color rgb="FFE2E2E2"/>
      </right>
      <top/>
      <bottom/>
      <diagonal/>
    </border>
    <border>
      <left style="medium">
        <color rgb="FFE2E2E2"/>
      </left>
      <right/>
      <top/>
      <bottom/>
      <diagonal/>
    </border>
  </borders>
  <cellStyleXfs count="12">
    <xf numFmtId="0" fontId="0" fillId="0" borderId="0"/>
    <xf numFmtId="165" fontId="6" fillId="0" borderId="0" applyBorder="0" applyProtection="0"/>
    <xf numFmtId="0" fontId="7" fillId="0" borderId="0"/>
    <xf numFmtId="164" fontId="7" fillId="0" borderId="0" applyFont="0" applyFill="0" applyBorder="0" applyAlignment="0" applyProtection="0"/>
    <xf numFmtId="0" fontId="8" fillId="0" borderId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6" fillId="0" borderId="0" applyFont="0" applyFill="0" applyBorder="0" applyAlignment="0" applyProtection="0"/>
    <xf numFmtId="16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8" fontId="3" fillId="0" borderId="1" xfId="1" applyNumberFormat="1" applyFont="1" applyBorder="1" applyAlignment="1" applyProtection="1">
      <alignment horizontal="center" vertical="center" wrapText="1"/>
    </xf>
    <xf numFmtId="168" fontId="5" fillId="0" borderId="1" xfId="1" applyNumberFormat="1" applyFont="1" applyBorder="1" applyAlignment="1" applyProtection="1">
      <alignment horizontal="center" vertical="center" wrapText="1"/>
    </xf>
    <xf numFmtId="168" fontId="1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168" fontId="2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4" fillId="3" borderId="1" xfId="0" applyFont="1" applyFill="1" applyBorder="1" applyAlignment="1">
      <alignment horizontal="center" vertical="center" wrapText="1"/>
    </xf>
    <xf numFmtId="168" fontId="5" fillId="3" borderId="1" xfId="1" applyNumberFormat="1" applyFont="1" applyFill="1" applyBorder="1" applyAlignment="1" applyProtection="1">
      <alignment horizontal="center" vertical="center" wrapText="1"/>
    </xf>
    <xf numFmtId="167" fontId="4" fillId="3" borderId="1" xfId="0" applyNumberFormat="1" applyFont="1" applyFill="1" applyBorder="1" applyAlignment="1">
      <alignment horizontal="center" vertical="center" wrapText="1"/>
    </xf>
    <xf numFmtId="14" fontId="4" fillId="3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168" fontId="0" fillId="0" borderId="0" xfId="0" applyNumberFormat="1"/>
    <xf numFmtId="0" fontId="11" fillId="0" borderId="0" xfId="0" applyFont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1" fontId="12" fillId="0" borderId="0" xfId="0" applyNumberFormat="1" applyFont="1" applyAlignment="1">
      <alignment horizontal="center" vertical="center" wrapText="1"/>
    </xf>
    <xf numFmtId="168" fontId="12" fillId="0" borderId="5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14" fillId="0" borderId="0" xfId="0" applyFont="1"/>
    <xf numFmtId="49" fontId="13" fillId="0" borderId="5" xfId="0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49" fontId="13" fillId="0" borderId="6" xfId="0" applyNumberFormat="1" applyFont="1" applyBorder="1" applyAlignment="1">
      <alignment horizontal="center" vertical="center" wrapText="1"/>
    </xf>
    <xf numFmtId="169" fontId="13" fillId="0" borderId="6" xfId="0" applyNumberFormat="1" applyFont="1" applyBorder="1" applyAlignment="1">
      <alignment horizontal="center" vertical="center" wrapText="1"/>
    </xf>
    <xf numFmtId="168" fontId="13" fillId="0" borderId="6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vertical="center" wrapText="1"/>
    </xf>
    <xf numFmtId="168" fontId="11" fillId="5" borderId="1" xfId="9" applyNumberFormat="1" applyFont="1" applyFill="1" applyBorder="1" applyAlignment="1">
      <alignment horizontal="center" vertical="center" wrapText="1"/>
    </xf>
    <xf numFmtId="1" fontId="11" fillId="6" borderId="1" xfId="9" applyNumberFormat="1" applyFont="1" applyFill="1" applyBorder="1" applyAlignment="1">
      <alignment horizontal="center" vertical="center" wrapText="1"/>
    </xf>
    <xf numFmtId="44" fontId="11" fillId="7" borderId="1" xfId="9" applyFont="1" applyFill="1" applyBorder="1" applyAlignment="1">
      <alignment horizontal="center" vertical="center" wrapText="1"/>
    </xf>
    <xf numFmtId="168" fontId="15" fillId="8" borderId="1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Alignment="1">
      <alignment horizontal="center" vertical="center" wrapText="1"/>
    </xf>
    <xf numFmtId="0" fontId="0" fillId="3" borderId="0" xfId="0" applyFill="1"/>
    <xf numFmtId="166" fontId="2" fillId="3" borderId="1" xfId="1" applyNumberFormat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68" fontId="16" fillId="0" borderId="0" xfId="0" applyNumberFormat="1" applyFont="1" applyAlignment="1">
      <alignment horizontal="right" vertical="center" wrapText="1"/>
    </xf>
    <xf numFmtId="49" fontId="16" fillId="0" borderId="0" xfId="0" applyNumberFormat="1" applyFont="1" applyAlignment="1">
      <alignment horizontal="right" vertical="center" wrapText="1"/>
    </xf>
    <xf numFmtId="14" fontId="16" fillId="0" borderId="0" xfId="0" applyNumberFormat="1" applyFont="1" applyAlignment="1">
      <alignment horizontal="right" vertical="center" wrapText="1"/>
    </xf>
    <xf numFmtId="49" fontId="17" fillId="0" borderId="4" xfId="9" applyNumberFormat="1" applyFont="1" applyFill="1" applyBorder="1" applyAlignment="1">
      <alignment horizontal="right" vertical="center" wrapText="1"/>
    </xf>
    <xf numFmtId="14" fontId="18" fillId="0" borderId="0" xfId="0" applyNumberFormat="1" applyFont="1" applyAlignment="1">
      <alignment horizontal="right"/>
    </xf>
    <xf numFmtId="8" fontId="18" fillId="0" borderId="0" xfId="0" applyNumberFormat="1" applyFont="1" applyAlignment="1">
      <alignment horizontal="right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9" fontId="20" fillId="0" borderId="0" xfId="0" applyNumberFormat="1" applyFont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 wrapText="1"/>
    </xf>
    <xf numFmtId="0" fontId="19" fillId="2" borderId="0" xfId="0" applyFont="1" applyFill="1" applyAlignment="1">
      <alignment horizontal="left"/>
    </xf>
  </cellXfs>
  <cellStyles count="12">
    <cellStyle name="Dziesiętny" xfId="1" builtinId="3"/>
    <cellStyle name="Dziesiętny 2" xfId="3" xr:uid="{00000000-0005-0000-0000-000001000000}"/>
    <cellStyle name="Dziesiętny 2 2" xfId="7" xr:uid="{00000000-0005-0000-0000-000002000000}"/>
    <cellStyle name="Dziesiętny 2 3" xfId="10" xr:uid="{15FD6414-6AD9-4BC1-8907-6E35F64480CC}"/>
    <cellStyle name="Normalny" xfId="0" builtinId="0"/>
    <cellStyle name="Normalny 2" xfId="4" xr:uid="{00000000-0005-0000-0000-000004000000}"/>
    <cellStyle name="Normalny 3" xfId="2" xr:uid="{00000000-0005-0000-0000-000005000000}"/>
    <cellStyle name="Walutowy 2" xfId="5" xr:uid="{00000000-0005-0000-0000-000007000000}"/>
    <cellStyle name="Walutowy 2 2" xfId="8" xr:uid="{00000000-0005-0000-0000-000008000000}"/>
    <cellStyle name="Walutowy 2 3" xfId="11" xr:uid="{CD10F291-222B-4473-8A95-40F6C3829F2D}"/>
    <cellStyle name="Walutowy 3" xfId="6" xr:uid="{00000000-0005-0000-0000-000009000000}"/>
    <cellStyle name="Walutowy 4" xfId="9" xr:uid="{9AB77B2C-B5EE-4485-8FEE-C1AB6A9140F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9"/>
  <sheetViews>
    <sheetView tabSelected="1" topLeftCell="C1" zoomScaleNormal="100" workbookViewId="0">
      <selection activeCell="T3" sqref="T3"/>
    </sheetView>
  </sheetViews>
  <sheetFormatPr defaultColWidth="8.85546875" defaultRowHeight="15"/>
  <cols>
    <col min="1" max="1" width="3" hidden="1" customWidth="1"/>
    <col min="2" max="2" width="1.28515625" hidden="1" customWidth="1"/>
    <col min="4" max="4" width="15.28515625" customWidth="1"/>
    <col min="5" max="5" width="8.85546875" customWidth="1"/>
    <col min="6" max="6" width="9.5703125" customWidth="1"/>
    <col min="7" max="7" width="10.28515625" customWidth="1"/>
    <col min="8" max="8" width="16" customWidth="1"/>
    <col min="9" max="9" width="16" style="49" customWidth="1"/>
    <col min="10" max="11" width="8.85546875" customWidth="1"/>
    <col min="12" max="12" width="8.5703125" style="40" bestFit="1" customWidth="1"/>
    <col min="13" max="13" width="13.85546875" style="9" customWidth="1"/>
    <col min="14" max="14" width="10.7109375" style="9" customWidth="1"/>
    <col min="16" max="16" width="15.140625" customWidth="1"/>
    <col min="17" max="17" width="10.7109375" customWidth="1"/>
    <col min="18" max="18" width="11.5703125" customWidth="1"/>
    <col min="19" max="19" width="16.140625" customWidth="1"/>
    <col min="20" max="23" width="14.28515625" customWidth="1"/>
  </cols>
  <sheetData>
    <row r="1" spans="1:23" ht="33" customHeight="1">
      <c r="B1" s="13" t="s">
        <v>83</v>
      </c>
      <c r="C1" s="52"/>
      <c r="D1" s="52"/>
      <c r="E1" s="56" t="s">
        <v>102</v>
      </c>
      <c r="F1" s="56"/>
      <c r="G1" s="56"/>
      <c r="H1" s="56"/>
      <c r="I1" s="56"/>
      <c r="J1" s="56"/>
      <c r="O1" s="55"/>
      <c r="P1" s="55"/>
      <c r="Q1" s="55"/>
      <c r="S1" s="53" t="s">
        <v>103</v>
      </c>
      <c r="T1" s="53"/>
      <c r="U1" s="53"/>
      <c r="V1" s="53"/>
    </row>
    <row r="2" spans="1:23">
      <c r="T2" s="54" t="s">
        <v>79</v>
      </c>
      <c r="U2" s="54"/>
      <c r="V2" s="54"/>
      <c r="W2" s="54"/>
    </row>
    <row r="3" spans="1:23" s="3" customFormat="1" ht="75.7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50" t="s">
        <v>101</v>
      </c>
      <c r="J3" s="1" t="s">
        <v>8</v>
      </c>
      <c r="K3" s="1" t="s">
        <v>9</v>
      </c>
      <c r="L3" s="41" t="s">
        <v>10</v>
      </c>
      <c r="M3" s="7" t="s">
        <v>84</v>
      </c>
      <c r="N3" s="7" t="s">
        <v>78</v>
      </c>
      <c r="O3" s="1" t="s">
        <v>11</v>
      </c>
      <c r="P3" s="1" t="s">
        <v>12</v>
      </c>
      <c r="Q3" s="2" t="s">
        <v>80</v>
      </c>
      <c r="R3" s="1" t="s">
        <v>13</v>
      </c>
      <c r="S3" s="10" t="s">
        <v>73</v>
      </c>
      <c r="T3" s="1" t="s">
        <v>74</v>
      </c>
      <c r="U3" s="12" t="s">
        <v>75</v>
      </c>
      <c r="V3" s="12" t="s">
        <v>76</v>
      </c>
      <c r="W3" s="12" t="s">
        <v>77</v>
      </c>
    </row>
    <row r="4" spans="1:23" s="6" customFormat="1" ht="35.25" customHeight="1">
      <c r="A4" s="4">
        <v>1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4" t="s">
        <v>20</v>
      </c>
      <c r="I4" s="51"/>
      <c r="J4" s="4">
        <v>1968</v>
      </c>
      <c r="K4" s="4">
        <v>2011</v>
      </c>
      <c r="L4" s="42">
        <v>355105</v>
      </c>
      <c r="M4" s="8">
        <v>19900</v>
      </c>
      <c r="N4" s="8">
        <v>20000</v>
      </c>
      <c r="O4" s="4">
        <v>5</v>
      </c>
      <c r="P4" s="4"/>
      <c r="Q4" s="5"/>
      <c r="R4" s="4" t="s">
        <v>21</v>
      </c>
      <c r="S4" s="11">
        <v>40883</v>
      </c>
      <c r="T4" s="4" t="s">
        <v>100</v>
      </c>
      <c r="U4" s="4" t="s">
        <v>100</v>
      </c>
      <c r="V4" s="4" t="s">
        <v>100</v>
      </c>
      <c r="W4" s="4" t="s">
        <v>100</v>
      </c>
    </row>
    <row r="5" spans="1:23" s="6" customFormat="1" ht="35.25" customHeight="1">
      <c r="A5" s="4">
        <v>2</v>
      </c>
      <c r="B5" s="4" t="s">
        <v>14</v>
      </c>
      <c r="C5" s="4" t="s">
        <v>22</v>
      </c>
      <c r="D5" s="4" t="s">
        <v>23</v>
      </c>
      <c r="E5" s="4" t="s">
        <v>24</v>
      </c>
      <c r="F5" s="4">
        <v>5</v>
      </c>
      <c r="G5" s="4" t="s">
        <v>19</v>
      </c>
      <c r="H5" s="4" t="s">
        <v>25</v>
      </c>
      <c r="I5" s="51"/>
      <c r="J5" s="4">
        <v>1396</v>
      </c>
      <c r="K5" s="4">
        <v>2012</v>
      </c>
      <c r="L5" s="42">
        <v>296951</v>
      </c>
      <c r="M5" s="8">
        <v>17800</v>
      </c>
      <c r="N5" s="8">
        <v>20000</v>
      </c>
      <c r="O5" s="4">
        <v>5</v>
      </c>
      <c r="P5" s="4"/>
      <c r="Q5" s="5"/>
      <c r="R5" s="4" t="s">
        <v>26</v>
      </c>
      <c r="S5" s="11">
        <v>41185</v>
      </c>
      <c r="T5" s="4" t="s">
        <v>100</v>
      </c>
      <c r="U5" s="4" t="s">
        <v>100</v>
      </c>
      <c r="V5" s="4" t="s">
        <v>100</v>
      </c>
      <c r="W5" s="4" t="s">
        <v>100</v>
      </c>
    </row>
    <row r="6" spans="1:23" s="6" customFormat="1" ht="35.25" customHeight="1">
      <c r="A6" s="4">
        <v>3</v>
      </c>
      <c r="B6" s="4" t="s">
        <v>14</v>
      </c>
      <c r="C6" s="4" t="s">
        <v>27</v>
      </c>
      <c r="D6" s="4" t="s">
        <v>23</v>
      </c>
      <c r="E6" s="4" t="s">
        <v>24</v>
      </c>
      <c r="F6" s="4">
        <v>5</v>
      </c>
      <c r="G6" s="4" t="s">
        <v>19</v>
      </c>
      <c r="H6" s="4" t="s">
        <v>28</v>
      </c>
      <c r="I6" s="51"/>
      <c r="J6" s="4">
        <v>1396</v>
      </c>
      <c r="K6" s="4">
        <v>2012</v>
      </c>
      <c r="L6" s="42">
        <v>236538</v>
      </c>
      <c r="M6" s="8">
        <v>19500</v>
      </c>
      <c r="N6" s="8">
        <v>20000</v>
      </c>
      <c r="O6" s="4">
        <v>5</v>
      </c>
      <c r="P6" s="4"/>
      <c r="Q6" s="5"/>
      <c r="R6" s="4" t="s">
        <v>26</v>
      </c>
      <c r="S6" s="11">
        <v>41185</v>
      </c>
      <c r="T6" s="4" t="s">
        <v>100</v>
      </c>
      <c r="U6" s="4" t="s">
        <v>100</v>
      </c>
      <c r="V6" s="4" t="s">
        <v>100</v>
      </c>
      <c r="W6" s="4" t="s">
        <v>100</v>
      </c>
    </row>
    <row r="7" spans="1:23" s="6" customFormat="1" ht="35.25" customHeight="1">
      <c r="A7" s="4">
        <v>4</v>
      </c>
      <c r="B7" s="4" t="s">
        <v>14</v>
      </c>
      <c r="C7" s="4" t="s">
        <v>29</v>
      </c>
      <c r="D7" s="4" t="s">
        <v>30</v>
      </c>
      <c r="E7" s="4" t="s">
        <v>31</v>
      </c>
      <c r="F7" s="4">
        <v>5</v>
      </c>
      <c r="G7" s="4" t="s">
        <v>19</v>
      </c>
      <c r="H7" s="4" t="s">
        <v>32</v>
      </c>
      <c r="I7" s="51"/>
      <c r="J7" s="4">
        <v>1591</v>
      </c>
      <c r="K7" s="4">
        <v>2013</v>
      </c>
      <c r="L7" s="42">
        <v>261367</v>
      </c>
      <c r="M7" s="8">
        <v>21900</v>
      </c>
      <c r="N7" s="8">
        <v>20000</v>
      </c>
      <c r="O7" s="4">
        <v>5</v>
      </c>
      <c r="P7" s="4"/>
      <c r="Q7" s="5"/>
      <c r="R7" s="4" t="s">
        <v>26</v>
      </c>
      <c r="S7" s="11">
        <v>41628</v>
      </c>
      <c r="T7" s="4" t="s">
        <v>100</v>
      </c>
      <c r="U7" s="4" t="s">
        <v>100</v>
      </c>
      <c r="V7" s="4" t="s">
        <v>100</v>
      </c>
      <c r="W7" s="4" t="s">
        <v>100</v>
      </c>
    </row>
    <row r="8" spans="1:23" s="6" customFormat="1" ht="35.25" customHeight="1">
      <c r="A8" s="4">
        <v>5</v>
      </c>
      <c r="B8" s="4" t="s">
        <v>14</v>
      </c>
      <c r="C8" s="4" t="s">
        <v>33</v>
      </c>
      <c r="D8" s="4" t="s">
        <v>34</v>
      </c>
      <c r="E8" s="4" t="s">
        <v>35</v>
      </c>
      <c r="F8" s="4">
        <v>5</v>
      </c>
      <c r="G8" s="4" t="s">
        <v>19</v>
      </c>
      <c r="H8" s="4" t="s">
        <v>36</v>
      </c>
      <c r="I8" s="51"/>
      <c r="J8" s="4">
        <v>1461</v>
      </c>
      <c r="K8" s="4">
        <v>2014</v>
      </c>
      <c r="L8" s="42">
        <v>216013</v>
      </c>
      <c r="M8" s="8">
        <v>21300</v>
      </c>
      <c r="N8" s="8">
        <v>20000</v>
      </c>
      <c r="O8" s="4">
        <v>5</v>
      </c>
      <c r="P8" s="4"/>
      <c r="Q8" s="5"/>
      <c r="R8" s="4" t="s">
        <v>21</v>
      </c>
      <c r="S8" s="11">
        <v>41989</v>
      </c>
      <c r="T8" s="4" t="s">
        <v>100</v>
      </c>
      <c r="U8" s="4" t="s">
        <v>100</v>
      </c>
      <c r="V8" s="4" t="s">
        <v>100</v>
      </c>
      <c r="W8" s="4" t="s">
        <v>100</v>
      </c>
    </row>
    <row r="9" spans="1:23" s="18" customFormat="1" ht="35.25" customHeight="1">
      <c r="A9" s="14">
        <v>6</v>
      </c>
      <c r="B9" s="14" t="s">
        <v>14</v>
      </c>
      <c r="C9" s="14" t="s">
        <v>37</v>
      </c>
      <c r="D9" s="14" t="s">
        <v>38</v>
      </c>
      <c r="E9" s="14" t="s">
        <v>39</v>
      </c>
      <c r="F9" s="14" t="s">
        <v>40</v>
      </c>
      <c r="G9" s="14" t="s">
        <v>19</v>
      </c>
      <c r="H9" s="14" t="s">
        <v>41</v>
      </c>
      <c r="I9" s="51"/>
      <c r="J9" s="14">
        <v>1598</v>
      </c>
      <c r="K9" s="14">
        <v>2014</v>
      </c>
      <c r="L9" s="42">
        <v>158160</v>
      </c>
      <c r="M9" s="15">
        <v>28200</v>
      </c>
      <c r="N9" s="15">
        <v>20000</v>
      </c>
      <c r="O9" s="14">
        <v>5</v>
      </c>
      <c r="P9" s="14"/>
      <c r="Q9" s="16"/>
      <c r="R9" s="14" t="s">
        <v>42</v>
      </c>
      <c r="S9" s="17">
        <v>41934</v>
      </c>
      <c r="T9" s="4" t="s">
        <v>100</v>
      </c>
      <c r="U9" s="4" t="s">
        <v>100</v>
      </c>
      <c r="V9" s="4" t="s">
        <v>100</v>
      </c>
      <c r="W9" s="4" t="s">
        <v>100</v>
      </c>
    </row>
    <row r="10" spans="1:23" s="6" customFormat="1" ht="35.25" customHeight="1">
      <c r="A10" s="4">
        <v>7</v>
      </c>
      <c r="B10" s="4" t="s">
        <v>14</v>
      </c>
      <c r="C10" s="4" t="s">
        <v>43</v>
      </c>
      <c r="D10" s="4" t="s">
        <v>38</v>
      </c>
      <c r="E10" s="4" t="s">
        <v>39</v>
      </c>
      <c r="F10" s="4" t="s">
        <v>40</v>
      </c>
      <c r="G10" s="4" t="s">
        <v>19</v>
      </c>
      <c r="H10" s="4" t="s">
        <v>44</v>
      </c>
      <c r="I10" s="51"/>
      <c r="J10" s="4">
        <v>1598</v>
      </c>
      <c r="K10" s="4">
        <v>2014</v>
      </c>
      <c r="L10" s="42">
        <v>206005</v>
      </c>
      <c r="M10" s="8">
        <v>26400</v>
      </c>
      <c r="N10" s="8">
        <v>20000</v>
      </c>
      <c r="O10" s="4">
        <v>5</v>
      </c>
      <c r="P10" s="4"/>
      <c r="Q10" s="5"/>
      <c r="R10" s="4" t="s">
        <v>42</v>
      </c>
      <c r="S10" s="11">
        <v>41934</v>
      </c>
      <c r="T10" s="4" t="s">
        <v>100</v>
      </c>
      <c r="U10" s="4" t="s">
        <v>100</v>
      </c>
      <c r="V10" s="4" t="s">
        <v>100</v>
      </c>
      <c r="W10" s="4" t="s">
        <v>100</v>
      </c>
    </row>
    <row r="11" spans="1:23" s="6" customFormat="1" ht="35.25" customHeight="1">
      <c r="A11" s="4">
        <v>8</v>
      </c>
      <c r="B11" s="4" t="s">
        <v>14</v>
      </c>
      <c r="C11" s="4" t="s">
        <v>45</v>
      </c>
      <c r="D11" s="4" t="s">
        <v>46</v>
      </c>
      <c r="E11" s="4" t="s">
        <v>47</v>
      </c>
      <c r="F11" s="4">
        <v>4</v>
      </c>
      <c r="G11" s="4" t="s">
        <v>19</v>
      </c>
      <c r="H11" s="4" t="s">
        <v>48</v>
      </c>
      <c r="I11" s="51"/>
      <c r="J11" s="4">
        <v>1598</v>
      </c>
      <c r="K11" s="4">
        <v>2014</v>
      </c>
      <c r="L11" s="42">
        <v>166080</v>
      </c>
      <c r="M11" s="8">
        <v>23200</v>
      </c>
      <c r="N11" s="8">
        <v>20000</v>
      </c>
      <c r="O11" s="4">
        <v>5</v>
      </c>
      <c r="P11" s="4"/>
      <c r="Q11" s="5"/>
      <c r="R11" s="4" t="s">
        <v>21</v>
      </c>
      <c r="S11" s="11">
        <v>41989</v>
      </c>
      <c r="T11" s="4" t="s">
        <v>100</v>
      </c>
      <c r="U11" s="4" t="s">
        <v>100</v>
      </c>
      <c r="V11" s="4" t="s">
        <v>100</v>
      </c>
      <c r="W11" s="4" t="s">
        <v>100</v>
      </c>
    </row>
    <row r="12" spans="1:23" s="6" customFormat="1" ht="35.25" customHeight="1">
      <c r="A12" s="4">
        <v>9</v>
      </c>
      <c r="B12" s="4" t="s">
        <v>14</v>
      </c>
      <c r="C12" s="4" t="s">
        <v>49</v>
      </c>
      <c r="D12" s="4" t="s">
        <v>50</v>
      </c>
      <c r="E12" s="4" t="s">
        <v>51</v>
      </c>
      <c r="F12" s="4">
        <v>5</v>
      </c>
      <c r="G12" s="4" t="s">
        <v>19</v>
      </c>
      <c r="H12" s="4" t="s">
        <v>52</v>
      </c>
      <c r="I12" s="51"/>
      <c r="J12" s="4">
        <v>1248</v>
      </c>
      <c r="K12" s="4">
        <v>2015</v>
      </c>
      <c r="L12" s="42">
        <v>178082</v>
      </c>
      <c r="M12" s="8">
        <v>28150</v>
      </c>
      <c r="N12" s="8">
        <v>20000</v>
      </c>
      <c r="O12" s="4">
        <v>5</v>
      </c>
      <c r="P12" s="4"/>
      <c r="Q12" s="5"/>
      <c r="R12" s="4" t="s">
        <v>53</v>
      </c>
      <c r="S12" s="11">
        <v>42205</v>
      </c>
      <c r="T12" s="4" t="s">
        <v>100</v>
      </c>
      <c r="U12" s="4" t="s">
        <v>100</v>
      </c>
      <c r="V12" s="4" t="s">
        <v>100</v>
      </c>
      <c r="W12" s="4" t="s">
        <v>100</v>
      </c>
    </row>
    <row r="13" spans="1:23" s="6" customFormat="1" ht="35.25" customHeight="1">
      <c r="A13" s="4">
        <v>10</v>
      </c>
      <c r="B13" s="4" t="s">
        <v>14</v>
      </c>
      <c r="C13" s="4" t="s">
        <v>54</v>
      </c>
      <c r="D13" s="4" t="s">
        <v>55</v>
      </c>
      <c r="E13" s="4" t="s">
        <v>56</v>
      </c>
      <c r="F13" s="4">
        <v>5</v>
      </c>
      <c r="G13" s="4" t="s">
        <v>19</v>
      </c>
      <c r="H13" s="4" t="s">
        <v>57</v>
      </c>
      <c r="I13" s="51"/>
      <c r="J13" s="4">
        <v>1395</v>
      </c>
      <c r="K13" s="4">
        <v>2016</v>
      </c>
      <c r="L13" s="42">
        <v>141678</v>
      </c>
      <c r="M13" s="8">
        <v>52400</v>
      </c>
      <c r="N13" s="8">
        <v>20000</v>
      </c>
      <c r="O13" s="4">
        <v>5</v>
      </c>
      <c r="P13" s="4" t="s">
        <v>58</v>
      </c>
      <c r="Q13" s="5">
        <v>1020</v>
      </c>
      <c r="R13" s="4" t="s">
        <v>21</v>
      </c>
      <c r="S13" s="11">
        <v>42732</v>
      </c>
      <c r="T13" s="4" t="s">
        <v>100</v>
      </c>
      <c r="U13" s="4" t="s">
        <v>100</v>
      </c>
      <c r="V13" s="4" t="s">
        <v>100</v>
      </c>
      <c r="W13" s="4" t="s">
        <v>100</v>
      </c>
    </row>
    <row r="14" spans="1:23" s="6" customFormat="1" ht="35.25" customHeight="1">
      <c r="A14" s="4">
        <v>11</v>
      </c>
      <c r="B14" s="4" t="s">
        <v>14</v>
      </c>
      <c r="C14" s="4" t="s">
        <v>59</v>
      </c>
      <c r="D14" s="4" t="s">
        <v>81</v>
      </c>
      <c r="E14" s="4" t="s">
        <v>60</v>
      </c>
      <c r="F14" s="4">
        <v>5</v>
      </c>
      <c r="G14" s="4" t="s">
        <v>19</v>
      </c>
      <c r="H14" s="4" t="s">
        <v>61</v>
      </c>
      <c r="I14" s="51"/>
      <c r="J14" s="4">
        <v>999</v>
      </c>
      <c r="K14" s="4">
        <v>2017</v>
      </c>
      <c r="L14" s="42">
        <v>125071</v>
      </c>
      <c r="M14" s="8">
        <v>32200</v>
      </c>
      <c r="N14" s="8">
        <v>20000</v>
      </c>
      <c r="O14" s="4">
        <v>5</v>
      </c>
      <c r="P14" s="4"/>
      <c r="Q14" s="5"/>
      <c r="R14" s="4" t="s">
        <v>21</v>
      </c>
      <c r="S14" s="11">
        <v>43088</v>
      </c>
      <c r="T14" s="4" t="s">
        <v>100</v>
      </c>
      <c r="U14" s="4" t="s">
        <v>100</v>
      </c>
      <c r="V14" s="4" t="s">
        <v>100</v>
      </c>
      <c r="W14" s="4" t="s">
        <v>100</v>
      </c>
    </row>
    <row r="15" spans="1:23" s="6" customFormat="1" ht="35.25" customHeight="1">
      <c r="A15" s="4">
        <v>12</v>
      </c>
      <c r="B15" s="4" t="s">
        <v>14</v>
      </c>
      <c r="C15" s="4" t="s">
        <v>62</v>
      </c>
      <c r="D15" s="4" t="s">
        <v>63</v>
      </c>
      <c r="E15" s="4" t="s">
        <v>64</v>
      </c>
      <c r="F15" s="4">
        <v>5</v>
      </c>
      <c r="G15" s="4" t="s">
        <v>19</v>
      </c>
      <c r="H15" s="4" t="s">
        <v>65</v>
      </c>
      <c r="I15" s="51"/>
      <c r="J15" s="4">
        <v>999</v>
      </c>
      <c r="K15" s="4">
        <v>2017</v>
      </c>
      <c r="L15" s="42">
        <v>109511</v>
      </c>
      <c r="M15" s="8">
        <v>29400</v>
      </c>
      <c r="N15" s="8">
        <v>20000</v>
      </c>
      <c r="O15" s="4">
        <v>5</v>
      </c>
      <c r="P15" s="4"/>
      <c r="Q15" s="5"/>
      <c r="R15" s="4" t="s">
        <v>21</v>
      </c>
      <c r="S15" s="11">
        <v>43088</v>
      </c>
      <c r="T15" s="4" t="s">
        <v>100</v>
      </c>
      <c r="U15" s="4" t="s">
        <v>100</v>
      </c>
      <c r="V15" s="4" t="s">
        <v>100</v>
      </c>
      <c r="W15" s="4" t="s">
        <v>100</v>
      </c>
    </row>
    <row r="16" spans="1:23" s="6" customFormat="1" ht="35.25" customHeight="1">
      <c r="A16" s="4">
        <v>13</v>
      </c>
      <c r="B16" s="4" t="s">
        <v>14</v>
      </c>
      <c r="C16" s="4" t="s">
        <v>66</v>
      </c>
      <c r="D16" s="4" t="s">
        <v>82</v>
      </c>
      <c r="E16" s="4" t="s">
        <v>67</v>
      </c>
      <c r="F16" s="4">
        <v>5</v>
      </c>
      <c r="G16" s="4" t="s">
        <v>19</v>
      </c>
      <c r="H16" s="4" t="s">
        <v>68</v>
      </c>
      <c r="I16" s="51"/>
      <c r="J16" s="4">
        <v>999</v>
      </c>
      <c r="K16" s="4">
        <v>2017</v>
      </c>
      <c r="L16" s="42">
        <v>150730</v>
      </c>
      <c r="M16" s="8">
        <v>27000</v>
      </c>
      <c r="N16" s="8">
        <v>20000</v>
      </c>
      <c r="O16" s="4">
        <v>5</v>
      </c>
      <c r="P16" s="4"/>
      <c r="Q16" s="5"/>
      <c r="R16" s="4" t="s">
        <v>21</v>
      </c>
      <c r="S16" s="11">
        <v>43088</v>
      </c>
      <c r="T16" s="4" t="s">
        <v>100</v>
      </c>
      <c r="U16" s="4" t="s">
        <v>100</v>
      </c>
      <c r="V16" s="4" t="s">
        <v>100</v>
      </c>
      <c r="W16" s="4" t="s">
        <v>100</v>
      </c>
    </row>
    <row r="17" spans="1:23" s="6" customFormat="1" ht="35.25" customHeight="1">
      <c r="A17" s="4">
        <v>14</v>
      </c>
      <c r="B17" s="4" t="s">
        <v>14</v>
      </c>
      <c r="C17" s="4" t="s">
        <v>69</v>
      </c>
      <c r="D17" s="4" t="s">
        <v>70</v>
      </c>
      <c r="E17" s="4" t="s">
        <v>71</v>
      </c>
      <c r="F17" s="4">
        <v>5</v>
      </c>
      <c r="G17" s="4" t="s">
        <v>19</v>
      </c>
      <c r="H17" s="4" t="s">
        <v>72</v>
      </c>
      <c r="I17" s="51"/>
      <c r="J17" s="4">
        <v>1368</v>
      </c>
      <c r="K17" s="4">
        <v>2018</v>
      </c>
      <c r="L17" s="42">
        <v>130043</v>
      </c>
      <c r="M17" s="8">
        <v>41300</v>
      </c>
      <c r="N17" s="8">
        <v>20000</v>
      </c>
      <c r="O17" s="4">
        <v>5</v>
      </c>
      <c r="P17" s="4"/>
      <c r="Q17" s="5"/>
      <c r="R17" s="4"/>
      <c r="S17" s="11">
        <v>43262</v>
      </c>
      <c r="T17" s="4" t="s">
        <v>100</v>
      </c>
      <c r="U17" s="4" t="s">
        <v>100</v>
      </c>
      <c r="V17" s="4" t="s">
        <v>100</v>
      </c>
      <c r="W17" s="4" t="s">
        <v>100</v>
      </c>
    </row>
    <row r="18" spans="1:23" ht="43.5" customHeight="1">
      <c r="M18" s="9">
        <f>SUM(M4:M17)</f>
        <v>388650</v>
      </c>
    </row>
    <row r="19" spans="1:23" ht="42" customHeight="1"/>
  </sheetData>
  <mergeCells count="5">
    <mergeCell ref="C1:D1"/>
    <mergeCell ref="S1:V1"/>
    <mergeCell ref="T2:W2"/>
    <mergeCell ref="O1:Q1"/>
    <mergeCell ref="E1:J1"/>
  </mergeCells>
  <pageMargins left="0.7" right="0.7" top="0.75" bottom="0.75" header="0.51180555555555496" footer="0.51180555555555496"/>
  <pageSetup paperSize="9" scale="51" firstPageNumber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1CDF6-219F-4B6F-ABB4-31F58F7382ED}">
  <dimension ref="A1:K16"/>
  <sheetViews>
    <sheetView showWhiteSpace="0" view="pageLayout" zoomScaleNormal="100" workbookViewId="0">
      <selection activeCell="G24" sqref="G24"/>
    </sheetView>
  </sheetViews>
  <sheetFormatPr defaultRowHeight="15"/>
  <cols>
    <col min="3" max="4" width="16.140625" customWidth="1"/>
    <col min="5" max="5" width="11.42578125" customWidth="1"/>
    <col min="7" max="7" width="14.85546875" customWidth="1"/>
    <col min="9" max="9" width="15" customWidth="1"/>
    <col min="11" max="11" width="16.140625" customWidth="1"/>
    <col min="13" max="13" width="12.42578125" customWidth="1"/>
  </cols>
  <sheetData>
    <row r="1" spans="1:11" ht="25.5">
      <c r="A1" s="20" t="s">
        <v>85</v>
      </c>
      <c r="B1" s="21" t="s">
        <v>86</v>
      </c>
      <c r="C1" s="20" t="s">
        <v>87</v>
      </c>
      <c r="D1" s="20" t="s">
        <v>88</v>
      </c>
      <c r="E1" s="20" t="s">
        <v>89</v>
      </c>
      <c r="F1" s="20" t="s">
        <v>90</v>
      </c>
      <c r="G1" s="22"/>
      <c r="H1" s="22"/>
      <c r="I1" s="22"/>
      <c r="J1" s="22"/>
    </row>
    <row r="2" spans="1:11">
      <c r="A2" s="20">
        <v>1</v>
      </c>
      <c r="B2" s="44" t="s">
        <v>91</v>
      </c>
      <c r="C2" s="45">
        <v>45109</v>
      </c>
      <c r="D2" s="43">
        <v>2461</v>
      </c>
      <c r="E2" s="20"/>
      <c r="F2" s="20"/>
      <c r="G2" s="22"/>
      <c r="H2" s="22"/>
      <c r="I2" s="22"/>
      <c r="J2" s="22"/>
    </row>
    <row r="3" spans="1:11" ht="15.75" thickBot="1">
      <c r="A3" s="23">
        <v>2</v>
      </c>
      <c r="B3" s="46" t="s">
        <v>91</v>
      </c>
      <c r="C3" s="47">
        <v>44645</v>
      </c>
      <c r="D3" s="48">
        <v>1868.81</v>
      </c>
      <c r="E3" s="24"/>
      <c r="F3" s="25"/>
      <c r="G3" s="26"/>
      <c r="H3" s="26"/>
      <c r="I3" s="22"/>
      <c r="J3" s="26"/>
      <c r="K3" s="26"/>
    </row>
    <row r="4" spans="1:11" ht="15.75" thickBot="1">
      <c r="A4" s="23">
        <v>3</v>
      </c>
      <c r="B4" s="46" t="s">
        <v>91</v>
      </c>
      <c r="C4" s="47">
        <v>44688</v>
      </c>
      <c r="D4" s="48">
        <v>5697.73</v>
      </c>
      <c r="E4" s="24"/>
      <c r="F4" s="25"/>
      <c r="G4" s="22"/>
      <c r="H4" s="22"/>
      <c r="I4" s="22"/>
      <c r="J4" s="22"/>
      <c r="K4" s="26"/>
    </row>
    <row r="5" spans="1:11" ht="15.75" thickBot="1">
      <c r="A5" s="23">
        <v>4</v>
      </c>
      <c r="B5" s="46" t="s">
        <v>92</v>
      </c>
      <c r="C5" s="47">
        <v>44028</v>
      </c>
      <c r="D5" s="48">
        <v>977.18</v>
      </c>
      <c r="E5" s="24"/>
      <c r="F5" s="25"/>
      <c r="G5" s="22"/>
      <c r="H5" s="22"/>
      <c r="I5" s="22"/>
      <c r="J5" s="22"/>
      <c r="K5" s="26"/>
    </row>
    <row r="6" spans="1:11" ht="15.75" thickBot="1">
      <c r="A6" s="23">
        <v>5</v>
      </c>
      <c r="B6" s="46" t="s">
        <v>91</v>
      </c>
      <c r="C6" s="47">
        <v>43913</v>
      </c>
      <c r="D6" s="48">
        <v>5912.22</v>
      </c>
      <c r="E6" s="24"/>
      <c r="F6" s="25"/>
      <c r="G6" s="22"/>
      <c r="H6" s="22"/>
      <c r="I6" s="22"/>
      <c r="J6" s="22"/>
      <c r="K6" s="26"/>
    </row>
    <row r="7" spans="1:11">
      <c r="A7" s="28"/>
      <c r="B7" s="29"/>
      <c r="C7" s="30"/>
      <c r="D7" s="31">
        <f>D3+D4+D5+D6+D2</f>
        <v>16916.939999999999</v>
      </c>
      <c r="E7" s="31">
        <v>0</v>
      </c>
      <c r="F7" s="27"/>
      <c r="G7" s="32"/>
      <c r="H7" s="32"/>
      <c r="I7" s="32"/>
      <c r="J7" s="22"/>
    </row>
    <row r="8" spans="1:11">
      <c r="B8" s="33" t="s">
        <v>86</v>
      </c>
      <c r="C8" s="33">
        <v>2020</v>
      </c>
      <c r="D8" s="33" t="s">
        <v>93</v>
      </c>
      <c r="E8" s="33">
        <v>2021</v>
      </c>
      <c r="F8" s="33" t="s">
        <v>93</v>
      </c>
      <c r="G8" s="33">
        <v>2022</v>
      </c>
      <c r="H8" s="33" t="s">
        <v>93</v>
      </c>
      <c r="I8" s="33">
        <v>2023</v>
      </c>
      <c r="J8" s="33" t="s">
        <v>93</v>
      </c>
    </row>
    <row r="9" spans="1:11" ht="25.5">
      <c r="B9" s="34" t="s">
        <v>94</v>
      </c>
      <c r="C9" s="35">
        <v>977.18</v>
      </c>
      <c r="D9" s="36">
        <v>1</v>
      </c>
      <c r="E9" s="35" t="s">
        <v>95</v>
      </c>
      <c r="F9" s="36">
        <v>0</v>
      </c>
      <c r="G9" s="35" t="s">
        <v>95</v>
      </c>
      <c r="H9" s="36">
        <v>0</v>
      </c>
      <c r="I9" s="35" t="s">
        <v>95</v>
      </c>
      <c r="J9" s="36">
        <v>0</v>
      </c>
    </row>
    <row r="10" spans="1:11" ht="25.5">
      <c r="B10" s="34" t="s">
        <v>96</v>
      </c>
      <c r="C10" s="35">
        <v>5912.22</v>
      </c>
      <c r="D10" s="36">
        <v>1</v>
      </c>
      <c r="E10" s="35" t="s">
        <v>95</v>
      </c>
      <c r="F10" s="36">
        <v>0</v>
      </c>
      <c r="G10" s="35">
        <v>7566.5399999999991</v>
      </c>
      <c r="H10" s="36">
        <v>2</v>
      </c>
      <c r="I10" s="35">
        <v>2461</v>
      </c>
      <c r="J10" s="36">
        <v>0</v>
      </c>
    </row>
    <row r="11" spans="1:11" ht="25.5">
      <c r="B11" s="34" t="s">
        <v>97</v>
      </c>
      <c r="C11" s="35" t="s">
        <v>95</v>
      </c>
      <c r="D11" s="36">
        <v>0</v>
      </c>
      <c r="E11" s="35" t="s">
        <v>95</v>
      </c>
      <c r="F11" s="36">
        <v>0</v>
      </c>
      <c r="G11" s="35" t="s">
        <v>95</v>
      </c>
      <c r="H11" s="36">
        <v>0</v>
      </c>
      <c r="I11" s="35" t="s">
        <v>95</v>
      </c>
      <c r="J11" s="36">
        <v>0</v>
      </c>
    </row>
    <row r="12" spans="1:11">
      <c r="B12" s="34" t="s">
        <v>98</v>
      </c>
      <c r="C12" s="37">
        <v>0</v>
      </c>
      <c r="D12" s="37"/>
      <c r="E12" s="37">
        <v>0</v>
      </c>
      <c r="F12" s="37"/>
      <c r="G12" s="37">
        <v>0</v>
      </c>
      <c r="H12" s="37"/>
      <c r="I12" s="37">
        <v>0</v>
      </c>
      <c r="J12" s="37"/>
    </row>
    <row r="13" spans="1:11">
      <c r="B13" s="38" t="s">
        <v>99</v>
      </c>
      <c r="C13" s="38">
        <v>6889.4000000000005</v>
      </c>
      <c r="D13" s="38"/>
      <c r="E13" s="38">
        <v>0</v>
      </c>
      <c r="F13" s="38"/>
      <c r="G13" s="38">
        <v>7566.5399999999991</v>
      </c>
      <c r="H13" s="38"/>
      <c r="I13" s="38">
        <f>I10</f>
        <v>2461</v>
      </c>
      <c r="J13" s="38"/>
    </row>
    <row r="15" spans="1:11">
      <c r="E15" s="19"/>
    </row>
    <row r="16" spans="1:11">
      <c r="G16" s="39"/>
    </row>
  </sheetData>
  <pageMargins left="0.7" right="0.7" top="0.75" bottom="0.75" header="0.3" footer="0.3"/>
  <pageSetup paperSize="9" orientation="landscape" r:id="rId1"/>
  <headerFooter>
    <oddHeader>&amp;LNumer sprawy: LB-POR-A.213.155.2023&amp;RZałacznik nr 1  do zapytania ofertowego - zakładka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pojazdów</vt:lpstr>
      <vt:lpstr>szkody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Broker</dc:creator>
  <dc:description/>
  <cp:lastModifiedBy>Zbigniew Borowski</cp:lastModifiedBy>
  <cp:revision>11</cp:revision>
  <cp:lastPrinted>2023-11-27T15:30:21Z</cp:lastPrinted>
  <dcterms:created xsi:type="dcterms:W3CDTF">2015-06-05T18:19:34Z</dcterms:created>
  <dcterms:modified xsi:type="dcterms:W3CDTF">2023-11-28T14:26:06Z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