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6.15\Publiczne\Prawo opcji\PRZETARG 2024\Przetag Usługi Leśne 14.11.2023\Załączniki SWZ do publikacji\Formularze ofertowe - zał nr 1 do SWZ\"/>
    </mc:Choice>
  </mc:AlternateContent>
  <xr:revisionPtr revIDLastSave="0" documentId="13_ncr:1_{F042494F-BBFC-4372-8D40-686AA97DBEC9}" xr6:coauthVersionLast="47" xr6:coauthVersionMax="47" xr10:uidLastSave="{00000000-0000-0000-0000-000000000000}"/>
  <bookViews>
    <workbookView xWindow="645" yWindow="600" windowWidth="28155" windowHeight="15600" xr2:uid="{00000000-000D-0000-FFFF-FFFF00000000}"/>
  </bookViews>
  <sheets>
    <sheet name="Formularz ofertowy" sheetId="3" r:id="rId1"/>
  </sheets>
  <definedNames>
    <definedName name="_xlnm.Print_Area" localSheetId="0">'Formularz ofertowy'!$B$1:$O$128</definedName>
  </definedNames>
  <calcPr calcId="181029"/>
</workbook>
</file>

<file path=xl/calcChain.xml><?xml version="1.0" encoding="utf-8"?>
<calcChain xmlns="http://schemas.openxmlformats.org/spreadsheetml/2006/main">
  <c r="B26" i="3" l="1"/>
  <c r="F88" i="3"/>
  <c r="F87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4" i="3"/>
  <c r="K54" i="3"/>
  <c r="I54" i="3"/>
  <c r="L49" i="3"/>
  <c r="K49" i="3"/>
  <c r="I49" i="3"/>
  <c r="L44" i="3"/>
  <c r="K44" i="3"/>
  <c r="I44" i="3"/>
  <c r="L43" i="3"/>
  <c r="K43" i="3"/>
  <c r="I43" i="3"/>
  <c r="L38" i="3"/>
  <c r="K38" i="3"/>
  <c r="I38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<sst xmlns="http://schemas.openxmlformats.org/spreadsheetml/2006/main" count="244" uniqueCount="144">
  <si>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</si>
  <si>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</si>
  <si>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</si>
  <si>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</si>
  <si>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</si>
  <si>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</si>
  <si>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</si>
  <si>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</si>
  <si>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</si>
  <si>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</si>
  <si>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</si>
  <si>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</si>
  <si>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</si>
  <si>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</si>
  <si>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</si>
  <si>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</si>
  <si>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</si>
  <si>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</si>
  <si>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</si>
  <si>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</si>
  <si>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</si>
  <si>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</si>
  <si>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52</t>
  </si>
  <si>
    <t>WYK-TAL40</t>
  </si>
  <si>
    <t>Zdarcie pokrywy na talerzach 40 cm x 40 cm</t>
  </si>
  <si>
    <t>TSZT</t>
  </si>
  <si>
    <t xml:space="preserve"> 67</t>
  </si>
  <si>
    <t>KOP-ROW</t>
  </si>
  <si>
    <t>Wykopy ziemne o różnych przekrojach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</si>
  <si>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</si>
  <si>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</si>
  <si>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</si>
  <si>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</si>
  <si>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</si>
  <si>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</si>
  <si>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</si>
  <si>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</si>
  <si>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</si>
  <si>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</si>
  <si>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</si>
  <si>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</si>
  <si>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</si>
  <si>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</si>
  <si>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</si>
  <si>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</si>
  <si>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</si>
  <si>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</si>
  <si>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</si>
  <si>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</si>
  <si>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</si>
  <si>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</si>
  <si>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</si>
  <si>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</si>
  <si>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</si>
  <si>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</si>
  <si>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</si>
  <si>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</si>
  <si>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</si>
  <si>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</si>
  <si>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</si>
  <si>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</si>
  <si>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</si>
  <si>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142</t>
  </si>
  <si>
    <t>SZUK-OWAD</t>
  </si>
  <si>
    <t>Próbne poszukiwania owadów w ściółce</t>
  </si>
  <si>
    <t>SZT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</si>
  <si>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</si>
  <si>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</si>
  <si>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</si>
  <si>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</si>
  <si>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</si>
  <si>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</si>
  <si>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</si>
  <si>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</si>
  <si>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</si>
  <si>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</si>
  <si>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</si>
  <si>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</si>
  <si>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</si>
  <si>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</si>
  <si>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</si>
  <si>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</si>
  <si>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</si>
  <si>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</si>
  <si>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</si>
  <si>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</si>
  <si>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KMTR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</si>
  <si>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</si>
  <si>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</si>
  <si>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</si>
  <si>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</si>
  <si>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</si>
  <si>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</si>
  <si>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</si>
  <si>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</si>
  <si>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</si>
  <si>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</si>
  <si>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</si>
  <si>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</si>
  <si>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</si>
  <si>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</si>
  <si>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</si>
  <si>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</si>
  <si>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</si>
  <si>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</si>
  <si>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</si>
  <si>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</si>
  <si>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</si>
  <si>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</si>
  <si>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</si>
  <si>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</si>
  <si>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</si>
  <si>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</si>
  <si>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</si>
  <si>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</si>
  <si>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</si>
  <si>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</si>
  <si>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</si>
  <si>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</si>
  <si>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</si>
  <si>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</si>
  <si>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</si>
  <si>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</si>
  <si>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</si>
  <si>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</si>
  <si>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</si>
  <si>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</si>
  <si>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</si>
  <si>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</si>
  <si>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</si>
  <si>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</si>
  <si>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</si>
  <si>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</si>
  <si>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</si>
  <si>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</si>
  <si>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</si>
  <si>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</si>
  <si>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</si>
  <si>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</si>
  <si>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</si>
  <si>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</si>
  <si>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Zn. spr.: ZG.270.9.2023.MA</t>
  </si>
  <si>
    <t>(Nazwa i adres Wykonawcy)</t>
  </si>
  <si>
    <t>Odpowiadając na ogłoszenie o przetargu nieograniczonym na „Wykonywanie usług z zakresu gospodarki leśnej na terenie Nadleśnictwa Koszęcin w roku 2024'' składamy niniejszym ofertę na pakiet II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</si>
</sst>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7"/>
  <sheetViews>
    <sheetView tabSelected="1" workbookViewId="0">
      <selection activeCell="B1" sqref="B1:O12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127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9"/>
      <c r="C3" s="39"/>
      <c r="D3" s="39"/>
      <c r="E3" s="39"/>
      <c r="K3" s="11" t="s">
        <v>141</v>
      </c>
    </row>
    <row r="4" spans="2:15" s="1" customFormat="1" ht="2.65" customHeight="1" x14ac:dyDescent="0.2">
      <c r="B4" s="32"/>
      <c r="C4" s="32"/>
      <c r="D4" s="32"/>
    </row>
    <row r="5" spans="2:15" s="1" customFormat="1" ht="28.7" customHeight="1" x14ac:dyDescent="0.2">
      <c r="B5" s="39"/>
      <c r="C5" s="39"/>
      <c r="D5" s="39"/>
      <c r="E5" s="39"/>
    </row>
    <row r="6" spans="2:15" s="1" customFormat="1" ht="2.65" customHeight="1" x14ac:dyDescent="0.2">
      <c r="B6" s="32"/>
      <c r="C6" s="32"/>
      <c r="D6" s="32"/>
    </row>
    <row r="7" spans="2:15" s="1" customFormat="1" ht="28.7" customHeight="1" x14ac:dyDescent="0.2">
      <c r="B7" s="39"/>
      <c r="C7" s="39"/>
      <c r="D7" s="39"/>
      <c r="E7" s="39"/>
    </row>
    <row r="8" spans="2:15" s="1" customFormat="1" ht="5.25" customHeight="1" x14ac:dyDescent="0.2">
      <c r="B8" s="32"/>
      <c r="C8" s="32"/>
      <c r="D8" s="32"/>
    </row>
    <row r="9" spans="2:15" s="1" customFormat="1" ht="4.3499999999999996" customHeight="1" x14ac:dyDescent="0.2"/>
    <row r="10" spans="2:15" s="1" customFormat="1" ht="6.95" customHeight="1" x14ac:dyDescent="0.2">
      <c r="B10" s="35" t="s">
        <v>142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112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128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113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114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115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116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27" t="s">
        <v>143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3" s="1" customFormat="1" ht="2.65" customHeight="1" x14ac:dyDescent="0.2"/>
    <row r="26" spans="2:13" s="1" customFormat="1" ht="50.1" customHeight="1" x14ac:dyDescent="0.2">
      <c r="B26" s="28" t="str">
        <f xml:space="preserve"> "1.  Za wykonanie przedmiotu zamówienia w tym Pakiecie oferujemy następujące wynagrodzenie brutto: " &amp; TEXT(F88,"#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117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2461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30" t="s">
        <v>118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352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2886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2">
        <f>ROUND(I38+ K38,2)</f>
        <v>0</v>
      </c>
      <c r="M38" s="13"/>
    </row>
    <row r="39" spans="2:13" s="1" customFormat="1" ht="3.2" customHeight="1" x14ac:dyDescent="0.2"/>
    <row r="40" spans="2:13" s="1" customFormat="1" ht="18.2" customHeight="1" x14ac:dyDescent="0.2">
      <c r="B40" s="30" t="s">
        <v>119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8" t="s">
        <v>10</v>
      </c>
      <c r="M42" s="38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1428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2">
        <f>ROUND(I43+ K43,2)</f>
        <v>0</v>
      </c>
      <c r="M43" s="13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2257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2">
        <f>ROUND(I44+ K44,2)</f>
        <v>0</v>
      </c>
      <c r="M44" s="13"/>
    </row>
    <row r="45" spans="2:13" s="1" customFormat="1" ht="3.2" customHeight="1" x14ac:dyDescent="0.2"/>
    <row r="46" spans="2:13" s="1" customFormat="1" ht="18.2" customHeight="1" x14ac:dyDescent="0.2">
      <c r="B46" s="30" t="s">
        <v>120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8" t="s">
        <v>10</v>
      </c>
      <c r="M48" s="38"/>
    </row>
    <row r="49" spans="2:13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2051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2">
        <f>ROUND(I49+ K49,2)</f>
        <v>0</v>
      </c>
      <c r="M49" s="13"/>
    </row>
    <row r="50" spans="2:13" s="1" customFormat="1" ht="3.2" customHeight="1" x14ac:dyDescent="0.2"/>
    <row r="51" spans="2:13" s="1" customFormat="1" ht="18.2" customHeight="1" x14ac:dyDescent="0.2">
      <c r="B51" s="30" t="s">
        <v>121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38" t="s">
        <v>10</v>
      </c>
      <c r="M53" s="38"/>
    </row>
    <row r="54" spans="2:13" s="1" customFormat="1" ht="19.7" customHeight="1" x14ac:dyDescent="0.2">
      <c r="B54" s="5">
        <v>7</v>
      </c>
      <c r="C54" s="6" t="s">
        <v>11</v>
      </c>
      <c r="D54" s="6" t="s">
        <v>12</v>
      </c>
      <c r="E54" s="7" t="s">
        <v>13</v>
      </c>
      <c r="F54" s="6" t="s">
        <v>14</v>
      </c>
      <c r="G54" s="8">
        <v>548</v>
      </c>
      <c r="H54" s="10">
        <v>0</v>
      </c>
      <c r="I54" s="9">
        <f>ROUND(G54* H54,2)</f>
        <v>0</v>
      </c>
      <c r="J54" s="5">
        <v>8</v>
      </c>
      <c r="K54" s="9">
        <f>ROUND(I54* J54/100,2)</f>
        <v>0</v>
      </c>
      <c r="L54" s="12">
        <f>ROUND(I54+ K54,2)</f>
        <v>0</v>
      </c>
      <c r="M54" s="13"/>
    </row>
    <row r="55" spans="2:13" s="1" customFormat="1" ht="9" customHeight="1" x14ac:dyDescent="0.2"/>
    <row r="56" spans="2:13" s="1" customFormat="1" ht="45.4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4" t="s">
        <v>8</v>
      </c>
      <c r="K56" s="4" t="s">
        <v>9</v>
      </c>
      <c r="L56" s="38" t="s">
        <v>10</v>
      </c>
      <c r="M56" s="38"/>
    </row>
    <row r="57" spans="2:13" s="1" customFormat="1" ht="38.85" customHeight="1" x14ac:dyDescent="0.2">
      <c r="B57" s="5">
        <v>8</v>
      </c>
      <c r="C57" s="6" t="s">
        <v>18</v>
      </c>
      <c r="D57" s="6" t="s">
        <v>19</v>
      </c>
      <c r="E57" s="7" t="s">
        <v>20</v>
      </c>
      <c r="F57" s="6" t="s">
        <v>21</v>
      </c>
      <c r="G57" s="8">
        <v>4.2</v>
      </c>
      <c r="H57" s="10">
        <v>0</v>
      </c>
      <c r="I57" s="9">
        <f t="shared" ref="I57:I85" si="0">ROUND(G57* H57,2)</f>
        <v>0</v>
      </c>
      <c r="J57" s="5">
        <v>8</v>
      </c>
      <c r="K57" s="9">
        <f t="shared" ref="K57:K85" si="1">ROUND(I57* J57/100,2)</f>
        <v>0</v>
      </c>
      <c r="L57" s="12">
        <f t="shared" ref="L57:L85" si="2">ROUND(I57+ K57,2)</f>
        <v>0</v>
      </c>
      <c r="M57" s="13"/>
    </row>
    <row r="58" spans="2:13" s="1" customFormat="1" ht="19.7" customHeight="1" x14ac:dyDescent="0.2">
      <c r="B58" s="5">
        <v>9</v>
      </c>
      <c r="C58" s="6" t="s">
        <v>22</v>
      </c>
      <c r="D58" s="6" t="s">
        <v>23</v>
      </c>
      <c r="E58" s="7" t="s">
        <v>24</v>
      </c>
      <c r="F58" s="6" t="s">
        <v>25</v>
      </c>
      <c r="G58" s="8">
        <v>3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19.7" customHeight="1" x14ac:dyDescent="0.2">
      <c r="B59" s="5">
        <v>10</v>
      </c>
      <c r="C59" s="6" t="s">
        <v>26</v>
      </c>
      <c r="D59" s="6" t="s">
        <v>27</v>
      </c>
      <c r="E59" s="7" t="s">
        <v>28</v>
      </c>
      <c r="F59" s="6" t="s">
        <v>14</v>
      </c>
      <c r="G59" s="8">
        <v>4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19.7" customHeight="1" x14ac:dyDescent="0.2">
      <c r="B60" s="5">
        <v>11</v>
      </c>
      <c r="C60" s="6" t="s">
        <v>29</v>
      </c>
      <c r="D60" s="6" t="s">
        <v>30</v>
      </c>
      <c r="E60" s="7" t="s">
        <v>31</v>
      </c>
      <c r="F60" s="6" t="s">
        <v>25</v>
      </c>
      <c r="G60" s="8">
        <v>15.1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12</v>
      </c>
      <c r="C61" s="6" t="s">
        <v>32</v>
      </c>
      <c r="D61" s="6" t="s">
        <v>33</v>
      </c>
      <c r="E61" s="7" t="s">
        <v>34</v>
      </c>
      <c r="F61" s="6" t="s">
        <v>25</v>
      </c>
      <c r="G61" s="8">
        <v>38.299999999999997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28.7" customHeight="1" x14ac:dyDescent="0.2">
      <c r="B62" s="5">
        <v>13</v>
      </c>
      <c r="C62" s="6" t="s">
        <v>35</v>
      </c>
      <c r="D62" s="6" t="s">
        <v>36</v>
      </c>
      <c r="E62" s="7" t="s">
        <v>37</v>
      </c>
      <c r="F62" s="6" t="s">
        <v>25</v>
      </c>
      <c r="G62" s="8">
        <v>12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38</v>
      </c>
      <c r="D63" s="6" t="s">
        <v>39</v>
      </c>
      <c r="E63" s="7" t="s">
        <v>40</v>
      </c>
      <c r="F63" s="6" t="s">
        <v>25</v>
      </c>
      <c r="G63" s="8">
        <v>39.299999999999997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28.7" customHeight="1" x14ac:dyDescent="0.2">
      <c r="B64" s="5">
        <v>15</v>
      </c>
      <c r="C64" s="6" t="s">
        <v>41</v>
      </c>
      <c r="D64" s="6" t="s">
        <v>42</v>
      </c>
      <c r="E64" s="7" t="s">
        <v>43</v>
      </c>
      <c r="F64" s="6" t="s">
        <v>25</v>
      </c>
      <c r="G64" s="8">
        <v>2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44</v>
      </c>
      <c r="D65" s="6" t="s">
        <v>45</v>
      </c>
      <c r="E65" s="7" t="s">
        <v>46</v>
      </c>
      <c r="F65" s="6" t="s">
        <v>25</v>
      </c>
      <c r="G65" s="8">
        <v>106.7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28.7" customHeight="1" x14ac:dyDescent="0.2">
      <c r="B66" s="5">
        <v>17</v>
      </c>
      <c r="C66" s="6" t="s">
        <v>47</v>
      </c>
      <c r="D66" s="6" t="s">
        <v>48</v>
      </c>
      <c r="E66" s="7" t="s">
        <v>49</v>
      </c>
      <c r="F66" s="6" t="s">
        <v>21</v>
      </c>
      <c r="G66" s="8">
        <v>8.67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28.7" customHeight="1" x14ac:dyDescent="0.2">
      <c r="B67" s="5">
        <v>18</v>
      </c>
      <c r="C67" s="6" t="s">
        <v>50</v>
      </c>
      <c r="D67" s="6" t="s">
        <v>51</v>
      </c>
      <c r="E67" s="7" t="s">
        <v>52</v>
      </c>
      <c r="F67" s="6" t="s">
        <v>21</v>
      </c>
      <c r="G67" s="8">
        <v>18.47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28.7" customHeight="1" x14ac:dyDescent="0.2">
      <c r="B68" s="5">
        <v>19</v>
      </c>
      <c r="C68" s="6" t="s">
        <v>53</v>
      </c>
      <c r="D68" s="6" t="s">
        <v>54</v>
      </c>
      <c r="E68" s="7" t="s">
        <v>55</v>
      </c>
      <c r="F68" s="6" t="s">
        <v>21</v>
      </c>
      <c r="G68" s="8">
        <v>2.5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56</v>
      </c>
      <c r="D69" s="6" t="s">
        <v>57</v>
      </c>
      <c r="E69" s="7" t="s">
        <v>58</v>
      </c>
      <c r="F69" s="6" t="s">
        <v>21</v>
      </c>
      <c r="G69" s="8">
        <v>14.51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59</v>
      </c>
      <c r="D70" s="6" t="s">
        <v>60</v>
      </c>
      <c r="E70" s="7" t="s">
        <v>61</v>
      </c>
      <c r="F70" s="6" t="s">
        <v>21</v>
      </c>
      <c r="G70" s="8">
        <v>20.77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22</v>
      </c>
      <c r="C71" s="6" t="s">
        <v>62</v>
      </c>
      <c r="D71" s="6" t="s">
        <v>63</v>
      </c>
      <c r="E71" s="7" t="s">
        <v>64</v>
      </c>
      <c r="F71" s="6" t="s">
        <v>65</v>
      </c>
      <c r="G71" s="8">
        <v>5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66</v>
      </c>
      <c r="D72" s="6" t="s">
        <v>67</v>
      </c>
      <c r="E72" s="7" t="s">
        <v>68</v>
      </c>
      <c r="F72" s="6" t="s">
        <v>69</v>
      </c>
      <c r="G72" s="8">
        <v>19.399999999999999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70</v>
      </c>
      <c r="D73" s="6" t="s">
        <v>71</v>
      </c>
      <c r="E73" s="7" t="s">
        <v>72</v>
      </c>
      <c r="F73" s="6" t="s">
        <v>65</v>
      </c>
      <c r="G73" s="8">
        <v>10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73</v>
      </c>
      <c r="D74" s="6" t="s">
        <v>74</v>
      </c>
      <c r="E74" s="7" t="s">
        <v>75</v>
      </c>
      <c r="F74" s="6" t="s">
        <v>69</v>
      </c>
      <c r="G74" s="8">
        <v>3.24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76</v>
      </c>
      <c r="D75" s="6" t="s">
        <v>77</v>
      </c>
      <c r="E75" s="7" t="s">
        <v>78</v>
      </c>
      <c r="F75" s="6" t="s">
        <v>79</v>
      </c>
      <c r="G75" s="8">
        <v>120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27</v>
      </c>
      <c r="C76" s="6" t="s">
        <v>80</v>
      </c>
      <c r="D76" s="6" t="s">
        <v>81</v>
      </c>
      <c r="E76" s="7" t="s">
        <v>82</v>
      </c>
      <c r="F76" s="6" t="s">
        <v>21</v>
      </c>
      <c r="G76" s="8">
        <v>20.49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28</v>
      </c>
      <c r="C77" s="6" t="s">
        <v>83</v>
      </c>
      <c r="D77" s="6" t="s">
        <v>84</v>
      </c>
      <c r="E77" s="7" t="s">
        <v>85</v>
      </c>
      <c r="F77" s="6" t="s">
        <v>86</v>
      </c>
      <c r="G77" s="8">
        <v>2.5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28.7" customHeight="1" x14ac:dyDescent="0.2">
      <c r="B78" s="5">
        <v>29</v>
      </c>
      <c r="C78" s="6" t="s">
        <v>87</v>
      </c>
      <c r="D78" s="6" t="s">
        <v>88</v>
      </c>
      <c r="E78" s="7" t="s">
        <v>89</v>
      </c>
      <c r="F78" s="6" t="s">
        <v>79</v>
      </c>
      <c r="G78" s="8">
        <v>5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90</v>
      </c>
      <c r="D79" s="6" t="s">
        <v>91</v>
      </c>
      <c r="E79" s="7" t="s">
        <v>92</v>
      </c>
      <c r="F79" s="6" t="s">
        <v>79</v>
      </c>
      <c r="G79" s="8">
        <v>306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93</v>
      </c>
      <c r="D80" s="6" t="s">
        <v>94</v>
      </c>
      <c r="E80" s="7" t="s">
        <v>95</v>
      </c>
      <c r="F80" s="6" t="s">
        <v>79</v>
      </c>
      <c r="G80" s="8">
        <v>66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96</v>
      </c>
      <c r="D81" s="6" t="s">
        <v>97</v>
      </c>
      <c r="E81" s="7" t="s">
        <v>98</v>
      </c>
      <c r="F81" s="6" t="s">
        <v>79</v>
      </c>
      <c r="G81" s="8">
        <v>3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99</v>
      </c>
      <c r="D82" s="6" t="s">
        <v>100</v>
      </c>
      <c r="E82" s="7" t="s">
        <v>101</v>
      </c>
      <c r="F82" s="6" t="s">
        <v>79</v>
      </c>
      <c r="G82" s="8">
        <v>2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2">
        <f t="shared" si="2"/>
        <v>0</v>
      </c>
      <c r="M82" s="13"/>
    </row>
    <row r="83" spans="2:14" s="1" customFormat="1" ht="19.7" customHeight="1" x14ac:dyDescent="0.2">
      <c r="B83" s="5">
        <v>34</v>
      </c>
      <c r="C83" s="6" t="s">
        <v>102</v>
      </c>
      <c r="D83" s="6" t="s">
        <v>103</v>
      </c>
      <c r="E83" s="7" t="s">
        <v>104</v>
      </c>
      <c r="F83" s="6" t="s">
        <v>79</v>
      </c>
      <c r="G83" s="8">
        <v>8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2">
        <f t="shared" si="2"/>
        <v>0</v>
      </c>
      <c r="M83" s="13"/>
    </row>
    <row r="84" spans="2:14" s="1" customFormat="1" ht="19.7" customHeight="1" x14ac:dyDescent="0.2">
      <c r="B84" s="5">
        <v>35</v>
      </c>
      <c r="C84" s="6" t="s">
        <v>105</v>
      </c>
      <c r="D84" s="6" t="s">
        <v>106</v>
      </c>
      <c r="E84" s="7" t="s">
        <v>107</v>
      </c>
      <c r="F84" s="6" t="s">
        <v>79</v>
      </c>
      <c r="G84" s="8">
        <v>74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2">
        <f t="shared" si="2"/>
        <v>0</v>
      </c>
      <c r="M84" s="13"/>
    </row>
    <row r="85" spans="2:14" s="1" customFormat="1" ht="19.7" customHeight="1" x14ac:dyDescent="0.2">
      <c r="B85" s="5">
        <v>36</v>
      </c>
      <c r="C85" s="6" t="s">
        <v>108</v>
      </c>
      <c r="D85" s="6" t="s">
        <v>109</v>
      </c>
      <c r="E85" s="7" t="s">
        <v>107</v>
      </c>
      <c r="F85" s="6" t="s">
        <v>79</v>
      </c>
      <c r="G85" s="8">
        <v>3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12">
        <f t="shared" si="2"/>
        <v>0</v>
      </c>
      <c r="M85" s="13"/>
    </row>
    <row r="86" spans="2:14" s="1" customFormat="1" ht="55.9" customHeight="1" x14ac:dyDescent="0.2"/>
    <row r="87" spans="2:14" s="1" customFormat="1" ht="21.4" customHeight="1" x14ac:dyDescent="0.2">
      <c r="B87" s="31" t="s">
        <v>110</v>
      </c>
      <c r="C87" s="31"/>
      <c r="D87" s="31"/>
      <c r="E87" s="31"/>
      <c r="F87" s="14">
        <f>ROUND(I32+I37+I38+I43+I44+I49+I54+I57+I58+I59+I60+I61+I62+I63+I64+I65+I66+I67+I68+I69+I70+I71+I72+I73+I74+I75+I76+I77+I78+I79+I80+I81+I82+I83+I84+I85,2)</f>
        <v>0</v>
      </c>
      <c r="G87" s="15"/>
      <c r="H87" s="15"/>
      <c r="I87" s="15"/>
      <c r="J87" s="15"/>
      <c r="K87" s="15"/>
      <c r="L87" s="15"/>
      <c r="M87" s="16"/>
    </row>
    <row r="88" spans="2:14" s="1" customFormat="1" ht="21.4" customHeight="1" x14ac:dyDescent="0.2">
      <c r="B88" s="31" t="s">
        <v>111</v>
      </c>
      <c r="C88" s="31"/>
      <c r="D88" s="31"/>
      <c r="E88" s="31"/>
      <c r="F88" s="17">
        <f>ROUND(L32+L37+L38+L43+L44+L49+L54+L57+L58+L59+L60+L61+L62+L63+L64+L65+L66+L67+L68+L69+L70+L71+L72+L73+L74+L75+L76+L77+L78+L79+L80+L81+L82+L83+L84+L85,2)</f>
        <v>0</v>
      </c>
      <c r="G88" s="18"/>
      <c r="H88" s="18"/>
      <c r="I88" s="18"/>
      <c r="J88" s="18"/>
      <c r="K88" s="18"/>
      <c r="L88" s="18"/>
      <c r="M88" s="19"/>
    </row>
    <row r="89" spans="2:14" s="1" customFormat="1" ht="11.1" customHeight="1" x14ac:dyDescent="0.2"/>
    <row r="90" spans="2:14" s="1" customFormat="1" ht="80.099999999999994" customHeight="1" x14ac:dyDescent="0.2">
      <c r="B90" s="22" t="s">
        <v>129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2:14" s="1" customFormat="1" ht="2.65" customHeight="1" x14ac:dyDescent="0.2"/>
    <row r="92" spans="2:14" s="1" customFormat="1" ht="110.1" customHeight="1" x14ac:dyDescent="0.2">
      <c r="B92" s="22" t="s">
        <v>130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2:14" s="1" customFormat="1" ht="5.25" customHeight="1" x14ac:dyDescent="0.2"/>
    <row r="94" spans="2:14" s="1" customFormat="1" ht="110.1" customHeight="1" x14ac:dyDescent="0.2">
      <c r="B94" s="29" t="s">
        <v>131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2:14" s="1" customFormat="1" ht="5.25" customHeight="1" x14ac:dyDescent="0.2"/>
    <row r="96" spans="2:14" s="1" customFormat="1" ht="37.9" customHeight="1" x14ac:dyDescent="0.2">
      <c r="B96" s="24" t="s">
        <v>123</v>
      </c>
      <c r="C96" s="24"/>
      <c r="D96" s="24"/>
      <c r="E96" s="24"/>
      <c r="F96" s="20" t="s">
        <v>124</v>
      </c>
      <c r="G96" s="20"/>
      <c r="H96" s="20"/>
      <c r="I96" s="20"/>
      <c r="J96" s="20"/>
      <c r="K96" s="20"/>
      <c r="L96" s="20"/>
    </row>
    <row r="97" spans="2:14" s="1" customFormat="1" ht="28.7" customHeight="1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4" s="1" customFormat="1" ht="28.7" customHeight="1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2:14" s="1" customFormat="1" ht="28.7" customHeight="1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2:14" s="1" customFormat="1" ht="28.7" customHeight="1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4" s="1" customFormat="1" ht="2.65" customHeight="1" x14ac:dyDescent="0.2"/>
    <row r="102" spans="2:14" s="1" customFormat="1" ht="203.1" customHeight="1" x14ac:dyDescent="0.2">
      <c r="B102" s="22" t="s">
        <v>132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2:14" s="1" customFormat="1" ht="2.65" customHeight="1" x14ac:dyDescent="0.2"/>
    <row r="104" spans="2:14" s="1" customFormat="1" ht="36.950000000000003" customHeight="1" x14ac:dyDescent="0.2">
      <c r="B104" s="23" t="s">
        <v>133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2:14" s="1" customFormat="1" ht="2.65" customHeight="1" x14ac:dyDescent="0.2"/>
    <row r="106" spans="2:14" s="1" customFormat="1" ht="37.9" customHeight="1" x14ac:dyDescent="0.2">
      <c r="B106" s="24" t="s">
        <v>125</v>
      </c>
      <c r="C106" s="24"/>
      <c r="D106" s="24"/>
      <c r="E106" s="24"/>
      <c r="F106" s="25" t="s">
        <v>126</v>
      </c>
      <c r="G106" s="25"/>
      <c r="H106" s="25"/>
      <c r="I106" s="25"/>
      <c r="J106" s="25"/>
      <c r="K106" s="25"/>
      <c r="L106" s="25"/>
    </row>
    <row r="107" spans="2:14" s="1" customFormat="1" ht="28.7" customHeight="1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4" s="1" customFormat="1" ht="28.7" customHeight="1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4" s="1" customFormat="1" ht="28.7" customHeight="1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4" s="1" customFormat="1" ht="28.7" customHeight="1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4" s="1" customFormat="1" ht="2.65" customHeight="1" x14ac:dyDescent="0.2"/>
    <row r="112" spans="2:14" s="1" customFormat="1" ht="159.94999999999999" customHeight="1" x14ac:dyDescent="0.2">
      <c r="B112" s="22" t="s">
        <v>134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2:14" s="1" customFormat="1" ht="2.65" customHeight="1" x14ac:dyDescent="0.2"/>
    <row r="114" spans="2:14" s="1" customFormat="1" ht="54.95" customHeight="1" x14ac:dyDescent="0.2">
      <c r="B114" s="22" t="s">
        <v>135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2:14" s="1" customFormat="1" ht="2.65" customHeight="1" x14ac:dyDescent="0.2"/>
    <row r="116" spans="2:14" s="1" customFormat="1" ht="60" customHeight="1" x14ac:dyDescent="0.2">
      <c r="B116" s="29" t="s">
        <v>136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2:14" s="1" customFormat="1" ht="2.65" customHeight="1" x14ac:dyDescent="0.2"/>
    <row r="118" spans="2:14" s="1" customFormat="1" ht="48" customHeight="1" x14ac:dyDescent="0.2">
      <c r="B118" s="29" t="s">
        <v>137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2:14" s="1" customFormat="1" ht="2.65" customHeight="1" x14ac:dyDescent="0.2"/>
    <row r="120" spans="2:14" s="1" customFormat="1" ht="125.1" customHeight="1" x14ac:dyDescent="0.2">
      <c r="B120" s="22" t="s">
        <v>138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2:14" s="1" customFormat="1" ht="2.65" customHeight="1" x14ac:dyDescent="0.2"/>
    <row r="122" spans="2:14" s="1" customFormat="1" ht="84.95" customHeight="1" x14ac:dyDescent="0.2">
      <c r="B122" s="22" t="s">
        <v>139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2:14" s="1" customFormat="1" ht="86.85" customHeight="1" x14ac:dyDescent="0.2"/>
    <row r="124" spans="2:14" s="1" customFormat="1" ht="17.649999999999999" customHeight="1" x14ac:dyDescent="0.2">
      <c r="I124" s="36" t="s">
        <v>122</v>
      </c>
      <c r="J124" s="36"/>
    </row>
    <row r="125" spans="2:14" s="1" customFormat="1" ht="145.15" customHeight="1" x14ac:dyDescent="0.2"/>
    <row r="126" spans="2:14" s="1" customFormat="1" ht="119.25" customHeight="1" x14ac:dyDescent="0.2">
      <c r="B126" s="26" t="s">
        <v>140</v>
      </c>
      <c r="C126" s="26"/>
      <c r="D126" s="26"/>
      <c r="E126" s="26"/>
      <c r="F126" s="26"/>
      <c r="G126" s="26"/>
      <c r="H126" s="26"/>
      <c r="I126" s="26"/>
      <c r="J126" s="26"/>
    </row>
    <row r="127" spans="2:14" s="1" customFormat="1" ht="28.7" customHeight="1" x14ac:dyDescent="0.2"/>
  </sheetData>
  <mergeCells count="100">
    <mergeCell ref="B3:E3"/>
    <mergeCell ref="B5:E5"/>
    <mergeCell ref="B7:E7"/>
    <mergeCell ref="L84:M84"/>
    <mergeCell ref="L85:M85"/>
    <mergeCell ref="B16:I16"/>
    <mergeCell ref="B18:I18"/>
    <mergeCell ref="B20:I20"/>
    <mergeCell ref="B22:I22"/>
    <mergeCell ref="L79:M79"/>
    <mergeCell ref="L80:M80"/>
    <mergeCell ref="L81:M81"/>
    <mergeCell ref="L82:M82"/>
    <mergeCell ref="L83:M83"/>
    <mergeCell ref="L74:M74"/>
    <mergeCell ref="L75:M75"/>
    <mergeCell ref="L77:M77"/>
    <mergeCell ref="L78:M78"/>
    <mergeCell ref="L69:M69"/>
    <mergeCell ref="L70:M70"/>
    <mergeCell ref="L71:M71"/>
    <mergeCell ref="L72:M72"/>
    <mergeCell ref="L73:M73"/>
    <mergeCell ref="I124:J124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3:M53"/>
    <mergeCell ref="L54:M54"/>
    <mergeCell ref="L56:M56"/>
    <mergeCell ref="L57:M57"/>
    <mergeCell ref="B4:D4"/>
    <mergeCell ref="B40:K40"/>
    <mergeCell ref="B46:K46"/>
    <mergeCell ref="B51:K51"/>
    <mergeCell ref="B6:D6"/>
    <mergeCell ref="B8:D8"/>
    <mergeCell ref="E14:G14"/>
    <mergeCell ref="G11:N12"/>
    <mergeCell ref="B10:D11"/>
    <mergeCell ref="B126:J126"/>
    <mergeCell ref="B24:L24"/>
    <mergeCell ref="B26:L26"/>
    <mergeCell ref="B29:K29"/>
    <mergeCell ref="B34:K34"/>
    <mergeCell ref="B87:E87"/>
    <mergeCell ref="B88:E88"/>
    <mergeCell ref="B90:N90"/>
    <mergeCell ref="B92:N92"/>
    <mergeCell ref="B94:N94"/>
    <mergeCell ref="B96:E96"/>
    <mergeCell ref="B97:E97"/>
    <mergeCell ref="B114:N114"/>
    <mergeCell ref="B116:N116"/>
    <mergeCell ref="B118:N118"/>
    <mergeCell ref="B120:N120"/>
    <mergeCell ref="B122:N122"/>
    <mergeCell ref="B107:E107"/>
    <mergeCell ref="B108:E108"/>
    <mergeCell ref="B109:E109"/>
    <mergeCell ref="B110:E110"/>
    <mergeCell ref="B112:N112"/>
    <mergeCell ref="F107:L107"/>
    <mergeCell ref="F108:L108"/>
    <mergeCell ref="F109:L109"/>
    <mergeCell ref="F110:L110"/>
    <mergeCell ref="F98:L98"/>
    <mergeCell ref="B100:E100"/>
    <mergeCell ref="B102:N102"/>
    <mergeCell ref="B104:N104"/>
    <mergeCell ref="B106:E106"/>
    <mergeCell ref="B98:E98"/>
    <mergeCell ref="B99:E99"/>
    <mergeCell ref="F100:L100"/>
    <mergeCell ref="F106:L106"/>
    <mergeCell ref="F99:L99"/>
    <mergeCell ref="L58:M58"/>
    <mergeCell ref="F87:M87"/>
    <mergeCell ref="F88:M88"/>
    <mergeCell ref="F96:L96"/>
    <mergeCell ref="F97:L9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76:M7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Cezary Mazur</cp:lastModifiedBy>
  <cp:lastPrinted>2023-11-14T12:38:27Z</cp:lastPrinted>
  <dcterms:created xsi:type="dcterms:W3CDTF">2023-11-02T13:48:20Z</dcterms:created>
  <dcterms:modified xsi:type="dcterms:W3CDTF">2023-11-14T12:38:37Z</dcterms:modified>
</cp:coreProperties>
</file>