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zej.gross\Documents\PRZETARGI 2024 R\USŁUGI LEŚNE NA 2025 r. gniezno\Przetarg 2025 15.10\Pakiet nr 1 -ogł\"/>
    </mc:Choice>
  </mc:AlternateContent>
  <bookViews>
    <workbookView xWindow="-120" yWindow="-120" windowWidth="29040" windowHeight="15720"/>
  </bookViews>
  <sheets>
    <sheet name="Formularz ofertow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1" i="2" l="1"/>
  <c r="L62" i="2"/>
  <c r="L63" i="2"/>
  <c r="L64" i="2"/>
  <c r="L65" i="2"/>
  <c r="L66" i="2"/>
  <c r="L67" i="2"/>
  <c r="L68" i="2"/>
  <c r="L73" i="2"/>
  <c r="L74" i="2"/>
  <c r="L75" i="2"/>
  <c r="L76" i="2"/>
  <c r="L77" i="2"/>
  <c r="L78" i="2"/>
  <c r="L79" i="2"/>
  <c r="L80" i="2"/>
  <c r="L85" i="2"/>
  <c r="L86" i="2"/>
  <c r="L87" i="2"/>
  <c r="L88" i="2"/>
  <c r="L89" i="2"/>
  <c r="L90" i="2"/>
  <c r="L91" i="2"/>
  <c r="L92" i="2"/>
  <c r="L97" i="2"/>
  <c r="L98" i="2"/>
  <c r="L99" i="2"/>
  <c r="L100" i="2"/>
  <c r="L101" i="2"/>
  <c r="L102" i="2"/>
  <c r="L103" i="2"/>
  <c r="L104" i="2"/>
  <c r="L109" i="2"/>
  <c r="L110" i="2"/>
  <c r="L111" i="2"/>
  <c r="L112" i="2"/>
  <c r="L113" i="2"/>
  <c r="L114" i="2"/>
  <c r="L115" i="2"/>
  <c r="L116" i="2"/>
  <c r="L121" i="2"/>
  <c r="L123" i="2"/>
  <c r="L124" i="2"/>
  <c r="L125" i="2"/>
  <c r="L126" i="2"/>
  <c r="L127" i="2"/>
  <c r="L128" i="2"/>
  <c r="L133" i="2"/>
  <c r="L134" i="2"/>
  <c r="L135" i="2"/>
  <c r="L56" i="2"/>
  <c r="L48" i="2"/>
  <c r="K57" i="2"/>
  <c r="K58" i="2"/>
  <c r="K61" i="2"/>
  <c r="K62" i="2"/>
  <c r="K63" i="2"/>
  <c r="K64" i="2"/>
  <c r="K65" i="2"/>
  <c r="K66" i="2"/>
  <c r="K67" i="2"/>
  <c r="K68" i="2"/>
  <c r="K69" i="2"/>
  <c r="K70" i="2"/>
  <c r="K73" i="2"/>
  <c r="K74" i="2"/>
  <c r="K75" i="2"/>
  <c r="K76" i="2"/>
  <c r="K77" i="2"/>
  <c r="K78" i="2"/>
  <c r="K79" i="2"/>
  <c r="K80" i="2"/>
  <c r="K81" i="2"/>
  <c r="K82" i="2"/>
  <c r="K85" i="2"/>
  <c r="K86" i="2"/>
  <c r="K87" i="2"/>
  <c r="K88" i="2"/>
  <c r="K89" i="2"/>
  <c r="K90" i="2"/>
  <c r="K91" i="2"/>
  <c r="K92" i="2"/>
  <c r="K93" i="2"/>
  <c r="K94" i="2"/>
  <c r="K97" i="2"/>
  <c r="K98" i="2"/>
  <c r="K99" i="2"/>
  <c r="K100" i="2"/>
  <c r="K101" i="2"/>
  <c r="K102" i="2"/>
  <c r="K103" i="2"/>
  <c r="K104" i="2"/>
  <c r="K105" i="2"/>
  <c r="K106" i="2"/>
  <c r="K109" i="2"/>
  <c r="K110" i="2"/>
  <c r="K111" i="2"/>
  <c r="K112" i="2"/>
  <c r="K113" i="2"/>
  <c r="K114" i="2"/>
  <c r="K115" i="2"/>
  <c r="K116" i="2"/>
  <c r="K117" i="2"/>
  <c r="K118" i="2"/>
  <c r="K121" i="2"/>
  <c r="K122" i="2"/>
  <c r="K123" i="2"/>
  <c r="K124" i="2"/>
  <c r="K125" i="2"/>
  <c r="K126" i="2"/>
  <c r="K127" i="2"/>
  <c r="K128" i="2"/>
  <c r="K129" i="2"/>
  <c r="K130" i="2"/>
  <c r="K133" i="2"/>
  <c r="K134" i="2"/>
  <c r="K135" i="2"/>
  <c r="K56" i="2"/>
  <c r="K48" i="2"/>
  <c r="I57" i="2"/>
  <c r="L57" i="2" s="1"/>
  <c r="I58" i="2"/>
  <c r="L58" i="2" s="1"/>
  <c r="I59" i="2"/>
  <c r="K59" i="2" s="1"/>
  <c r="I60" i="2"/>
  <c r="K60" i="2" s="1"/>
  <c r="I61" i="2"/>
  <c r="I62" i="2"/>
  <c r="I63" i="2"/>
  <c r="I64" i="2"/>
  <c r="I65" i="2"/>
  <c r="I66" i="2"/>
  <c r="I67" i="2"/>
  <c r="I68" i="2"/>
  <c r="I69" i="2"/>
  <c r="L69" i="2" s="1"/>
  <c r="I70" i="2"/>
  <c r="L70" i="2" s="1"/>
  <c r="I71" i="2"/>
  <c r="K71" i="2" s="1"/>
  <c r="I72" i="2"/>
  <c r="K72" i="2" s="1"/>
  <c r="I73" i="2"/>
  <c r="I74" i="2"/>
  <c r="I75" i="2"/>
  <c r="I76" i="2"/>
  <c r="I77" i="2"/>
  <c r="I78" i="2"/>
  <c r="I79" i="2"/>
  <c r="I80" i="2"/>
  <c r="I81" i="2"/>
  <c r="L81" i="2" s="1"/>
  <c r="I82" i="2"/>
  <c r="L82" i="2" s="1"/>
  <c r="I83" i="2"/>
  <c r="K83" i="2" s="1"/>
  <c r="I84" i="2"/>
  <c r="I85" i="2"/>
  <c r="I86" i="2"/>
  <c r="I87" i="2"/>
  <c r="I88" i="2"/>
  <c r="I89" i="2"/>
  <c r="I90" i="2"/>
  <c r="I91" i="2"/>
  <c r="I92" i="2"/>
  <c r="I93" i="2"/>
  <c r="L93" i="2" s="1"/>
  <c r="I94" i="2"/>
  <c r="L94" i="2" s="1"/>
  <c r="I95" i="2"/>
  <c r="K95" i="2" s="1"/>
  <c r="I96" i="2"/>
  <c r="K96" i="2" s="1"/>
  <c r="I97" i="2"/>
  <c r="I98" i="2"/>
  <c r="I99" i="2"/>
  <c r="I100" i="2"/>
  <c r="I101" i="2"/>
  <c r="I102" i="2"/>
  <c r="I103" i="2"/>
  <c r="I104" i="2"/>
  <c r="I105" i="2"/>
  <c r="L105" i="2" s="1"/>
  <c r="I106" i="2"/>
  <c r="L106" i="2" s="1"/>
  <c r="I107" i="2"/>
  <c r="K107" i="2" s="1"/>
  <c r="I108" i="2"/>
  <c r="K108" i="2" s="1"/>
  <c r="I109" i="2"/>
  <c r="I110" i="2"/>
  <c r="I111" i="2"/>
  <c r="I112" i="2"/>
  <c r="I113" i="2"/>
  <c r="I114" i="2"/>
  <c r="I115" i="2"/>
  <c r="I116" i="2"/>
  <c r="I117" i="2"/>
  <c r="L117" i="2" s="1"/>
  <c r="I118" i="2"/>
  <c r="L118" i="2" s="1"/>
  <c r="I119" i="2"/>
  <c r="K119" i="2" s="1"/>
  <c r="I120" i="2"/>
  <c r="I121" i="2"/>
  <c r="I122" i="2"/>
  <c r="L122" i="2" s="1"/>
  <c r="I123" i="2"/>
  <c r="I124" i="2"/>
  <c r="I125" i="2"/>
  <c r="I126" i="2"/>
  <c r="I127" i="2"/>
  <c r="I128" i="2"/>
  <c r="I129" i="2"/>
  <c r="L129" i="2" s="1"/>
  <c r="I130" i="2"/>
  <c r="L130" i="2" s="1"/>
  <c r="I131" i="2"/>
  <c r="K131" i="2" s="1"/>
  <c r="I132" i="2"/>
  <c r="K132" i="2" s="1"/>
  <c r="I133" i="2"/>
  <c r="I134" i="2"/>
  <c r="I135" i="2"/>
  <c r="I136" i="2"/>
  <c r="K136" i="2" s="1"/>
  <c r="I56" i="2"/>
  <c r="I53" i="2"/>
  <c r="I48" i="2"/>
  <c r="I43" i="2"/>
  <c r="I38" i="2"/>
  <c r="I37" i="2"/>
  <c r="I32" i="2"/>
  <c r="L136" i="2" l="1"/>
  <c r="L96" i="2"/>
  <c r="L60" i="2"/>
  <c r="L132" i="2"/>
  <c r="L59" i="2"/>
  <c r="L108" i="2"/>
  <c r="L72" i="2"/>
  <c r="L131" i="2"/>
  <c r="L107" i="2"/>
  <c r="L71" i="2"/>
  <c r="K120" i="2"/>
  <c r="L120" i="2" s="1"/>
  <c r="K84" i="2"/>
  <c r="L84" i="2" s="1"/>
  <c r="L119" i="2"/>
  <c r="L95" i="2"/>
  <c r="L83" i="2"/>
  <c r="K53" i="2"/>
  <c r="L53" i="2" s="1"/>
  <c r="K43" i="2"/>
  <c r="L43" i="2" s="1"/>
  <c r="F138" i="2"/>
  <c r="K38" i="2"/>
  <c r="L38" i="2" s="1"/>
  <c r="K37" i="2"/>
  <c r="L37" i="2" s="1"/>
  <c r="K32" i="2"/>
  <c r="L32" i="2" s="1"/>
  <c r="F139" i="2" l="1"/>
</calcChain>
</file>

<file path=xl/sharedStrings.xml><?xml version="1.0" encoding="utf-8"?>
<sst xmlns="http://schemas.openxmlformats.org/spreadsheetml/2006/main" count="448" uniqueCount="303">
  <si>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</si>
  <si>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</si>
  <si>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</si>
  <si>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</si>
  <si>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</si>
  <si>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</si>
  <si>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</si>
  <si>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</si>
  <si>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</si>
  <si>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</si>
  <si>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</si>
  <si>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</si>
  <si>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</si>
  <si>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</si>
  <si>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</si>
  <si>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</si>
  <si>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</si>
  <si>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</si>
  <si>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15</t>
  </si>
  <si>
    <t>PORZ-ZRB</t>
  </si>
  <si>
    <t>Porządkowanie zrębów z pozostałości drzewnych - mechaniczne</t>
  </si>
  <si>
    <t>HA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</si>
  <si>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</si>
  <si>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</si>
  <si>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</si>
  <si>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</si>
  <si>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</si>
  <si>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</si>
  <si>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</si>
  <si>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</si>
  <si>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</si>
  <si>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</si>
  <si>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</si>
  <si>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</si>
  <si>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</si>
  <si>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42</t>
  </si>
  <si>
    <t>ROZME-DRZ</t>
  </si>
  <si>
    <t>Mechaniczne rozdrabnianie stojących drzewek na pożarzyskach i przepadłych uprawach</t>
  </si>
  <si>
    <t xml:space="preserve"> 43</t>
  </si>
  <si>
    <t>ROZME-KRZ</t>
  </si>
  <si>
    <t>Mechaniczne rozdrabnianie krzewów, malin, jeżyn itp.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</si>
  <si>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</si>
  <si>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</si>
  <si>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</si>
  <si>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</si>
  <si>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</si>
  <si>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</si>
  <si>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</si>
  <si>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</si>
  <si>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</si>
  <si>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</si>
  <si>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</si>
  <si>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</si>
  <si>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</si>
  <si>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</si>
  <si>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</si>
  <si>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</si>
  <si>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</si>
  <si>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</si>
  <si>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</si>
  <si>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</si>
  <si>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</si>
  <si>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</si>
  <si>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</si>
  <si>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</si>
  <si>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</si>
  <si>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</si>
  <si>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</si>
  <si>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</si>
  <si>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</si>
  <si>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</si>
  <si>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</si>
  <si>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</si>
  <si>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</si>
  <si>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</si>
  <si>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</si>
  <si>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</si>
  <si>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</si>
  <si>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</si>
  <si>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</si>
  <si>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</si>
  <si>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</si>
  <si>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</si>
  <si>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</si>
  <si>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</si>
  <si>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</si>
  <si>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</si>
  <si>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</si>
  <si>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</si>
  <si>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</si>
  <si>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</si>
  <si>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</si>
  <si>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</si>
  <si>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</si>
  <si>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</si>
  <si>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</si>
  <si>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</si>
  <si>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</si>
  <si>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</si>
  <si>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</si>
  <si>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</si>
  <si>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</si>
  <si>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</si>
  <si>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</si>
  <si>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</si>
  <si>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</si>
  <si>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</si>
  <si>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</si>
  <si>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</si>
  <si>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</si>
  <si>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</si>
  <si>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</si>
  <si>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</si>
  <si>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</si>
  <si>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</si>
  <si>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</si>
  <si>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</si>
  <si>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</si>
  <si>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</si>
  <si>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</si>
  <si>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</si>
  <si>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</si>
  <si>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</si>
  <si>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</si>
  <si>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</si>
  <si>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</si>
  <si>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</si>
  <si>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</si>
  <si>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</si>
  <si>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</si>
  <si>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</si>
  <si>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</si>
  <si>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</si>
  <si>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189</t>
  </si>
  <si>
    <t>OPR-SCA</t>
  </si>
  <si>
    <t>Opryskiwanie pól siewnych szkółek opryskiwaczem ciągnikowym</t>
  </si>
  <si>
    <t>AR</t>
  </si>
  <si>
    <t>206</t>
  </si>
  <si>
    <t>GRAB-R</t>
  </si>
  <si>
    <t>Wygrabianie powierzchni z korzeni i pozostałości drzewnych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</si>
  <si>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</si>
  <si>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</si>
  <si>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</si>
  <si>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</si>
  <si>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</si>
  <si>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</si>
  <si>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</si>
  <si>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</si>
  <si>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</si>
  <si>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</si>
  <si>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</si>
  <si>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</si>
  <si>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</si>
  <si>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</si>
  <si>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</si>
  <si>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</si>
  <si>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</si>
  <si>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</si>
  <si>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</si>
  <si>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</si>
  <si>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</si>
  <si>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</si>
  <si>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</si>
  <si>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</si>
  <si>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</si>
  <si>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</si>
  <si>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</si>
  <si>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</si>
  <si>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</si>
  <si>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</si>
  <si>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257</t>
  </si>
  <si>
    <t>WYOR-CS</t>
  </si>
  <si>
    <t>Wyorywanie lub podcinanie sadzonek ciągnikowym podcinaczem sekcyjnym</t>
  </si>
  <si>
    <t>258</t>
  </si>
  <si>
    <t>ORKA-ŁOP</t>
  </si>
  <si>
    <t>Orka łopatą mechaniczną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</si>
  <si>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</si>
  <si>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</si>
  <si>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</si>
  <si>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</si>
  <si>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</si>
  <si>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</si>
  <si>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</si>
  <si>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</si>
  <si>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</si>
  <si>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262</t>
  </si>
  <si>
    <t>SZK-NAPEŁ</t>
  </si>
  <si>
    <t>Szkółkowanie 1-2 latek do doniczek, kaset itp. wraz z napełnieniem doniczek substratem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</si>
  <si>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</si>
  <si>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</si>
  <si>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</si>
  <si>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</si>
  <si>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</si>
  <si>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</si>
  <si>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</si>
  <si>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</si>
  <si>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</si>
  <si>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293</t>
  </si>
  <si>
    <t>SIEW DCM</t>
  </si>
  <si>
    <t>Siew częściowy nasion drobnych siewnikiem mechanicznie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</si>
  <si>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</si>
  <si>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</si>
  <si>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</si>
  <si>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</si>
  <si>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</si>
  <si>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</si>
  <si>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</si>
  <si>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</si>
  <si>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</si>
  <si>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311</t>
  </si>
  <si>
    <t>PIEL-KON1</t>
  </si>
  <si>
    <t>Pielenie chwastów w kontenerach o zagęszczeniu cel do 400 szt./m2</t>
  </si>
  <si>
    <t>M2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</si>
  <si>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</si>
  <si>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</si>
  <si>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</si>
  <si>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</si>
  <si>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</si>
  <si>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</si>
  <si>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</si>
  <si>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</si>
  <si>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</si>
  <si>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</si>
  <si>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</si>
  <si>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</si>
  <si>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</si>
  <si>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</si>
  <si>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</si>
  <si>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</si>
  <si>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</si>
  <si>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</si>
  <si>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</si>
  <si>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</si>
  <si>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</si>
  <si>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</si>
  <si>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</si>
  <si>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</si>
  <si>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</si>
  <si>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</si>
  <si>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</si>
  <si>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</si>
  <si>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</si>
  <si>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</si>
  <si>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</si>
  <si>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367</t>
  </si>
  <si>
    <t>ZB NASCZR</t>
  </si>
  <si>
    <t>Zbiór nasion czereśni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</si>
  <si>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</si>
  <si>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</si>
  <si>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</si>
  <si>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</si>
  <si>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</si>
  <si>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</si>
  <si>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</si>
  <si>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</si>
  <si>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</si>
  <si>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</si>
  <si>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</si>
  <si>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</si>
  <si>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</si>
  <si>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</si>
  <si>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</si>
  <si>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</si>
  <si>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</si>
  <si>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</si>
  <si>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</si>
  <si>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</si>
  <si>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</si>
  <si>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</si>
  <si>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</si>
  <si>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</si>
  <si>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</si>
  <si>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</si>
  <si>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</si>
  <si>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</si>
  <si>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</si>
  <si>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</si>
  <si>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</si>
  <si>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</si>
  <si>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</si>
  <si>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</si>
  <si>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</si>
  <si>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</si>
  <si>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</si>
  <si>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</si>
  <si>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</si>
  <si>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</si>
  <si>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</si>
  <si>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Gniezno w roku 2025''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</si>
  <si>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</si>
  <si>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</si>
  <si>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</si>
  <si>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</si>
  <si>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</si>
  <si>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</si>
  <si>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</si>
  <si>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</si>
  <si>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</si>
  <si>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</si>
  <si>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</si>
  <si>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</si>
  <si>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SA.270.16.2024</t>
  </si>
  <si>
    <t xml:space="preserve">1.  Za wykonanie przedmiotu zamówienia w tym Pakiecie oferujemy następujące wynagrodzenie brutto: ..................................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</si>
</sst>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;[Red]0.00"/>
    <numFmt numFmtId="165" formatCode="0;[Red]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top"/>
    </xf>
    <xf numFmtId="2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2" fontId="5" fillId="2" borderId="0" xfId="0" applyNumberFormat="1" applyFont="1" applyFill="1" applyAlignment="1">
      <alignment vertical="top"/>
    </xf>
    <xf numFmtId="2" fontId="0" fillId="0" borderId="0" xfId="0" applyNumberFormat="1"/>
    <xf numFmtId="165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77"/>
  <sheetViews>
    <sheetView tabSelected="1" topLeftCell="A7" workbookViewId="0">
      <selection activeCell="R23" sqref="R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style="17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L1" s="15"/>
    </row>
    <row r="2" spans="2:15" s="1" customFormat="1" ht="17.100000000000001" customHeight="1" x14ac:dyDescent="0.2">
      <c r="I2" s="9" t="s">
        <v>301</v>
      </c>
      <c r="J2" s="9"/>
      <c r="K2" s="9"/>
      <c r="L2" s="16"/>
      <c r="M2" s="9"/>
      <c r="N2" s="9"/>
      <c r="O2" s="9"/>
    </row>
    <row r="3" spans="2:15" s="1" customFormat="1" ht="28.7" customHeight="1" x14ac:dyDescent="0.2">
      <c r="L3" s="15"/>
    </row>
    <row r="4" spans="2:15" s="1" customFormat="1" ht="2.65" customHeight="1" x14ac:dyDescent="0.2">
      <c r="B4" s="24"/>
      <c r="C4" s="24"/>
      <c r="D4" s="24"/>
      <c r="L4" s="15"/>
    </row>
    <row r="5" spans="2:15" s="1" customFormat="1" ht="28.7" customHeight="1" x14ac:dyDescent="0.2">
      <c r="L5" s="15"/>
    </row>
    <row r="6" spans="2:15" s="1" customFormat="1" ht="2.65" customHeight="1" x14ac:dyDescent="0.2">
      <c r="B6" s="24"/>
      <c r="C6" s="24"/>
      <c r="D6" s="24"/>
      <c r="L6" s="15"/>
    </row>
    <row r="7" spans="2:15" s="1" customFormat="1" ht="28.7" customHeight="1" x14ac:dyDescent="0.2">
      <c r="L7" s="15"/>
    </row>
    <row r="8" spans="2:15" s="1" customFormat="1" ht="5.25" customHeight="1" x14ac:dyDescent="0.2">
      <c r="B8" s="24"/>
      <c r="C8" s="24"/>
      <c r="D8" s="24"/>
      <c r="L8" s="15"/>
    </row>
    <row r="9" spans="2:15" s="1" customFormat="1" ht="4.3499999999999996" customHeight="1" x14ac:dyDescent="0.2">
      <c r="L9" s="15"/>
    </row>
    <row r="10" spans="2:15" s="1" customFormat="1" ht="6.95" customHeight="1" x14ac:dyDescent="0.2">
      <c r="B10" s="34" t="s">
        <v>271</v>
      </c>
      <c r="C10" s="34"/>
      <c r="D10" s="34"/>
      <c r="L10" s="15"/>
    </row>
    <row r="11" spans="2:15" s="1" customFormat="1" ht="12.2" customHeight="1" x14ac:dyDescent="0.2">
      <c r="B11" s="34"/>
      <c r="C11" s="34"/>
      <c r="D11" s="34"/>
      <c r="G11" s="27" t="s">
        <v>272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>
      <c r="L13" s="15"/>
    </row>
    <row r="14" spans="2:15" s="1" customFormat="1" ht="24" customHeight="1" x14ac:dyDescent="0.2">
      <c r="E14" s="26" t="s">
        <v>287</v>
      </c>
      <c r="F14" s="26"/>
      <c r="G14" s="26"/>
      <c r="L14" s="15"/>
    </row>
    <row r="15" spans="2:15" s="1" customFormat="1" ht="43.15" customHeight="1" x14ac:dyDescent="0.2">
      <c r="L15" s="15"/>
    </row>
    <row r="16" spans="2:15" s="1" customFormat="1" ht="20.85" customHeight="1" x14ac:dyDescent="0.2">
      <c r="B16" s="8" t="s">
        <v>273</v>
      </c>
      <c r="C16" s="8"/>
      <c r="L16" s="15"/>
    </row>
    <row r="17" spans="2:13" s="1" customFormat="1" ht="2.65" customHeight="1" x14ac:dyDescent="0.2">
      <c r="L17" s="15"/>
    </row>
    <row r="18" spans="2:13" s="1" customFormat="1" ht="20.85" customHeight="1" x14ac:dyDescent="0.2">
      <c r="B18" s="8" t="s">
        <v>274</v>
      </c>
      <c r="C18" s="8"/>
      <c r="L18" s="15"/>
    </row>
    <row r="19" spans="2:13" s="1" customFormat="1" ht="2.65" customHeight="1" x14ac:dyDescent="0.2">
      <c r="L19" s="15"/>
    </row>
    <row r="20" spans="2:13" s="1" customFormat="1" ht="20.85" customHeight="1" x14ac:dyDescent="0.2">
      <c r="B20" s="8" t="s">
        <v>275</v>
      </c>
      <c r="C20" s="8"/>
      <c r="L20" s="15"/>
    </row>
    <row r="21" spans="2:13" s="1" customFormat="1" ht="2.65" customHeight="1" x14ac:dyDescent="0.2">
      <c r="L21" s="15"/>
    </row>
    <row r="22" spans="2:13" s="1" customFormat="1" ht="20.85" customHeight="1" x14ac:dyDescent="0.2">
      <c r="B22" s="8" t="s">
        <v>276</v>
      </c>
      <c r="C22" s="8"/>
      <c r="L22" s="15"/>
    </row>
    <row r="23" spans="2:13" s="1" customFormat="1" ht="34.700000000000003" customHeight="1" x14ac:dyDescent="0.2">
      <c r="L23" s="15"/>
    </row>
    <row r="24" spans="2:13" s="1" customFormat="1" ht="50.1" customHeight="1" x14ac:dyDescent="0.2">
      <c r="B24" s="30" t="s">
        <v>288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>
      <c r="L25" s="15"/>
    </row>
    <row r="26" spans="2:13" s="1" customFormat="1" ht="57" customHeight="1" x14ac:dyDescent="0.2">
      <c r="B26" s="28" t="s">
        <v>302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" customHeight="1" x14ac:dyDescent="0.2">
      <c r="L27" s="15"/>
    </row>
    <row r="28" spans="2:13" s="1" customFormat="1" ht="3.2" customHeight="1" x14ac:dyDescent="0.2">
      <c r="L28" s="15"/>
    </row>
    <row r="29" spans="2:13" s="1" customFormat="1" ht="18.2" customHeight="1" x14ac:dyDescent="0.2">
      <c r="B29" s="25" t="s">
        <v>277</v>
      </c>
      <c r="C29" s="25"/>
      <c r="D29" s="25"/>
      <c r="E29" s="25"/>
      <c r="F29" s="25"/>
      <c r="G29" s="25"/>
      <c r="H29" s="25"/>
      <c r="I29" s="25"/>
      <c r="J29" s="25"/>
      <c r="K29" s="25"/>
      <c r="L29" s="15"/>
    </row>
    <row r="30" spans="2:13" s="1" customFormat="1" ht="5.25" customHeight="1" x14ac:dyDescent="0.2">
      <c r="L30" s="15"/>
    </row>
    <row r="31" spans="2:13" s="1" customFormat="1" ht="6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1">
        <v>689</v>
      </c>
      <c r="H32" s="11">
        <v>0</v>
      </c>
      <c r="I32" s="10">
        <f>G32*H32</f>
        <v>0</v>
      </c>
      <c r="J32" s="18">
        <v>8</v>
      </c>
      <c r="K32" s="12">
        <f>I32*J32%</f>
        <v>0</v>
      </c>
      <c r="L32" s="23">
        <f>I32+K32</f>
        <v>0</v>
      </c>
      <c r="M32" s="23"/>
    </row>
    <row r="33" spans="2:13" s="1" customFormat="1" ht="3.2" customHeight="1" x14ac:dyDescent="0.2">
      <c r="L33" s="15"/>
    </row>
    <row r="34" spans="2:13" s="1" customFormat="1" ht="18.2" customHeight="1" x14ac:dyDescent="0.2">
      <c r="B34" s="25" t="s">
        <v>278</v>
      </c>
      <c r="C34" s="25"/>
      <c r="D34" s="25"/>
      <c r="E34" s="25"/>
      <c r="F34" s="25"/>
      <c r="G34" s="25"/>
      <c r="H34" s="25"/>
      <c r="I34" s="25"/>
      <c r="J34" s="25"/>
      <c r="K34" s="25"/>
      <c r="L34" s="15"/>
    </row>
    <row r="35" spans="2:13" s="1" customFormat="1" ht="5.25" customHeight="1" x14ac:dyDescent="0.2">
      <c r="L35" s="15"/>
    </row>
    <row r="36" spans="2:13" s="1" customFormat="1" ht="66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10">
        <v>153</v>
      </c>
      <c r="H37" s="13">
        <v>0</v>
      </c>
      <c r="I37" s="10">
        <f>G37*H37</f>
        <v>0</v>
      </c>
      <c r="J37" s="19">
        <v>8</v>
      </c>
      <c r="K37" s="10">
        <f>I37*J37%</f>
        <v>0</v>
      </c>
      <c r="L37" s="21">
        <f>I37+K37</f>
        <v>0</v>
      </c>
      <c r="M37" s="21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10">
        <v>1501</v>
      </c>
      <c r="H38" s="13">
        <v>0</v>
      </c>
      <c r="I38" s="10">
        <f>G38*H38</f>
        <v>0</v>
      </c>
      <c r="J38" s="19">
        <v>8</v>
      </c>
      <c r="K38" s="10">
        <f>I38*J38%</f>
        <v>0</v>
      </c>
      <c r="L38" s="21">
        <f>I38+K38</f>
        <v>0</v>
      </c>
      <c r="M38" s="21"/>
    </row>
    <row r="39" spans="2:13" s="1" customFormat="1" ht="3.2" customHeight="1" x14ac:dyDescent="0.2">
      <c r="L39" s="15"/>
    </row>
    <row r="40" spans="2:13" s="1" customFormat="1" ht="18.2" customHeight="1" x14ac:dyDescent="0.2">
      <c r="B40" s="25" t="s">
        <v>279</v>
      </c>
      <c r="C40" s="25"/>
      <c r="D40" s="25"/>
      <c r="E40" s="25"/>
      <c r="F40" s="25"/>
      <c r="G40" s="25"/>
      <c r="H40" s="25"/>
      <c r="I40" s="25"/>
      <c r="J40" s="25"/>
      <c r="K40" s="25"/>
      <c r="L40" s="15"/>
    </row>
    <row r="41" spans="2:13" s="1" customFormat="1" ht="5.25" customHeight="1" x14ac:dyDescent="0.2">
      <c r="L41" s="15"/>
    </row>
    <row r="42" spans="2:13" s="1" customFormat="1" ht="69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2" t="s">
        <v>10</v>
      </c>
      <c r="M42" s="22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11">
        <v>2374</v>
      </c>
      <c r="H43" s="11">
        <v>0</v>
      </c>
      <c r="I43" s="10">
        <f>G43*H43</f>
        <v>0</v>
      </c>
      <c r="J43" s="18">
        <v>8</v>
      </c>
      <c r="K43" s="11">
        <f>I43*J43%</f>
        <v>0</v>
      </c>
      <c r="L43" s="23">
        <f>I43+K43</f>
        <v>0</v>
      </c>
      <c r="M43" s="23"/>
    </row>
    <row r="44" spans="2:13" s="1" customFormat="1" ht="3.2" customHeight="1" x14ac:dyDescent="0.2">
      <c r="L44" s="15"/>
    </row>
    <row r="45" spans="2:13" s="1" customFormat="1" ht="18.2" customHeight="1" x14ac:dyDescent="0.2">
      <c r="B45" s="25" t="s">
        <v>280</v>
      </c>
      <c r="C45" s="25"/>
      <c r="D45" s="25"/>
      <c r="E45" s="25"/>
      <c r="F45" s="25"/>
      <c r="G45" s="25"/>
      <c r="H45" s="25"/>
      <c r="I45" s="25"/>
      <c r="J45" s="25"/>
      <c r="K45" s="25"/>
      <c r="L45" s="15"/>
    </row>
    <row r="46" spans="2:13" s="1" customFormat="1" ht="5.25" customHeight="1" x14ac:dyDescent="0.2">
      <c r="L46" s="15"/>
    </row>
    <row r="47" spans="2:13" s="1" customFormat="1" ht="71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2" t="s">
        <v>10</v>
      </c>
      <c r="M47" s="22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10">
        <v>827</v>
      </c>
      <c r="H48" s="10">
        <v>0</v>
      </c>
      <c r="I48" s="10">
        <f>G48*H48</f>
        <v>0</v>
      </c>
      <c r="J48" s="19">
        <v>8</v>
      </c>
      <c r="K48" s="10">
        <f>I48*J48%</f>
        <v>0</v>
      </c>
      <c r="L48" s="21">
        <f>I48+K48</f>
        <v>0</v>
      </c>
      <c r="M48" s="21"/>
    </row>
    <row r="49" spans="2:13" s="1" customFormat="1" ht="3.2" customHeight="1" x14ac:dyDescent="0.2">
      <c r="L49" s="15"/>
    </row>
    <row r="50" spans="2:13" s="1" customFormat="1" ht="18.2" customHeight="1" x14ac:dyDescent="0.2">
      <c r="B50" s="25" t="s">
        <v>281</v>
      </c>
      <c r="C50" s="25"/>
      <c r="D50" s="25"/>
      <c r="E50" s="25"/>
      <c r="F50" s="25"/>
      <c r="G50" s="25"/>
      <c r="H50" s="25"/>
      <c r="I50" s="25"/>
      <c r="J50" s="25"/>
      <c r="K50" s="25"/>
      <c r="L50" s="15"/>
    </row>
    <row r="51" spans="2:13" s="1" customFormat="1" ht="5.25" customHeight="1" x14ac:dyDescent="0.2">
      <c r="L51" s="15"/>
    </row>
    <row r="52" spans="2:13" s="1" customFormat="1" ht="70.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2" t="s">
        <v>10</v>
      </c>
      <c r="M52" s="22"/>
    </row>
    <row r="53" spans="2:13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10">
        <v>1524</v>
      </c>
      <c r="H53" s="10">
        <v>0</v>
      </c>
      <c r="I53" s="10">
        <f>G53*H53</f>
        <v>0</v>
      </c>
      <c r="J53" s="19">
        <v>8</v>
      </c>
      <c r="K53" s="10">
        <f>I53*J53%</f>
        <v>0</v>
      </c>
      <c r="L53" s="21">
        <f>I53+K53</f>
        <v>0</v>
      </c>
      <c r="M53" s="21"/>
    </row>
    <row r="54" spans="2:13" s="1" customFormat="1" ht="9" customHeight="1" x14ac:dyDescent="0.2">
      <c r="L54" s="15"/>
    </row>
    <row r="55" spans="2:13" s="1" customFormat="1" ht="66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2" t="s">
        <v>10</v>
      </c>
      <c r="M55" s="22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10">
        <v>0.8</v>
      </c>
      <c r="H56" s="10">
        <v>0</v>
      </c>
      <c r="I56" s="10">
        <f>G56*H56</f>
        <v>0</v>
      </c>
      <c r="J56" s="19">
        <v>8</v>
      </c>
      <c r="K56" s="10">
        <f>I56*J56%</f>
        <v>0</v>
      </c>
      <c r="L56" s="21">
        <f>I56+K56</f>
        <v>0</v>
      </c>
      <c r="M56" s="2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10">
        <v>2</v>
      </c>
      <c r="H57" s="14">
        <v>0</v>
      </c>
      <c r="I57" s="14">
        <f t="shared" ref="I57:I120" si="0">G57*H57</f>
        <v>0</v>
      </c>
      <c r="J57" s="19">
        <v>8</v>
      </c>
      <c r="K57" s="14">
        <f t="shared" ref="K57:K120" si="1">I57*J57%</f>
        <v>0</v>
      </c>
      <c r="L57" s="21">
        <f t="shared" ref="L57:L120" si="2">I57+K57</f>
        <v>0</v>
      </c>
      <c r="M57" s="21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10">
        <v>2</v>
      </c>
      <c r="H58" s="14">
        <v>0</v>
      </c>
      <c r="I58" s="14">
        <f t="shared" si="0"/>
        <v>0</v>
      </c>
      <c r="J58" s="19">
        <v>8</v>
      </c>
      <c r="K58" s="14">
        <f t="shared" si="1"/>
        <v>0</v>
      </c>
      <c r="L58" s="21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10">
        <v>2</v>
      </c>
      <c r="H59" s="14">
        <v>0</v>
      </c>
      <c r="I59" s="14">
        <f t="shared" si="0"/>
        <v>0</v>
      </c>
      <c r="J59" s="19">
        <v>8</v>
      </c>
      <c r="K59" s="14">
        <f t="shared" si="1"/>
        <v>0</v>
      </c>
      <c r="L59" s="21">
        <f t="shared" si="2"/>
        <v>0</v>
      </c>
      <c r="M59" s="21"/>
    </row>
    <row r="60" spans="2:13" s="1" customFormat="1" ht="38.8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21</v>
      </c>
      <c r="G60" s="10">
        <v>7.51</v>
      </c>
      <c r="H60" s="14">
        <v>0</v>
      </c>
      <c r="I60" s="14">
        <f t="shared" si="0"/>
        <v>0</v>
      </c>
      <c r="J60" s="19">
        <v>8</v>
      </c>
      <c r="K60" s="14">
        <f t="shared" si="1"/>
        <v>0</v>
      </c>
      <c r="L60" s="21">
        <f t="shared" si="2"/>
        <v>0</v>
      </c>
      <c r="M60" s="21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21</v>
      </c>
      <c r="G61" s="10">
        <v>1.65</v>
      </c>
      <c r="H61" s="14">
        <v>0</v>
      </c>
      <c r="I61" s="14">
        <f t="shared" si="0"/>
        <v>0</v>
      </c>
      <c r="J61" s="19">
        <v>8</v>
      </c>
      <c r="K61" s="14">
        <f t="shared" si="1"/>
        <v>0</v>
      </c>
      <c r="L61" s="21">
        <f t="shared" si="2"/>
        <v>0</v>
      </c>
      <c r="M61" s="21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10">
        <v>53.08</v>
      </c>
      <c r="H62" s="14">
        <v>0</v>
      </c>
      <c r="I62" s="14">
        <f t="shared" si="0"/>
        <v>0</v>
      </c>
      <c r="J62" s="19">
        <v>8</v>
      </c>
      <c r="K62" s="14">
        <f t="shared" si="1"/>
        <v>0</v>
      </c>
      <c r="L62" s="21">
        <f t="shared" si="2"/>
        <v>0</v>
      </c>
      <c r="M62" s="21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10">
        <v>11.98</v>
      </c>
      <c r="H63" s="14">
        <v>0</v>
      </c>
      <c r="I63" s="14">
        <f t="shared" si="0"/>
        <v>0</v>
      </c>
      <c r="J63" s="19">
        <v>8</v>
      </c>
      <c r="K63" s="14">
        <f t="shared" si="1"/>
        <v>0</v>
      </c>
      <c r="L63" s="21">
        <f t="shared" si="2"/>
        <v>0</v>
      </c>
      <c r="M63" s="21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10">
        <v>13.2</v>
      </c>
      <c r="H64" s="14">
        <v>0</v>
      </c>
      <c r="I64" s="14">
        <f t="shared" si="0"/>
        <v>0</v>
      </c>
      <c r="J64" s="19">
        <v>8</v>
      </c>
      <c r="K64" s="14">
        <f t="shared" si="1"/>
        <v>0</v>
      </c>
      <c r="L64" s="21">
        <f t="shared" si="2"/>
        <v>0</v>
      </c>
      <c r="M64" s="21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10">
        <v>13.2</v>
      </c>
      <c r="H65" s="14">
        <v>0</v>
      </c>
      <c r="I65" s="14">
        <f t="shared" si="0"/>
        <v>0</v>
      </c>
      <c r="J65" s="19">
        <v>8</v>
      </c>
      <c r="K65" s="14">
        <f t="shared" si="1"/>
        <v>0</v>
      </c>
      <c r="L65" s="21">
        <f t="shared" si="2"/>
        <v>0</v>
      </c>
      <c r="M65" s="21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10">
        <v>9.74</v>
      </c>
      <c r="H66" s="14">
        <v>0</v>
      </c>
      <c r="I66" s="14">
        <f t="shared" si="0"/>
        <v>0</v>
      </c>
      <c r="J66" s="19">
        <v>8</v>
      </c>
      <c r="K66" s="14">
        <f t="shared" si="1"/>
        <v>0</v>
      </c>
      <c r="L66" s="21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47</v>
      </c>
      <c r="G67" s="10">
        <v>6.43</v>
      </c>
      <c r="H67" s="14">
        <v>0</v>
      </c>
      <c r="I67" s="14">
        <f t="shared" si="0"/>
        <v>0</v>
      </c>
      <c r="J67" s="19">
        <v>8</v>
      </c>
      <c r="K67" s="14">
        <f t="shared" si="1"/>
        <v>0</v>
      </c>
      <c r="L67" s="21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47</v>
      </c>
      <c r="G68" s="10">
        <v>43.11</v>
      </c>
      <c r="H68" s="14">
        <v>0</v>
      </c>
      <c r="I68" s="14">
        <f t="shared" si="0"/>
        <v>0</v>
      </c>
      <c r="J68" s="19">
        <v>8</v>
      </c>
      <c r="K68" s="14">
        <f t="shared" si="1"/>
        <v>0</v>
      </c>
      <c r="L68" s="21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47</v>
      </c>
      <c r="G69" s="10">
        <v>40.36</v>
      </c>
      <c r="H69" s="14">
        <v>0</v>
      </c>
      <c r="I69" s="14">
        <f t="shared" si="0"/>
        <v>0</v>
      </c>
      <c r="J69" s="19">
        <v>8</v>
      </c>
      <c r="K69" s="14">
        <f t="shared" si="1"/>
        <v>0</v>
      </c>
      <c r="L69" s="21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47</v>
      </c>
      <c r="G70" s="10">
        <v>2.35</v>
      </c>
      <c r="H70" s="14">
        <v>0</v>
      </c>
      <c r="I70" s="14">
        <f t="shared" si="0"/>
        <v>0</v>
      </c>
      <c r="J70" s="19">
        <v>8</v>
      </c>
      <c r="K70" s="14">
        <f t="shared" si="1"/>
        <v>0</v>
      </c>
      <c r="L70" s="21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47</v>
      </c>
      <c r="G71" s="10">
        <v>958.75</v>
      </c>
      <c r="H71" s="14">
        <v>0</v>
      </c>
      <c r="I71" s="14">
        <f t="shared" si="0"/>
        <v>0</v>
      </c>
      <c r="J71" s="19">
        <v>8</v>
      </c>
      <c r="K71" s="14">
        <f t="shared" si="1"/>
        <v>0</v>
      </c>
      <c r="L71" s="21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10">
        <v>11.15</v>
      </c>
      <c r="H72" s="14">
        <v>0</v>
      </c>
      <c r="I72" s="14">
        <f t="shared" si="0"/>
        <v>0</v>
      </c>
      <c r="J72" s="19">
        <v>8</v>
      </c>
      <c r="K72" s="14">
        <f t="shared" si="1"/>
        <v>0</v>
      </c>
      <c r="L72" s="21">
        <f t="shared" si="2"/>
        <v>0</v>
      </c>
      <c r="M72" s="21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10">
        <v>4</v>
      </c>
      <c r="H73" s="14">
        <v>0</v>
      </c>
      <c r="I73" s="14">
        <f t="shared" si="0"/>
        <v>0</v>
      </c>
      <c r="J73" s="19">
        <v>8</v>
      </c>
      <c r="K73" s="14">
        <f t="shared" si="1"/>
        <v>0</v>
      </c>
      <c r="L73" s="21">
        <f t="shared" si="2"/>
        <v>0</v>
      </c>
      <c r="M73" s="21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10">
        <v>38</v>
      </c>
      <c r="H74" s="14">
        <v>0</v>
      </c>
      <c r="I74" s="14">
        <f t="shared" si="0"/>
        <v>0</v>
      </c>
      <c r="J74" s="19">
        <v>8</v>
      </c>
      <c r="K74" s="14">
        <f t="shared" si="1"/>
        <v>0</v>
      </c>
      <c r="L74" s="21">
        <f t="shared" si="2"/>
        <v>0</v>
      </c>
      <c r="M74" s="21"/>
    </row>
    <row r="75" spans="2:13" s="1" customFormat="1" ht="28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10">
        <v>55.5</v>
      </c>
      <c r="H75" s="14">
        <v>0</v>
      </c>
      <c r="I75" s="14">
        <f t="shared" si="0"/>
        <v>0</v>
      </c>
      <c r="J75" s="19">
        <v>8</v>
      </c>
      <c r="K75" s="14">
        <f t="shared" si="1"/>
        <v>0</v>
      </c>
      <c r="L75" s="21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10">
        <v>49.92</v>
      </c>
      <c r="H76" s="14">
        <v>0</v>
      </c>
      <c r="I76" s="14">
        <f t="shared" si="0"/>
        <v>0</v>
      </c>
      <c r="J76" s="19">
        <v>8</v>
      </c>
      <c r="K76" s="14">
        <f t="shared" si="1"/>
        <v>0</v>
      </c>
      <c r="L76" s="21">
        <f t="shared" si="2"/>
        <v>0</v>
      </c>
      <c r="M76" s="21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21</v>
      </c>
      <c r="G77" s="10">
        <v>32.93</v>
      </c>
      <c r="H77" s="14">
        <v>0</v>
      </c>
      <c r="I77" s="14">
        <f t="shared" si="0"/>
        <v>0</v>
      </c>
      <c r="J77" s="19">
        <v>8</v>
      </c>
      <c r="K77" s="14">
        <f t="shared" si="1"/>
        <v>0</v>
      </c>
      <c r="L77" s="21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21</v>
      </c>
      <c r="G78" s="10">
        <v>36.270000000000003</v>
      </c>
      <c r="H78" s="14">
        <v>0</v>
      </c>
      <c r="I78" s="14">
        <f t="shared" si="0"/>
        <v>0</v>
      </c>
      <c r="J78" s="19">
        <v>8</v>
      </c>
      <c r="K78" s="14">
        <f t="shared" si="1"/>
        <v>0</v>
      </c>
      <c r="L78" s="21">
        <f t="shared" si="2"/>
        <v>0</v>
      </c>
      <c r="M78" s="21"/>
    </row>
    <row r="79" spans="2:13" s="1" customFormat="1" ht="28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21</v>
      </c>
      <c r="G79" s="10">
        <v>9.65</v>
      </c>
      <c r="H79" s="14">
        <v>0</v>
      </c>
      <c r="I79" s="14">
        <f t="shared" si="0"/>
        <v>0</v>
      </c>
      <c r="J79" s="19">
        <v>8</v>
      </c>
      <c r="K79" s="14">
        <f t="shared" si="1"/>
        <v>0</v>
      </c>
      <c r="L79" s="21">
        <f t="shared" si="2"/>
        <v>0</v>
      </c>
      <c r="M79" s="21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96</v>
      </c>
      <c r="G80" s="10">
        <v>8.1</v>
      </c>
      <c r="H80" s="14">
        <v>0</v>
      </c>
      <c r="I80" s="14">
        <f t="shared" si="0"/>
        <v>0</v>
      </c>
      <c r="J80" s="19">
        <v>8</v>
      </c>
      <c r="K80" s="14">
        <f t="shared" si="1"/>
        <v>0</v>
      </c>
      <c r="L80" s="21">
        <f t="shared" si="2"/>
        <v>0</v>
      </c>
      <c r="M80" s="21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96</v>
      </c>
      <c r="G81" s="10">
        <v>1</v>
      </c>
      <c r="H81" s="14">
        <v>0</v>
      </c>
      <c r="I81" s="14">
        <f t="shared" si="0"/>
        <v>0</v>
      </c>
      <c r="J81" s="19">
        <v>8</v>
      </c>
      <c r="K81" s="14">
        <f t="shared" si="1"/>
        <v>0</v>
      </c>
      <c r="L81" s="21">
        <f t="shared" si="2"/>
        <v>0</v>
      </c>
      <c r="M81" s="21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96</v>
      </c>
      <c r="G82" s="10">
        <v>23.1</v>
      </c>
      <c r="H82" s="14">
        <v>0</v>
      </c>
      <c r="I82" s="14">
        <f t="shared" si="0"/>
        <v>0</v>
      </c>
      <c r="J82" s="19">
        <v>8</v>
      </c>
      <c r="K82" s="14">
        <f t="shared" si="1"/>
        <v>0</v>
      </c>
      <c r="L82" s="21">
        <f t="shared" si="2"/>
        <v>0</v>
      </c>
      <c r="M82" s="21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106</v>
      </c>
      <c r="G83" s="10">
        <v>270</v>
      </c>
      <c r="H83" s="14">
        <v>0</v>
      </c>
      <c r="I83" s="14">
        <f t="shared" si="0"/>
        <v>0</v>
      </c>
      <c r="J83" s="19">
        <v>8</v>
      </c>
      <c r="K83" s="14">
        <f t="shared" si="1"/>
        <v>0</v>
      </c>
      <c r="L83" s="21">
        <f t="shared" si="2"/>
        <v>0</v>
      </c>
      <c r="M83" s="21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10">
        <v>74</v>
      </c>
      <c r="H84" s="14">
        <v>0</v>
      </c>
      <c r="I84" s="14">
        <f t="shared" si="0"/>
        <v>0</v>
      </c>
      <c r="J84" s="19">
        <v>8</v>
      </c>
      <c r="K84" s="14">
        <f t="shared" si="1"/>
        <v>0</v>
      </c>
      <c r="L84" s="21">
        <f t="shared" si="2"/>
        <v>0</v>
      </c>
      <c r="M84" s="21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110</v>
      </c>
      <c r="G85" s="10">
        <v>193</v>
      </c>
      <c r="H85" s="14">
        <v>0</v>
      </c>
      <c r="I85" s="14">
        <f t="shared" si="0"/>
        <v>0</v>
      </c>
      <c r="J85" s="19">
        <v>8</v>
      </c>
      <c r="K85" s="14">
        <f t="shared" si="1"/>
        <v>0</v>
      </c>
      <c r="L85" s="21">
        <f t="shared" si="2"/>
        <v>0</v>
      </c>
      <c r="M85" s="21"/>
    </row>
    <row r="86" spans="2:13" s="1" customFormat="1" ht="28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110</v>
      </c>
      <c r="G86" s="10">
        <v>2</v>
      </c>
      <c r="H86" s="14">
        <v>0</v>
      </c>
      <c r="I86" s="14">
        <f t="shared" si="0"/>
        <v>0</v>
      </c>
      <c r="J86" s="19">
        <v>8</v>
      </c>
      <c r="K86" s="14">
        <f t="shared" si="1"/>
        <v>0</v>
      </c>
      <c r="L86" s="21">
        <f t="shared" si="2"/>
        <v>0</v>
      </c>
      <c r="M86" s="21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21</v>
      </c>
      <c r="G87" s="10">
        <v>1.76</v>
      </c>
      <c r="H87" s="14">
        <v>0</v>
      </c>
      <c r="I87" s="14">
        <f t="shared" si="0"/>
        <v>0</v>
      </c>
      <c r="J87" s="19">
        <v>8</v>
      </c>
      <c r="K87" s="14">
        <f t="shared" si="1"/>
        <v>0</v>
      </c>
      <c r="L87" s="21">
        <f t="shared" si="2"/>
        <v>0</v>
      </c>
      <c r="M87" s="21"/>
    </row>
    <row r="88" spans="2:13" s="1" customFormat="1" ht="28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110</v>
      </c>
      <c r="G88" s="10">
        <v>30</v>
      </c>
      <c r="H88" s="14">
        <v>0</v>
      </c>
      <c r="I88" s="14">
        <f t="shared" si="0"/>
        <v>0</v>
      </c>
      <c r="J88" s="19">
        <v>8</v>
      </c>
      <c r="K88" s="14">
        <f t="shared" si="1"/>
        <v>0</v>
      </c>
      <c r="L88" s="21">
        <f t="shared" si="2"/>
        <v>0</v>
      </c>
      <c r="M88" s="21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110</v>
      </c>
      <c r="G89" s="10">
        <v>60</v>
      </c>
      <c r="H89" s="14">
        <v>0</v>
      </c>
      <c r="I89" s="14">
        <f t="shared" si="0"/>
        <v>0</v>
      </c>
      <c r="J89" s="19">
        <v>8</v>
      </c>
      <c r="K89" s="14">
        <f t="shared" si="1"/>
        <v>0</v>
      </c>
      <c r="L89" s="21">
        <f t="shared" si="2"/>
        <v>0</v>
      </c>
      <c r="M89" s="21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21</v>
      </c>
      <c r="G90" s="10">
        <v>0.5</v>
      </c>
      <c r="H90" s="14">
        <v>0</v>
      </c>
      <c r="I90" s="14">
        <f t="shared" si="0"/>
        <v>0</v>
      </c>
      <c r="J90" s="19">
        <v>8</v>
      </c>
      <c r="K90" s="14">
        <f t="shared" si="1"/>
        <v>0</v>
      </c>
      <c r="L90" s="21">
        <f t="shared" si="2"/>
        <v>0</v>
      </c>
      <c r="M90" s="21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132</v>
      </c>
      <c r="G91" s="10">
        <v>2.1</v>
      </c>
      <c r="H91" s="14">
        <v>0</v>
      </c>
      <c r="I91" s="14">
        <f t="shared" si="0"/>
        <v>0</v>
      </c>
      <c r="J91" s="19">
        <v>8</v>
      </c>
      <c r="K91" s="14">
        <f t="shared" si="1"/>
        <v>0</v>
      </c>
      <c r="L91" s="21">
        <f t="shared" si="2"/>
        <v>0</v>
      </c>
      <c r="M91" s="21"/>
    </row>
    <row r="92" spans="2:13" s="1" customFormat="1" ht="28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136</v>
      </c>
      <c r="G92" s="10">
        <v>854</v>
      </c>
      <c r="H92" s="14">
        <v>0</v>
      </c>
      <c r="I92" s="14">
        <f t="shared" si="0"/>
        <v>0</v>
      </c>
      <c r="J92" s="19">
        <v>8</v>
      </c>
      <c r="K92" s="14">
        <f t="shared" si="1"/>
        <v>0</v>
      </c>
      <c r="L92" s="21">
        <f t="shared" si="2"/>
        <v>0</v>
      </c>
      <c r="M92" s="21"/>
    </row>
    <row r="93" spans="2:13" s="1" customFormat="1" ht="28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136</v>
      </c>
      <c r="G93" s="10">
        <v>190</v>
      </c>
      <c r="H93" s="14">
        <v>0</v>
      </c>
      <c r="I93" s="14">
        <f t="shared" si="0"/>
        <v>0</v>
      </c>
      <c r="J93" s="19">
        <v>8</v>
      </c>
      <c r="K93" s="14">
        <f t="shared" si="1"/>
        <v>0</v>
      </c>
      <c r="L93" s="21">
        <f t="shared" si="2"/>
        <v>0</v>
      </c>
      <c r="M93" s="21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136</v>
      </c>
      <c r="G94" s="10">
        <v>548</v>
      </c>
      <c r="H94" s="14">
        <v>0</v>
      </c>
      <c r="I94" s="14">
        <f t="shared" si="0"/>
        <v>0</v>
      </c>
      <c r="J94" s="19">
        <v>8</v>
      </c>
      <c r="K94" s="14">
        <f t="shared" si="1"/>
        <v>0</v>
      </c>
      <c r="L94" s="21">
        <f t="shared" si="2"/>
        <v>0</v>
      </c>
      <c r="M94" s="21"/>
    </row>
    <row r="95" spans="2:13" s="1" customFormat="1" ht="28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136</v>
      </c>
      <c r="G95" s="10">
        <v>592</v>
      </c>
      <c r="H95" s="14">
        <v>0</v>
      </c>
      <c r="I95" s="14">
        <f t="shared" si="0"/>
        <v>0</v>
      </c>
      <c r="J95" s="19">
        <v>8</v>
      </c>
      <c r="K95" s="14">
        <f t="shared" si="1"/>
        <v>0</v>
      </c>
      <c r="L95" s="21">
        <f t="shared" si="2"/>
        <v>0</v>
      </c>
      <c r="M95" s="21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25</v>
      </c>
      <c r="G96" s="10">
        <v>270</v>
      </c>
      <c r="H96" s="14">
        <v>0</v>
      </c>
      <c r="I96" s="14">
        <f t="shared" si="0"/>
        <v>0</v>
      </c>
      <c r="J96" s="19">
        <v>8</v>
      </c>
      <c r="K96" s="14">
        <f t="shared" si="1"/>
        <v>0</v>
      </c>
      <c r="L96" s="21">
        <f t="shared" si="2"/>
        <v>0</v>
      </c>
      <c r="M96" s="21"/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136</v>
      </c>
      <c r="G97" s="10">
        <v>20</v>
      </c>
      <c r="H97" s="14">
        <v>0</v>
      </c>
      <c r="I97" s="14">
        <f t="shared" si="0"/>
        <v>0</v>
      </c>
      <c r="J97" s="19">
        <v>8</v>
      </c>
      <c r="K97" s="14">
        <f t="shared" si="1"/>
        <v>0</v>
      </c>
      <c r="L97" s="21">
        <f t="shared" si="2"/>
        <v>0</v>
      </c>
      <c r="M97" s="21"/>
    </row>
    <row r="98" spans="2:13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136</v>
      </c>
      <c r="G98" s="10">
        <v>2484</v>
      </c>
      <c r="H98" s="14">
        <v>0</v>
      </c>
      <c r="I98" s="14">
        <f t="shared" si="0"/>
        <v>0</v>
      </c>
      <c r="J98" s="19">
        <v>8</v>
      </c>
      <c r="K98" s="14">
        <f t="shared" si="1"/>
        <v>0</v>
      </c>
      <c r="L98" s="21">
        <f t="shared" si="2"/>
        <v>0</v>
      </c>
      <c r="M98" s="21"/>
    </row>
    <row r="99" spans="2:13" s="1" customFormat="1" ht="28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136</v>
      </c>
      <c r="G99" s="10">
        <v>1700</v>
      </c>
      <c r="H99" s="14">
        <v>0</v>
      </c>
      <c r="I99" s="14">
        <f t="shared" si="0"/>
        <v>0</v>
      </c>
      <c r="J99" s="19">
        <v>8</v>
      </c>
      <c r="K99" s="14">
        <f t="shared" si="1"/>
        <v>0</v>
      </c>
      <c r="L99" s="21">
        <f t="shared" si="2"/>
        <v>0</v>
      </c>
      <c r="M99" s="21"/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136</v>
      </c>
      <c r="G100" s="10">
        <v>132</v>
      </c>
      <c r="H100" s="14">
        <v>0</v>
      </c>
      <c r="I100" s="14">
        <f t="shared" si="0"/>
        <v>0</v>
      </c>
      <c r="J100" s="19">
        <v>8</v>
      </c>
      <c r="K100" s="14">
        <f t="shared" si="1"/>
        <v>0</v>
      </c>
      <c r="L100" s="21">
        <f t="shared" si="2"/>
        <v>0</v>
      </c>
      <c r="M100" s="21"/>
    </row>
    <row r="101" spans="2:13" s="1" customFormat="1" ht="28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136</v>
      </c>
      <c r="G101" s="10">
        <v>1782</v>
      </c>
      <c r="H101" s="14">
        <v>0</v>
      </c>
      <c r="I101" s="14">
        <f t="shared" si="0"/>
        <v>0</v>
      </c>
      <c r="J101" s="19">
        <v>8</v>
      </c>
      <c r="K101" s="14">
        <f t="shared" si="1"/>
        <v>0</v>
      </c>
      <c r="L101" s="21">
        <f t="shared" si="2"/>
        <v>0</v>
      </c>
      <c r="M101" s="21"/>
    </row>
    <row r="102" spans="2:13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136</v>
      </c>
      <c r="G102" s="10">
        <v>2590</v>
      </c>
      <c r="H102" s="14">
        <v>0</v>
      </c>
      <c r="I102" s="14">
        <f t="shared" si="0"/>
        <v>0</v>
      </c>
      <c r="J102" s="19">
        <v>8</v>
      </c>
      <c r="K102" s="14">
        <f t="shared" si="1"/>
        <v>0</v>
      </c>
      <c r="L102" s="21">
        <f t="shared" si="2"/>
        <v>0</v>
      </c>
      <c r="M102" s="21"/>
    </row>
    <row r="103" spans="2:13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136</v>
      </c>
      <c r="G103" s="10">
        <v>1096</v>
      </c>
      <c r="H103" s="14">
        <v>0</v>
      </c>
      <c r="I103" s="14">
        <f t="shared" si="0"/>
        <v>0</v>
      </c>
      <c r="J103" s="19">
        <v>8</v>
      </c>
      <c r="K103" s="14">
        <f t="shared" si="1"/>
        <v>0</v>
      </c>
      <c r="L103" s="21">
        <f t="shared" si="2"/>
        <v>0</v>
      </c>
      <c r="M103" s="21"/>
    </row>
    <row r="104" spans="2:13" s="1" customFormat="1" ht="28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136</v>
      </c>
      <c r="G104" s="10">
        <v>184</v>
      </c>
      <c r="H104" s="14">
        <v>0</v>
      </c>
      <c r="I104" s="14">
        <f t="shared" si="0"/>
        <v>0</v>
      </c>
      <c r="J104" s="19">
        <v>8</v>
      </c>
      <c r="K104" s="14">
        <f t="shared" si="1"/>
        <v>0</v>
      </c>
      <c r="L104" s="21">
        <f t="shared" si="2"/>
        <v>0</v>
      </c>
      <c r="M104" s="21"/>
    </row>
    <row r="105" spans="2:13" s="1" customFormat="1" ht="19.7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136</v>
      </c>
      <c r="G105" s="10">
        <v>1218</v>
      </c>
      <c r="H105" s="14">
        <v>0</v>
      </c>
      <c r="I105" s="14">
        <f t="shared" si="0"/>
        <v>0</v>
      </c>
      <c r="J105" s="19">
        <v>8</v>
      </c>
      <c r="K105" s="14">
        <f t="shared" si="1"/>
        <v>0</v>
      </c>
      <c r="L105" s="21">
        <f t="shared" si="2"/>
        <v>0</v>
      </c>
      <c r="M105" s="21"/>
    </row>
    <row r="106" spans="2:13" s="1" customFormat="1" ht="19.7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136</v>
      </c>
      <c r="G106" s="10">
        <v>380</v>
      </c>
      <c r="H106" s="14">
        <v>0</v>
      </c>
      <c r="I106" s="14">
        <f t="shared" si="0"/>
        <v>0</v>
      </c>
      <c r="J106" s="19">
        <v>8</v>
      </c>
      <c r="K106" s="14">
        <f t="shared" si="1"/>
        <v>0</v>
      </c>
      <c r="L106" s="21">
        <f t="shared" si="2"/>
        <v>0</v>
      </c>
      <c r="M106" s="21"/>
    </row>
    <row r="107" spans="2:13" s="1" customFormat="1" ht="19.7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136</v>
      </c>
      <c r="G107" s="10">
        <v>318</v>
      </c>
      <c r="H107" s="14">
        <v>0</v>
      </c>
      <c r="I107" s="14">
        <f t="shared" si="0"/>
        <v>0</v>
      </c>
      <c r="J107" s="19">
        <v>8</v>
      </c>
      <c r="K107" s="14">
        <f t="shared" si="1"/>
        <v>0</v>
      </c>
      <c r="L107" s="21">
        <f t="shared" si="2"/>
        <v>0</v>
      </c>
      <c r="M107" s="21"/>
    </row>
    <row r="108" spans="2:13" s="1" customFormat="1" ht="19.7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136</v>
      </c>
      <c r="G108" s="10">
        <v>145</v>
      </c>
      <c r="H108" s="14">
        <v>0</v>
      </c>
      <c r="I108" s="14">
        <f t="shared" si="0"/>
        <v>0</v>
      </c>
      <c r="J108" s="19">
        <v>8</v>
      </c>
      <c r="K108" s="14">
        <f t="shared" si="1"/>
        <v>0</v>
      </c>
      <c r="L108" s="21">
        <f t="shared" si="2"/>
        <v>0</v>
      </c>
      <c r="M108" s="21"/>
    </row>
    <row r="109" spans="2:13" s="1" customFormat="1" ht="28.7" customHeight="1" x14ac:dyDescent="0.2">
      <c r="B109" s="5">
        <v>60</v>
      </c>
      <c r="C109" s="6" t="s">
        <v>185</v>
      </c>
      <c r="D109" s="6" t="s">
        <v>186</v>
      </c>
      <c r="E109" s="7" t="s">
        <v>187</v>
      </c>
      <c r="F109" s="6" t="s">
        <v>47</v>
      </c>
      <c r="G109" s="10">
        <v>4</v>
      </c>
      <c r="H109" s="14">
        <v>0</v>
      </c>
      <c r="I109" s="14">
        <f t="shared" si="0"/>
        <v>0</v>
      </c>
      <c r="J109" s="19">
        <v>8</v>
      </c>
      <c r="K109" s="14">
        <f t="shared" si="1"/>
        <v>0</v>
      </c>
      <c r="L109" s="21">
        <f t="shared" si="2"/>
        <v>0</v>
      </c>
      <c r="M109" s="21"/>
    </row>
    <row r="110" spans="2:13" s="1" customFormat="1" ht="28.7" customHeight="1" x14ac:dyDescent="0.2">
      <c r="B110" s="5">
        <v>61</v>
      </c>
      <c r="C110" s="6" t="s">
        <v>188</v>
      </c>
      <c r="D110" s="6" t="s">
        <v>189</v>
      </c>
      <c r="E110" s="7" t="s">
        <v>190</v>
      </c>
      <c r="F110" s="6" t="s">
        <v>136</v>
      </c>
      <c r="G110" s="10">
        <v>1354</v>
      </c>
      <c r="H110" s="14">
        <v>0</v>
      </c>
      <c r="I110" s="14">
        <f t="shared" si="0"/>
        <v>0</v>
      </c>
      <c r="J110" s="19">
        <v>8</v>
      </c>
      <c r="K110" s="14">
        <f t="shared" si="1"/>
        <v>0</v>
      </c>
      <c r="L110" s="21">
        <f t="shared" si="2"/>
        <v>0</v>
      </c>
      <c r="M110" s="21"/>
    </row>
    <row r="111" spans="2:13" s="1" customFormat="1" ht="28.7" customHeight="1" x14ac:dyDescent="0.2">
      <c r="B111" s="5">
        <v>62</v>
      </c>
      <c r="C111" s="6" t="s">
        <v>191</v>
      </c>
      <c r="D111" s="6" t="s">
        <v>192</v>
      </c>
      <c r="E111" s="7" t="s">
        <v>193</v>
      </c>
      <c r="F111" s="6" t="s">
        <v>136</v>
      </c>
      <c r="G111" s="10">
        <v>182</v>
      </c>
      <c r="H111" s="14">
        <v>0</v>
      </c>
      <c r="I111" s="14">
        <f t="shared" si="0"/>
        <v>0</v>
      </c>
      <c r="J111" s="19">
        <v>8</v>
      </c>
      <c r="K111" s="14">
        <f t="shared" si="1"/>
        <v>0</v>
      </c>
      <c r="L111" s="21">
        <f t="shared" si="2"/>
        <v>0</v>
      </c>
      <c r="M111" s="21"/>
    </row>
    <row r="112" spans="2:13" s="1" customFormat="1" ht="19.7" customHeight="1" x14ac:dyDescent="0.2">
      <c r="B112" s="5">
        <v>63</v>
      </c>
      <c r="C112" s="6" t="s">
        <v>194</v>
      </c>
      <c r="D112" s="6" t="s">
        <v>195</v>
      </c>
      <c r="E112" s="7" t="s">
        <v>196</v>
      </c>
      <c r="F112" s="6" t="s">
        <v>136</v>
      </c>
      <c r="G112" s="10">
        <v>45</v>
      </c>
      <c r="H112" s="14">
        <v>0</v>
      </c>
      <c r="I112" s="14">
        <f t="shared" si="0"/>
        <v>0</v>
      </c>
      <c r="J112" s="19">
        <v>8</v>
      </c>
      <c r="K112" s="14">
        <f t="shared" si="1"/>
        <v>0</v>
      </c>
      <c r="L112" s="21">
        <f t="shared" si="2"/>
        <v>0</v>
      </c>
      <c r="M112" s="21"/>
    </row>
    <row r="113" spans="2:13" s="1" customFormat="1" ht="28.7" customHeight="1" x14ac:dyDescent="0.2">
      <c r="B113" s="5">
        <v>64</v>
      </c>
      <c r="C113" s="6" t="s">
        <v>197</v>
      </c>
      <c r="D113" s="6" t="s">
        <v>198</v>
      </c>
      <c r="E113" s="7" t="s">
        <v>199</v>
      </c>
      <c r="F113" s="6" t="s">
        <v>136</v>
      </c>
      <c r="G113" s="10">
        <v>420</v>
      </c>
      <c r="H113" s="14">
        <v>0</v>
      </c>
      <c r="I113" s="14">
        <f t="shared" si="0"/>
        <v>0</v>
      </c>
      <c r="J113" s="19">
        <v>8</v>
      </c>
      <c r="K113" s="14">
        <f t="shared" si="1"/>
        <v>0</v>
      </c>
      <c r="L113" s="21">
        <f t="shared" si="2"/>
        <v>0</v>
      </c>
      <c r="M113" s="21"/>
    </row>
    <row r="114" spans="2:13" s="1" customFormat="1" ht="28.7" customHeight="1" x14ac:dyDescent="0.2">
      <c r="B114" s="5">
        <v>65</v>
      </c>
      <c r="C114" s="6" t="s">
        <v>200</v>
      </c>
      <c r="D114" s="6" t="s">
        <v>201</v>
      </c>
      <c r="E114" s="7" t="s">
        <v>202</v>
      </c>
      <c r="F114" s="6" t="s">
        <v>136</v>
      </c>
      <c r="G114" s="10">
        <v>80</v>
      </c>
      <c r="H114" s="14">
        <v>0</v>
      </c>
      <c r="I114" s="14">
        <f t="shared" si="0"/>
        <v>0</v>
      </c>
      <c r="J114" s="19">
        <v>8</v>
      </c>
      <c r="K114" s="14">
        <f t="shared" si="1"/>
        <v>0</v>
      </c>
      <c r="L114" s="21">
        <f t="shared" si="2"/>
        <v>0</v>
      </c>
      <c r="M114" s="21"/>
    </row>
    <row r="115" spans="2:13" s="1" customFormat="1" ht="19.7" customHeight="1" x14ac:dyDescent="0.2">
      <c r="B115" s="5">
        <v>66</v>
      </c>
      <c r="C115" s="6" t="s">
        <v>203</v>
      </c>
      <c r="D115" s="6" t="s">
        <v>204</v>
      </c>
      <c r="E115" s="7" t="s">
        <v>205</v>
      </c>
      <c r="F115" s="6" t="s">
        <v>47</v>
      </c>
      <c r="G115" s="10">
        <v>990</v>
      </c>
      <c r="H115" s="14">
        <v>0</v>
      </c>
      <c r="I115" s="14">
        <f t="shared" si="0"/>
        <v>0</v>
      </c>
      <c r="J115" s="19">
        <v>8</v>
      </c>
      <c r="K115" s="14">
        <f t="shared" si="1"/>
        <v>0</v>
      </c>
      <c r="L115" s="21">
        <f t="shared" si="2"/>
        <v>0</v>
      </c>
      <c r="M115" s="21"/>
    </row>
    <row r="116" spans="2:13" s="1" customFormat="1" ht="19.7" customHeight="1" x14ac:dyDescent="0.2">
      <c r="B116" s="5">
        <v>67</v>
      </c>
      <c r="C116" s="6" t="s">
        <v>206</v>
      </c>
      <c r="D116" s="6" t="s">
        <v>207</v>
      </c>
      <c r="E116" s="7" t="s">
        <v>208</v>
      </c>
      <c r="F116" s="6" t="s">
        <v>47</v>
      </c>
      <c r="G116" s="10">
        <v>460</v>
      </c>
      <c r="H116" s="14">
        <v>0</v>
      </c>
      <c r="I116" s="14">
        <f t="shared" si="0"/>
        <v>0</v>
      </c>
      <c r="J116" s="19">
        <v>8</v>
      </c>
      <c r="K116" s="14">
        <f t="shared" si="1"/>
        <v>0</v>
      </c>
      <c r="L116" s="21">
        <f t="shared" si="2"/>
        <v>0</v>
      </c>
      <c r="M116" s="21"/>
    </row>
    <row r="117" spans="2:13" s="1" customFormat="1" ht="28.7" customHeight="1" x14ac:dyDescent="0.2">
      <c r="B117" s="5">
        <v>68</v>
      </c>
      <c r="C117" s="6" t="s">
        <v>209</v>
      </c>
      <c r="D117" s="6" t="s">
        <v>210</v>
      </c>
      <c r="E117" s="7" t="s">
        <v>211</v>
      </c>
      <c r="F117" s="6" t="s">
        <v>212</v>
      </c>
      <c r="G117" s="10">
        <v>1000</v>
      </c>
      <c r="H117" s="14">
        <v>0</v>
      </c>
      <c r="I117" s="14">
        <f t="shared" si="0"/>
        <v>0</v>
      </c>
      <c r="J117" s="19">
        <v>8</v>
      </c>
      <c r="K117" s="14">
        <f t="shared" si="1"/>
        <v>0</v>
      </c>
      <c r="L117" s="21">
        <f t="shared" si="2"/>
        <v>0</v>
      </c>
      <c r="M117" s="21"/>
    </row>
    <row r="118" spans="2:13" s="1" customFormat="1" ht="19.7" customHeight="1" x14ac:dyDescent="0.2">
      <c r="B118" s="5">
        <v>69</v>
      </c>
      <c r="C118" s="6" t="s">
        <v>213</v>
      </c>
      <c r="D118" s="6" t="s">
        <v>214</v>
      </c>
      <c r="E118" s="7" t="s">
        <v>215</v>
      </c>
      <c r="F118" s="6" t="s">
        <v>136</v>
      </c>
      <c r="G118" s="10">
        <v>145</v>
      </c>
      <c r="H118" s="14">
        <v>0</v>
      </c>
      <c r="I118" s="14">
        <f t="shared" si="0"/>
        <v>0</v>
      </c>
      <c r="J118" s="19">
        <v>8</v>
      </c>
      <c r="K118" s="14">
        <f t="shared" si="1"/>
        <v>0</v>
      </c>
      <c r="L118" s="21">
        <f t="shared" si="2"/>
        <v>0</v>
      </c>
      <c r="M118" s="21"/>
    </row>
    <row r="119" spans="2:13" s="1" customFormat="1" ht="19.7" customHeight="1" x14ac:dyDescent="0.2">
      <c r="B119" s="5">
        <v>70</v>
      </c>
      <c r="C119" s="6" t="s">
        <v>216</v>
      </c>
      <c r="D119" s="6" t="s">
        <v>217</v>
      </c>
      <c r="E119" s="7" t="s">
        <v>218</v>
      </c>
      <c r="F119" s="6" t="s">
        <v>47</v>
      </c>
      <c r="G119" s="10">
        <v>505</v>
      </c>
      <c r="H119" s="14">
        <v>0</v>
      </c>
      <c r="I119" s="14">
        <f t="shared" si="0"/>
        <v>0</v>
      </c>
      <c r="J119" s="19">
        <v>8</v>
      </c>
      <c r="K119" s="14">
        <f t="shared" si="1"/>
        <v>0</v>
      </c>
      <c r="L119" s="21">
        <f t="shared" si="2"/>
        <v>0</v>
      </c>
      <c r="M119" s="21"/>
    </row>
    <row r="120" spans="2:13" s="1" customFormat="1" ht="19.7" customHeight="1" x14ac:dyDescent="0.2">
      <c r="B120" s="5">
        <v>71</v>
      </c>
      <c r="C120" s="6" t="s">
        <v>219</v>
      </c>
      <c r="D120" s="6" t="s">
        <v>220</v>
      </c>
      <c r="E120" s="7" t="s">
        <v>221</v>
      </c>
      <c r="F120" s="6" t="s">
        <v>47</v>
      </c>
      <c r="G120" s="10">
        <v>320</v>
      </c>
      <c r="H120" s="14">
        <v>0</v>
      </c>
      <c r="I120" s="14">
        <f t="shared" si="0"/>
        <v>0</v>
      </c>
      <c r="J120" s="19">
        <v>8</v>
      </c>
      <c r="K120" s="14">
        <f t="shared" si="1"/>
        <v>0</v>
      </c>
      <c r="L120" s="21">
        <f t="shared" si="2"/>
        <v>0</v>
      </c>
      <c r="M120" s="21"/>
    </row>
    <row r="121" spans="2:13" s="1" customFormat="1" ht="19.7" customHeight="1" x14ac:dyDescent="0.2">
      <c r="B121" s="5">
        <v>72</v>
      </c>
      <c r="C121" s="6" t="s">
        <v>222</v>
      </c>
      <c r="D121" s="6" t="s">
        <v>223</v>
      </c>
      <c r="E121" s="7" t="s">
        <v>224</v>
      </c>
      <c r="F121" s="6" t="s">
        <v>136</v>
      </c>
      <c r="G121" s="10">
        <v>358</v>
      </c>
      <c r="H121" s="14">
        <v>0</v>
      </c>
      <c r="I121" s="14">
        <f t="shared" ref="I121:I136" si="3">G121*H121</f>
        <v>0</v>
      </c>
      <c r="J121" s="19">
        <v>8</v>
      </c>
      <c r="K121" s="14">
        <f t="shared" ref="K121:K136" si="4">I121*J121%</f>
        <v>0</v>
      </c>
      <c r="L121" s="21">
        <f t="shared" ref="L121:L136" si="5">I121+K121</f>
        <v>0</v>
      </c>
      <c r="M121" s="21"/>
    </row>
    <row r="122" spans="2:13" s="1" customFormat="1" ht="28.7" customHeight="1" x14ac:dyDescent="0.2">
      <c r="B122" s="5">
        <v>73</v>
      </c>
      <c r="C122" s="6" t="s">
        <v>225</v>
      </c>
      <c r="D122" s="6" t="s">
        <v>226</v>
      </c>
      <c r="E122" s="7" t="s">
        <v>227</v>
      </c>
      <c r="F122" s="6" t="s">
        <v>228</v>
      </c>
      <c r="G122" s="10">
        <v>2000</v>
      </c>
      <c r="H122" s="14">
        <v>0</v>
      </c>
      <c r="I122" s="14">
        <f t="shared" si="3"/>
        <v>0</v>
      </c>
      <c r="J122" s="19">
        <v>8</v>
      </c>
      <c r="K122" s="14">
        <f t="shared" si="4"/>
        <v>0</v>
      </c>
      <c r="L122" s="21">
        <f t="shared" si="5"/>
        <v>0</v>
      </c>
      <c r="M122" s="21"/>
    </row>
    <row r="123" spans="2:13" s="1" customFormat="1" ht="19.7" customHeight="1" x14ac:dyDescent="0.2">
      <c r="B123" s="5">
        <v>74</v>
      </c>
      <c r="C123" s="6" t="s">
        <v>229</v>
      </c>
      <c r="D123" s="6" t="s">
        <v>230</v>
      </c>
      <c r="E123" s="7" t="s">
        <v>231</v>
      </c>
      <c r="F123" s="6" t="s">
        <v>228</v>
      </c>
      <c r="G123" s="10">
        <v>2500</v>
      </c>
      <c r="H123" s="14">
        <v>0</v>
      </c>
      <c r="I123" s="14">
        <f t="shared" si="3"/>
        <v>0</v>
      </c>
      <c r="J123" s="19">
        <v>8</v>
      </c>
      <c r="K123" s="14">
        <f t="shared" si="4"/>
        <v>0</v>
      </c>
      <c r="L123" s="21">
        <f t="shared" si="5"/>
        <v>0</v>
      </c>
      <c r="M123" s="21"/>
    </row>
    <row r="124" spans="2:13" s="1" customFormat="1" ht="19.7" customHeight="1" x14ac:dyDescent="0.2">
      <c r="B124" s="5">
        <v>75</v>
      </c>
      <c r="C124" s="6" t="s">
        <v>232</v>
      </c>
      <c r="D124" s="6" t="s">
        <v>233</v>
      </c>
      <c r="E124" s="7" t="s">
        <v>234</v>
      </c>
      <c r="F124" s="6" t="s">
        <v>228</v>
      </c>
      <c r="G124" s="10">
        <v>15</v>
      </c>
      <c r="H124" s="14">
        <v>0</v>
      </c>
      <c r="I124" s="14">
        <f t="shared" si="3"/>
        <v>0</v>
      </c>
      <c r="J124" s="19">
        <v>8</v>
      </c>
      <c r="K124" s="14">
        <f t="shared" si="4"/>
        <v>0</v>
      </c>
      <c r="L124" s="21">
        <f t="shared" si="5"/>
        <v>0</v>
      </c>
      <c r="M124" s="21"/>
    </row>
    <row r="125" spans="2:13" s="1" customFormat="1" ht="19.7" customHeight="1" x14ac:dyDescent="0.2">
      <c r="B125" s="5">
        <v>76</v>
      </c>
      <c r="C125" s="6" t="s">
        <v>235</v>
      </c>
      <c r="D125" s="6" t="s">
        <v>236</v>
      </c>
      <c r="E125" s="7" t="s">
        <v>237</v>
      </c>
      <c r="F125" s="6" t="s">
        <v>228</v>
      </c>
      <c r="G125" s="10">
        <v>24</v>
      </c>
      <c r="H125" s="14">
        <v>0</v>
      </c>
      <c r="I125" s="14">
        <f t="shared" si="3"/>
        <v>0</v>
      </c>
      <c r="J125" s="19">
        <v>8</v>
      </c>
      <c r="K125" s="14">
        <f t="shared" si="4"/>
        <v>0</v>
      </c>
      <c r="L125" s="21">
        <f t="shared" si="5"/>
        <v>0</v>
      </c>
      <c r="M125" s="21"/>
    </row>
    <row r="126" spans="2:13" s="1" customFormat="1" ht="19.7" customHeight="1" x14ac:dyDescent="0.2">
      <c r="B126" s="5">
        <v>77</v>
      </c>
      <c r="C126" s="6" t="s">
        <v>238</v>
      </c>
      <c r="D126" s="6" t="s">
        <v>239</v>
      </c>
      <c r="E126" s="7" t="s">
        <v>240</v>
      </c>
      <c r="F126" s="6" t="s">
        <v>228</v>
      </c>
      <c r="G126" s="10">
        <v>30</v>
      </c>
      <c r="H126" s="14">
        <v>0</v>
      </c>
      <c r="I126" s="14">
        <f t="shared" si="3"/>
        <v>0</v>
      </c>
      <c r="J126" s="19">
        <v>8</v>
      </c>
      <c r="K126" s="14">
        <f t="shared" si="4"/>
        <v>0</v>
      </c>
      <c r="L126" s="21">
        <f t="shared" si="5"/>
        <v>0</v>
      </c>
      <c r="M126" s="21"/>
    </row>
    <row r="127" spans="2:13" s="1" customFormat="1" ht="19.7" customHeight="1" x14ac:dyDescent="0.2">
      <c r="B127" s="5">
        <v>78</v>
      </c>
      <c r="C127" s="6" t="s">
        <v>241</v>
      </c>
      <c r="D127" s="6" t="s">
        <v>242</v>
      </c>
      <c r="E127" s="7" t="s">
        <v>243</v>
      </c>
      <c r="F127" s="6" t="s">
        <v>228</v>
      </c>
      <c r="G127" s="10">
        <v>8</v>
      </c>
      <c r="H127" s="14">
        <v>0</v>
      </c>
      <c r="I127" s="14">
        <f t="shared" si="3"/>
        <v>0</v>
      </c>
      <c r="J127" s="19">
        <v>8</v>
      </c>
      <c r="K127" s="14">
        <f t="shared" si="4"/>
        <v>0</v>
      </c>
      <c r="L127" s="21">
        <f t="shared" si="5"/>
        <v>0</v>
      </c>
      <c r="M127" s="21"/>
    </row>
    <row r="128" spans="2:13" s="1" customFormat="1" ht="19.7" customHeight="1" x14ac:dyDescent="0.2">
      <c r="B128" s="5">
        <v>79</v>
      </c>
      <c r="C128" s="6" t="s">
        <v>244</v>
      </c>
      <c r="D128" s="6" t="s">
        <v>245</v>
      </c>
      <c r="E128" s="7" t="s">
        <v>246</v>
      </c>
      <c r="F128" s="6" t="s">
        <v>228</v>
      </c>
      <c r="G128" s="10">
        <v>8</v>
      </c>
      <c r="H128" s="14">
        <v>0</v>
      </c>
      <c r="I128" s="14">
        <f t="shared" si="3"/>
        <v>0</v>
      </c>
      <c r="J128" s="19">
        <v>8</v>
      </c>
      <c r="K128" s="14">
        <f t="shared" si="4"/>
        <v>0</v>
      </c>
      <c r="L128" s="21">
        <f t="shared" si="5"/>
        <v>0</v>
      </c>
      <c r="M128" s="21"/>
    </row>
    <row r="129" spans="2:18" s="1" customFormat="1" ht="19.7" customHeight="1" x14ac:dyDescent="0.2">
      <c r="B129" s="5">
        <v>80</v>
      </c>
      <c r="C129" s="6" t="s">
        <v>247</v>
      </c>
      <c r="D129" s="6" t="s">
        <v>248</v>
      </c>
      <c r="E129" s="7" t="s">
        <v>249</v>
      </c>
      <c r="F129" s="6" t="s">
        <v>228</v>
      </c>
      <c r="G129" s="10">
        <v>28</v>
      </c>
      <c r="H129" s="14">
        <v>0</v>
      </c>
      <c r="I129" s="14">
        <f t="shared" si="3"/>
        <v>0</v>
      </c>
      <c r="J129" s="19">
        <v>8</v>
      </c>
      <c r="K129" s="14">
        <f t="shared" si="4"/>
        <v>0</v>
      </c>
      <c r="L129" s="21">
        <f t="shared" si="5"/>
        <v>0</v>
      </c>
      <c r="M129" s="21"/>
    </row>
    <row r="130" spans="2:18" s="1" customFormat="1" ht="19.7" customHeight="1" x14ac:dyDescent="0.2">
      <c r="B130" s="5">
        <v>81</v>
      </c>
      <c r="C130" s="6" t="s">
        <v>250</v>
      </c>
      <c r="D130" s="6" t="s">
        <v>251</v>
      </c>
      <c r="E130" s="7" t="s">
        <v>252</v>
      </c>
      <c r="F130" s="6" t="s">
        <v>228</v>
      </c>
      <c r="G130" s="10">
        <v>12.25</v>
      </c>
      <c r="H130" s="14">
        <v>0</v>
      </c>
      <c r="I130" s="14">
        <f t="shared" si="3"/>
        <v>0</v>
      </c>
      <c r="J130" s="19">
        <v>8</v>
      </c>
      <c r="K130" s="14">
        <f t="shared" si="4"/>
        <v>0</v>
      </c>
      <c r="L130" s="21">
        <f t="shared" si="5"/>
        <v>0</v>
      </c>
      <c r="M130" s="21"/>
    </row>
    <row r="131" spans="2:18" s="1" customFormat="1" ht="19.7" customHeight="1" x14ac:dyDescent="0.2">
      <c r="B131" s="5">
        <v>82</v>
      </c>
      <c r="C131" s="6" t="s">
        <v>253</v>
      </c>
      <c r="D131" s="6" t="s">
        <v>254</v>
      </c>
      <c r="E131" s="7" t="s">
        <v>255</v>
      </c>
      <c r="F131" s="6" t="s">
        <v>106</v>
      </c>
      <c r="G131" s="10">
        <v>1929</v>
      </c>
      <c r="H131" s="14">
        <v>0</v>
      </c>
      <c r="I131" s="14">
        <f t="shared" si="3"/>
        <v>0</v>
      </c>
      <c r="J131" s="19">
        <v>8</v>
      </c>
      <c r="K131" s="14">
        <f t="shared" si="4"/>
        <v>0</v>
      </c>
      <c r="L131" s="21">
        <f t="shared" si="5"/>
        <v>0</v>
      </c>
      <c r="M131" s="21"/>
    </row>
    <row r="132" spans="2:18" s="1" customFormat="1" ht="19.7" customHeight="1" x14ac:dyDescent="0.2">
      <c r="B132" s="5">
        <v>83</v>
      </c>
      <c r="C132" s="6" t="s">
        <v>256</v>
      </c>
      <c r="D132" s="6" t="s">
        <v>257</v>
      </c>
      <c r="E132" s="7" t="s">
        <v>255</v>
      </c>
      <c r="F132" s="6" t="s">
        <v>106</v>
      </c>
      <c r="G132" s="10">
        <v>53</v>
      </c>
      <c r="H132" s="14">
        <v>0</v>
      </c>
      <c r="I132" s="14">
        <f t="shared" si="3"/>
        <v>0</v>
      </c>
      <c r="J132" s="19">
        <v>8</v>
      </c>
      <c r="K132" s="14">
        <f t="shared" si="4"/>
        <v>0</v>
      </c>
      <c r="L132" s="21">
        <f t="shared" si="5"/>
        <v>0</v>
      </c>
      <c r="M132" s="21"/>
    </row>
    <row r="133" spans="2:18" s="1" customFormat="1" ht="19.7" customHeight="1" x14ac:dyDescent="0.2">
      <c r="B133" s="5">
        <v>84</v>
      </c>
      <c r="C133" s="6" t="s">
        <v>258</v>
      </c>
      <c r="D133" s="6" t="s">
        <v>259</v>
      </c>
      <c r="E133" s="7" t="s">
        <v>260</v>
      </c>
      <c r="F133" s="6" t="s">
        <v>106</v>
      </c>
      <c r="G133" s="10">
        <v>82</v>
      </c>
      <c r="H133" s="14">
        <v>0</v>
      </c>
      <c r="I133" s="14">
        <f t="shared" si="3"/>
        <v>0</v>
      </c>
      <c r="J133" s="19">
        <v>8</v>
      </c>
      <c r="K133" s="14">
        <f t="shared" si="4"/>
        <v>0</v>
      </c>
      <c r="L133" s="21">
        <f t="shared" si="5"/>
        <v>0</v>
      </c>
      <c r="M133" s="21"/>
    </row>
    <row r="134" spans="2:18" s="1" customFormat="1" ht="19.7" customHeight="1" x14ac:dyDescent="0.2">
      <c r="B134" s="5">
        <v>85</v>
      </c>
      <c r="C134" s="6" t="s">
        <v>261</v>
      </c>
      <c r="D134" s="6" t="s">
        <v>262</v>
      </c>
      <c r="E134" s="7" t="s">
        <v>263</v>
      </c>
      <c r="F134" s="6" t="s">
        <v>106</v>
      </c>
      <c r="G134" s="10">
        <v>302</v>
      </c>
      <c r="H134" s="14">
        <v>0</v>
      </c>
      <c r="I134" s="14">
        <f t="shared" si="3"/>
        <v>0</v>
      </c>
      <c r="J134" s="19">
        <v>8</v>
      </c>
      <c r="K134" s="14">
        <f t="shared" si="4"/>
        <v>0</v>
      </c>
      <c r="L134" s="21">
        <f t="shared" si="5"/>
        <v>0</v>
      </c>
      <c r="M134" s="21"/>
    </row>
    <row r="135" spans="2:18" s="1" customFormat="1" ht="19.7" customHeight="1" x14ac:dyDescent="0.2">
      <c r="B135" s="5">
        <v>86</v>
      </c>
      <c r="C135" s="6" t="s">
        <v>264</v>
      </c>
      <c r="D135" s="6" t="s">
        <v>265</v>
      </c>
      <c r="E135" s="7" t="s">
        <v>263</v>
      </c>
      <c r="F135" s="6" t="s">
        <v>106</v>
      </c>
      <c r="G135" s="10">
        <v>60</v>
      </c>
      <c r="H135" s="14">
        <v>0</v>
      </c>
      <c r="I135" s="14">
        <f t="shared" si="3"/>
        <v>0</v>
      </c>
      <c r="J135" s="19">
        <v>8</v>
      </c>
      <c r="K135" s="14">
        <f t="shared" si="4"/>
        <v>0</v>
      </c>
      <c r="L135" s="21">
        <f t="shared" si="5"/>
        <v>0</v>
      </c>
      <c r="M135" s="21"/>
    </row>
    <row r="136" spans="2:18" s="1" customFormat="1" ht="19.7" customHeight="1" x14ac:dyDescent="0.2">
      <c r="B136" s="5">
        <v>87</v>
      </c>
      <c r="C136" s="6" t="s">
        <v>266</v>
      </c>
      <c r="D136" s="6" t="s">
        <v>267</v>
      </c>
      <c r="E136" s="7" t="s">
        <v>268</v>
      </c>
      <c r="F136" s="6" t="s">
        <v>106</v>
      </c>
      <c r="G136" s="10">
        <v>401.5</v>
      </c>
      <c r="H136" s="14">
        <v>0</v>
      </c>
      <c r="I136" s="14">
        <f t="shared" si="3"/>
        <v>0</v>
      </c>
      <c r="J136" s="19">
        <v>8</v>
      </c>
      <c r="K136" s="14">
        <f t="shared" si="4"/>
        <v>0</v>
      </c>
      <c r="L136" s="21">
        <f t="shared" si="5"/>
        <v>0</v>
      </c>
      <c r="M136" s="21"/>
    </row>
    <row r="137" spans="2:18" s="1" customFormat="1" ht="55.9" customHeight="1" x14ac:dyDescent="0.2">
      <c r="L137" s="15"/>
    </row>
    <row r="138" spans="2:18" s="1" customFormat="1" ht="21.4" customHeight="1" x14ac:dyDescent="0.2">
      <c r="B138" s="35" t="s">
        <v>269</v>
      </c>
      <c r="C138" s="35"/>
      <c r="D138" s="35"/>
      <c r="E138" s="35"/>
      <c r="F138" s="37">
        <f>SUM(I56:I136)+I32+I37+I38+I43+I48+I53</f>
        <v>0</v>
      </c>
      <c r="G138" s="38"/>
      <c r="H138" s="38"/>
      <c r="I138" s="38"/>
      <c r="J138" s="38"/>
      <c r="K138" s="38"/>
      <c r="L138" s="38"/>
      <c r="M138" s="39"/>
      <c r="R138" s="15"/>
    </row>
    <row r="139" spans="2:18" s="1" customFormat="1" ht="21.4" customHeight="1" x14ac:dyDescent="0.2">
      <c r="B139" s="35" t="s">
        <v>270</v>
      </c>
      <c r="C139" s="35"/>
      <c r="D139" s="35"/>
      <c r="E139" s="35"/>
      <c r="F139" s="37">
        <f>SUM(L56:M136)+L53+L48+L43+L38+L37+L32</f>
        <v>0</v>
      </c>
      <c r="G139" s="38"/>
      <c r="H139" s="38"/>
      <c r="I139" s="38"/>
      <c r="J139" s="38"/>
      <c r="K139" s="38"/>
      <c r="L139" s="38"/>
      <c r="M139" s="39"/>
    </row>
    <row r="140" spans="2:18" s="1" customFormat="1" ht="11.1" customHeight="1" x14ac:dyDescent="0.2">
      <c r="L140" s="15"/>
    </row>
    <row r="141" spans="2:18" s="1" customFormat="1" ht="61.35" customHeight="1" x14ac:dyDescent="0.2">
      <c r="B141" s="28" t="s">
        <v>289</v>
      </c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</row>
    <row r="142" spans="2:18" s="1" customFormat="1" ht="2.65" customHeight="1" x14ac:dyDescent="0.2">
      <c r="L142" s="15"/>
    </row>
    <row r="143" spans="2:18" s="1" customFormat="1" ht="89.1" customHeight="1" x14ac:dyDescent="0.2">
      <c r="B143" s="28" t="s">
        <v>290</v>
      </c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</row>
    <row r="144" spans="2:18" s="1" customFormat="1" ht="5.25" customHeight="1" x14ac:dyDescent="0.2">
      <c r="L144" s="15"/>
    </row>
    <row r="145" spans="2:14" s="1" customFormat="1" ht="111.75" customHeight="1" x14ac:dyDescent="0.2">
      <c r="B145" s="28" t="s">
        <v>291</v>
      </c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</row>
    <row r="146" spans="2:14" s="1" customFormat="1" ht="5.25" customHeight="1" x14ac:dyDescent="0.2">
      <c r="L146" s="15"/>
    </row>
    <row r="147" spans="2:14" s="1" customFormat="1" ht="37.9" customHeight="1" x14ac:dyDescent="0.2">
      <c r="B147" s="36" t="s">
        <v>283</v>
      </c>
      <c r="C147" s="36"/>
      <c r="D147" s="36"/>
      <c r="E147" s="36"/>
      <c r="F147" s="31" t="s">
        <v>284</v>
      </c>
      <c r="G147" s="31"/>
      <c r="H147" s="31"/>
      <c r="I147" s="31"/>
      <c r="J147" s="31"/>
      <c r="K147" s="31"/>
      <c r="L147" s="31"/>
    </row>
    <row r="148" spans="2:14" s="1" customFormat="1" ht="28.7" customHeight="1" x14ac:dyDescent="0.2"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</row>
    <row r="149" spans="2:14" s="1" customFormat="1" ht="28.7" customHeight="1" x14ac:dyDescent="0.2"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</row>
    <row r="150" spans="2:14" s="1" customFormat="1" ht="28.7" customHeight="1" x14ac:dyDescent="0.2"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</row>
    <row r="151" spans="2:14" s="1" customFormat="1" ht="28.7" customHeight="1" x14ac:dyDescent="0.2"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</row>
    <row r="152" spans="2:14" s="1" customFormat="1" ht="2.65" customHeight="1" x14ac:dyDescent="0.2">
      <c r="L152" s="15"/>
    </row>
    <row r="153" spans="2:14" s="1" customFormat="1" ht="178.5" customHeight="1" x14ac:dyDescent="0.2">
      <c r="B153" s="28" t="s">
        <v>292</v>
      </c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</row>
    <row r="154" spans="2:14" s="1" customFormat="1" ht="2.65" customHeight="1" x14ac:dyDescent="0.2">
      <c r="L154" s="15"/>
    </row>
    <row r="155" spans="2:14" s="1" customFormat="1" ht="33.6" customHeight="1" x14ac:dyDescent="0.2">
      <c r="B155" s="30" t="s">
        <v>293</v>
      </c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</row>
    <row r="156" spans="2:14" s="1" customFormat="1" ht="2.65" customHeight="1" x14ac:dyDescent="0.2">
      <c r="L156" s="15"/>
    </row>
    <row r="157" spans="2:14" s="1" customFormat="1" ht="37.9" customHeight="1" x14ac:dyDescent="0.2">
      <c r="B157" s="36" t="s">
        <v>285</v>
      </c>
      <c r="C157" s="36"/>
      <c r="D157" s="36"/>
      <c r="E157" s="36"/>
      <c r="F157" s="33" t="s">
        <v>286</v>
      </c>
      <c r="G157" s="33"/>
      <c r="H157" s="33"/>
      <c r="I157" s="33"/>
      <c r="J157" s="33"/>
      <c r="K157" s="33"/>
      <c r="L157" s="33"/>
    </row>
    <row r="158" spans="2:14" s="1" customFormat="1" ht="28.7" customHeight="1" x14ac:dyDescent="0.2"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</row>
    <row r="159" spans="2:14" s="1" customFormat="1" ht="28.7" customHeight="1" x14ac:dyDescent="0.2"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2:14" s="1" customFormat="1" ht="28.7" customHeight="1" x14ac:dyDescent="0.2"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</row>
    <row r="161" spans="2:14" s="1" customFormat="1" ht="28.7" customHeight="1" x14ac:dyDescent="0.2"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</row>
    <row r="162" spans="2:14" s="1" customFormat="1" ht="2.65" customHeight="1" x14ac:dyDescent="0.2">
      <c r="L162" s="15"/>
    </row>
    <row r="163" spans="2:14" s="1" customFormat="1" ht="130.69999999999999" customHeight="1" x14ac:dyDescent="0.2">
      <c r="B163" s="28" t="s">
        <v>294</v>
      </c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</row>
    <row r="164" spans="2:14" s="1" customFormat="1" ht="2.65" customHeight="1" x14ac:dyDescent="0.2">
      <c r="L164" s="15"/>
    </row>
    <row r="165" spans="2:14" s="1" customFormat="1" ht="68.25" customHeight="1" x14ac:dyDescent="0.2">
      <c r="B165" s="28" t="s">
        <v>295</v>
      </c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</row>
    <row r="166" spans="2:14" s="1" customFormat="1" ht="2.65" customHeight="1" x14ac:dyDescent="0.2">
      <c r="L166" s="15"/>
    </row>
    <row r="167" spans="2:14" s="1" customFormat="1" ht="47.45" customHeight="1" x14ac:dyDescent="0.2">
      <c r="B167" s="28" t="s">
        <v>296</v>
      </c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</row>
    <row r="168" spans="2:14" s="1" customFormat="1" ht="2.65" customHeight="1" x14ac:dyDescent="0.2">
      <c r="L168" s="15"/>
    </row>
    <row r="169" spans="2:14" s="1" customFormat="1" ht="33.6" customHeight="1" x14ac:dyDescent="0.2">
      <c r="B169" s="28" t="s">
        <v>297</v>
      </c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</row>
    <row r="170" spans="2:14" s="1" customFormat="1" ht="2.65" customHeight="1" x14ac:dyDescent="0.2">
      <c r="L170" s="15"/>
    </row>
    <row r="171" spans="2:14" s="1" customFormat="1" ht="116.85" customHeight="1" x14ac:dyDescent="0.2">
      <c r="B171" s="28" t="s">
        <v>298</v>
      </c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</row>
    <row r="172" spans="2:14" s="1" customFormat="1" ht="2.65" customHeight="1" x14ac:dyDescent="0.2">
      <c r="L172" s="15"/>
    </row>
    <row r="173" spans="2:14" s="1" customFormat="1" ht="99.75" customHeight="1" x14ac:dyDescent="0.2">
      <c r="B173" s="28" t="s">
        <v>299</v>
      </c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</row>
    <row r="174" spans="2:14" s="1" customFormat="1" ht="86.85" customHeight="1" x14ac:dyDescent="0.2">
      <c r="L174" s="15"/>
    </row>
    <row r="175" spans="2:14" s="1" customFormat="1" ht="17.649999999999999" customHeight="1" x14ac:dyDescent="0.2">
      <c r="I175" s="20" t="s">
        <v>282</v>
      </c>
      <c r="J175" s="20"/>
      <c r="L175" s="15"/>
    </row>
    <row r="176" spans="2:14" s="1" customFormat="1" ht="145.15" customHeight="1" x14ac:dyDescent="0.2">
      <c r="L176" s="15"/>
    </row>
    <row r="177" spans="2:12" s="1" customFormat="1" ht="81.599999999999994" customHeight="1" x14ac:dyDescent="0.2">
      <c r="B177" s="29" t="s">
        <v>300</v>
      </c>
      <c r="C177" s="29"/>
      <c r="D177" s="29"/>
      <c r="E177" s="29"/>
      <c r="F177" s="29"/>
      <c r="G177" s="29"/>
      <c r="H177" s="29"/>
      <c r="I177" s="29"/>
      <c r="J177" s="29"/>
      <c r="L177" s="15"/>
    </row>
  </sheetData>
  <mergeCells count="143">
    <mergeCell ref="B159:E159"/>
    <mergeCell ref="L121:M121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31:M131"/>
    <mergeCell ref="L132:M132"/>
    <mergeCell ref="L133:M133"/>
    <mergeCell ref="L134:M134"/>
    <mergeCell ref="L70:M70"/>
    <mergeCell ref="L71:M71"/>
    <mergeCell ref="B157:E157"/>
    <mergeCell ref="B158:E158"/>
    <mergeCell ref="L118:M118"/>
    <mergeCell ref="B155:N155"/>
    <mergeCell ref="L73:M73"/>
    <mergeCell ref="L96:M96"/>
    <mergeCell ref="L97:M97"/>
    <mergeCell ref="L98:M98"/>
    <mergeCell ref="B139:E139"/>
    <mergeCell ref="B141:N141"/>
    <mergeCell ref="B143:N143"/>
    <mergeCell ref="B145:N145"/>
    <mergeCell ref="B147:E147"/>
    <mergeCell ref="B148:E148"/>
    <mergeCell ref="B149:E149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F138:M138"/>
    <mergeCell ref="F139:M139"/>
    <mergeCell ref="L80:M80"/>
    <mergeCell ref="L120:M120"/>
    <mergeCell ref="L66:M66"/>
    <mergeCell ref="L67:M67"/>
    <mergeCell ref="L68:M68"/>
    <mergeCell ref="L69:M69"/>
    <mergeCell ref="B169:N169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9:M99"/>
    <mergeCell ref="L90:M90"/>
    <mergeCell ref="L91:M91"/>
    <mergeCell ref="L92:M92"/>
    <mergeCell ref="L93:M93"/>
    <mergeCell ref="L94:M94"/>
    <mergeCell ref="B150:E150"/>
    <mergeCell ref="B151:E151"/>
    <mergeCell ref="B153:N153"/>
    <mergeCell ref="L95:M95"/>
    <mergeCell ref="B160:E160"/>
    <mergeCell ref="L135:M135"/>
    <mergeCell ref="L136:M136"/>
    <mergeCell ref="B138:E138"/>
    <mergeCell ref="B177:J177"/>
    <mergeCell ref="B24:L24"/>
    <mergeCell ref="B26:L26"/>
    <mergeCell ref="B29:K29"/>
    <mergeCell ref="B34:K34"/>
    <mergeCell ref="F147:L147"/>
    <mergeCell ref="F148:L148"/>
    <mergeCell ref="F149:L149"/>
    <mergeCell ref="F150:L150"/>
    <mergeCell ref="F151:L151"/>
    <mergeCell ref="F157:L157"/>
    <mergeCell ref="F158:L158"/>
    <mergeCell ref="F159:L159"/>
    <mergeCell ref="F160:L160"/>
    <mergeCell ref="F161:L161"/>
    <mergeCell ref="L74:M74"/>
    <mergeCell ref="L75:M75"/>
    <mergeCell ref="L76:M76"/>
    <mergeCell ref="L77:M77"/>
    <mergeCell ref="L78:M78"/>
    <mergeCell ref="L79:M79"/>
    <mergeCell ref="L72:M72"/>
    <mergeCell ref="B161:E161"/>
    <mergeCell ref="B163:N163"/>
    <mergeCell ref="B4:D4"/>
    <mergeCell ref="B40:K40"/>
    <mergeCell ref="B45:K45"/>
    <mergeCell ref="B50:K50"/>
    <mergeCell ref="B6:D6"/>
    <mergeCell ref="B8:D8"/>
    <mergeCell ref="E14:G14"/>
    <mergeCell ref="L52:M52"/>
    <mergeCell ref="L53:M53"/>
    <mergeCell ref="G11:N12"/>
    <mergeCell ref="B10:D11"/>
    <mergeCell ref="L55:M55"/>
    <mergeCell ref="L56:M56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I175:J175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9:M119"/>
    <mergeCell ref="B171:N171"/>
    <mergeCell ref="B173:N173"/>
    <mergeCell ref="B165:N165"/>
    <mergeCell ref="B167:N167"/>
  </mergeCells>
  <pageMargins left="0.7" right="0.7" top="0.75" bottom="0.75" header="0.3" footer="0.3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Gross Andrzej</cp:lastModifiedBy>
  <cp:lastPrinted>2024-10-11T12:43:54Z</cp:lastPrinted>
  <dcterms:created xsi:type="dcterms:W3CDTF">2024-10-09T12:31:52Z</dcterms:created>
  <dcterms:modified xsi:type="dcterms:W3CDTF">2024-10-15T12:17:58Z</dcterms:modified>
</cp:coreProperties>
</file>