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1\E.A-37\E.A-371\E.A-371-6-podłoża gotowe\Internet_gotowe2020\"/>
    </mc:Choice>
  </mc:AlternateContent>
  <bookViews>
    <workbookView xWindow="0" yWindow="0" windowWidth="23040" windowHeight="9384"/>
  </bookViews>
  <sheets>
    <sheet name="podłoża gotowe" sheetId="6" r:id="rId1"/>
  </sheets>
  <definedNames>
    <definedName name="_xlnm._FilterDatabase" localSheetId="0" hidden="1">'podłoża gotowe'!$A$12:$J$20</definedName>
    <definedName name="_xlnm.Print_Titles" localSheetId="0">'podłoża gotowe'!$10:$10</definedName>
  </definedNames>
  <calcPr calcId="152511"/>
</workbook>
</file>

<file path=xl/calcChain.xml><?xml version="1.0" encoding="utf-8"?>
<calcChain xmlns="http://schemas.openxmlformats.org/spreadsheetml/2006/main">
  <c r="G21" i="6" l="1"/>
  <c r="G14" i="6" l="1"/>
  <c r="J14" i="6" s="1"/>
  <c r="G15" i="6"/>
  <c r="G16" i="6"/>
  <c r="G13" i="6"/>
  <c r="G18" i="6"/>
  <c r="G19" i="6"/>
  <c r="J19" i="6" s="1"/>
  <c r="G20" i="6"/>
  <c r="J20" i="6" s="1"/>
  <c r="G17" i="6"/>
  <c r="J17" i="6" s="1"/>
  <c r="G12" i="6"/>
  <c r="J16" i="6" l="1"/>
  <c r="K16" i="6" s="1"/>
  <c r="K14" i="6"/>
  <c r="J18" i="6"/>
  <c r="K18" i="6" s="1"/>
  <c r="K19" i="6"/>
  <c r="K20" i="6"/>
  <c r="J12" i="6"/>
  <c r="K12" i="6" s="1"/>
  <c r="J15" i="6"/>
  <c r="K15" i="6" s="1"/>
  <c r="K17" i="6"/>
  <c r="J13" i="6"/>
  <c r="K13" i="6" s="1"/>
  <c r="J21" i="6" l="1"/>
  <c r="K21" i="6" s="1"/>
</calcChain>
</file>

<file path=xl/sharedStrings.xml><?xml version="1.0" encoding="utf-8"?>
<sst xmlns="http://schemas.openxmlformats.org/spreadsheetml/2006/main" count="69" uniqueCount="55">
  <si>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</si>
  <si>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</si>
  <si>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</si>
  <si>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</si>
  <si>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</si>
  <si>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</si>
  <si>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</si>
  <si>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</si>
  <si>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5.</t>
  </si>
  <si>
    <t>6.</t>
  </si>
  <si>
    <t>7.</t>
  </si>
  <si>
    <t>Załącznik nr 3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</si>
  <si>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</si>
  <si>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</si>
  <si>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</si>
  <si>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</si>
  <si>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</si>
  <si>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</si>
  <si>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Wartość brutto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</si>
  <si>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</si>
  <si>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</si>
  <si>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</si>
  <si>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Dodatkowe wymagania dostarczane razem z przedmiotem zamówienia</t>
  </si>
  <si>
    <t>FORMULARZ CENOWY</t>
  </si>
  <si>
    <t>Stawka podatku VAT(w %)</t>
  </si>
  <si>
    <t>Wartość podatku VAT( poz 7x8)</t>
  </si>
  <si>
    <t>Wartość całkowita netto dla każdej pozycji(poz. 5x6)</t>
  </si>
  <si>
    <t>Emulsja żółtka jaja kurzego</t>
  </si>
  <si>
    <t>probówka 10ml</t>
  </si>
  <si>
    <t xml:space="preserve">butelka 100ml </t>
  </si>
  <si>
    <t>3 miesiące</t>
  </si>
  <si>
    <t>Wartość ogółem brutto( poz. 7+9)</t>
  </si>
  <si>
    <t>Płytki odciskowe  -Tryptone Soya Agar(TSA) z neutralizatorem o składzie(g/l);  - pepton kazeinowy 15,0g;  -pepton sojowy 5,0g; -chlorek sodu 5,0g;  -agar 15,0g;</t>
  </si>
  <si>
    <t xml:space="preserve">SUMA OGÓŁEM -  Cena do przeniesienia do formularza ofertowego </t>
  </si>
  <si>
    <t>8.</t>
  </si>
  <si>
    <t>9.</t>
  </si>
  <si>
    <t>10.</t>
  </si>
  <si>
    <t>8 tygodni</t>
  </si>
  <si>
    <t>Sukcesywne dostawy na koszt i ryzyko Wykonawcy związane z nieprzewidzianymi zdarzeniami podłoży mikrobiologicznych gotowych</t>
  </si>
  <si>
    <t>2 miesiące</t>
  </si>
  <si>
    <t>16 tygodni</t>
  </si>
  <si>
    <t xml:space="preserve">Wyliczoną wartość zamówienia z poz. 10 OGÓŁEM należy przenieść do formularza ofertowego </t>
  </si>
  <si>
    <t>butelka 90ml  + fiolka</t>
  </si>
  <si>
    <t>Agar z krwią o składzie(g/l): -pepton mięsny 15,0g; -enzymatyczny hydrolizat wątroby 2,5g; -ekstrakt drożdżowy 5,0g; -chlorek sodu 5,0g; -agar 9,0- 18,0g; -odwłókniona krew owcza 5-7,0 ml na 100ml pożywki podstawowej; -spełniający normę PN-EN ISO 11290-1:2017-07</t>
  </si>
  <si>
    <t xml:space="preserve">Podłoże Baird - Parker + RPF o składzie(g/l): -pepton 10,0g; ekstrakt drożdżowy 1,0g; ekstrakt mięsny 5,0g; -chlorek litu 5,0g; pirogronian sodowy 10,0g; -glicyna 12,0g; -agar 12,5 do 22,0g wg normy PN-EN ISO 6888-2:2001+A1:2004
Dodatek RPF/fiolka liofilizat/ skład(g/l roztworu po wymieszaniu): -fibrynogen wołowy 375÷380mg; -osocze królicze 2,5ml; -inhibitor trypsyny 2,5mg; -telluryn potasu 2,5mg; ilośc odpowiednia do ilości podłoża podstawowego (1 fiolka liofilizat na 90 ml bazy) -spełniające normę:PN-EN ISO 6888-2:2001+A1:2004 </t>
  </si>
  <si>
    <t>Pożywka agarowa Listeria wg Ottaviani i Agosti (ALOA) o składzie(g/l);-enzymatyczny hydrolizat tkanek zwierzęcych 18,0g;-enzymatyczny hydrolizat kazeiny 6,0g;-ekstrakt drożdzowy 10,0g;-pirogronian sodu 2,0g;-glukoza 2,0g;-glicerofosforan magnezu 1,0g;-siarczan magnezu bezwodny 0,5g;-chlorek sodu 5,0g;-chlorek litu 10,0g;-wodorofosforan (V) disodu bezwodny 2,5g;-5-bromo-4chloro-3indolilo-β-D-glukopiranozyd 0,05g;-agar 12,0 do 18,0g;- spełniająca normę PN-EN ISO 11290-2:2017-07</t>
  </si>
  <si>
    <t>Pożywka płynna Muller-Kaufmanna z czterotionianem i nowobiocyną (MKTTn) o składzie(g/l): -ekstrakt mięsny 4,3g; -enzymatyczny hydrolizat kazeiny 8,6g; -chlorek sodu 2,6g; -węglan wapnia 38,7g; -tiosiarczan sodu pięciowodny 47,8g /lub bezwodny 30,5g/; -żółć bydlęca do celów bakteriologicznych 4,78g; -zieleń brylantowa 0,0096g; -sól sodowa nowobiocyny 0,04g; -jod 4,0g; -jodek potasu 5,0g - spełniająca normę PN-EN ISO 6579-1:2017-04</t>
  </si>
  <si>
    <t>1 miesiące</t>
  </si>
  <si>
    <t>Wymagany termin ważności minimum</t>
  </si>
  <si>
    <t xml:space="preserve">Przy realizacji wymagany jest certyfikat kontroli jakości podłoża i karta charakterystyki jeżeli jest wymagana.Nie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Termin  realizacji   7 dni od otrzymania zamówienia, ale nie dłużej niż 20 dni od daty otrzymania zamówienia. </t>
  </si>
  <si>
    <r>
      <t xml:space="preserve">Legionella BCYE ( bez </t>
    </r>
    <r>
      <rPr>
        <sz val="10"/>
        <rFont val="Calibri"/>
        <family val="2"/>
        <charset val="238"/>
      </rPr>
      <t>α-</t>
    </r>
    <r>
      <rPr>
        <sz val="10"/>
        <rFont val="Arial CE"/>
        <charset val="238"/>
      </rPr>
      <t xml:space="preserve"> cysteiny) o składzie w (g/l):- węgiel drzewny aktywowany -2,0g, ekstrakt drożdżowy - 10g, bufor ACES - 10,0g, wodorotlenek potasu - 2,8. pirofosforan żelaza (III) - 0,25g,sól jednopotasowa α-ketoglutaran-1,0g, agar - 12g. pH 6,9±0,2 wg normy PN-EN ISO 11731:2017-08</t>
    </r>
  </si>
  <si>
    <r>
      <t>Legionella BCYE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 Medium ( z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-cysteiną) o składzie w (g/l):- węgiel drzewny aktywowany-2,0g, ekstrakt drożdżowy - 10g, bufor ACES - 10,0g, wodorotlenek potasu - 2,8. pirofosforan żelaza(III) - 0,25g, chlorowodorek jednowodny </t>
    </r>
    <r>
      <rPr>
        <sz val="10"/>
        <rFont val="Calibri"/>
        <family val="2"/>
        <charset val="238"/>
      </rPr>
      <t>L</t>
    </r>
    <r>
      <rPr>
        <sz val="10"/>
        <rFont val="Arial CE"/>
        <charset val="238"/>
      </rPr>
      <t xml:space="preserve">-cysteiny-0,4g, sół jednopotasowa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>-ketoglutaranu-1,0g, agar - 12g.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 11731:2017-08</t>
    </r>
  </si>
  <si>
    <r>
      <t>Legionella GVPC Selective Medium o składzie w (g/l):węgiel drzewny aktywowany-2,0g,ekstrakt drożdżowy - 10g, bufor ACES - 10g, wodorotlenek potasu - 2,8 g, pirofosforan żelaza - 0,25g, chlorowodorek L-cysteiny-0,4g, sól potasowa α-ketoglutaranu-1,0g, glicyna (wolna od amoniaku) - 3,0g, siarczan polimyksyny B-80000 IU,chlorowodorek wankomycyny -0,001g, cykloheksymid -0,08g, agar -12,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 11731:2017-08</t>
    </r>
  </si>
  <si>
    <t>płytkach Petriego</t>
  </si>
  <si>
    <t>Załącznik nr 2 do sprawy nr E.A-371-6/21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</si>
</sst>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0" xfId="0" applyFill="1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left" indent="1"/>
    </xf>
    <xf numFmtId="44" fontId="0" fillId="0" borderId="1" xfId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1" xfId="0" applyBorder="1" applyAlignment="1">
      <alignment horizontal="left" vertical="center"/>
    </xf>
    <xf numFmtId="9" fontId="0" fillId="0" borderId="1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4" fontId="5" fillId="0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4" fontId="5" fillId="0" borderId="1" xfId="1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0" fillId="0" borderId="1" xfId="0" applyFont="1" applyFill="1" applyBorder="1" applyAlignment="1" applyProtection="1">
      <alignment wrapText="1"/>
    </xf>
    <xf numFmtId="44" fontId="3" fillId="0" borderId="1" xfId="1" applyFont="1" applyBorder="1" applyAlignment="1">
      <alignment horizontal="center" wrapText="1"/>
    </xf>
    <xf numFmtId="0" fontId="0" fillId="0" borderId="1" xfId="0" applyFont="1" applyFill="1" applyBorder="1" applyProtection="1"/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2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1">
    <dxf>
      <font>
        <b/>
        <i val="0"/>
        <condense val="0"/>
        <extend val="0"/>
        <color indexed="18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G21" sqref="G21"/>
    </sheetView>
  </sheetViews>
  <sheetFormatPr defaultColWidth="9.109375" defaultRowHeight="13.2" x14ac:dyDescent="0.25"/>
  <cols>
    <col min="1" max="1" width="4.33203125" style="1" customWidth="1"/>
    <col min="2" max="2" width="90" style="2" customWidth="1"/>
    <col min="3" max="3" width="11.6640625" style="1" customWidth="1"/>
    <col min="4" max="4" width="8" style="1" customWidth="1"/>
    <col min="5" max="5" width="9.109375" style="5"/>
    <col min="6" max="6" width="14" style="5" customWidth="1"/>
    <col min="7" max="7" width="14.6640625" style="5" customWidth="1"/>
    <col min="8" max="8" width="7.6640625" style="1" customWidth="1"/>
    <col min="9" max="9" width="13.5546875" style="1" hidden="1" customWidth="1"/>
    <col min="10" max="10" width="14.6640625" style="1" customWidth="1"/>
    <col min="11" max="11" width="15.6640625" style="1" customWidth="1"/>
    <col min="12" max="16384" width="9.109375" style="1"/>
  </cols>
  <sheetData>
    <row r="1" spans="1:11" customFormat="1" ht="15.6" x14ac:dyDescent="0.3">
      <c r="A1" s="10"/>
      <c r="B1" s="11"/>
      <c r="C1" s="11"/>
      <c r="D1" s="11"/>
      <c r="E1" s="5"/>
      <c r="F1" s="12"/>
      <c r="G1" s="5"/>
      <c r="H1" s="17" t="s">
        <v>54</v>
      </c>
      <c r="I1" s="11"/>
      <c r="J1" s="11"/>
    </row>
    <row r="2" spans="1:11" customFormat="1" ht="13.8" x14ac:dyDescent="0.25">
      <c r="A2" s="10" t="s">
        <v>38</v>
      </c>
      <c r="B2" s="11"/>
      <c r="C2" s="11"/>
      <c r="D2" s="11"/>
      <c r="E2" s="11"/>
      <c r="F2" s="12"/>
      <c r="G2" s="11"/>
      <c r="H2" s="11"/>
      <c r="I2" s="11" t="s">
        <v>11</v>
      </c>
      <c r="J2" s="11"/>
    </row>
    <row r="3" spans="1:11" customFormat="1" ht="13.8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11"/>
    </row>
    <row r="4" spans="1:11" customFormat="1" ht="23.25" customHeight="1" x14ac:dyDescent="0.25">
      <c r="A4" s="11"/>
      <c r="B4" s="13" t="s">
        <v>12</v>
      </c>
      <c r="C4" s="40" t="s">
        <v>13</v>
      </c>
      <c r="D4" s="40"/>
      <c r="E4" s="40"/>
      <c r="F4" s="40"/>
      <c r="G4" s="40"/>
      <c r="H4" s="40"/>
      <c r="I4" s="40"/>
      <c r="J4" s="40"/>
      <c r="K4" s="40"/>
    </row>
    <row r="5" spans="1:11" customFormat="1" ht="23.25" customHeight="1" x14ac:dyDescent="0.25">
      <c r="A5" s="11"/>
      <c r="B5" s="13" t="s">
        <v>14</v>
      </c>
      <c r="C5" s="40" t="s">
        <v>13</v>
      </c>
      <c r="D5" s="40"/>
      <c r="E5" s="40"/>
      <c r="F5" s="40"/>
      <c r="G5" s="40"/>
      <c r="H5" s="40"/>
      <c r="I5" s="40"/>
      <c r="J5" s="40"/>
      <c r="K5" s="40"/>
    </row>
    <row r="6" spans="1:11" customFormat="1" ht="23.25" customHeight="1" x14ac:dyDescent="0.25">
      <c r="A6" s="11"/>
      <c r="B6" s="11"/>
      <c r="C6" s="40" t="s">
        <v>13</v>
      </c>
      <c r="D6" s="40"/>
      <c r="E6" s="40"/>
      <c r="F6" s="40"/>
      <c r="G6" s="40"/>
      <c r="H6" s="40"/>
      <c r="I6" s="40"/>
      <c r="J6" s="40"/>
      <c r="K6" s="40"/>
    </row>
    <row r="7" spans="1:11" customFormat="1" ht="23.25" customHeight="1" x14ac:dyDescent="0.25">
      <c r="A7" s="11"/>
      <c r="B7" s="13" t="s">
        <v>15</v>
      </c>
      <c r="C7" s="40" t="s">
        <v>13</v>
      </c>
      <c r="D7" s="40"/>
      <c r="E7" s="40"/>
      <c r="F7" s="40"/>
      <c r="G7" s="40"/>
      <c r="H7" s="40"/>
      <c r="I7" s="40"/>
      <c r="J7" s="40"/>
      <c r="K7" s="40"/>
    </row>
    <row r="8" spans="1:11" customFormat="1" ht="21.75" customHeight="1" x14ac:dyDescent="0.25">
      <c r="A8" s="11"/>
      <c r="B8" s="13"/>
      <c r="C8" s="40" t="s">
        <v>13</v>
      </c>
      <c r="D8" s="40"/>
      <c r="E8" s="40"/>
      <c r="F8" s="40"/>
      <c r="G8" s="40"/>
      <c r="H8" s="40"/>
      <c r="I8" s="40"/>
      <c r="J8" s="40"/>
      <c r="K8" s="40"/>
    </row>
    <row r="9" spans="1:11" customFormat="1" ht="18" customHeight="1" x14ac:dyDescent="0.25">
      <c r="A9" s="10" t="s">
        <v>16</v>
      </c>
      <c r="B9" s="11"/>
      <c r="C9" s="11"/>
      <c r="D9" s="11"/>
      <c r="E9" s="11"/>
      <c r="F9" s="12"/>
      <c r="G9" s="11"/>
      <c r="H9" s="11"/>
      <c r="I9" s="11"/>
      <c r="J9" s="11"/>
    </row>
    <row r="10" spans="1:11" customFormat="1" ht="66" x14ac:dyDescent="0.25">
      <c r="A10" s="18" t="s">
        <v>0</v>
      </c>
      <c r="B10" s="18" t="s">
        <v>1</v>
      </c>
      <c r="C10" s="31" t="s">
        <v>48</v>
      </c>
      <c r="D10" s="18" t="s">
        <v>2</v>
      </c>
      <c r="E10" s="18" t="s">
        <v>3</v>
      </c>
      <c r="F10" s="19" t="s">
        <v>17</v>
      </c>
      <c r="G10" s="18" t="s">
        <v>26</v>
      </c>
      <c r="H10" s="18" t="s">
        <v>24</v>
      </c>
      <c r="I10" s="18" t="s">
        <v>18</v>
      </c>
      <c r="J10" s="18" t="s">
        <v>25</v>
      </c>
      <c r="K10" s="18" t="s">
        <v>31</v>
      </c>
    </row>
    <row r="11" spans="1:11" s="21" customFormat="1" ht="16.2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20">
        <v>6</v>
      </c>
      <c r="G11" s="18">
        <v>7</v>
      </c>
      <c r="H11" s="18">
        <v>8</v>
      </c>
      <c r="I11" s="18"/>
      <c r="J11" s="18">
        <v>9</v>
      </c>
      <c r="K11" s="18">
        <v>10</v>
      </c>
    </row>
    <row r="12" spans="1:11" ht="35.25" customHeight="1" x14ac:dyDescent="0.25">
      <c r="A12" s="3" t="s">
        <v>4</v>
      </c>
      <c r="B12" s="28" t="s">
        <v>32</v>
      </c>
      <c r="C12" s="30" t="s">
        <v>39</v>
      </c>
      <c r="D12" s="28" t="s">
        <v>53</v>
      </c>
      <c r="E12" s="3">
        <v>280</v>
      </c>
      <c r="F12" s="9"/>
      <c r="G12" s="9">
        <f>ROUND(E12*F12,2)</f>
        <v>0</v>
      </c>
      <c r="H12" s="16"/>
      <c r="I12" s="4"/>
      <c r="J12" s="9">
        <f>ROUND(G12*H12,2)</f>
        <v>0</v>
      </c>
      <c r="K12" s="29">
        <f>G12+J12</f>
        <v>0</v>
      </c>
    </row>
    <row r="13" spans="1:11" ht="69" customHeight="1" x14ac:dyDescent="0.25">
      <c r="A13" s="3" t="s">
        <v>5</v>
      </c>
      <c r="B13" s="28" t="s">
        <v>43</v>
      </c>
      <c r="C13" s="30" t="s">
        <v>47</v>
      </c>
      <c r="D13" s="28" t="s">
        <v>53</v>
      </c>
      <c r="E13" s="3">
        <v>70</v>
      </c>
      <c r="F13" s="9"/>
      <c r="G13" s="9">
        <f t="shared" ref="G13:G20" si="0">ROUND(E13*F13,2)</f>
        <v>0</v>
      </c>
      <c r="H13" s="16"/>
      <c r="I13" s="4"/>
      <c r="J13" s="9">
        <f t="shared" ref="J13:J20" si="1">ROUND(G13*H13,2)</f>
        <v>0</v>
      </c>
      <c r="K13" s="29">
        <f t="shared" ref="K13:K20" si="2">G13+J13</f>
        <v>0</v>
      </c>
    </row>
    <row r="14" spans="1:11" ht="56.4" customHeight="1" x14ac:dyDescent="0.25">
      <c r="A14" s="3" t="s">
        <v>6</v>
      </c>
      <c r="B14" s="28" t="s">
        <v>27</v>
      </c>
      <c r="C14" s="30" t="s">
        <v>30</v>
      </c>
      <c r="D14" s="28" t="s">
        <v>29</v>
      </c>
      <c r="E14" s="3">
        <v>10</v>
      </c>
      <c r="F14" s="9"/>
      <c r="G14" s="9">
        <f t="shared" si="0"/>
        <v>0</v>
      </c>
      <c r="H14" s="16"/>
      <c r="I14" s="4"/>
      <c r="J14" s="9">
        <f t="shared" si="1"/>
        <v>0</v>
      </c>
      <c r="K14" s="29">
        <f t="shared" si="2"/>
        <v>0</v>
      </c>
    </row>
    <row r="15" spans="1:11" ht="57" customHeight="1" x14ac:dyDescent="0.25">
      <c r="A15" s="3" t="s">
        <v>7</v>
      </c>
      <c r="B15" s="28" t="s">
        <v>50</v>
      </c>
      <c r="C15" s="30" t="s">
        <v>40</v>
      </c>
      <c r="D15" s="28" t="s">
        <v>53</v>
      </c>
      <c r="E15" s="3">
        <v>250</v>
      </c>
      <c r="F15" s="9"/>
      <c r="G15" s="9">
        <f t="shared" si="0"/>
        <v>0</v>
      </c>
      <c r="H15" s="16"/>
      <c r="I15" s="4"/>
      <c r="J15" s="9">
        <f t="shared" si="1"/>
        <v>0</v>
      </c>
      <c r="K15" s="29">
        <f t="shared" si="2"/>
        <v>0</v>
      </c>
    </row>
    <row r="16" spans="1:11" ht="74.25" customHeight="1" x14ac:dyDescent="0.3">
      <c r="A16" s="3" t="s">
        <v>8</v>
      </c>
      <c r="B16" s="28" t="s">
        <v>51</v>
      </c>
      <c r="C16" s="30" t="s">
        <v>40</v>
      </c>
      <c r="D16" s="28" t="s">
        <v>53</v>
      </c>
      <c r="E16" s="3">
        <v>500</v>
      </c>
      <c r="F16" s="9"/>
      <c r="G16" s="9">
        <f t="shared" si="0"/>
        <v>0</v>
      </c>
      <c r="H16" s="16"/>
      <c r="I16" s="4"/>
      <c r="J16" s="9">
        <f t="shared" si="1"/>
        <v>0</v>
      </c>
      <c r="K16" s="29">
        <f t="shared" si="2"/>
        <v>0</v>
      </c>
    </row>
    <row r="17" spans="1:12" ht="66.75" customHeight="1" x14ac:dyDescent="0.25">
      <c r="A17" s="3" t="s">
        <v>9</v>
      </c>
      <c r="B17" s="28" t="s">
        <v>52</v>
      </c>
      <c r="C17" s="30" t="s">
        <v>37</v>
      </c>
      <c r="D17" s="28" t="s">
        <v>53</v>
      </c>
      <c r="E17" s="3">
        <v>250</v>
      </c>
      <c r="F17" s="9"/>
      <c r="G17" s="9">
        <f t="shared" si="0"/>
        <v>0</v>
      </c>
      <c r="H17" s="16"/>
      <c r="I17" s="4"/>
      <c r="J17" s="9">
        <f t="shared" si="1"/>
        <v>0</v>
      </c>
      <c r="K17" s="29">
        <f t="shared" si="2"/>
        <v>0</v>
      </c>
    </row>
    <row r="18" spans="1:12" ht="79.2" x14ac:dyDescent="0.25">
      <c r="A18" s="3" t="s">
        <v>10</v>
      </c>
      <c r="B18" s="28" t="s">
        <v>44</v>
      </c>
      <c r="C18" s="30" t="s">
        <v>30</v>
      </c>
      <c r="D18" s="28" t="s">
        <v>42</v>
      </c>
      <c r="E18" s="3">
        <v>12</v>
      </c>
      <c r="F18" s="9"/>
      <c r="G18" s="9">
        <f t="shared" si="0"/>
        <v>0</v>
      </c>
      <c r="H18" s="16"/>
      <c r="I18" s="4"/>
      <c r="J18" s="9">
        <f t="shared" si="1"/>
        <v>0</v>
      </c>
      <c r="K18" s="29">
        <f t="shared" si="2"/>
        <v>0</v>
      </c>
    </row>
    <row r="19" spans="1:12" ht="66" x14ac:dyDescent="0.25">
      <c r="A19" s="3" t="s">
        <v>34</v>
      </c>
      <c r="B19" s="28" t="s">
        <v>45</v>
      </c>
      <c r="C19" s="30" t="s">
        <v>30</v>
      </c>
      <c r="D19" s="28" t="s">
        <v>53</v>
      </c>
      <c r="E19" s="3">
        <v>200</v>
      </c>
      <c r="F19" s="9"/>
      <c r="G19" s="9">
        <f t="shared" si="0"/>
        <v>0</v>
      </c>
      <c r="H19" s="16"/>
      <c r="I19" s="4"/>
      <c r="J19" s="9">
        <f t="shared" si="1"/>
        <v>0</v>
      </c>
      <c r="K19" s="29">
        <f t="shared" si="2"/>
        <v>0</v>
      </c>
    </row>
    <row r="20" spans="1:12" ht="64.5" customHeight="1" x14ac:dyDescent="0.25">
      <c r="A20" s="3" t="s">
        <v>35</v>
      </c>
      <c r="B20" s="28" t="s">
        <v>46</v>
      </c>
      <c r="C20" s="30" t="s">
        <v>30</v>
      </c>
      <c r="D20" s="28" t="s">
        <v>28</v>
      </c>
      <c r="E20" s="3">
        <v>300</v>
      </c>
      <c r="F20" s="9"/>
      <c r="G20" s="9">
        <f t="shared" si="0"/>
        <v>0</v>
      </c>
      <c r="H20" s="16"/>
      <c r="I20" s="4"/>
      <c r="J20" s="9">
        <f t="shared" si="1"/>
        <v>0</v>
      </c>
      <c r="K20" s="29">
        <f t="shared" si="2"/>
        <v>0</v>
      </c>
    </row>
    <row r="21" spans="1:12" s="27" customFormat="1" ht="21" customHeight="1" x14ac:dyDescent="0.25">
      <c r="A21" s="3" t="s">
        <v>36</v>
      </c>
      <c r="B21" s="37" t="s">
        <v>33</v>
      </c>
      <c r="C21" s="38"/>
      <c r="D21" s="38"/>
      <c r="E21" s="38"/>
      <c r="F21" s="39"/>
      <c r="G21" s="22">
        <f>SUM(G12:G20)</f>
        <v>0</v>
      </c>
      <c r="H21" s="23"/>
      <c r="I21" s="24"/>
      <c r="J21" s="22">
        <f>SUM(J12:J20)</f>
        <v>0</v>
      </c>
      <c r="K21" s="25">
        <f>G21+J21</f>
        <v>0</v>
      </c>
      <c r="L21" s="26"/>
    </row>
    <row r="22" spans="1:12" customFormat="1" ht="26.25" customHeight="1" x14ac:dyDescent="0.25">
      <c r="B22" s="6" t="s">
        <v>41</v>
      </c>
      <c r="C22" s="6"/>
      <c r="D22" s="7"/>
      <c r="I22" s="7"/>
    </row>
    <row r="23" spans="1:12" customFormat="1" ht="145.19999999999999" customHeight="1" x14ac:dyDescent="0.25">
      <c r="B23" s="15" t="s">
        <v>22</v>
      </c>
      <c r="C23" s="33" t="s">
        <v>49</v>
      </c>
      <c r="D23" s="34"/>
      <c r="E23" s="34"/>
      <c r="F23" s="34"/>
      <c r="G23" s="34"/>
      <c r="H23" s="34"/>
      <c r="I23" s="34"/>
      <c r="J23" s="35"/>
    </row>
    <row r="24" spans="1:12" customFormat="1" ht="13.8" x14ac:dyDescent="0.25">
      <c r="B24" s="8"/>
      <c r="C24" s="8"/>
      <c r="D24" s="7"/>
      <c r="I24" s="7"/>
    </row>
    <row r="25" spans="1:12" customFormat="1" ht="13.8" x14ac:dyDescent="0.25">
      <c r="B25" s="8"/>
      <c r="C25" s="8"/>
      <c r="D25" s="7"/>
      <c r="I25" s="7"/>
    </row>
    <row r="26" spans="1:12" customFormat="1" ht="30" customHeight="1" x14ac:dyDescent="0.25">
      <c r="B26" s="14" t="s">
        <v>19</v>
      </c>
      <c r="C26" s="8" t="s">
        <v>19</v>
      </c>
      <c r="D26" s="7"/>
      <c r="I26" s="7"/>
    </row>
    <row r="27" spans="1:12" customFormat="1" ht="13.8" x14ac:dyDescent="0.25">
      <c r="B27" s="8" t="s">
        <v>20</v>
      </c>
      <c r="C27" s="6" t="s">
        <v>21</v>
      </c>
      <c r="D27" s="7"/>
      <c r="I27" s="7"/>
    </row>
    <row r="28" spans="1:12" customFormat="1" ht="13.8" x14ac:dyDescent="0.25">
      <c r="B28" s="8"/>
      <c r="C28" s="8"/>
      <c r="D28" s="7"/>
      <c r="I28" s="7"/>
    </row>
    <row r="29" spans="1:12" customFormat="1" ht="13.8" x14ac:dyDescent="0.25">
      <c r="B29" s="8"/>
      <c r="C29" s="8"/>
      <c r="D29" s="7"/>
      <c r="I29" s="7"/>
    </row>
    <row r="30" spans="1:12" customFormat="1" ht="13.8" x14ac:dyDescent="0.25">
      <c r="B30" s="2"/>
      <c r="C30" s="8"/>
      <c r="D30" s="7"/>
      <c r="I30" s="7"/>
    </row>
    <row r="31" spans="1:12" customFormat="1" ht="13.8" x14ac:dyDescent="0.25">
      <c r="B31" s="2"/>
      <c r="C31" s="6"/>
      <c r="D31" s="7"/>
      <c r="I31" s="7"/>
    </row>
    <row r="32" spans="1:12" x14ac:dyDescent="0.25">
      <c r="C32" s="2"/>
      <c r="D32" s="2"/>
      <c r="E32" s="1"/>
      <c r="H32" s="5"/>
    </row>
    <row r="33" spans="2:2" ht="13.8" x14ac:dyDescent="0.25">
      <c r="B33" s="32"/>
    </row>
  </sheetData>
  <mergeCells count="8">
    <mergeCell ref="C23:J23"/>
    <mergeCell ref="A3:I3"/>
    <mergeCell ref="B21:F21"/>
    <mergeCell ref="C4:K4"/>
    <mergeCell ref="C5:K5"/>
    <mergeCell ref="C6:K6"/>
    <mergeCell ref="C7:K7"/>
    <mergeCell ref="C8:K8"/>
  </mergeCells>
  <phoneticPr fontId="0" type="noConversion"/>
  <conditionalFormatting sqref="I12:I19">
    <cfRule type="cellIs" dxfId="0" priority="1" stopIfTrue="1" operator="equal">
      <formula>"KONIEC"</formula>
    </cfRule>
  </conditionalFormatting>
  <pageMargins left="0.78740157480314965" right="0.78740157480314965" top="0.78740157480314965" bottom="0.78740157480314965" header="0.11811023622047245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podłoża gotowe</vt:lpstr>
      <vt:lpstr>'podłoża gotowe'!Tytuły_wydruku</vt:lpstr>
    </vt:vector>
  </TitlesOfParts>
  <Company>Sanitarno-Epidemiologiczna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2019-03-28T09:21:50Z</cp:lastPrinted>
  <dcterms:created xsi:type="dcterms:W3CDTF">2004-11-04T08:06:13Z</dcterms:created>
  <dcterms:modified xsi:type="dcterms:W3CDTF">2021-03-26T08:10:08Z</dcterms:modified>
</cp:coreProperties>
</file>