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ros\ezdpuw\20200303080512434\"/>
    </mc:Choice>
  </mc:AlternateContent>
  <bookViews>
    <workbookView xWindow="-120" yWindow="-120" windowWidth="29040" windowHeight="15840"/>
  </bookViews>
  <sheets>
    <sheet name="moduł 2 wskaźniki nazwy instytu" sheetId="1" r:id="rId1"/>
  </sheets>
  <definedNames>
    <definedName name="_xlnm._FilterDatabase" localSheetId="0" hidden="1">'moduł 2 wskaźniki nazwy instytu'!$A$1:$S$45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P7" i="1" l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L49" i="1" s="1"/>
  <c r="P45" i="1"/>
  <c r="Q45" i="1" s="1"/>
  <c r="L51" i="1" s="1"/>
</calcChain>
</file>

<file path=xl/sharedStrings.xml><?xml version="1.0" encoding="utf-8"?>
<sst xmlns="http://schemas.openxmlformats.org/spreadsheetml/2006/main" count="415" uniqueCount="118">
  <si>
    <t>WK</t>
  </si>
  <si>
    <t>PK</t>
  </si>
  <si>
    <t>GK</t>
  </si>
  <si>
    <t>żłobek</t>
  </si>
  <si>
    <t>02</t>
  </si>
  <si>
    <t>03</t>
  </si>
  <si>
    <t>3</t>
  </si>
  <si>
    <t>01</t>
  </si>
  <si>
    <t>1</t>
  </si>
  <si>
    <t>2</t>
  </si>
  <si>
    <t>04</t>
  </si>
  <si>
    <t>klub dziecięcy</t>
  </si>
  <si>
    <t>05</t>
  </si>
  <si>
    <t>07</t>
  </si>
  <si>
    <t>08</t>
  </si>
  <si>
    <t>10</t>
  </si>
  <si>
    <t>12</t>
  </si>
  <si>
    <t>14</t>
  </si>
  <si>
    <t>09</t>
  </si>
  <si>
    <t>15</t>
  </si>
  <si>
    <t>16</t>
  </si>
  <si>
    <t>61</t>
  </si>
  <si>
    <t>62</t>
  </si>
  <si>
    <t>dzienny opiekun</t>
  </si>
  <si>
    <t>28</t>
  </si>
  <si>
    <t>Andruchów Małgorzata, ul. Kardynała Wyszyńskiego 5A, 11-200 Bartoszyce</t>
  </si>
  <si>
    <t>Bartoszyce</t>
  </si>
  <si>
    <t>bartoszycki</t>
  </si>
  <si>
    <t>Chaberek Edyta, ul. Mazurska 17, 11-200 Bartoszyce</t>
  </si>
  <si>
    <t>Czerniewska Agnieszka, ul. Mazurska 17, 11-200 Bartoszyce</t>
  </si>
  <si>
    <t>Klimaszewska Ewa , ul. Bema 40, 11-200 Bartoszyce</t>
  </si>
  <si>
    <t>Mateusiak Ola, ul. Kardynała Wyszyńskiego 5A, 11-200 Bartoszyce</t>
  </si>
  <si>
    <t>Ossowska Anna, ul. Bema 40, 11-200 Bartoszyce</t>
  </si>
  <si>
    <t>Pawlik Grażyna, ul. Kardynała Wyszyńskiego 5 A, 11-200 Bartoszyce</t>
  </si>
  <si>
    <t>Rój Monika, ul. Mazurska 17, 11-200 Bartoszyce</t>
  </si>
  <si>
    <t>Tobisz-Stańczuk Iwona, ul. Bema 40, 11-200 Bartoszyce</t>
  </si>
  <si>
    <t>Wszoła Iwona, ul. Mazurska 17, 11-200 Bartoszyce</t>
  </si>
  <si>
    <t>Zielonka Anna, ul. Bema 40, 11-200 Bartoszyce</t>
  </si>
  <si>
    <t>Bisztynek</t>
  </si>
  <si>
    <t>Żłobek Miejski w Braniewie, ul. Sucharskiego 19, 14-500 Braniewo</t>
  </si>
  <si>
    <t>Braniewo</t>
  </si>
  <si>
    <t>braniewski</t>
  </si>
  <si>
    <t>Żłobek Miejski w Lidzbarku, 13-230 Lidzbark, ul. Zieluńska 7</t>
  </si>
  <si>
    <t>Lidzbark</t>
  </si>
  <si>
    <t>działdowski</t>
  </si>
  <si>
    <t>Miejskie Przedszkle i Żłobek "Ekoludki"; ul. Jana Kilińskiego 48, 19-300 Ełk</t>
  </si>
  <si>
    <t>Ełk</t>
  </si>
  <si>
    <t>ełcki</t>
  </si>
  <si>
    <t>Żłobek Miejski w Iławie, 14-200 Iława, ul. Obronców Westerplatte 5</t>
  </si>
  <si>
    <t>Iława</t>
  </si>
  <si>
    <t>iławski</t>
  </si>
  <si>
    <t>Żłobek Miejski w Lubawie "Akademia Maluszka", ul. Rzepnikowskiego 9/2, 14-260 Lubawa</t>
  </si>
  <si>
    <t>Lubawa</t>
  </si>
  <si>
    <t>Żłobek Miejski w Kętrzynie, ul. Obrońców Westerplatte 16, 11-400 Kętrzyn</t>
  </si>
  <si>
    <t>Kętrzyn</t>
  </si>
  <si>
    <t>kętrzyński</t>
  </si>
  <si>
    <t>Żłobek Miejski  Nr 2w Kętrzynie, ul. Wierzbowa 2, 11-400 Kętrzyn</t>
  </si>
  <si>
    <t>Żłobek Samorządowy PROMYK, ul. Jana Pawła II 7, 11-730 Mikołajki</t>
  </si>
  <si>
    <t>Mikołajki</t>
  </si>
  <si>
    <t>mrągowski</t>
  </si>
  <si>
    <t>Żłobek "Pisklandia" w Kurzętniku, ul. Kościuszki 36</t>
  </si>
  <si>
    <t>Kurzętnik</t>
  </si>
  <si>
    <t>nowomiejski</t>
  </si>
  <si>
    <t>Żłobek Miejski w Barczewie; ul. Słowackiego 7, 11-010 Barczewo</t>
  </si>
  <si>
    <t>Barczewo</t>
  </si>
  <si>
    <t>olsztyński</t>
  </si>
  <si>
    <t>Żłobek Publiczny w Biskupcu, ul. Al.. Niepodległości 19, 11-300 Biskupiec</t>
  </si>
  <si>
    <t>Biskupiec</t>
  </si>
  <si>
    <t>Żłobek Miejski w Dobrym mieście, ul. Warszawska 7A, 11-040 Dobre Miasto</t>
  </si>
  <si>
    <t>Dobre Miasto</t>
  </si>
  <si>
    <t>Żłobek Publiczny w Warkałach, ul. Warkały b18, 11-041 Olsztyn</t>
  </si>
  <si>
    <t>Jonkowo</t>
  </si>
  <si>
    <t>Żłobek Miejski w Olsztynku; ul. Szkolna 9a, 11-015 Olsztynek</t>
  </si>
  <si>
    <t>Olsztynek</t>
  </si>
  <si>
    <t>Żłobek Publiczny w Świątkach, ul. Świątki 105, 11-008 Świątki</t>
  </si>
  <si>
    <t>Świątki</t>
  </si>
  <si>
    <t>Żłobek Miejski w Ostródzie, ul. Bolesława Chrobrego 3A, 14-100 Ostróda</t>
  </si>
  <si>
    <t>Ostróda</t>
  </si>
  <si>
    <t>ostródzki</t>
  </si>
  <si>
    <t>Żłobek Miejski, ul. Armii Krajowej 15, 14-300 Morąg</t>
  </si>
  <si>
    <t>Morąg</t>
  </si>
  <si>
    <t>Żłobek Miejski w Orzyszu; ul. Ratuszowa 4, 12-250 Orzysz</t>
  </si>
  <si>
    <t>Orzysz</t>
  </si>
  <si>
    <t>piski</t>
  </si>
  <si>
    <t>Żłobek Miejski nr 2 w Elblągu, ul. Adama Asnyka 4</t>
  </si>
  <si>
    <t>Elbląg</t>
  </si>
  <si>
    <t>m. Elbląg</t>
  </si>
  <si>
    <t>Żłobek Miejski nr 4 w Elblągu, ul. Wojciecha Zajchowskiego 1 oraz Filia Żłobka ul. Fryderyka Chopina 10</t>
  </si>
  <si>
    <t>Żłobek Miejski nr 5 w Elblągu, ul. Macieja Kalenkiewicza 25</t>
  </si>
  <si>
    <t>Żłobek Miejski Nr 1, 10-691 Olsztyn, ul. Herberta 2B</t>
  </si>
  <si>
    <t>Olsztyn</t>
  </si>
  <si>
    <t>m. Olsztyn</t>
  </si>
  <si>
    <t>Złobek Miejski Nr 2, 10-457 Olsztyn, ul. Żołnierska 47</t>
  </si>
  <si>
    <t>Żłobek Miejski Nr 3, 10-036 Olsztym, ul. Mochnackiego 37</t>
  </si>
  <si>
    <t>warmińsko-mazurskie</t>
  </si>
  <si>
    <t>Lp.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</si>
  <si>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</si>
  <si>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</si>
  <si>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t xml:space="preserve">      żłobek</t>
  </si>
  <si>
    <t>Województwo</t>
  </si>
  <si>
    <t>Powiat</t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</si>
  <si>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</si>
  <si>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</si>
  <si>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</si>
  <si>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</si>
  <si>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t>Liczba dzieci</t>
  </si>
  <si>
    <t>Okres funkcjono-wania miejsc                (w miesiącach)</t>
  </si>
  <si>
    <t>Liczba miejsc</t>
  </si>
  <si>
    <t>typ gminy</t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</si>
  <si>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</si>
  <si>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</si>
  <si>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</si>
  <si>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Stopa bezrobocia</t>
  </si>
  <si>
    <t>Źródło finansowania</t>
  </si>
  <si>
    <t xml:space="preserve">Rezerwa Celowa </t>
  </si>
  <si>
    <t>Żłobek Miejski Nr 4, 10-287 Olsztyn, ul. Wyspiańskiego 2</t>
  </si>
  <si>
    <t>ŻŁOBEK MIEJSKI W BISZTYNKU, ul. Kolejowa 7, 11-230 Bisztynek</t>
  </si>
  <si>
    <t>Stolarczuk Bożena, ul. Kardynała Wyszyńskiego 5A, 11-200 Bartoszyce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</si>
</sst>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4" fontId="0" fillId="2" borderId="1" xfId="0" applyNumberFormat="1" applyFill="1" applyBorder="1"/>
    <xf numFmtId="4" fontId="0" fillId="2" borderId="0" xfId="0" applyNumberFormat="1" applyFill="1"/>
    <xf numFmtId="3" fontId="2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>
      <selection activeCell="B16" sqref="B16"/>
    </sheetView>
  </sheetViews>
  <sheetFormatPr defaultRowHeight="15" x14ac:dyDescent="0.25"/>
  <cols>
    <col min="2" max="2" width="25" style="1" customWidth="1"/>
    <col min="3" max="3" width="17" customWidth="1"/>
    <col min="4" max="4" width="17.28515625" customWidth="1"/>
    <col min="5" max="5" width="14.140625" customWidth="1"/>
    <col min="6" max="6" width="21.140625" customWidth="1"/>
    <col min="11" max="11" width="11.140625" customWidth="1"/>
    <col min="12" max="12" width="12" customWidth="1"/>
    <col min="14" max="14" width="14.42578125" customWidth="1"/>
    <col min="15" max="15" width="16.7109375" style="9" customWidth="1"/>
    <col min="16" max="16" width="15.42578125" style="9" customWidth="1"/>
    <col min="17" max="17" width="14" style="9" customWidth="1"/>
    <col min="18" max="18" width="11.7109375" customWidth="1"/>
    <col min="19" max="19" width="13.85546875" customWidth="1"/>
  </cols>
  <sheetData>
    <row r="1" spans="1:19" ht="77.25" customHeight="1" x14ac:dyDescent="0.25">
      <c r="A1" s="14" t="s">
        <v>95</v>
      </c>
      <c r="B1" s="14" t="s">
        <v>96</v>
      </c>
      <c r="C1" s="14" t="s">
        <v>97</v>
      </c>
      <c r="D1" s="14" t="s">
        <v>99</v>
      </c>
      <c r="E1" s="14" t="s">
        <v>100</v>
      </c>
      <c r="F1" s="14" t="s">
        <v>101</v>
      </c>
      <c r="G1" s="14" t="s">
        <v>102</v>
      </c>
      <c r="H1" s="14"/>
      <c r="I1" s="14"/>
      <c r="J1" s="14"/>
      <c r="K1" s="15" t="s">
        <v>103</v>
      </c>
      <c r="L1" s="15"/>
      <c r="M1" s="15" t="s">
        <v>104</v>
      </c>
      <c r="N1" s="15"/>
      <c r="O1" s="12" t="s">
        <v>109</v>
      </c>
      <c r="P1" s="12" t="s">
        <v>110</v>
      </c>
      <c r="Q1" s="12" t="s">
        <v>111</v>
      </c>
      <c r="R1" s="13" t="s">
        <v>112</v>
      </c>
      <c r="S1" s="13" t="s">
        <v>113</v>
      </c>
    </row>
    <row r="2" spans="1:19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 t="s">
        <v>105</v>
      </c>
      <c r="L2" s="14" t="s">
        <v>106</v>
      </c>
      <c r="M2" s="17" t="s">
        <v>107</v>
      </c>
      <c r="N2" s="17" t="s">
        <v>106</v>
      </c>
      <c r="O2" s="12"/>
      <c r="P2" s="12"/>
      <c r="Q2" s="12"/>
      <c r="R2" s="13"/>
      <c r="S2" s="13"/>
    </row>
    <row r="3" spans="1:19" x14ac:dyDescent="0.25">
      <c r="A3" s="14"/>
      <c r="B3" s="14"/>
      <c r="C3" s="2" t="s">
        <v>98</v>
      </c>
      <c r="D3" s="14"/>
      <c r="E3" s="14"/>
      <c r="F3" s="14"/>
      <c r="G3" s="14"/>
      <c r="H3" s="14"/>
      <c r="I3" s="14"/>
      <c r="J3" s="14"/>
      <c r="K3" s="16"/>
      <c r="L3" s="14"/>
      <c r="M3" s="18"/>
      <c r="N3" s="17"/>
      <c r="O3" s="12"/>
      <c r="P3" s="12"/>
      <c r="Q3" s="12"/>
      <c r="R3" s="13"/>
      <c r="S3" s="13"/>
    </row>
    <row r="4" spans="1:19" x14ac:dyDescent="0.25">
      <c r="A4" s="14"/>
      <c r="B4" s="14"/>
      <c r="C4" s="2" t="s">
        <v>11</v>
      </c>
      <c r="D4" s="14"/>
      <c r="E4" s="14"/>
      <c r="F4" s="14"/>
      <c r="G4" s="14"/>
      <c r="H4" s="14"/>
      <c r="I4" s="14"/>
      <c r="J4" s="14"/>
      <c r="K4" s="16"/>
      <c r="L4" s="14"/>
      <c r="M4" s="18"/>
      <c r="N4" s="17"/>
      <c r="O4" s="12"/>
      <c r="P4" s="12"/>
      <c r="Q4" s="12"/>
      <c r="R4" s="13"/>
      <c r="S4" s="13"/>
    </row>
    <row r="5" spans="1:19" x14ac:dyDescent="0.25">
      <c r="A5" s="14"/>
      <c r="B5" s="14"/>
      <c r="C5" s="2" t="s">
        <v>23</v>
      </c>
      <c r="D5" s="14"/>
      <c r="E5" s="14"/>
      <c r="F5" s="14"/>
      <c r="G5" s="2" t="s">
        <v>0</v>
      </c>
      <c r="H5" s="2" t="s">
        <v>1</v>
      </c>
      <c r="I5" s="2" t="s">
        <v>2</v>
      </c>
      <c r="J5" s="2" t="s">
        <v>108</v>
      </c>
      <c r="K5" s="16"/>
      <c r="L5" s="14"/>
      <c r="M5" s="18"/>
      <c r="N5" s="17"/>
      <c r="O5" s="12"/>
      <c r="P5" s="12"/>
      <c r="Q5" s="12"/>
      <c r="R5" s="13"/>
      <c r="S5" s="13"/>
    </row>
    <row r="6" spans="1:19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10">
        <v>15</v>
      </c>
      <c r="P6" s="10">
        <v>16</v>
      </c>
      <c r="Q6" s="10">
        <v>17</v>
      </c>
      <c r="R6" s="3">
        <v>18</v>
      </c>
      <c r="S6" s="3">
        <v>19</v>
      </c>
    </row>
    <row r="7" spans="1:19" ht="45" x14ac:dyDescent="0.25">
      <c r="A7" s="4">
        <v>598</v>
      </c>
      <c r="B7" s="5" t="s">
        <v>25</v>
      </c>
      <c r="C7" s="6" t="s">
        <v>23</v>
      </c>
      <c r="D7" s="6" t="s">
        <v>94</v>
      </c>
      <c r="E7" s="6" t="s">
        <v>27</v>
      </c>
      <c r="F7" s="6" t="s">
        <v>26</v>
      </c>
      <c r="G7" s="6" t="s">
        <v>24</v>
      </c>
      <c r="H7" s="6" t="s">
        <v>7</v>
      </c>
      <c r="I7" s="6" t="s">
        <v>7</v>
      </c>
      <c r="J7" s="6" t="s">
        <v>8</v>
      </c>
      <c r="K7" s="4">
        <v>5</v>
      </c>
      <c r="L7" s="4">
        <v>12</v>
      </c>
      <c r="M7" s="4">
        <v>0</v>
      </c>
      <c r="N7" s="4">
        <v>0</v>
      </c>
      <c r="O7" s="8">
        <f t="shared" ref="O7:O45" si="0">K7*L7*135</f>
        <v>8100</v>
      </c>
      <c r="P7" s="8">
        <f t="shared" ref="P7:P45" si="1">M7*N7*500</f>
        <v>0</v>
      </c>
      <c r="Q7" s="8">
        <f t="shared" ref="Q7:Q45" si="2">O7+P7</f>
        <v>8100</v>
      </c>
      <c r="R7" s="7">
        <v>16.5</v>
      </c>
      <c r="S7" s="11" t="s">
        <v>114</v>
      </c>
    </row>
    <row r="8" spans="1:19" ht="45" x14ac:dyDescent="0.25">
      <c r="A8" s="4">
        <v>599</v>
      </c>
      <c r="B8" s="5" t="s">
        <v>28</v>
      </c>
      <c r="C8" s="6" t="s">
        <v>23</v>
      </c>
      <c r="D8" s="6" t="s">
        <v>94</v>
      </c>
      <c r="E8" s="6" t="s">
        <v>27</v>
      </c>
      <c r="F8" s="6" t="s">
        <v>26</v>
      </c>
      <c r="G8" s="6" t="s">
        <v>24</v>
      </c>
      <c r="H8" s="6" t="s">
        <v>7</v>
      </c>
      <c r="I8" s="6" t="s">
        <v>7</v>
      </c>
      <c r="J8" s="6" t="s">
        <v>8</v>
      </c>
      <c r="K8" s="4">
        <v>5</v>
      </c>
      <c r="L8" s="4">
        <v>12</v>
      </c>
      <c r="M8" s="4">
        <v>0</v>
      </c>
      <c r="N8" s="4">
        <v>0</v>
      </c>
      <c r="O8" s="8">
        <f t="shared" si="0"/>
        <v>8100</v>
      </c>
      <c r="P8" s="8">
        <f t="shared" si="1"/>
        <v>0</v>
      </c>
      <c r="Q8" s="8">
        <f t="shared" si="2"/>
        <v>8100</v>
      </c>
      <c r="R8" s="7">
        <v>16.5</v>
      </c>
      <c r="S8" s="11" t="s">
        <v>114</v>
      </c>
    </row>
    <row r="9" spans="1:19" ht="45" x14ac:dyDescent="0.25">
      <c r="A9" s="4">
        <v>600</v>
      </c>
      <c r="B9" s="5" t="s">
        <v>29</v>
      </c>
      <c r="C9" s="6" t="s">
        <v>23</v>
      </c>
      <c r="D9" s="6" t="s">
        <v>94</v>
      </c>
      <c r="E9" s="6" t="s">
        <v>27</v>
      </c>
      <c r="F9" s="6" t="s">
        <v>26</v>
      </c>
      <c r="G9" s="6" t="s">
        <v>24</v>
      </c>
      <c r="H9" s="6" t="s">
        <v>7</v>
      </c>
      <c r="I9" s="6" t="s">
        <v>7</v>
      </c>
      <c r="J9" s="6" t="s">
        <v>8</v>
      </c>
      <c r="K9" s="4">
        <v>5</v>
      </c>
      <c r="L9" s="4">
        <v>12</v>
      </c>
      <c r="M9" s="4">
        <v>0</v>
      </c>
      <c r="N9" s="4">
        <v>0</v>
      </c>
      <c r="O9" s="8">
        <f t="shared" si="0"/>
        <v>8100</v>
      </c>
      <c r="P9" s="8">
        <f t="shared" si="1"/>
        <v>0</v>
      </c>
      <c r="Q9" s="8">
        <f t="shared" si="2"/>
        <v>8100</v>
      </c>
      <c r="R9" s="7">
        <v>16.5</v>
      </c>
      <c r="S9" s="11" t="s">
        <v>114</v>
      </c>
    </row>
    <row r="10" spans="1:19" ht="45" x14ac:dyDescent="0.25">
      <c r="A10" s="4">
        <v>601</v>
      </c>
      <c r="B10" s="5" t="s">
        <v>30</v>
      </c>
      <c r="C10" s="6" t="s">
        <v>23</v>
      </c>
      <c r="D10" s="6" t="s">
        <v>94</v>
      </c>
      <c r="E10" s="6" t="s">
        <v>27</v>
      </c>
      <c r="F10" s="6" t="s">
        <v>26</v>
      </c>
      <c r="G10" s="6" t="s">
        <v>24</v>
      </c>
      <c r="H10" s="6" t="s">
        <v>7</v>
      </c>
      <c r="I10" s="6" t="s">
        <v>7</v>
      </c>
      <c r="J10" s="6" t="s">
        <v>8</v>
      </c>
      <c r="K10" s="4">
        <v>5</v>
      </c>
      <c r="L10" s="4">
        <v>12</v>
      </c>
      <c r="M10" s="4">
        <v>0</v>
      </c>
      <c r="N10" s="4">
        <v>0</v>
      </c>
      <c r="O10" s="8">
        <f t="shared" si="0"/>
        <v>8100</v>
      </c>
      <c r="P10" s="8">
        <f t="shared" si="1"/>
        <v>0</v>
      </c>
      <c r="Q10" s="8">
        <f t="shared" si="2"/>
        <v>8100</v>
      </c>
      <c r="R10" s="7">
        <v>16.5</v>
      </c>
      <c r="S10" s="11" t="s">
        <v>114</v>
      </c>
    </row>
    <row r="11" spans="1:19" ht="45" x14ac:dyDescent="0.25">
      <c r="A11" s="4">
        <v>602</v>
      </c>
      <c r="B11" s="5" t="s">
        <v>31</v>
      </c>
      <c r="C11" s="6" t="s">
        <v>23</v>
      </c>
      <c r="D11" s="6" t="s">
        <v>94</v>
      </c>
      <c r="E11" s="6" t="s">
        <v>27</v>
      </c>
      <c r="F11" s="6" t="s">
        <v>26</v>
      </c>
      <c r="G11" s="6" t="s">
        <v>24</v>
      </c>
      <c r="H11" s="6" t="s">
        <v>7</v>
      </c>
      <c r="I11" s="6" t="s">
        <v>7</v>
      </c>
      <c r="J11" s="6" t="s">
        <v>8</v>
      </c>
      <c r="K11" s="4">
        <v>5</v>
      </c>
      <c r="L11" s="4">
        <v>12</v>
      </c>
      <c r="M11" s="4">
        <v>0</v>
      </c>
      <c r="N11" s="4">
        <v>0</v>
      </c>
      <c r="O11" s="8">
        <f t="shared" si="0"/>
        <v>8100</v>
      </c>
      <c r="P11" s="8">
        <f t="shared" si="1"/>
        <v>0</v>
      </c>
      <c r="Q11" s="8">
        <f t="shared" si="2"/>
        <v>8100</v>
      </c>
      <c r="R11" s="7">
        <v>16.5</v>
      </c>
      <c r="S11" s="11" t="s">
        <v>114</v>
      </c>
    </row>
    <row r="12" spans="1:19" ht="30" x14ac:dyDescent="0.25">
      <c r="A12" s="4">
        <v>603</v>
      </c>
      <c r="B12" s="5" t="s">
        <v>32</v>
      </c>
      <c r="C12" s="6" t="s">
        <v>23</v>
      </c>
      <c r="D12" s="6" t="s">
        <v>94</v>
      </c>
      <c r="E12" s="6" t="s">
        <v>27</v>
      </c>
      <c r="F12" s="6" t="s">
        <v>26</v>
      </c>
      <c r="G12" s="6" t="s">
        <v>24</v>
      </c>
      <c r="H12" s="6" t="s">
        <v>7</v>
      </c>
      <c r="I12" s="6" t="s">
        <v>7</v>
      </c>
      <c r="J12" s="6" t="s">
        <v>8</v>
      </c>
      <c r="K12" s="4">
        <v>5</v>
      </c>
      <c r="L12" s="4">
        <v>12</v>
      </c>
      <c r="M12" s="4">
        <v>0</v>
      </c>
      <c r="N12" s="4">
        <v>0</v>
      </c>
      <c r="O12" s="8">
        <f t="shared" si="0"/>
        <v>8100</v>
      </c>
      <c r="P12" s="8">
        <f t="shared" si="1"/>
        <v>0</v>
      </c>
      <c r="Q12" s="8">
        <f t="shared" si="2"/>
        <v>8100</v>
      </c>
      <c r="R12" s="7">
        <v>16.5</v>
      </c>
      <c r="S12" s="11" t="s">
        <v>114</v>
      </c>
    </row>
    <row r="13" spans="1:19" ht="45" x14ac:dyDescent="0.25">
      <c r="A13" s="4">
        <v>604</v>
      </c>
      <c r="B13" s="5" t="s">
        <v>33</v>
      </c>
      <c r="C13" s="6" t="s">
        <v>23</v>
      </c>
      <c r="D13" s="6" t="s">
        <v>94</v>
      </c>
      <c r="E13" s="6" t="s">
        <v>27</v>
      </c>
      <c r="F13" s="6" t="s">
        <v>26</v>
      </c>
      <c r="G13" s="6" t="s">
        <v>24</v>
      </c>
      <c r="H13" s="6" t="s">
        <v>7</v>
      </c>
      <c r="I13" s="6" t="s">
        <v>7</v>
      </c>
      <c r="J13" s="6" t="s">
        <v>8</v>
      </c>
      <c r="K13" s="4">
        <v>5</v>
      </c>
      <c r="L13" s="4">
        <v>12</v>
      </c>
      <c r="M13" s="4">
        <v>0</v>
      </c>
      <c r="N13" s="4">
        <v>0</v>
      </c>
      <c r="O13" s="8">
        <f t="shared" si="0"/>
        <v>8100</v>
      </c>
      <c r="P13" s="8">
        <f t="shared" si="1"/>
        <v>0</v>
      </c>
      <c r="Q13" s="8">
        <f t="shared" si="2"/>
        <v>8100</v>
      </c>
      <c r="R13" s="7">
        <v>16.5</v>
      </c>
      <c r="S13" s="11" t="s">
        <v>114</v>
      </c>
    </row>
    <row r="14" spans="1:19" ht="30" x14ac:dyDescent="0.25">
      <c r="A14" s="4">
        <v>605</v>
      </c>
      <c r="B14" s="5" t="s">
        <v>34</v>
      </c>
      <c r="C14" s="6" t="s">
        <v>23</v>
      </c>
      <c r="D14" s="6" t="s">
        <v>94</v>
      </c>
      <c r="E14" s="6" t="s">
        <v>27</v>
      </c>
      <c r="F14" s="6" t="s">
        <v>26</v>
      </c>
      <c r="G14" s="6" t="s">
        <v>24</v>
      </c>
      <c r="H14" s="6" t="s">
        <v>7</v>
      </c>
      <c r="I14" s="6" t="s">
        <v>7</v>
      </c>
      <c r="J14" s="6" t="s">
        <v>8</v>
      </c>
      <c r="K14" s="4">
        <v>5</v>
      </c>
      <c r="L14" s="4">
        <v>12</v>
      </c>
      <c r="M14" s="4">
        <v>0</v>
      </c>
      <c r="N14" s="4">
        <v>0</v>
      </c>
      <c r="O14" s="8">
        <f t="shared" si="0"/>
        <v>8100</v>
      </c>
      <c r="P14" s="8">
        <f t="shared" si="1"/>
        <v>0</v>
      </c>
      <c r="Q14" s="8">
        <f t="shared" si="2"/>
        <v>8100</v>
      </c>
      <c r="R14" s="7">
        <v>16.5</v>
      </c>
      <c r="S14" s="11" t="s">
        <v>114</v>
      </c>
    </row>
    <row r="15" spans="1:19" ht="45" x14ac:dyDescent="0.25">
      <c r="A15" s="4">
        <v>606</v>
      </c>
      <c r="B15" s="5" t="s">
        <v>117</v>
      </c>
      <c r="C15" s="6" t="s">
        <v>23</v>
      </c>
      <c r="D15" s="6" t="s">
        <v>94</v>
      </c>
      <c r="E15" s="6" t="s">
        <v>27</v>
      </c>
      <c r="F15" s="6" t="s">
        <v>26</v>
      </c>
      <c r="G15" s="6" t="s">
        <v>24</v>
      </c>
      <c r="H15" s="6" t="s">
        <v>7</v>
      </c>
      <c r="I15" s="6" t="s">
        <v>7</v>
      </c>
      <c r="J15" s="6" t="s">
        <v>8</v>
      </c>
      <c r="K15" s="4">
        <v>5</v>
      </c>
      <c r="L15" s="4">
        <v>12</v>
      </c>
      <c r="M15" s="4">
        <v>0</v>
      </c>
      <c r="N15" s="4">
        <v>0</v>
      </c>
      <c r="O15" s="8">
        <f t="shared" si="0"/>
        <v>8100</v>
      </c>
      <c r="P15" s="8">
        <f t="shared" si="1"/>
        <v>0</v>
      </c>
      <c r="Q15" s="8">
        <f t="shared" si="2"/>
        <v>8100</v>
      </c>
      <c r="R15" s="7">
        <v>16.5</v>
      </c>
      <c r="S15" s="11" t="s">
        <v>114</v>
      </c>
    </row>
    <row r="16" spans="1:19" ht="45" x14ac:dyDescent="0.25">
      <c r="A16" s="4">
        <v>607</v>
      </c>
      <c r="B16" s="5" t="s">
        <v>35</v>
      </c>
      <c r="C16" s="6" t="s">
        <v>23</v>
      </c>
      <c r="D16" s="6" t="s">
        <v>94</v>
      </c>
      <c r="E16" s="6" t="s">
        <v>27</v>
      </c>
      <c r="F16" s="6" t="s">
        <v>26</v>
      </c>
      <c r="G16" s="6" t="s">
        <v>24</v>
      </c>
      <c r="H16" s="6" t="s">
        <v>7</v>
      </c>
      <c r="I16" s="6" t="s">
        <v>7</v>
      </c>
      <c r="J16" s="6" t="s">
        <v>8</v>
      </c>
      <c r="K16" s="4">
        <v>5</v>
      </c>
      <c r="L16" s="4">
        <v>12</v>
      </c>
      <c r="M16" s="4">
        <v>0</v>
      </c>
      <c r="N16" s="4">
        <v>0</v>
      </c>
      <c r="O16" s="8">
        <f t="shared" si="0"/>
        <v>8100</v>
      </c>
      <c r="P16" s="8">
        <f t="shared" si="1"/>
        <v>0</v>
      </c>
      <c r="Q16" s="8">
        <f t="shared" si="2"/>
        <v>8100</v>
      </c>
      <c r="R16" s="7">
        <v>16.5</v>
      </c>
      <c r="S16" s="11" t="s">
        <v>114</v>
      </c>
    </row>
    <row r="17" spans="1:19" ht="45" x14ac:dyDescent="0.25">
      <c r="A17" s="4">
        <v>608</v>
      </c>
      <c r="B17" s="5" t="s">
        <v>36</v>
      </c>
      <c r="C17" s="6" t="s">
        <v>23</v>
      </c>
      <c r="D17" s="6" t="s">
        <v>94</v>
      </c>
      <c r="E17" s="6" t="s">
        <v>27</v>
      </c>
      <c r="F17" s="6" t="s">
        <v>26</v>
      </c>
      <c r="G17" s="6" t="s">
        <v>24</v>
      </c>
      <c r="H17" s="6" t="s">
        <v>7</v>
      </c>
      <c r="I17" s="6" t="s">
        <v>7</v>
      </c>
      <c r="J17" s="6" t="s">
        <v>8</v>
      </c>
      <c r="K17" s="4">
        <v>5</v>
      </c>
      <c r="L17" s="4">
        <v>12</v>
      </c>
      <c r="M17" s="4">
        <v>0</v>
      </c>
      <c r="N17" s="4">
        <v>0</v>
      </c>
      <c r="O17" s="8">
        <f t="shared" si="0"/>
        <v>8100</v>
      </c>
      <c r="P17" s="8">
        <f t="shared" si="1"/>
        <v>0</v>
      </c>
      <c r="Q17" s="8">
        <f t="shared" si="2"/>
        <v>8100</v>
      </c>
      <c r="R17" s="7">
        <v>16.5</v>
      </c>
      <c r="S17" s="11" t="s">
        <v>114</v>
      </c>
    </row>
    <row r="18" spans="1:19" ht="30" x14ac:dyDescent="0.25">
      <c r="A18" s="4">
        <v>609</v>
      </c>
      <c r="B18" s="5" t="s">
        <v>37</v>
      </c>
      <c r="C18" s="6" t="s">
        <v>23</v>
      </c>
      <c r="D18" s="6" t="s">
        <v>94</v>
      </c>
      <c r="E18" s="6" t="s">
        <v>27</v>
      </c>
      <c r="F18" s="6" t="s">
        <v>26</v>
      </c>
      <c r="G18" s="6" t="s">
        <v>24</v>
      </c>
      <c r="H18" s="6" t="s">
        <v>7</v>
      </c>
      <c r="I18" s="6" t="s">
        <v>7</v>
      </c>
      <c r="J18" s="6" t="s">
        <v>8</v>
      </c>
      <c r="K18" s="4">
        <v>5</v>
      </c>
      <c r="L18" s="4">
        <v>12</v>
      </c>
      <c r="M18" s="4">
        <v>0</v>
      </c>
      <c r="N18" s="4">
        <v>0</v>
      </c>
      <c r="O18" s="8">
        <f t="shared" si="0"/>
        <v>8100</v>
      </c>
      <c r="P18" s="8">
        <f t="shared" si="1"/>
        <v>0</v>
      </c>
      <c r="Q18" s="8">
        <f t="shared" si="2"/>
        <v>8100</v>
      </c>
      <c r="R18" s="7">
        <v>16.5</v>
      </c>
      <c r="S18" s="11" t="s">
        <v>114</v>
      </c>
    </row>
    <row r="19" spans="1:19" ht="45" x14ac:dyDescent="0.25">
      <c r="A19" s="4">
        <v>610</v>
      </c>
      <c r="B19" s="5" t="s">
        <v>116</v>
      </c>
      <c r="C19" s="6" t="s">
        <v>3</v>
      </c>
      <c r="D19" s="6" t="s">
        <v>94</v>
      </c>
      <c r="E19" s="6" t="s">
        <v>27</v>
      </c>
      <c r="F19" s="6" t="s">
        <v>38</v>
      </c>
      <c r="G19" s="6" t="s">
        <v>24</v>
      </c>
      <c r="H19" s="6" t="s">
        <v>7</v>
      </c>
      <c r="I19" s="6" t="s">
        <v>10</v>
      </c>
      <c r="J19" s="6" t="s">
        <v>6</v>
      </c>
      <c r="K19" s="4">
        <v>15</v>
      </c>
      <c r="L19" s="4">
        <v>12</v>
      </c>
      <c r="M19" s="4">
        <v>0</v>
      </c>
      <c r="N19" s="4">
        <v>0</v>
      </c>
      <c r="O19" s="8">
        <f t="shared" si="0"/>
        <v>24300</v>
      </c>
      <c r="P19" s="8">
        <f t="shared" si="1"/>
        <v>0</v>
      </c>
      <c r="Q19" s="8">
        <f t="shared" si="2"/>
        <v>24300</v>
      </c>
      <c r="R19" s="7">
        <v>16.5</v>
      </c>
      <c r="S19" s="11" t="s">
        <v>114</v>
      </c>
    </row>
    <row r="20" spans="1:19" ht="60" x14ac:dyDescent="0.25">
      <c r="A20" s="4">
        <v>611</v>
      </c>
      <c r="B20" s="5" t="s">
        <v>39</v>
      </c>
      <c r="C20" s="6" t="s">
        <v>3</v>
      </c>
      <c r="D20" s="6" t="s">
        <v>94</v>
      </c>
      <c r="E20" s="6" t="s">
        <v>41</v>
      </c>
      <c r="F20" s="6" t="s">
        <v>40</v>
      </c>
      <c r="G20" s="6" t="s">
        <v>24</v>
      </c>
      <c r="H20" s="6" t="s">
        <v>4</v>
      </c>
      <c r="I20" s="6" t="s">
        <v>7</v>
      </c>
      <c r="J20" s="6" t="s">
        <v>8</v>
      </c>
      <c r="K20" s="4">
        <v>24</v>
      </c>
      <c r="L20" s="4">
        <v>12</v>
      </c>
      <c r="M20" s="4">
        <v>0</v>
      </c>
      <c r="N20" s="4">
        <v>0</v>
      </c>
      <c r="O20" s="8">
        <f t="shared" si="0"/>
        <v>38880</v>
      </c>
      <c r="P20" s="8">
        <f t="shared" si="1"/>
        <v>0</v>
      </c>
      <c r="Q20" s="8">
        <f t="shared" si="2"/>
        <v>38880</v>
      </c>
      <c r="R20" s="7">
        <v>18.899999999999999</v>
      </c>
      <c r="S20" s="11" t="s">
        <v>114</v>
      </c>
    </row>
    <row r="21" spans="1:19" ht="45" x14ac:dyDescent="0.25">
      <c r="A21" s="4">
        <v>612</v>
      </c>
      <c r="B21" s="5" t="s">
        <v>42</v>
      </c>
      <c r="C21" s="6" t="s">
        <v>3</v>
      </c>
      <c r="D21" s="6" t="s">
        <v>94</v>
      </c>
      <c r="E21" s="6" t="s">
        <v>44</v>
      </c>
      <c r="F21" s="6" t="s">
        <v>43</v>
      </c>
      <c r="G21" s="6" t="s">
        <v>24</v>
      </c>
      <c r="H21" s="6" t="s">
        <v>5</v>
      </c>
      <c r="I21" s="6" t="s">
        <v>10</v>
      </c>
      <c r="J21" s="6" t="s">
        <v>6</v>
      </c>
      <c r="K21" s="4">
        <v>20</v>
      </c>
      <c r="L21" s="4">
        <v>12</v>
      </c>
      <c r="M21" s="4">
        <v>0</v>
      </c>
      <c r="N21" s="4">
        <v>0</v>
      </c>
      <c r="O21" s="8">
        <f t="shared" si="0"/>
        <v>32400</v>
      </c>
      <c r="P21" s="8">
        <f t="shared" si="1"/>
        <v>0</v>
      </c>
      <c r="Q21" s="8">
        <f t="shared" si="2"/>
        <v>32400</v>
      </c>
      <c r="R21" s="7">
        <v>13.2</v>
      </c>
      <c r="S21" s="11" t="s">
        <v>114</v>
      </c>
    </row>
    <row r="22" spans="1:19" ht="45" x14ac:dyDescent="0.25">
      <c r="A22" s="4">
        <v>613</v>
      </c>
      <c r="B22" s="5" t="s">
        <v>45</v>
      </c>
      <c r="C22" s="6" t="s">
        <v>3</v>
      </c>
      <c r="D22" s="6" t="s">
        <v>94</v>
      </c>
      <c r="E22" s="6" t="s">
        <v>47</v>
      </c>
      <c r="F22" s="6" t="s">
        <v>46</v>
      </c>
      <c r="G22" s="6" t="s">
        <v>24</v>
      </c>
      <c r="H22" s="6" t="s">
        <v>12</v>
      </c>
      <c r="I22" s="6" t="s">
        <v>7</v>
      </c>
      <c r="J22" s="6" t="s">
        <v>8</v>
      </c>
      <c r="K22" s="4">
        <v>50</v>
      </c>
      <c r="L22" s="4">
        <v>12</v>
      </c>
      <c r="M22" s="4">
        <v>0</v>
      </c>
      <c r="N22" s="4">
        <v>0</v>
      </c>
      <c r="O22" s="8">
        <f t="shared" si="0"/>
        <v>81000</v>
      </c>
      <c r="P22" s="8">
        <f t="shared" si="1"/>
        <v>0</v>
      </c>
      <c r="Q22" s="8">
        <f t="shared" si="2"/>
        <v>81000</v>
      </c>
      <c r="R22" s="7">
        <v>10.9</v>
      </c>
      <c r="S22" s="11" t="s">
        <v>114</v>
      </c>
    </row>
    <row r="23" spans="1:19" ht="45" x14ac:dyDescent="0.25">
      <c r="A23" s="4">
        <v>614</v>
      </c>
      <c r="B23" s="5" t="s">
        <v>48</v>
      </c>
      <c r="C23" s="6" t="s">
        <v>3</v>
      </c>
      <c r="D23" s="6" t="s">
        <v>94</v>
      </c>
      <c r="E23" s="6" t="s">
        <v>50</v>
      </c>
      <c r="F23" s="6" t="s">
        <v>49</v>
      </c>
      <c r="G23" s="6" t="s">
        <v>24</v>
      </c>
      <c r="H23" s="6" t="s">
        <v>13</v>
      </c>
      <c r="I23" s="6" t="s">
        <v>7</v>
      </c>
      <c r="J23" s="6" t="s">
        <v>8</v>
      </c>
      <c r="K23" s="4">
        <v>45</v>
      </c>
      <c r="L23" s="4">
        <v>12</v>
      </c>
      <c r="M23" s="4">
        <v>0</v>
      </c>
      <c r="N23" s="4">
        <v>0</v>
      </c>
      <c r="O23" s="8">
        <f t="shared" si="0"/>
        <v>72900</v>
      </c>
      <c r="P23" s="8">
        <f t="shared" si="1"/>
        <v>0</v>
      </c>
      <c r="Q23" s="8">
        <f t="shared" si="2"/>
        <v>72900</v>
      </c>
      <c r="R23" s="7">
        <v>4.3</v>
      </c>
      <c r="S23" s="11" t="s">
        <v>114</v>
      </c>
    </row>
    <row r="24" spans="1:19" ht="60" x14ac:dyDescent="0.25">
      <c r="A24" s="4">
        <v>615</v>
      </c>
      <c r="B24" s="5" t="s">
        <v>51</v>
      </c>
      <c r="C24" s="6" t="s">
        <v>3</v>
      </c>
      <c r="D24" s="6" t="s">
        <v>94</v>
      </c>
      <c r="E24" s="6" t="s">
        <v>50</v>
      </c>
      <c r="F24" s="6" t="s">
        <v>52</v>
      </c>
      <c r="G24" s="6" t="s">
        <v>24</v>
      </c>
      <c r="H24" s="6" t="s">
        <v>13</v>
      </c>
      <c r="I24" s="6" t="s">
        <v>4</v>
      </c>
      <c r="J24" s="6" t="s">
        <v>8</v>
      </c>
      <c r="K24" s="4">
        <v>30</v>
      </c>
      <c r="L24" s="4">
        <v>12</v>
      </c>
      <c r="M24" s="4">
        <v>0</v>
      </c>
      <c r="N24" s="4">
        <v>0</v>
      </c>
      <c r="O24" s="8">
        <f t="shared" si="0"/>
        <v>48600</v>
      </c>
      <c r="P24" s="8">
        <f t="shared" si="1"/>
        <v>0</v>
      </c>
      <c r="Q24" s="8">
        <f t="shared" si="2"/>
        <v>48600</v>
      </c>
      <c r="R24" s="7">
        <v>4.3</v>
      </c>
      <c r="S24" s="11" t="s">
        <v>114</v>
      </c>
    </row>
    <row r="25" spans="1:19" ht="60" x14ac:dyDescent="0.25">
      <c r="A25" s="4">
        <v>616</v>
      </c>
      <c r="B25" s="5" t="s">
        <v>53</v>
      </c>
      <c r="C25" s="6" t="s">
        <v>3</v>
      </c>
      <c r="D25" s="6" t="s">
        <v>94</v>
      </c>
      <c r="E25" s="6" t="s">
        <v>55</v>
      </c>
      <c r="F25" s="6" t="s">
        <v>54</v>
      </c>
      <c r="G25" s="6" t="s">
        <v>24</v>
      </c>
      <c r="H25" s="6" t="s">
        <v>14</v>
      </c>
      <c r="I25" s="6" t="s">
        <v>7</v>
      </c>
      <c r="J25" s="6" t="s">
        <v>8</v>
      </c>
      <c r="K25" s="4">
        <v>30</v>
      </c>
      <c r="L25" s="4">
        <v>12</v>
      </c>
      <c r="M25" s="4">
        <v>0</v>
      </c>
      <c r="N25" s="4">
        <v>0</v>
      </c>
      <c r="O25" s="8">
        <f t="shared" si="0"/>
        <v>48600</v>
      </c>
      <c r="P25" s="8">
        <f t="shared" si="1"/>
        <v>0</v>
      </c>
      <c r="Q25" s="8">
        <f t="shared" si="2"/>
        <v>48600</v>
      </c>
      <c r="R25" s="7">
        <v>17</v>
      </c>
      <c r="S25" s="11" t="s">
        <v>114</v>
      </c>
    </row>
    <row r="26" spans="1:19" ht="45" x14ac:dyDescent="0.25">
      <c r="A26" s="4">
        <v>617</v>
      </c>
      <c r="B26" s="5" t="s">
        <v>56</v>
      </c>
      <c r="C26" s="6" t="s">
        <v>3</v>
      </c>
      <c r="D26" s="6" t="s">
        <v>94</v>
      </c>
      <c r="E26" s="6" t="s">
        <v>55</v>
      </c>
      <c r="F26" s="6" t="s">
        <v>54</v>
      </c>
      <c r="G26" s="6" t="s">
        <v>24</v>
      </c>
      <c r="H26" s="6" t="s">
        <v>14</v>
      </c>
      <c r="I26" s="6" t="s">
        <v>7</v>
      </c>
      <c r="J26" s="6" t="s">
        <v>8</v>
      </c>
      <c r="K26" s="4">
        <v>30</v>
      </c>
      <c r="L26" s="4">
        <v>12</v>
      </c>
      <c r="M26" s="4">
        <v>0</v>
      </c>
      <c r="N26" s="4">
        <v>0</v>
      </c>
      <c r="O26" s="8">
        <f t="shared" si="0"/>
        <v>48600</v>
      </c>
      <c r="P26" s="8">
        <f t="shared" si="1"/>
        <v>0</v>
      </c>
      <c r="Q26" s="8">
        <f t="shared" si="2"/>
        <v>48600</v>
      </c>
      <c r="R26" s="7">
        <v>17</v>
      </c>
      <c r="S26" s="11" t="s">
        <v>114</v>
      </c>
    </row>
    <row r="27" spans="1:19" ht="45" x14ac:dyDescent="0.25">
      <c r="A27" s="4">
        <v>618</v>
      </c>
      <c r="B27" s="5" t="s">
        <v>57</v>
      </c>
      <c r="C27" s="6" t="s">
        <v>3</v>
      </c>
      <c r="D27" s="6" t="s">
        <v>94</v>
      </c>
      <c r="E27" s="6" t="s">
        <v>59</v>
      </c>
      <c r="F27" s="6" t="s">
        <v>58</v>
      </c>
      <c r="G27" s="6" t="s">
        <v>24</v>
      </c>
      <c r="H27" s="6" t="s">
        <v>15</v>
      </c>
      <c r="I27" s="6" t="s">
        <v>4</v>
      </c>
      <c r="J27" s="6" t="s">
        <v>6</v>
      </c>
      <c r="K27" s="4">
        <v>25</v>
      </c>
      <c r="L27" s="4">
        <v>12</v>
      </c>
      <c r="M27" s="4">
        <v>0</v>
      </c>
      <c r="N27" s="4">
        <v>0</v>
      </c>
      <c r="O27" s="8">
        <f t="shared" si="0"/>
        <v>40500</v>
      </c>
      <c r="P27" s="8">
        <f t="shared" si="1"/>
        <v>0</v>
      </c>
      <c r="Q27" s="8">
        <f t="shared" si="2"/>
        <v>40500</v>
      </c>
      <c r="R27" s="7">
        <v>9.6999999999999993</v>
      </c>
      <c r="S27" s="11" t="s">
        <v>114</v>
      </c>
    </row>
    <row r="28" spans="1:19" ht="45" x14ac:dyDescent="0.25">
      <c r="A28" s="4">
        <v>619</v>
      </c>
      <c r="B28" s="5" t="s">
        <v>60</v>
      </c>
      <c r="C28" s="6" t="s">
        <v>3</v>
      </c>
      <c r="D28" s="6" t="s">
        <v>94</v>
      </c>
      <c r="E28" s="6" t="s">
        <v>62</v>
      </c>
      <c r="F28" s="6" t="s">
        <v>61</v>
      </c>
      <c r="G28" s="6" t="s">
        <v>24</v>
      </c>
      <c r="H28" s="6" t="s">
        <v>16</v>
      </c>
      <c r="I28" s="6" t="s">
        <v>10</v>
      </c>
      <c r="J28" s="6" t="s">
        <v>9</v>
      </c>
      <c r="K28" s="4">
        <v>64</v>
      </c>
      <c r="L28" s="4">
        <v>12</v>
      </c>
      <c r="M28" s="4">
        <v>0</v>
      </c>
      <c r="N28" s="4">
        <v>0</v>
      </c>
      <c r="O28" s="8">
        <f t="shared" si="0"/>
        <v>103680</v>
      </c>
      <c r="P28" s="8">
        <f t="shared" si="1"/>
        <v>0</v>
      </c>
      <c r="Q28" s="8">
        <f t="shared" si="2"/>
        <v>103680</v>
      </c>
      <c r="R28" s="7">
        <v>7.5</v>
      </c>
      <c r="S28" s="11" t="s">
        <v>114</v>
      </c>
    </row>
    <row r="29" spans="1:19" ht="60" x14ac:dyDescent="0.25">
      <c r="A29" s="4">
        <v>620</v>
      </c>
      <c r="B29" s="5" t="s">
        <v>63</v>
      </c>
      <c r="C29" s="6" t="s">
        <v>3</v>
      </c>
      <c r="D29" s="6" t="s">
        <v>94</v>
      </c>
      <c r="E29" s="6" t="s">
        <v>65</v>
      </c>
      <c r="F29" s="6" t="s">
        <v>64</v>
      </c>
      <c r="G29" s="6" t="s">
        <v>24</v>
      </c>
      <c r="H29" s="6" t="s">
        <v>17</v>
      </c>
      <c r="I29" s="6" t="s">
        <v>7</v>
      </c>
      <c r="J29" s="6" t="s">
        <v>6</v>
      </c>
      <c r="K29" s="4">
        <v>24</v>
      </c>
      <c r="L29" s="4">
        <v>12</v>
      </c>
      <c r="M29" s="4">
        <v>0</v>
      </c>
      <c r="N29" s="4">
        <v>0</v>
      </c>
      <c r="O29" s="8">
        <f t="shared" si="0"/>
        <v>38880</v>
      </c>
      <c r="P29" s="8">
        <f t="shared" si="1"/>
        <v>0</v>
      </c>
      <c r="Q29" s="8">
        <f t="shared" si="2"/>
        <v>38880</v>
      </c>
      <c r="R29" s="7">
        <v>8.6</v>
      </c>
      <c r="S29" s="11" t="s">
        <v>114</v>
      </c>
    </row>
    <row r="30" spans="1:19" ht="60" x14ac:dyDescent="0.25">
      <c r="A30" s="4">
        <v>621</v>
      </c>
      <c r="B30" s="5" t="s">
        <v>66</v>
      </c>
      <c r="C30" s="6" t="s">
        <v>3</v>
      </c>
      <c r="D30" s="6" t="s">
        <v>94</v>
      </c>
      <c r="E30" s="6" t="s">
        <v>65</v>
      </c>
      <c r="F30" s="6" t="s">
        <v>67</v>
      </c>
      <c r="G30" s="6" t="s">
        <v>24</v>
      </c>
      <c r="H30" s="6" t="s">
        <v>17</v>
      </c>
      <c r="I30" s="6" t="s">
        <v>4</v>
      </c>
      <c r="J30" s="6" t="s">
        <v>6</v>
      </c>
      <c r="K30" s="4">
        <v>16</v>
      </c>
      <c r="L30" s="4">
        <v>12</v>
      </c>
      <c r="M30" s="4">
        <v>0</v>
      </c>
      <c r="N30" s="4">
        <v>0</v>
      </c>
      <c r="O30" s="8">
        <f t="shared" si="0"/>
        <v>25920</v>
      </c>
      <c r="P30" s="8">
        <f t="shared" si="1"/>
        <v>0</v>
      </c>
      <c r="Q30" s="8">
        <f t="shared" si="2"/>
        <v>25920</v>
      </c>
      <c r="R30" s="7">
        <v>8.6</v>
      </c>
      <c r="S30" s="11" t="s">
        <v>114</v>
      </c>
    </row>
    <row r="31" spans="1:19" ht="45" x14ac:dyDescent="0.25">
      <c r="A31" s="4">
        <v>622</v>
      </c>
      <c r="B31" s="5" t="s">
        <v>68</v>
      </c>
      <c r="C31" s="6" t="s">
        <v>3</v>
      </c>
      <c r="D31" s="6" t="s">
        <v>94</v>
      </c>
      <c r="E31" s="6" t="s">
        <v>65</v>
      </c>
      <c r="F31" s="6" t="s">
        <v>69</v>
      </c>
      <c r="G31" s="6" t="s">
        <v>24</v>
      </c>
      <c r="H31" s="6" t="s">
        <v>17</v>
      </c>
      <c r="I31" s="6" t="s">
        <v>5</v>
      </c>
      <c r="J31" s="6" t="s">
        <v>6</v>
      </c>
      <c r="K31" s="4">
        <v>30</v>
      </c>
      <c r="L31" s="4">
        <v>12</v>
      </c>
      <c r="M31" s="4">
        <v>0</v>
      </c>
      <c r="N31" s="4">
        <v>0</v>
      </c>
      <c r="O31" s="8">
        <f t="shared" si="0"/>
        <v>48600</v>
      </c>
      <c r="P31" s="8">
        <f t="shared" si="1"/>
        <v>0</v>
      </c>
      <c r="Q31" s="8">
        <f t="shared" si="2"/>
        <v>48600</v>
      </c>
      <c r="R31" s="7">
        <v>8.6</v>
      </c>
      <c r="S31" s="11" t="s">
        <v>114</v>
      </c>
    </row>
    <row r="32" spans="1:19" ht="45" x14ac:dyDescent="0.25">
      <c r="A32" s="4">
        <v>623</v>
      </c>
      <c r="B32" s="5" t="s">
        <v>68</v>
      </c>
      <c r="C32" s="6" t="s">
        <v>3</v>
      </c>
      <c r="D32" s="6" t="s">
        <v>94</v>
      </c>
      <c r="E32" s="6" t="s">
        <v>65</v>
      </c>
      <c r="F32" s="6" t="s">
        <v>69</v>
      </c>
      <c r="G32" s="6" t="s">
        <v>24</v>
      </c>
      <c r="H32" s="6" t="s">
        <v>17</v>
      </c>
      <c r="I32" s="6" t="s">
        <v>5</v>
      </c>
      <c r="J32" s="6" t="s">
        <v>6</v>
      </c>
      <c r="K32" s="4">
        <v>30</v>
      </c>
      <c r="L32" s="4">
        <v>12</v>
      </c>
      <c r="M32" s="4">
        <v>0</v>
      </c>
      <c r="N32" s="4">
        <v>0</v>
      </c>
      <c r="O32" s="8">
        <f t="shared" si="0"/>
        <v>48600</v>
      </c>
      <c r="P32" s="8">
        <f t="shared" si="1"/>
        <v>0</v>
      </c>
      <c r="Q32" s="8">
        <f t="shared" si="2"/>
        <v>48600</v>
      </c>
      <c r="R32" s="7">
        <v>8.6</v>
      </c>
      <c r="S32" s="11" t="s">
        <v>114</v>
      </c>
    </row>
    <row r="33" spans="1:19" ht="45" x14ac:dyDescent="0.25">
      <c r="A33" s="4">
        <v>624</v>
      </c>
      <c r="B33" s="5" t="s">
        <v>70</v>
      </c>
      <c r="C33" s="6" t="s">
        <v>3</v>
      </c>
      <c r="D33" s="6" t="s">
        <v>94</v>
      </c>
      <c r="E33" s="6" t="s">
        <v>65</v>
      </c>
      <c r="F33" s="6" t="s">
        <v>71</v>
      </c>
      <c r="G33" s="6" t="s">
        <v>24</v>
      </c>
      <c r="H33" s="6" t="s">
        <v>17</v>
      </c>
      <c r="I33" s="6" t="s">
        <v>13</v>
      </c>
      <c r="J33" s="6" t="s">
        <v>9</v>
      </c>
      <c r="K33" s="4">
        <v>22</v>
      </c>
      <c r="L33" s="4">
        <v>12</v>
      </c>
      <c r="M33" s="4">
        <v>0</v>
      </c>
      <c r="N33" s="4">
        <v>0</v>
      </c>
      <c r="O33" s="8">
        <f t="shared" si="0"/>
        <v>35640</v>
      </c>
      <c r="P33" s="8">
        <f t="shared" si="1"/>
        <v>0</v>
      </c>
      <c r="Q33" s="8">
        <f t="shared" si="2"/>
        <v>35640</v>
      </c>
      <c r="R33" s="7">
        <v>8.6</v>
      </c>
      <c r="S33" s="11" t="s">
        <v>114</v>
      </c>
    </row>
    <row r="34" spans="1:19" ht="45" x14ac:dyDescent="0.25">
      <c r="A34" s="4">
        <v>625</v>
      </c>
      <c r="B34" s="5" t="s">
        <v>72</v>
      </c>
      <c r="C34" s="6" t="s">
        <v>3</v>
      </c>
      <c r="D34" s="6" t="s">
        <v>94</v>
      </c>
      <c r="E34" s="6" t="s">
        <v>65</v>
      </c>
      <c r="F34" s="6" t="s">
        <v>73</v>
      </c>
      <c r="G34" s="6" t="s">
        <v>24</v>
      </c>
      <c r="H34" s="6" t="s">
        <v>17</v>
      </c>
      <c r="I34" s="6" t="s">
        <v>18</v>
      </c>
      <c r="J34" s="6" t="s">
        <v>6</v>
      </c>
      <c r="K34" s="4">
        <v>40</v>
      </c>
      <c r="L34" s="4">
        <v>12</v>
      </c>
      <c r="M34" s="4">
        <v>0</v>
      </c>
      <c r="N34" s="4">
        <v>0</v>
      </c>
      <c r="O34" s="8">
        <f t="shared" si="0"/>
        <v>64800</v>
      </c>
      <c r="P34" s="8">
        <f t="shared" si="1"/>
        <v>0</v>
      </c>
      <c r="Q34" s="8">
        <f t="shared" si="2"/>
        <v>64800</v>
      </c>
      <c r="R34" s="7">
        <v>8.6</v>
      </c>
      <c r="S34" s="11" t="s">
        <v>114</v>
      </c>
    </row>
    <row r="35" spans="1:19" ht="45" x14ac:dyDescent="0.25">
      <c r="A35" s="4">
        <v>626</v>
      </c>
      <c r="B35" s="5" t="s">
        <v>74</v>
      </c>
      <c r="C35" s="6" t="s">
        <v>3</v>
      </c>
      <c r="D35" s="6" t="s">
        <v>94</v>
      </c>
      <c r="E35" s="6" t="s">
        <v>65</v>
      </c>
      <c r="F35" s="6" t="s">
        <v>75</v>
      </c>
      <c r="G35" s="6" t="s">
        <v>24</v>
      </c>
      <c r="H35" s="6" t="s">
        <v>17</v>
      </c>
      <c r="I35" s="6" t="s">
        <v>16</v>
      </c>
      <c r="J35" s="6" t="s">
        <v>9</v>
      </c>
      <c r="K35" s="4">
        <v>20</v>
      </c>
      <c r="L35" s="4">
        <v>12</v>
      </c>
      <c r="M35" s="4">
        <v>0</v>
      </c>
      <c r="N35" s="4">
        <v>0</v>
      </c>
      <c r="O35" s="8">
        <f t="shared" si="0"/>
        <v>32400</v>
      </c>
      <c r="P35" s="8">
        <f t="shared" si="1"/>
        <v>0</v>
      </c>
      <c r="Q35" s="8">
        <f t="shared" si="2"/>
        <v>32400</v>
      </c>
      <c r="R35" s="7">
        <v>8.6</v>
      </c>
      <c r="S35" s="11" t="s">
        <v>114</v>
      </c>
    </row>
    <row r="36" spans="1:19" ht="60" x14ac:dyDescent="0.25">
      <c r="A36" s="4">
        <v>627</v>
      </c>
      <c r="B36" s="5" t="s">
        <v>76</v>
      </c>
      <c r="C36" s="6" t="s">
        <v>3</v>
      </c>
      <c r="D36" s="6" t="s">
        <v>94</v>
      </c>
      <c r="E36" s="6" t="s">
        <v>78</v>
      </c>
      <c r="F36" s="6" t="s">
        <v>77</v>
      </c>
      <c r="G36" s="6" t="s">
        <v>24</v>
      </c>
      <c r="H36" s="6" t="s">
        <v>19</v>
      </c>
      <c r="I36" s="6" t="s">
        <v>7</v>
      </c>
      <c r="J36" s="6" t="s">
        <v>8</v>
      </c>
      <c r="K36" s="4">
        <v>48</v>
      </c>
      <c r="L36" s="4">
        <v>12</v>
      </c>
      <c r="M36" s="4">
        <v>0</v>
      </c>
      <c r="N36" s="4">
        <v>0</v>
      </c>
      <c r="O36" s="8">
        <f t="shared" si="0"/>
        <v>77760</v>
      </c>
      <c r="P36" s="8">
        <f t="shared" si="1"/>
        <v>0</v>
      </c>
      <c r="Q36" s="8">
        <f t="shared" si="2"/>
        <v>77760</v>
      </c>
      <c r="R36" s="7">
        <v>9.4</v>
      </c>
      <c r="S36" s="11" t="s">
        <v>114</v>
      </c>
    </row>
    <row r="37" spans="1:19" ht="30" x14ac:dyDescent="0.25">
      <c r="A37" s="4">
        <v>628</v>
      </c>
      <c r="B37" s="5" t="s">
        <v>79</v>
      </c>
      <c r="C37" s="6" t="s">
        <v>3</v>
      </c>
      <c r="D37" s="6" t="s">
        <v>94</v>
      </c>
      <c r="E37" s="6" t="s">
        <v>78</v>
      </c>
      <c r="F37" s="6" t="s">
        <v>80</v>
      </c>
      <c r="G37" s="6" t="s">
        <v>24</v>
      </c>
      <c r="H37" s="6" t="s">
        <v>19</v>
      </c>
      <c r="I37" s="6" t="s">
        <v>14</v>
      </c>
      <c r="J37" s="6" t="s">
        <v>6</v>
      </c>
      <c r="K37" s="4">
        <v>8</v>
      </c>
      <c r="L37" s="4">
        <v>12</v>
      </c>
      <c r="M37" s="4">
        <v>0</v>
      </c>
      <c r="N37" s="4">
        <v>0</v>
      </c>
      <c r="O37" s="8">
        <f t="shared" si="0"/>
        <v>12960</v>
      </c>
      <c r="P37" s="8">
        <f t="shared" si="1"/>
        <v>0</v>
      </c>
      <c r="Q37" s="8">
        <f t="shared" si="2"/>
        <v>12960</v>
      </c>
      <c r="R37" s="7">
        <v>9.4</v>
      </c>
      <c r="S37" s="11" t="s">
        <v>114</v>
      </c>
    </row>
    <row r="38" spans="1:19" ht="45" x14ac:dyDescent="0.25">
      <c r="A38" s="4">
        <v>629</v>
      </c>
      <c r="B38" s="5" t="s">
        <v>81</v>
      </c>
      <c r="C38" s="6" t="s">
        <v>3</v>
      </c>
      <c r="D38" s="6" t="s">
        <v>94</v>
      </c>
      <c r="E38" s="6" t="s">
        <v>83</v>
      </c>
      <c r="F38" s="6" t="s">
        <v>82</v>
      </c>
      <c r="G38" s="6" t="s">
        <v>24</v>
      </c>
      <c r="H38" s="6" t="s">
        <v>20</v>
      </c>
      <c r="I38" s="6" t="s">
        <v>4</v>
      </c>
      <c r="J38" s="6" t="s">
        <v>6</v>
      </c>
      <c r="K38" s="4">
        <v>17</v>
      </c>
      <c r="L38" s="4">
        <v>12</v>
      </c>
      <c r="M38" s="4">
        <v>0</v>
      </c>
      <c r="N38" s="4">
        <v>0</v>
      </c>
      <c r="O38" s="8">
        <f t="shared" si="0"/>
        <v>27540</v>
      </c>
      <c r="P38" s="8">
        <f t="shared" si="1"/>
        <v>0</v>
      </c>
      <c r="Q38" s="8">
        <f t="shared" si="2"/>
        <v>27540</v>
      </c>
      <c r="R38" s="7">
        <v>11.8</v>
      </c>
      <c r="S38" s="11" t="s">
        <v>114</v>
      </c>
    </row>
    <row r="39" spans="1:19" ht="45" x14ac:dyDescent="0.25">
      <c r="A39" s="4">
        <v>630</v>
      </c>
      <c r="B39" s="5" t="s">
        <v>84</v>
      </c>
      <c r="C39" s="6" t="s">
        <v>3</v>
      </c>
      <c r="D39" s="6" t="s">
        <v>94</v>
      </c>
      <c r="E39" s="6" t="s">
        <v>86</v>
      </c>
      <c r="F39" s="6" t="s">
        <v>85</v>
      </c>
      <c r="G39" s="6" t="s">
        <v>24</v>
      </c>
      <c r="H39" s="6" t="s">
        <v>21</v>
      </c>
      <c r="I39" s="6" t="s">
        <v>7</v>
      </c>
      <c r="J39" s="6" t="s">
        <v>8</v>
      </c>
      <c r="K39" s="4">
        <v>25</v>
      </c>
      <c r="L39" s="4">
        <v>12</v>
      </c>
      <c r="M39" s="4">
        <v>0</v>
      </c>
      <c r="N39" s="4">
        <v>0</v>
      </c>
      <c r="O39" s="8">
        <f t="shared" si="0"/>
        <v>40500</v>
      </c>
      <c r="P39" s="8">
        <f t="shared" si="1"/>
        <v>0</v>
      </c>
      <c r="Q39" s="8">
        <f t="shared" si="2"/>
        <v>40500</v>
      </c>
      <c r="R39" s="7">
        <v>5.6</v>
      </c>
      <c r="S39" s="11" t="s">
        <v>114</v>
      </c>
    </row>
    <row r="40" spans="1:19" ht="75" x14ac:dyDescent="0.25">
      <c r="A40" s="4">
        <v>631</v>
      </c>
      <c r="B40" s="5" t="s">
        <v>87</v>
      </c>
      <c r="C40" s="6" t="s">
        <v>3</v>
      </c>
      <c r="D40" s="6" t="s">
        <v>94</v>
      </c>
      <c r="E40" s="6" t="s">
        <v>86</v>
      </c>
      <c r="F40" s="6" t="s">
        <v>85</v>
      </c>
      <c r="G40" s="6" t="s">
        <v>24</v>
      </c>
      <c r="H40" s="6" t="s">
        <v>21</v>
      </c>
      <c r="I40" s="6" t="s">
        <v>7</v>
      </c>
      <c r="J40" s="6" t="s">
        <v>8</v>
      </c>
      <c r="K40" s="4">
        <v>55</v>
      </c>
      <c r="L40" s="4">
        <v>12</v>
      </c>
      <c r="M40" s="4">
        <v>0</v>
      </c>
      <c r="N40" s="4">
        <v>0</v>
      </c>
      <c r="O40" s="8">
        <f t="shared" si="0"/>
        <v>89100</v>
      </c>
      <c r="P40" s="8">
        <f t="shared" si="1"/>
        <v>0</v>
      </c>
      <c r="Q40" s="8">
        <f t="shared" si="2"/>
        <v>89100</v>
      </c>
      <c r="R40" s="7">
        <v>5.6</v>
      </c>
      <c r="S40" s="11" t="s">
        <v>114</v>
      </c>
    </row>
    <row r="41" spans="1:19" ht="45" x14ac:dyDescent="0.25">
      <c r="A41" s="4">
        <v>632</v>
      </c>
      <c r="B41" s="5" t="s">
        <v>88</v>
      </c>
      <c r="C41" s="6" t="s">
        <v>3</v>
      </c>
      <c r="D41" s="6" t="s">
        <v>94</v>
      </c>
      <c r="E41" s="6" t="s">
        <v>86</v>
      </c>
      <c r="F41" s="6" t="s">
        <v>85</v>
      </c>
      <c r="G41" s="6" t="s">
        <v>24</v>
      </c>
      <c r="H41" s="6" t="s">
        <v>21</v>
      </c>
      <c r="I41" s="6" t="s">
        <v>7</v>
      </c>
      <c r="J41" s="6" t="s">
        <v>8</v>
      </c>
      <c r="K41" s="4">
        <v>10</v>
      </c>
      <c r="L41" s="4">
        <v>12</v>
      </c>
      <c r="M41" s="4">
        <v>0</v>
      </c>
      <c r="N41" s="4">
        <v>0</v>
      </c>
      <c r="O41" s="8">
        <f t="shared" si="0"/>
        <v>16200</v>
      </c>
      <c r="P41" s="8">
        <f t="shared" si="1"/>
        <v>0</v>
      </c>
      <c r="Q41" s="8">
        <f t="shared" si="2"/>
        <v>16200</v>
      </c>
      <c r="R41" s="7">
        <v>5.6</v>
      </c>
      <c r="S41" s="11" t="s">
        <v>114</v>
      </c>
    </row>
    <row r="42" spans="1:19" ht="30" x14ac:dyDescent="0.25">
      <c r="A42" s="4">
        <v>633</v>
      </c>
      <c r="B42" s="5" t="s">
        <v>89</v>
      </c>
      <c r="C42" s="6" t="s">
        <v>3</v>
      </c>
      <c r="D42" s="6" t="s">
        <v>94</v>
      </c>
      <c r="E42" s="6" t="s">
        <v>91</v>
      </c>
      <c r="F42" s="6" t="s">
        <v>90</v>
      </c>
      <c r="G42" s="6" t="s">
        <v>24</v>
      </c>
      <c r="H42" s="6" t="s">
        <v>22</v>
      </c>
      <c r="I42" s="6" t="s">
        <v>7</v>
      </c>
      <c r="J42" s="6" t="s">
        <v>8</v>
      </c>
      <c r="K42" s="4">
        <v>3</v>
      </c>
      <c r="L42" s="4">
        <v>12</v>
      </c>
      <c r="M42" s="4">
        <v>0</v>
      </c>
      <c r="N42" s="4">
        <v>0</v>
      </c>
      <c r="O42" s="8">
        <f t="shared" si="0"/>
        <v>4860</v>
      </c>
      <c r="P42" s="8">
        <f t="shared" si="1"/>
        <v>0</v>
      </c>
      <c r="Q42" s="8">
        <f t="shared" si="2"/>
        <v>4860</v>
      </c>
      <c r="R42" s="7">
        <v>2.6</v>
      </c>
      <c r="S42" s="11" t="s">
        <v>114</v>
      </c>
    </row>
    <row r="43" spans="1:19" ht="30" x14ac:dyDescent="0.25">
      <c r="A43" s="4">
        <v>634</v>
      </c>
      <c r="B43" s="5" t="s">
        <v>92</v>
      </c>
      <c r="C43" s="6" t="s">
        <v>3</v>
      </c>
      <c r="D43" s="6" t="s">
        <v>94</v>
      </c>
      <c r="E43" s="6" t="s">
        <v>91</v>
      </c>
      <c r="F43" s="6" t="s">
        <v>90</v>
      </c>
      <c r="G43" s="6" t="s">
        <v>24</v>
      </c>
      <c r="H43" s="6" t="s">
        <v>22</v>
      </c>
      <c r="I43" s="6" t="s">
        <v>7</v>
      </c>
      <c r="J43" s="6" t="s">
        <v>8</v>
      </c>
      <c r="K43" s="4">
        <v>5</v>
      </c>
      <c r="L43" s="4">
        <v>12</v>
      </c>
      <c r="M43" s="4">
        <v>0</v>
      </c>
      <c r="N43" s="4">
        <v>0</v>
      </c>
      <c r="O43" s="8">
        <f t="shared" si="0"/>
        <v>8100</v>
      </c>
      <c r="P43" s="8">
        <f t="shared" si="1"/>
        <v>0</v>
      </c>
      <c r="Q43" s="8">
        <f t="shared" si="2"/>
        <v>8100</v>
      </c>
      <c r="R43" s="7">
        <v>2.6</v>
      </c>
      <c r="S43" s="11" t="s">
        <v>114</v>
      </c>
    </row>
    <row r="44" spans="1:19" ht="45" x14ac:dyDescent="0.25">
      <c r="A44" s="4">
        <v>635</v>
      </c>
      <c r="B44" s="5" t="s">
        <v>93</v>
      </c>
      <c r="C44" s="6" t="s">
        <v>3</v>
      </c>
      <c r="D44" s="6" t="s">
        <v>94</v>
      </c>
      <c r="E44" s="6" t="s">
        <v>91</v>
      </c>
      <c r="F44" s="6" t="s">
        <v>90</v>
      </c>
      <c r="G44" s="6" t="s">
        <v>24</v>
      </c>
      <c r="H44" s="6" t="s">
        <v>22</v>
      </c>
      <c r="I44" s="6" t="s">
        <v>7</v>
      </c>
      <c r="J44" s="6" t="s">
        <v>8</v>
      </c>
      <c r="K44" s="4">
        <v>5</v>
      </c>
      <c r="L44" s="4">
        <v>12</v>
      </c>
      <c r="M44" s="4">
        <v>0</v>
      </c>
      <c r="N44" s="4">
        <v>0</v>
      </c>
      <c r="O44" s="8">
        <f t="shared" si="0"/>
        <v>8100</v>
      </c>
      <c r="P44" s="8">
        <f t="shared" si="1"/>
        <v>0</v>
      </c>
      <c r="Q44" s="8">
        <f t="shared" si="2"/>
        <v>8100</v>
      </c>
      <c r="R44" s="7">
        <v>2.6</v>
      </c>
      <c r="S44" s="11" t="s">
        <v>114</v>
      </c>
    </row>
    <row r="45" spans="1:19" ht="45" x14ac:dyDescent="0.25">
      <c r="A45" s="4">
        <v>636</v>
      </c>
      <c r="B45" s="5" t="s">
        <v>115</v>
      </c>
      <c r="C45" s="6" t="s">
        <v>3</v>
      </c>
      <c r="D45" s="6" t="s">
        <v>94</v>
      </c>
      <c r="E45" s="6" t="s">
        <v>91</v>
      </c>
      <c r="F45" s="6" t="s">
        <v>90</v>
      </c>
      <c r="G45" s="6" t="s">
        <v>24</v>
      </c>
      <c r="H45" s="6" t="s">
        <v>22</v>
      </c>
      <c r="I45" s="6" t="s">
        <v>7</v>
      </c>
      <c r="J45" s="6" t="s">
        <v>8</v>
      </c>
      <c r="K45" s="4">
        <v>10</v>
      </c>
      <c r="L45" s="4">
        <v>12</v>
      </c>
      <c r="M45" s="4">
        <v>0</v>
      </c>
      <c r="N45" s="4">
        <v>0</v>
      </c>
      <c r="O45" s="8">
        <f t="shared" si="0"/>
        <v>16200</v>
      </c>
      <c r="P45" s="8">
        <f t="shared" si="1"/>
        <v>0</v>
      </c>
      <c r="Q45" s="8">
        <f t="shared" si="2"/>
        <v>16200</v>
      </c>
      <c r="R45" s="7">
        <v>2.6</v>
      </c>
      <c r="S45" s="11" t="s">
        <v>114</v>
      </c>
    </row>
    <row r="49" spans="12:12" x14ac:dyDescent="0.25">
      <c r="L49">
        <f>Q44/K44/L44</f>
        <v>135</v>
      </c>
    </row>
    <row r="51" spans="12:12" x14ac:dyDescent="0.25">
      <c r="L51">
        <f>Q45/K45/L45</f>
        <v>135</v>
      </c>
    </row>
  </sheetData>
  <autoFilter ref="A1:S45">
    <filterColumn colId="6" showButton="0"/>
    <filterColumn colId="7" showButton="0"/>
    <filterColumn colId="8" showButton="0"/>
    <filterColumn colId="10" showButton="0"/>
    <filterColumn colId="12" showButton="0"/>
  </autoFilter>
  <mergeCells count="18">
    <mergeCell ref="F1:F5"/>
    <mergeCell ref="A1:A5"/>
    <mergeCell ref="B1:B5"/>
    <mergeCell ref="C1:C2"/>
    <mergeCell ref="D1:D5"/>
    <mergeCell ref="E1:E5"/>
    <mergeCell ref="G1:J4"/>
    <mergeCell ref="K1:L1"/>
    <mergeCell ref="M1:N1"/>
    <mergeCell ref="K2:K5"/>
    <mergeCell ref="L2:L5"/>
    <mergeCell ref="M2:M5"/>
    <mergeCell ref="N2:N5"/>
    <mergeCell ref="O1:O5"/>
    <mergeCell ref="P1:P5"/>
    <mergeCell ref="Q1:Q5"/>
    <mergeCell ref="R1:R5"/>
    <mergeCell ref="S1:S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2 wskaźniki nazwy instytu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Anna Koroś-Czubak</cp:lastModifiedBy>
  <dcterms:created xsi:type="dcterms:W3CDTF">2011-08-01T14:22:18Z</dcterms:created>
  <dcterms:modified xsi:type="dcterms:W3CDTF">2020-03-03T07:06:00Z</dcterms:modified>
</cp:coreProperties>
</file>