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ar\Desktop\"/>
    </mc:Choice>
  </mc:AlternateContent>
  <bookViews>
    <workbookView xWindow="-60" yWindow="30" windowWidth="17610" windowHeight="11750"/>
  </bookViews>
  <sheets>
    <sheet name="Dane wyjściowe" sheetId="1" r:id="rId1"/>
    <sheet name="Dane zbiorcze" sheetId="2" r:id="rId2"/>
    <sheet name="Wykresy słupkowe" sheetId="3" r:id="rId3"/>
  </sheets>
  <definedNames>
    <definedName name="_xlnm.Print_Titles" localSheetId="0">'Dane wyjściowe'!$1:$1</definedName>
  </definedNames>
  <calcPr calcId="162913"/>
</workbook>
</file>

<file path=xl/calcChain.xml><?xml version="1.0" encoding="utf-8"?>
<calcChain xmlns="http://schemas.openxmlformats.org/spreadsheetml/2006/main">
  <c r="E3" i="1" l="1"/>
  <c r="F3" i="1"/>
  <c r="G3" i="1"/>
  <c r="D4" i="1"/>
  <c r="E4" i="1"/>
  <c r="G4" i="1"/>
  <c r="D5" i="1"/>
  <c r="F5" i="1"/>
  <c r="G5" i="1"/>
  <c r="D6" i="1"/>
  <c r="E6" i="1"/>
  <c r="G6" i="1"/>
  <c r="D7" i="1"/>
  <c r="E7" i="1"/>
  <c r="F7" i="1"/>
  <c r="G7" i="1"/>
  <c r="D8" i="1"/>
  <c r="E8" i="1"/>
  <c r="F8" i="1"/>
  <c r="G8" i="1"/>
  <c r="A80" i="1" l="1"/>
  <c r="A81" i="1" s="1"/>
  <c r="A82" i="1" s="1"/>
  <c r="A70" i="1"/>
  <c r="A71" i="1" s="1"/>
  <c r="A72" i="1" s="1"/>
  <c r="A73" i="1" s="1"/>
  <c r="A74" i="1" s="1"/>
  <c r="A75" i="1" s="1"/>
  <c r="A76" i="1" s="1"/>
  <c r="A77" i="1" s="1"/>
  <c r="A62" i="1"/>
  <c r="A63" i="1" s="1"/>
  <c r="A64" i="1" s="1"/>
  <c r="A65" i="1" s="1"/>
  <c r="A66" i="1" s="1"/>
  <c r="A58" i="1"/>
  <c r="A59" i="1" s="1"/>
  <c r="A57" i="1"/>
  <c r="A70" i="2"/>
  <c r="A71" i="2" s="1"/>
  <c r="A72" i="2" s="1"/>
  <c r="A73" i="2" s="1"/>
  <c r="A74" i="2" s="1"/>
  <c r="A75" i="2" s="1"/>
  <c r="A76" i="2" s="1"/>
  <c r="A77" i="2" s="1"/>
  <c r="A62" i="2"/>
  <c r="A63" i="2" s="1"/>
  <c r="A64" i="2" s="1"/>
  <c r="A65" i="2" s="1"/>
  <c r="A66" i="2" s="1"/>
  <c r="A57" i="2"/>
  <c r="A58" i="2" s="1"/>
  <c r="A59" i="2" s="1"/>
  <c r="A51" i="2"/>
  <c r="A52" i="2" s="1"/>
  <c r="A53" i="2" s="1"/>
  <c r="A54" i="2" s="1"/>
  <c r="A37" i="2"/>
  <c r="A38" i="2" s="1"/>
  <c r="A39" i="2" s="1"/>
  <c r="A40" i="2" s="1"/>
  <c r="A41" i="2" s="1"/>
  <c r="A42" i="2" s="1"/>
  <c r="A44" i="2" s="1"/>
  <c r="A45" i="2" s="1"/>
  <c r="A46" i="2" s="1"/>
  <c r="A47" i="2" s="1"/>
  <c r="A48" i="2" s="1"/>
  <c r="A37" i="1"/>
  <c r="A38" i="1" s="1"/>
  <c r="A39" i="1" s="1"/>
  <c r="A40" i="1" s="1"/>
  <c r="A41" i="1" s="1"/>
  <c r="A42" i="1" s="1"/>
  <c r="A44" i="1" s="1"/>
  <c r="A45" i="1" s="1"/>
  <c r="A46" i="1" s="1"/>
  <c r="A47" i="1" s="1"/>
  <c r="A48" i="1" s="1"/>
  <c r="A50" i="1" s="1"/>
  <c r="A51" i="1" s="1"/>
  <c r="A52" i="1" s="1"/>
  <c r="A53" i="1" s="1"/>
  <c r="A54" i="1" s="1"/>
  <c r="F65" i="1" l="1"/>
  <c r="C110" i="1" l="1"/>
  <c r="G15" i="1" l="1"/>
  <c r="G15" i="2" s="1"/>
  <c r="F15" i="1"/>
  <c r="F15" i="2" s="1"/>
  <c r="E15" i="1"/>
  <c r="E15" i="2" s="1"/>
  <c r="D15" i="1"/>
  <c r="D15" i="2" s="1"/>
  <c r="C15" i="1"/>
  <c r="C15" i="2" s="1"/>
  <c r="G14" i="1"/>
  <c r="G14" i="2" s="1"/>
  <c r="F14" i="1"/>
  <c r="F14" i="2" s="1"/>
  <c r="E14" i="1"/>
  <c r="E14" i="2" s="1"/>
  <c r="D14" i="1"/>
  <c r="D14" i="2" s="1"/>
  <c r="C14" i="1"/>
  <c r="C14" i="2" s="1"/>
  <c r="G13" i="1"/>
  <c r="G13" i="2" s="1"/>
  <c r="F13" i="1"/>
  <c r="F13" i="2" s="1"/>
  <c r="E13" i="1"/>
  <c r="E13" i="2" s="1"/>
  <c r="D13" i="1"/>
  <c r="D13" i="2" s="1"/>
  <c r="C13" i="1"/>
  <c r="C13" i="2" s="1"/>
  <c r="G12" i="1"/>
  <c r="G12" i="2" s="1"/>
  <c r="F12" i="1"/>
  <c r="F12" i="2" s="1"/>
  <c r="E12" i="1"/>
  <c r="E12" i="2" s="1"/>
  <c r="D12" i="1"/>
  <c r="D12" i="2" s="1"/>
  <c r="C12" i="1"/>
  <c r="C12" i="2" s="1"/>
  <c r="G11" i="1"/>
  <c r="G11" i="2" s="1"/>
  <c r="F11" i="1"/>
  <c r="F11" i="2" s="1"/>
  <c r="E11" i="1"/>
  <c r="E11" i="2" s="1"/>
  <c r="D11" i="1"/>
  <c r="D11" i="2" s="1"/>
  <c r="C11" i="1"/>
  <c r="C11" i="2" s="1"/>
  <c r="G10" i="1"/>
  <c r="G10" i="2" s="1"/>
  <c r="F10" i="1"/>
  <c r="F10" i="2" s="1"/>
  <c r="E10" i="1"/>
  <c r="E10" i="2" s="1"/>
  <c r="D10" i="1"/>
  <c r="D10" i="2" s="1"/>
  <c r="C10" i="1"/>
  <c r="C10" i="2" s="1"/>
  <c r="G8" i="2"/>
  <c r="F8" i="2"/>
  <c r="E8" i="2"/>
  <c r="D8" i="2"/>
  <c r="C8" i="1"/>
  <c r="C8" i="2" s="1"/>
  <c r="G7" i="2"/>
  <c r="F7" i="2"/>
  <c r="E7" i="2"/>
  <c r="D7" i="2"/>
  <c r="C7" i="1"/>
  <c r="C7" i="2" s="1"/>
  <c r="G6" i="2"/>
  <c r="F6" i="2"/>
  <c r="E6" i="2"/>
  <c r="D6" i="2"/>
  <c r="C6" i="1"/>
  <c r="C6" i="2" s="1"/>
  <c r="G5" i="2"/>
  <c r="F5" i="2"/>
  <c r="E5" i="2"/>
  <c r="D5" i="2"/>
  <c r="C5" i="1"/>
  <c r="C5" i="2" s="1"/>
  <c r="G4" i="2"/>
  <c r="F4" i="2"/>
  <c r="E4" i="2"/>
  <c r="D4" i="2"/>
  <c r="C4" i="1"/>
  <c r="C4" i="2" s="1"/>
  <c r="G3" i="2"/>
  <c r="F3" i="2"/>
  <c r="E3" i="2"/>
  <c r="D3" i="2"/>
  <c r="C3" i="1"/>
  <c r="C3" i="2" s="1"/>
  <c r="E24" i="1"/>
  <c r="E24" i="2" s="1"/>
  <c r="D104" i="1"/>
  <c r="D104" i="2" s="1"/>
  <c r="C104" i="1"/>
  <c r="C104" i="2" s="1"/>
  <c r="D101" i="1"/>
  <c r="D101" i="2" s="1"/>
  <c r="C101" i="1"/>
  <c r="C101" i="2" s="1"/>
  <c r="C98" i="1"/>
  <c r="C98" i="2" s="1"/>
  <c r="D98" i="1"/>
  <c r="D98" i="2" s="1"/>
  <c r="G90" i="2"/>
  <c r="F90" i="2"/>
  <c r="E90" i="2"/>
  <c r="D90" i="2"/>
  <c r="C90" i="2"/>
  <c r="G87" i="1"/>
  <c r="G87" i="2" s="1"/>
  <c r="F87" i="1"/>
  <c r="F87" i="2" s="1"/>
  <c r="E87" i="1"/>
  <c r="E87" i="2" s="1"/>
  <c r="D87" i="1"/>
  <c r="D87" i="2" s="1"/>
  <c r="C87" i="1"/>
  <c r="C87" i="2" s="1"/>
  <c r="G86" i="1"/>
  <c r="G86" i="2" s="1"/>
  <c r="F86" i="1"/>
  <c r="F86" i="2" s="1"/>
  <c r="E86" i="1"/>
  <c r="E86" i="2" s="1"/>
  <c r="D86" i="1"/>
  <c r="D86" i="2" s="1"/>
  <c r="C86" i="1"/>
  <c r="C86" i="2" s="1"/>
  <c r="G84" i="1"/>
  <c r="G84" i="2" s="1"/>
  <c r="F84" i="1"/>
  <c r="F84" i="2" s="1"/>
  <c r="E84" i="1"/>
  <c r="E84" i="2" s="1"/>
  <c r="D84" i="1"/>
  <c r="D84" i="2" s="1"/>
  <c r="C84" i="1"/>
  <c r="C84" i="2" s="1"/>
  <c r="G82" i="1"/>
  <c r="G82" i="2" s="1"/>
  <c r="F82" i="1"/>
  <c r="F82" i="2" s="1"/>
  <c r="E82" i="1"/>
  <c r="E82" i="2" s="1"/>
  <c r="D82" i="1"/>
  <c r="D82" i="2" s="1"/>
  <c r="C82" i="1"/>
  <c r="C82" i="2" s="1"/>
  <c r="G81" i="1"/>
  <c r="G81" i="2" s="1"/>
  <c r="F81" i="1"/>
  <c r="F81" i="2" s="1"/>
  <c r="E81" i="1"/>
  <c r="E81" i="2" s="1"/>
  <c r="D81" i="1"/>
  <c r="D81" i="2" s="1"/>
  <c r="C81" i="1"/>
  <c r="C81" i="2" s="1"/>
  <c r="G80" i="1"/>
  <c r="G80" i="2" s="1"/>
  <c r="F80" i="1"/>
  <c r="F80" i="2" s="1"/>
  <c r="E80" i="1"/>
  <c r="E80" i="2" s="1"/>
  <c r="D80" i="1"/>
  <c r="D80" i="2" s="1"/>
  <c r="C80" i="1"/>
  <c r="C80" i="2" s="1"/>
  <c r="G79" i="1"/>
  <c r="G79" i="2" s="1"/>
  <c r="F79" i="1"/>
  <c r="F79" i="2" s="1"/>
  <c r="E79" i="1"/>
  <c r="E79" i="2" s="1"/>
  <c r="D79" i="1"/>
  <c r="D79" i="2" s="1"/>
  <c r="C79" i="1"/>
  <c r="C79" i="2" s="1"/>
  <c r="C75" i="2"/>
  <c r="D75" i="1"/>
  <c r="D75" i="2" s="1"/>
  <c r="E75" i="1"/>
  <c r="E75" i="2" s="1"/>
  <c r="F75" i="1"/>
  <c r="F75" i="2" s="1"/>
  <c r="G75" i="1"/>
  <c r="G75" i="2" s="1"/>
  <c r="C76" i="2"/>
  <c r="D76" i="1"/>
  <c r="D76" i="2" s="1"/>
  <c r="E76" i="1"/>
  <c r="E76" i="2" s="1"/>
  <c r="F76" i="1"/>
  <c r="F76" i="2" s="1"/>
  <c r="G76" i="1"/>
  <c r="G76" i="2" s="1"/>
  <c r="C77" i="2"/>
  <c r="D77" i="1"/>
  <c r="D77" i="2" s="1"/>
  <c r="E77" i="1"/>
  <c r="E77" i="2" s="1"/>
  <c r="F77" i="1"/>
  <c r="F77" i="2" s="1"/>
  <c r="G77" i="1"/>
  <c r="G77" i="2" s="1"/>
  <c r="G74" i="1"/>
  <c r="G74" i="2" s="1"/>
  <c r="F74" i="1"/>
  <c r="F74" i="2" s="1"/>
  <c r="E74" i="1"/>
  <c r="E74" i="2" s="1"/>
  <c r="D74" i="1"/>
  <c r="D74" i="2" s="1"/>
  <c r="C74" i="2"/>
  <c r="G73" i="1"/>
  <c r="G73" i="2" s="1"/>
  <c r="F73" i="1"/>
  <c r="F73" i="2" s="1"/>
  <c r="E73" i="1"/>
  <c r="E73" i="2" s="1"/>
  <c r="D73" i="1"/>
  <c r="D73" i="2" s="1"/>
  <c r="C73" i="2"/>
  <c r="G72" i="1"/>
  <c r="G72" i="2" s="1"/>
  <c r="F72" i="1"/>
  <c r="F72" i="2" s="1"/>
  <c r="E72" i="1"/>
  <c r="E72" i="2" s="1"/>
  <c r="D72" i="1"/>
  <c r="D72" i="2" s="1"/>
  <c r="C72" i="2"/>
  <c r="G71" i="1"/>
  <c r="G71" i="2" s="1"/>
  <c r="F71" i="1"/>
  <c r="F71" i="2" s="1"/>
  <c r="E71" i="1"/>
  <c r="E71" i="2" s="1"/>
  <c r="D71" i="1"/>
  <c r="D71" i="2" s="1"/>
  <c r="C71" i="2"/>
  <c r="G70" i="1"/>
  <c r="G70" i="2" s="1"/>
  <c r="F70" i="1"/>
  <c r="F70" i="2" s="1"/>
  <c r="E70" i="1"/>
  <c r="E70" i="2" s="1"/>
  <c r="D70" i="1"/>
  <c r="D70" i="2" s="1"/>
  <c r="C70" i="2"/>
  <c r="G69" i="1"/>
  <c r="G69" i="2" s="1"/>
  <c r="F69" i="1"/>
  <c r="F69" i="2" s="1"/>
  <c r="E69" i="1"/>
  <c r="E69" i="2" s="1"/>
  <c r="D69" i="1"/>
  <c r="D69" i="2" s="1"/>
  <c r="C69" i="2"/>
  <c r="C65" i="1"/>
  <c r="C65" i="2" s="1"/>
  <c r="D65" i="1"/>
  <c r="D65" i="2" s="1"/>
  <c r="E65" i="1"/>
  <c r="E65" i="2" s="1"/>
  <c r="F65" i="2"/>
  <c r="G65" i="1"/>
  <c r="G65" i="2" s="1"/>
  <c r="C66" i="1"/>
  <c r="C66" i="2" s="1"/>
  <c r="D66" i="1"/>
  <c r="D66" i="2" s="1"/>
  <c r="E66" i="1"/>
  <c r="E66" i="2" s="1"/>
  <c r="F66" i="1"/>
  <c r="F66" i="2" s="1"/>
  <c r="G66" i="1"/>
  <c r="G66" i="2" s="1"/>
  <c r="G64" i="1"/>
  <c r="G64" i="2" s="1"/>
  <c r="F64" i="1"/>
  <c r="F64" i="2" s="1"/>
  <c r="E64" i="1"/>
  <c r="E64" i="2" s="1"/>
  <c r="D64" i="1"/>
  <c r="D64" i="2" s="1"/>
  <c r="C64" i="1"/>
  <c r="C64" i="2" s="1"/>
  <c r="G63" i="1"/>
  <c r="G63" i="2" s="1"/>
  <c r="F63" i="1"/>
  <c r="F63" i="2" s="1"/>
  <c r="E63" i="1"/>
  <c r="E63" i="2" s="1"/>
  <c r="D63" i="1"/>
  <c r="D63" i="2" s="1"/>
  <c r="C63" i="1"/>
  <c r="C63" i="2" s="1"/>
  <c r="G62" i="1"/>
  <c r="G62" i="2" s="1"/>
  <c r="F62" i="1"/>
  <c r="F62" i="2" s="1"/>
  <c r="E62" i="1"/>
  <c r="E62" i="2" s="1"/>
  <c r="D62" i="1"/>
  <c r="D62" i="2" s="1"/>
  <c r="C62" i="1"/>
  <c r="C62" i="2" s="1"/>
  <c r="G61" i="1"/>
  <c r="G61" i="2" s="1"/>
  <c r="F61" i="1"/>
  <c r="F61" i="2" s="1"/>
  <c r="E61" i="1"/>
  <c r="E61" i="2" s="1"/>
  <c r="D61" i="1"/>
  <c r="D61" i="2" s="1"/>
  <c r="C61" i="1"/>
  <c r="C61" i="2" s="1"/>
  <c r="G59" i="1"/>
  <c r="G59" i="2" s="1"/>
  <c r="F59" i="1"/>
  <c r="F59" i="2" s="1"/>
  <c r="E59" i="1"/>
  <c r="E59" i="2" s="1"/>
  <c r="D59" i="1"/>
  <c r="D59" i="2" s="1"/>
  <c r="C59" i="1"/>
  <c r="C59" i="2" s="1"/>
  <c r="G58" i="1"/>
  <c r="G58" i="2" s="1"/>
  <c r="F58" i="1"/>
  <c r="F58" i="2" s="1"/>
  <c r="E58" i="1"/>
  <c r="E58" i="2" s="1"/>
  <c r="D58" i="1"/>
  <c r="D58" i="2" s="1"/>
  <c r="C58" i="1"/>
  <c r="C58" i="2" s="1"/>
  <c r="G57" i="1"/>
  <c r="G57" i="2" s="1"/>
  <c r="F57" i="1"/>
  <c r="F57" i="2" s="1"/>
  <c r="E57" i="1"/>
  <c r="E57" i="2" s="1"/>
  <c r="D57" i="1"/>
  <c r="D57" i="2" s="1"/>
  <c r="C57" i="1"/>
  <c r="C57" i="2" s="1"/>
  <c r="G56" i="1"/>
  <c r="G56" i="2" s="1"/>
  <c r="F56" i="1"/>
  <c r="F56" i="2" s="1"/>
  <c r="E56" i="1"/>
  <c r="E56" i="2" s="1"/>
  <c r="D56" i="1"/>
  <c r="D56" i="2" s="1"/>
  <c r="C56" i="1"/>
  <c r="C56" i="2" s="1"/>
  <c r="G54" i="1"/>
  <c r="G54" i="2" s="1"/>
  <c r="F54" i="1"/>
  <c r="F54" i="2" s="1"/>
  <c r="E54" i="1"/>
  <c r="E54" i="2" s="1"/>
  <c r="D54" i="1"/>
  <c r="D54" i="2" s="1"/>
  <c r="C54" i="1"/>
  <c r="C54" i="2" s="1"/>
  <c r="G53" i="1"/>
  <c r="G53" i="2" s="1"/>
  <c r="F53" i="1"/>
  <c r="F53" i="2" s="1"/>
  <c r="E53" i="1"/>
  <c r="E53" i="2" s="1"/>
  <c r="D53" i="1"/>
  <c r="D53" i="2" s="1"/>
  <c r="C53" i="1"/>
  <c r="C53" i="2" s="1"/>
  <c r="G52" i="1"/>
  <c r="G52" i="2" s="1"/>
  <c r="F52" i="1"/>
  <c r="F52" i="2" s="1"/>
  <c r="E52" i="1"/>
  <c r="E52" i="2" s="1"/>
  <c r="D52" i="1"/>
  <c r="D52" i="2" s="1"/>
  <c r="C52" i="1"/>
  <c r="C52" i="2" s="1"/>
  <c r="G51" i="1"/>
  <c r="G51" i="2" s="1"/>
  <c r="F51" i="1"/>
  <c r="F51" i="2" s="1"/>
  <c r="E51" i="1"/>
  <c r="E51" i="2" s="1"/>
  <c r="D51" i="1"/>
  <c r="D51" i="2" s="1"/>
  <c r="C51" i="1"/>
  <c r="C51" i="2" s="1"/>
  <c r="G50" i="1"/>
  <c r="G50" i="2" s="1"/>
  <c r="F50" i="1"/>
  <c r="F50" i="2" s="1"/>
  <c r="E50" i="1"/>
  <c r="E50" i="2" s="1"/>
  <c r="D50" i="1"/>
  <c r="D50" i="2" s="1"/>
  <c r="C50" i="1"/>
  <c r="C50" i="2" s="1"/>
  <c r="G48" i="1"/>
  <c r="G48" i="2" s="1"/>
  <c r="F48" i="1"/>
  <c r="F48" i="2" s="1"/>
  <c r="E48" i="1"/>
  <c r="E48" i="2" s="1"/>
  <c r="D48" i="1"/>
  <c r="D48" i="2" s="1"/>
  <c r="C48" i="1"/>
  <c r="C48" i="2" s="1"/>
  <c r="G47" i="1"/>
  <c r="G47" i="2" s="1"/>
  <c r="F47" i="1"/>
  <c r="F47" i="2" s="1"/>
  <c r="E47" i="1"/>
  <c r="E47" i="2" s="1"/>
  <c r="D47" i="1"/>
  <c r="D47" i="2" s="1"/>
  <c r="C47" i="1"/>
  <c r="C47" i="2" s="1"/>
  <c r="G46" i="1"/>
  <c r="G46" i="2" s="1"/>
  <c r="F46" i="1"/>
  <c r="F46" i="2" s="1"/>
  <c r="E46" i="1"/>
  <c r="E46" i="2" s="1"/>
  <c r="D46" i="1"/>
  <c r="D46" i="2" s="1"/>
  <c r="C46" i="1"/>
  <c r="C46" i="2" s="1"/>
  <c r="G45" i="1"/>
  <c r="G45" i="2" s="1"/>
  <c r="F45" i="1"/>
  <c r="F45" i="2" s="1"/>
  <c r="E45" i="1"/>
  <c r="E45" i="2" s="1"/>
  <c r="D45" i="1"/>
  <c r="D45" i="2" s="1"/>
  <c r="C45" i="1"/>
  <c r="C45" i="2" s="1"/>
  <c r="G44" i="1"/>
  <c r="G44" i="2" s="1"/>
  <c r="F44" i="1"/>
  <c r="F44" i="2" s="1"/>
  <c r="E44" i="1"/>
  <c r="E44" i="2" s="1"/>
  <c r="D44" i="1"/>
  <c r="D44" i="2" s="1"/>
  <c r="C44" i="1"/>
  <c r="C44" i="2" s="1"/>
  <c r="C41" i="1"/>
  <c r="C41" i="2" s="1"/>
  <c r="D41" i="1"/>
  <c r="D41" i="2" s="1"/>
  <c r="E41" i="1"/>
  <c r="E41" i="2" s="1"/>
  <c r="F41" i="1"/>
  <c r="F41" i="2" s="1"/>
  <c r="G41" i="1"/>
  <c r="G41" i="2" s="1"/>
  <c r="C42" i="1"/>
  <c r="C42" i="2" s="1"/>
  <c r="D42" i="1"/>
  <c r="D42" i="2" s="1"/>
  <c r="E42" i="1"/>
  <c r="E42" i="2" s="1"/>
  <c r="F42" i="1"/>
  <c r="F42" i="2" s="1"/>
  <c r="G42" i="1"/>
  <c r="G42" i="2" s="1"/>
  <c r="G40" i="1"/>
  <c r="G40" i="2" s="1"/>
  <c r="F40" i="1"/>
  <c r="F40" i="2" s="1"/>
  <c r="E40" i="1"/>
  <c r="E40" i="2" s="1"/>
  <c r="D40" i="1"/>
  <c r="D40" i="2" s="1"/>
  <c r="C40" i="1"/>
  <c r="C40" i="2" s="1"/>
  <c r="G39" i="1"/>
  <c r="G39" i="2" s="1"/>
  <c r="F39" i="1"/>
  <c r="F39" i="2" s="1"/>
  <c r="E39" i="1"/>
  <c r="E39" i="2" s="1"/>
  <c r="D39" i="1"/>
  <c r="D39" i="2" s="1"/>
  <c r="C39" i="1"/>
  <c r="C39" i="2" s="1"/>
  <c r="G38" i="1"/>
  <c r="G38" i="2" s="1"/>
  <c r="F38" i="1"/>
  <c r="F38" i="2" s="1"/>
  <c r="E38" i="1"/>
  <c r="E38" i="2" s="1"/>
  <c r="D38" i="1"/>
  <c r="D38" i="2" s="1"/>
  <c r="C38" i="1"/>
  <c r="C38" i="2" s="1"/>
  <c r="G37" i="1"/>
  <c r="G37" i="2" s="1"/>
  <c r="F37" i="1"/>
  <c r="F37" i="2" s="1"/>
  <c r="E37" i="1"/>
  <c r="E37" i="2" s="1"/>
  <c r="D37" i="1"/>
  <c r="D37" i="2" s="1"/>
  <c r="C37" i="1"/>
  <c r="C37" i="2" s="1"/>
  <c r="G36" i="1"/>
  <c r="G36" i="2" s="1"/>
  <c r="F36" i="1"/>
  <c r="F36" i="2" s="1"/>
  <c r="E36" i="1"/>
  <c r="E36" i="2" s="1"/>
  <c r="D36" i="1"/>
  <c r="D36" i="2" s="1"/>
  <c r="C36" i="1"/>
  <c r="C36" i="2" s="1"/>
  <c r="C29" i="1"/>
  <c r="C29" i="2" s="1"/>
  <c r="D29" i="1"/>
  <c r="D29" i="2" s="1"/>
  <c r="E29" i="1"/>
  <c r="E29" i="2" s="1"/>
  <c r="F29" i="1"/>
  <c r="F29" i="2" s="1"/>
  <c r="G29" i="1"/>
  <c r="G29" i="2" s="1"/>
  <c r="C30" i="1"/>
  <c r="C30" i="2" s="1"/>
  <c r="D30" i="1"/>
  <c r="D30" i="2" s="1"/>
  <c r="E30" i="1"/>
  <c r="E30" i="2" s="1"/>
  <c r="F30" i="1"/>
  <c r="F30" i="2" s="1"/>
  <c r="G30" i="1"/>
  <c r="G30" i="2" s="1"/>
  <c r="C31" i="1"/>
  <c r="C31" i="2" s="1"/>
  <c r="D31" i="1"/>
  <c r="D31" i="2" s="1"/>
  <c r="E31" i="1"/>
  <c r="E31" i="2" s="1"/>
  <c r="F31" i="1"/>
  <c r="F31" i="2" s="1"/>
  <c r="G31" i="1"/>
  <c r="G31" i="2" s="1"/>
  <c r="C32" i="1"/>
  <c r="C32" i="2" s="1"/>
  <c r="D32" i="1"/>
  <c r="D32" i="2" s="1"/>
  <c r="E32" i="1"/>
  <c r="E32" i="2" s="1"/>
  <c r="F32" i="1"/>
  <c r="F32" i="2" s="1"/>
  <c r="G32" i="1"/>
  <c r="G32" i="2" s="1"/>
  <c r="C33" i="1"/>
  <c r="C33" i="2" s="1"/>
  <c r="D33" i="1"/>
  <c r="D33" i="2" s="1"/>
  <c r="E33" i="1"/>
  <c r="E33" i="2" s="1"/>
  <c r="F33" i="1"/>
  <c r="F33" i="2" s="1"/>
  <c r="G33" i="1"/>
  <c r="G33" i="2" s="1"/>
  <c r="C34" i="1"/>
  <c r="C34" i="2" s="1"/>
  <c r="D34" i="1"/>
  <c r="D34" i="2" s="1"/>
  <c r="E34" i="1"/>
  <c r="E34" i="2" s="1"/>
  <c r="F34" i="1"/>
  <c r="F34" i="2" s="1"/>
  <c r="G34" i="1"/>
  <c r="G34" i="2" s="1"/>
  <c r="C28" i="1"/>
  <c r="C28" i="2" s="1"/>
  <c r="G28" i="1"/>
  <c r="G28" i="2" s="1"/>
  <c r="F28" i="1"/>
  <c r="F28" i="2" s="1"/>
  <c r="E28" i="1"/>
  <c r="E28" i="2" s="1"/>
  <c r="D28" i="1"/>
  <c r="D28" i="2" s="1"/>
  <c r="C27" i="1"/>
  <c r="C27" i="2" s="1"/>
  <c r="G27" i="1"/>
  <c r="G27" i="2" s="1"/>
  <c r="F27" i="1"/>
  <c r="F27" i="2" s="1"/>
  <c r="E27" i="1"/>
  <c r="E27" i="2" s="1"/>
  <c r="D27" i="1"/>
  <c r="D27" i="2" s="1"/>
  <c r="C19" i="1"/>
  <c r="C19" i="2" s="1"/>
  <c r="D19" i="1"/>
  <c r="D19" i="2" s="1"/>
  <c r="E19" i="1"/>
  <c r="E19" i="2" s="1"/>
  <c r="F19" i="1"/>
  <c r="F19" i="2" s="1"/>
  <c r="G19" i="1"/>
  <c r="G19" i="2" s="1"/>
  <c r="C20" i="1"/>
  <c r="C20" i="2" s="1"/>
  <c r="D20" i="1"/>
  <c r="D20" i="2" s="1"/>
  <c r="E20" i="1"/>
  <c r="E20" i="2" s="1"/>
  <c r="F20" i="1"/>
  <c r="F20" i="2" s="1"/>
  <c r="G20" i="1"/>
  <c r="G20" i="2" s="1"/>
  <c r="C21" i="1"/>
  <c r="C21" i="2" s="1"/>
  <c r="D21" i="1"/>
  <c r="D21" i="2" s="1"/>
  <c r="E21" i="1"/>
  <c r="E21" i="2" s="1"/>
  <c r="F21" i="1"/>
  <c r="F21" i="2" s="1"/>
  <c r="G21" i="1"/>
  <c r="G21" i="2" s="1"/>
  <c r="C22" i="1"/>
  <c r="C22" i="2" s="1"/>
  <c r="D22" i="1"/>
  <c r="D22" i="2" s="1"/>
  <c r="E22" i="1"/>
  <c r="E22" i="2" s="1"/>
  <c r="F22" i="1"/>
  <c r="F22" i="2" s="1"/>
  <c r="G22" i="1"/>
  <c r="G22" i="2" s="1"/>
  <c r="C23" i="1"/>
  <c r="C23" i="2" s="1"/>
  <c r="D23" i="1"/>
  <c r="D23" i="2" s="1"/>
  <c r="E23" i="1"/>
  <c r="E23" i="2" s="1"/>
  <c r="F23" i="1"/>
  <c r="F23" i="2" s="1"/>
  <c r="G23" i="1"/>
  <c r="G23" i="2" s="1"/>
  <c r="C24" i="1"/>
  <c r="C24" i="2" s="1"/>
  <c r="D24" i="1"/>
  <c r="D24" i="2" s="1"/>
  <c r="F24" i="1"/>
  <c r="F24" i="2" s="1"/>
  <c r="G24" i="1"/>
  <c r="G24" i="2" s="1"/>
  <c r="C25" i="1"/>
  <c r="C25" i="2" s="1"/>
  <c r="D25" i="1"/>
  <c r="D25" i="2" s="1"/>
  <c r="E25" i="1"/>
  <c r="E25" i="2" s="1"/>
  <c r="F25" i="1"/>
  <c r="F25" i="2" s="1"/>
  <c r="G25" i="1"/>
  <c r="G25" i="2" s="1"/>
  <c r="C18" i="1"/>
  <c r="C18" i="2" s="1"/>
  <c r="G18" i="1"/>
  <c r="G18" i="2" s="1"/>
  <c r="F18" i="1"/>
  <c r="F18" i="2" s="1"/>
  <c r="E18" i="1"/>
  <c r="E18" i="2" s="1"/>
  <c r="D18" i="1"/>
  <c r="D18" i="2" s="1"/>
  <c r="J36" i="2" l="1"/>
  <c r="O36" i="2"/>
  <c r="I36" i="2"/>
  <c r="M36" i="2"/>
  <c r="L36" i="2"/>
  <c r="K36" i="2"/>
  <c r="O101" i="2"/>
  <c r="O98" i="2"/>
  <c r="J104" i="2"/>
  <c r="O14" i="2"/>
  <c r="J33" i="2"/>
  <c r="J29" i="2"/>
  <c r="J46" i="2"/>
  <c r="L48" i="2"/>
  <c r="J90" i="2"/>
  <c r="I86" i="2"/>
  <c r="K84" i="2"/>
  <c r="L77" i="2"/>
  <c r="M76" i="2"/>
  <c r="J71" i="2"/>
  <c r="L70" i="2"/>
  <c r="K64" i="2"/>
  <c r="J51" i="2"/>
  <c r="L39" i="2"/>
  <c r="L22" i="2"/>
  <c r="K19" i="2"/>
  <c r="J10" i="2"/>
  <c r="K13" i="2"/>
  <c r="L12" i="2"/>
  <c r="L3" i="2"/>
  <c r="K4" i="2"/>
  <c r="K8" i="2"/>
  <c r="O4" i="2"/>
  <c r="M13" i="2"/>
  <c r="M21" i="2"/>
  <c r="L72" i="2"/>
  <c r="K73" i="2"/>
  <c r="J74" i="2"/>
  <c r="K75" i="2"/>
  <c r="J79" i="2"/>
  <c r="I80" i="2"/>
  <c r="L81" i="2"/>
  <c r="K82" i="2"/>
  <c r="M15" i="2"/>
  <c r="M25" i="2"/>
  <c r="M52" i="2"/>
  <c r="M57" i="2"/>
  <c r="J72" i="2"/>
  <c r="J80" i="2"/>
  <c r="P80" i="2" s="1"/>
  <c r="O77" i="2"/>
  <c r="O69" i="2"/>
  <c r="M73" i="2"/>
  <c r="M3" i="2"/>
  <c r="L4" i="2"/>
  <c r="K5" i="2"/>
  <c r="K10" i="2"/>
  <c r="J11" i="2"/>
  <c r="J12" i="2"/>
  <c r="I3" i="2"/>
  <c r="O7" i="2"/>
  <c r="L13" i="2"/>
  <c r="O31" i="2"/>
  <c r="J42" i="2"/>
  <c r="J47" i="2"/>
  <c r="M53" i="2"/>
  <c r="L59" i="2"/>
  <c r="O63" i="2"/>
  <c r="J66" i="2"/>
  <c r="I4" i="2"/>
  <c r="M7" i="2"/>
  <c r="K69" i="2"/>
  <c r="M71" i="2"/>
  <c r="M86" i="2"/>
  <c r="L87" i="2"/>
  <c r="K90" i="2"/>
  <c r="K3" i="2"/>
  <c r="O5" i="2"/>
  <c r="M5" i="2"/>
  <c r="J6" i="2"/>
  <c r="K7" i="2"/>
  <c r="I10" i="2"/>
  <c r="M10" i="2"/>
  <c r="K12" i="2"/>
  <c r="I14" i="2"/>
  <c r="M14" i="2"/>
  <c r="M8" i="2"/>
  <c r="L11" i="2"/>
  <c r="J15" i="2"/>
  <c r="K18" i="2"/>
  <c r="J19" i="2"/>
  <c r="O20" i="2"/>
  <c r="M20" i="2"/>
  <c r="L21" i="2"/>
  <c r="K22" i="2"/>
  <c r="J23" i="2"/>
  <c r="I24" i="2"/>
  <c r="M24" i="2"/>
  <c r="L25" i="2"/>
  <c r="K27" i="2"/>
  <c r="I28" i="2"/>
  <c r="L29" i="2"/>
  <c r="L30" i="2"/>
  <c r="J31" i="2"/>
  <c r="M32" i="2"/>
  <c r="I33" i="2"/>
  <c r="L34" i="2"/>
  <c r="I37" i="2"/>
  <c r="M37" i="2"/>
  <c r="L38" i="2"/>
  <c r="K39" i="2"/>
  <c r="J40" i="2"/>
  <c r="O41" i="2"/>
  <c r="L42" i="2"/>
  <c r="K44" i="2"/>
  <c r="I46" i="2"/>
  <c r="L47" i="2"/>
  <c r="K48" i="2"/>
  <c r="J50" i="2"/>
  <c r="K51" i="2"/>
  <c r="L52" i="2"/>
  <c r="K53" i="2"/>
  <c r="J54" i="2"/>
  <c r="I56" i="2"/>
  <c r="L57" i="2"/>
  <c r="K58" i="2"/>
  <c r="O59" i="2"/>
  <c r="I61" i="2"/>
  <c r="L62" i="2"/>
  <c r="K63" i="2"/>
  <c r="J64" i="2"/>
  <c r="I65" i="2"/>
  <c r="L66" i="2"/>
  <c r="K72" i="2"/>
  <c r="L73" i="2"/>
  <c r="K86" i="2"/>
  <c r="M80" i="2"/>
  <c r="M29" i="2"/>
  <c r="M33" i="2"/>
  <c r="M41" i="2"/>
  <c r="J45" i="2"/>
  <c r="I45" i="2"/>
  <c r="M51" i="2"/>
  <c r="L75" i="2"/>
  <c r="J82" i="2"/>
  <c r="O3" i="2"/>
  <c r="O28" i="2"/>
  <c r="O39" i="2"/>
  <c r="O51" i="2"/>
  <c r="O58" i="2"/>
  <c r="J3" i="2"/>
  <c r="J7" i="2"/>
  <c r="M11" i="2"/>
  <c r="L18" i="2"/>
  <c r="I25" i="2"/>
  <c r="J28" i="2"/>
  <c r="K32" i="2"/>
  <c r="I41" i="2"/>
  <c r="M44" i="2"/>
  <c r="I58" i="2"/>
  <c r="M64" i="2"/>
  <c r="I79" i="2"/>
  <c r="I82" i="2"/>
  <c r="I87" i="2"/>
  <c r="O76" i="2"/>
  <c r="O87" i="2"/>
  <c r="J5" i="2"/>
  <c r="M6" i="2"/>
  <c r="O11" i="2"/>
  <c r="O15" i="2"/>
  <c r="J13" i="2"/>
  <c r="J20" i="2"/>
  <c r="K23" i="2"/>
  <c r="O25" i="2"/>
  <c r="K25" i="2"/>
  <c r="L27" i="2"/>
  <c r="O30" i="2"/>
  <c r="M30" i="2"/>
  <c r="I34" i="2"/>
  <c r="O34" i="2"/>
  <c r="O38" i="2"/>
  <c r="I38" i="2"/>
  <c r="J41" i="2"/>
  <c r="M42" i="2"/>
  <c r="L44" i="2"/>
  <c r="M47" i="2"/>
  <c r="I52" i="2"/>
  <c r="O52" i="2"/>
  <c r="L53" i="2"/>
  <c r="O57" i="2"/>
  <c r="I57" i="2"/>
  <c r="K59" i="2"/>
  <c r="O62" i="2"/>
  <c r="L63" i="2"/>
  <c r="J65" i="2"/>
  <c r="M66" i="2"/>
  <c r="J76" i="2"/>
  <c r="O10" i="2"/>
  <c r="O23" i="2"/>
  <c r="O46" i="2"/>
  <c r="O73" i="2"/>
  <c r="O79" i="2"/>
  <c r="I8" i="2"/>
  <c r="I12" i="2"/>
  <c r="K14" i="2"/>
  <c r="L20" i="2"/>
  <c r="I29" i="2"/>
  <c r="L37" i="2"/>
  <c r="M45" i="2"/>
  <c r="K56" i="2"/>
  <c r="I63" i="2"/>
  <c r="K76" i="2"/>
  <c r="I90" i="2"/>
  <c r="M69" i="2"/>
  <c r="L76" i="2"/>
  <c r="K80" i="2"/>
  <c r="L84" i="2"/>
  <c r="J87" i="2"/>
  <c r="L8" i="2"/>
  <c r="M18" i="2"/>
  <c r="K20" i="2"/>
  <c r="I22" i="2"/>
  <c r="M22" i="2"/>
  <c r="K24" i="2"/>
  <c r="I27" i="2"/>
  <c r="L28" i="2"/>
  <c r="J30" i="2"/>
  <c r="M31" i="2"/>
  <c r="K33" i="2"/>
  <c r="K37" i="2"/>
  <c r="J38" i="2"/>
  <c r="M39" i="2"/>
  <c r="L40" i="2"/>
  <c r="K41" i="2"/>
  <c r="I44" i="2"/>
  <c r="L45" i="2"/>
  <c r="K46" i="2"/>
  <c r="I48" i="2"/>
  <c r="M48" i="2"/>
  <c r="L50" i="2"/>
  <c r="J52" i="2"/>
  <c r="I53" i="2"/>
  <c r="J53" i="2"/>
  <c r="L54" i="2"/>
  <c r="J57" i="2"/>
  <c r="M58" i="2"/>
  <c r="K61" i="2"/>
  <c r="J62" i="2"/>
  <c r="M63" i="2"/>
  <c r="L64" i="2"/>
  <c r="K65" i="2"/>
  <c r="K70" i="2"/>
  <c r="M72" i="2"/>
  <c r="L74" i="2"/>
  <c r="O81" i="2"/>
  <c r="I81" i="2"/>
  <c r="M82" i="2"/>
  <c r="L90" i="2"/>
  <c r="O12" i="2"/>
  <c r="O19" i="2"/>
  <c r="O24" i="2"/>
  <c r="O48" i="2"/>
  <c r="O54" i="2"/>
  <c r="O61" i="2"/>
  <c r="O74" i="2"/>
  <c r="O80" i="2"/>
  <c r="O90" i="2"/>
  <c r="L6" i="2"/>
  <c r="L5" i="2"/>
  <c r="J22" i="2"/>
  <c r="J27" i="2"/>
  <c r="K31" i="2"/>
  <c r="L33" i="2"/>
  <c r="I40" i="2"/>
  <c r="I50" i="2"/>
  <c r="L56" i="2"/>
  <c r="J63" i="2"/>
  <c r="L80" i="2"/>
  <c r="J70" i="2"/>
  <c r="J84" i="2"/>
  <c r="M84" i="2"/>
  <c r="M46" i="2"/>
  <c r="I51" i="2"/>
  <c r="L51" i="2"/>
  <c r="M56" i="2"/>
  <c r="J59" i="2"/>
  <c r="M59" i="2"/>
  <c r="M61" i="2"/>
  <c r="M65" i="2"/>
  <c r="O72" i="2"/>
  <c r="K79" i="2"/>
  <c r="O22" i="2"/>
  <c r="O33" i="2"/>
  <c r="O45" i="2"/>
  <c r="O64" i="2"/>
  <c r="O71" i="2"/>
  <c r="O84" i="2"/>
  <c r="J8" i="2"/>
  <c r="I5" i="2"/>
  <c r="L10" i="2"/>
  <c r="M12" i="2"/>
  <c r="L15" i="2"/>
  <c r="I20" i="2"/>
  <c r="I23" i="2"/>
  <c r="K30" i="2"/>
  <c r="M38" i="2"/>
  <c r="K47" i="2"/>
  <c r="K54" i="2"/>
  <c r="I62" i="2"/>
  <c r="L69" i="2"/>
  <c r="M87" i="2"/>
  <c r="I6" i="2"/>
  <c r="O6" i="2"/>
  <c r="L7" i="2"/>
  <c r="J14" i="2"/>
  <c r="L14" i="2"/>
  <c r="O21" i="2"/>
  <c r="J24" i="2"/>
  <c r="K28" i="2"/>
  <c r="L31" i="2"/>
  <c r="M34" i="2"/>
  <c r="J37" i="2"/>
  <c r="K40" i="2"/>
  <c r="O42" i="2"/>
  <c r="K45" i="2"/>
  <c r="I47" i="2"/>
  <c r="O47" i="2"/>
  <c r="K50" i="2"/>
  <c r="J56" i="2"/>
  <c r="L58" i="2"/>
  <c r="J61" i="2"/>
  <c r="M62" i="2"/>
  <c r="O66" i="2"/>
  <c r="K66" i="2"/>
  <c r="K74" i="2"/>
  <c r="L82" i="2"/>
  <c r="O8" i="2"/>
  <c r="O18" i="2"/>
  <c r="O29" i="2"/>
  <c r="O40" i="2"/>
  <c r="O53" i="2"/>
  <c r="O65" i="2"/>
  <c r="O86" i="2"/>
  <c r="I7" i="2"/>
  <c r="M4" i="2"/>
  <c r="I11" i="2"/>
  <c r="I13" i="2"/>
  <c r="I19" i="2"/>
  <c r="M23" i="2"/>
  <c r="I42" i="2"/>
  <c r="K52" i="2"/>
  <c r="I59" i="2"/>
  <c r="I66" i="2"/>
  <c r="I84" i="2"/>
  <c r="K71" i="2"/>
  <c r="K77" i="2"/>
  <c r="M75" i="2"/>
  <c r="L79" i="2"/>
  <c r="J81" i="2"/>
  <c r="J101" i="2"/>
  <c r="I18" i="2"/>
  <c r="L19" i="2"/>
  <c r="J21" i="2"/>
  <c r="L23" i="2"/>
  <c r="J25" i="2"/>
  <c r="M27" i="2"/>
  <c r="K29" i="2"/>
  <c r="I31" i="2"/>
  <c r="L32" i="2"/>
  <c r="J34" i="2"/>
  <c r="I39" i="2"/>
  <c r="J39" i="2"/>
  <c r="L71" i="2"/>
  <c r="M79" i="2"/>
  <c r="K87" i="2"/>
  <c r="J18" i="2"/>
  <c r="K21" i="2"/>
  <c r="L24" i="2"/>
  <c r="M28" i="2"/>
  <c r="I32" i="2"/>
  <c r="K38" i="2"/>
  <c r="L41" i="2"/>
  <c r="J48" i="2"/>
  <c r="M54" i="2"/>
  <c r="K57" i="2"/>
  <c r="I64" i="2"/>
  <c r="J73" i="2"/>
  <c r="J86" i="2"/>
  <c r="O13" i="2"/>
  <c r="O27" i="2"/>
  <c r="O32" i="2"/>
  <c r="O37" i="2"/>
  <c r="O44" i="2"/>
  <c r="O50" i="2"/>
  <c r="O56" i="2"/>
  <c r="O70" i="2"/>
  <c r="O75" i="2"/>
  <c r="O82" i="2"/>
  <c r="K6" i="2"/>
  <c r="J4" i="2"/>
  <c r="K11" i="2"/>
  <c r="I15" i="2"/>
  <c r="M19" i="2"/>
  <c r="I21" i="2"/>
  <c r="I30" i="2"/>
  <c r="J32" i="2"/>
  <c r="K34" i="2"/>
  <c r="M40" i="2"/>
  <c r="J44" i="2"/>
  <c r="L61" i="2"/>
  <c r="J69" i="2"/>
  <c r="M74" i="2"/>
  <c r="M77" i="2"/>
  <c r="M81" i="2"/>
  <c r="M70" i="2"/>
  <c r="J77" i="2"/>
  <c r="K81" i="2"/>
  <c r="L86" i="2"/>
  <c r="J98" i="2"/>
  <c r="I104" i="2"/>
  <c r="K15" i="2"/>
  <c r="K42" i="2"/>
  <c r="L46" i="2"/>
  <c r="M50" i="2"/>
  <c r="I54" i="2"/>
  <c r="J58" i="2"/>
  <c r="K62" i="2"/>
  <c r="L65" i="2"/>
  <c r="J75" i="2"/>
  <c r="M90" i="2"/>
  <c r="O104" i="2"/>
  <c r="I101" i="2"/>
  <c r="I98" i="2"/>
  <c r="P36" i="2" l="1"/>
  <c r="Q36" i="2"/>
  <c r="Q52" i="2"/>
  <c r="P66" i="2"/>
  <c r="Q64" i="2"/>
  <c r="Q23" i="2"/>
  <c r="P31" i="2"/>
  <c r="Q6" i="2"/>
  <c r="P33" i="2"/>
  <c r="Q34" i="2"/>
  <c r="Q45" i="2"/>
  <c r="Q48" i="2"/>
  <c r="Q42" i="2"/>
  <c r="P46" i="2"/>
  <c r="Q25" i="2"/>
  <c r="Q39" i="2"/>
  <c r="P82" i="2"/>
  <c r="Q86" i="2"/>
  <c r="Q4" i="2"/>
  <c r="P56" i="2"/>
  <c r="Q20" i="2"/>
  <c r="Q61" i="2"/>
  <c r="P15" i="2"/>
  <c r="Q14" i="2"/>
  <c r="Q22" i="2"/>
  <c r="P90" i="2"/>
  <c r="P30" i="2"/>
  <c r="Q29" i="2"/>
  <c r="Q31" i="2"/>
  <c r="P86" i="2"/>
  <c r="P51" i="2"/>
  <c r="P27" i="2"/>
  <c r="P29" i="2"/>
  <c r="Q66" i="2"/>
  <c r="Q27" i="2"/>
  <c r="Q30" i="2"/>
  <c r="Q81" i="2"/>
  <c r="P62" i="2"/>
  <c r="Q44" i="2"/>
  <c r="P19" i="2"/>
  <c r="Q3" i="2"/>
  <c r="Q10" i="2"/>
  <c r="P10" i="2"/>
  <c r="Q13" i="2"/>
  <c r="Q11" i="2"/>
  <c r="Q12" i="2"/>
  <c r="P8" i="2"/>
  <c r="P7" i="2"/>
  <c r="Q5" i="2"/>
  <c r="P22" i="2"/>
  <c r="P79" i="2"/>
  <c r="P3" i="2"/>
  <c r="P54" i="2"/>
  <c r="P63" i="2"/>
  <c r="Q87" i="2"/>
  <c r="P50" i="2"/>
  <c r="Q40" i="2"/>
  <c r="P65" i="2"/>
  <c r="Q57" i="2"/>
  <c r="Q21" i="2"/>
  <c r="Q59" i="2"/>
  <c r="P64" i="2"/>
  <c r="P6" i="2"/>
  <c r="P23" i="2"/>
  <c r="P53" i="2"/>
  <c r="P42" i="2"/>
  <c r="P47" i="2"/>
  <c r="Q38" i="2"/>
  <c r="Q15" i="2"/>
  <c r="Q8" i="2"/>
  <c r="P37" i="2"/>
  <c r="P48" i="2"/>
  <c r="P59" i="2"/>
  <c r="Q82" i="2"/>
  <c r="Q24" i="2"/>
  <c r="Q19" i="2"/>
  <c r="P13" i="2"/>
  <c r="P61" i="2"/>
  <c r="P14" i="2"/>
  <c r="P5" i="2"/>
  <c r="Q51" i="2"/>
  <c r="P40" i="2"/>
  <c r="Q47" i="2"/>
  <c r="P28" i="2"/>
  <c r="Q41" i="2"/>
  <c r="P39" i="2"/>
  <c r="Q62" i="2"/>
  <c r="Q46" i="2"/>
  <c r="P4" i="2"/>
  <c r="Q32" i="2"/>
  <c r="P11" i="2"/>
  <c r="P24" i="2"/>
  <c r="Q7" i="2"/>
  <c r="Q37" i="2"/>
  <c r="P12" i="2"/>
  <c r="Q53" i="2"/>
  <c r="P41" i="2"/>
  <c r="P25" i="2"/>
  <c r="Q65" i="2"/>
  <c r="P81" i="2"/>
  <c r="P57" i="2"/>
  <c r="P52" i="2"/>
  <c r="P34" i="2"/>
  <c r="Q18" i="2"/>
  <c r="P21" i="2"/>
  <c r="P18" i="2"/>
  <c r="P84" i="2"/>
  <c r="Q58" i="2"/>
  <c r="Q80" i="2"/>
  <c r="Q54" i="2"/>
  <c r="Q50" i="2"/>
  <c r="Q63" i="2"/>
  <c r="P38" i="2"/>
  <c r="P87" i="2"/>
  <c r="P58" i="2"/>
  <c r="Q56" i="2"/>
  <c r="Q84" i="2"/>
  <c r="Q79" i="2"/>
  <c r="P20" i="2"/>
  <c r="P32" i="2"/>
  <c r="Q33" i="2"/>
  <c r="Q90" i="2"/>
  <c r="P44" i="2"/>
  <c r="Q28" i="2"/>
  <c r="P45" i="2"/>
</calcChain>
</file>

<file path=xl/sharedStrings.xml><?xml version="1.0" encoding="utf-8"?>
<sst xmlns="http://schemas.openxmlformats.org/spreadsheetml/2006/main" count="342" uniqueCount="233">
  <si>
    <t>L.p.</t>
  </si>
  <si>
    <t>Pytanie/zagadnienie</t>
  </si>
  <si>
    <t>Całkowicie się zgadzam</t>
  </si>
  <si>
    <t>Zgadzam się</t>
  </si>
  <si>
    <t>Nie mam zdania</t>
  </si>
  <si>
    <t>Nie zgadzam się</t>
  </si>
  <si>
    <t>Zupełnie się nie zgadzam</t>
  </si>
  <si>
    <t>Współpracownicy pomagają mi w pracy</t>
  </si>
  <si>
    <t>Moi (bliscy) współpracownicy okazują mi osobiste zainteresowanie</t>
  </si>
  <si>
    <t>W mojej organizacji czuję się jak u siebie w domu</t>
  </si>
  <si>
    <t xml:space="preserve">Współpraca między mną a moimi (bliskimi) współpracownikami jest na dobrym poziomie </t>
  </si>
  <si>
    <t>Moi (bliscy) współpracownicy informują mnie, kiedy coś jest nie w porządku</t>
  </si>
  <si>
    <t>Moi współpracownicy dobrze wykonują swoją pracę</t>
  </si>
  <si>
    <t>ankieta 1</t>
  </si>
  <si>
    <t>ankieta 2</t>
  </si>
  <si>
    <t>ankieta 3</t>
  </si>
  <si>
    <t>ankieta 4</t>
  </si>
  <si>
    <t>ankieta 5</t>
  </si>
  <si>
    <t>ankieta 6</t>
  </si>
  <si>
    <t>ankieta 7</t>
  </si>
  <si>
    <t>ankieta 8</t>
  </si>
  <si>
    <t>ankieta 9</t>
  </si>
  <si>
    <t>ankieta 10</t>
  </si>
  <si>
    <t>ankieta 11</t>
  </si>
  <si>
    <t>ankieta 12</t>
  </si>
  <si>
    <t>ankieta 13</t>
  </si>
  <si>
    <t>ankieta 14</t>
  </si>
  <si>
    <t>ankieta 15</t>
  </si>
  <si>
    <t>ankieta 16</t>
  </si>
  <si>
    <t>ankieta 17</t>
  </si>
  <si>
    <t>ankieta 18</t>
  </si>
  <si>
    <t>ankieta 19</t>
  </si>
  <si>
    <t>ankieta 20</t>
  </si>
  <si>
    <t>ankieta 21</t>
  </si>
  <si>
    <t>ankieta 22</t>
  </si>
  <si>
    <t>ankieta 23</t>
  </si>
  <si>
    <t>ankieta 24</t>
  </si>
  <si>
    <t>ankieta 25</t>
  </si>
  <si>
    <t>ankieta 26</t>
  </si>
  <si>
    <t>ankieta 27</t>
  </si>
  <si>
    <t>ankieta 28</t>
  </si>
  <si>
    <t>ankieta 29</t>
  </si>
  <si>
    <t>ankieta 30</t>
  </si>
  <si>
    <t>ankieta 31</t>
  </si>
  <si>
    <t>ankieta 32</t>
  </si>
  <si>
    <t>ankieta 33</t>
  </si>
  <si>
    <t>ankieta 34</t>
  </si>
  <si>
    <t>ankieta 35</t>
  </si>
  <si>
    <t>ankieta 36</t>
  </si>
  <si>
    <t>ankieta 37</t>
  </si>
  <si>
    <t>ankieta 38</t>
  </si>
  <si>
    <t>ankieta 39</t>
  </si>
  <si>
    <t>ankieta 40</t>
  </si>
  <si>
    <t>ankieta 41</t>
  </si>
  <si>
    <t>ankieta 42</t>
  </si>
  <si>
    <t>ankieta 43</t>
  </si>
  <si>
    <t>ankieta 44</t>
  </si>
  <si>
    <t>ankieta 45</t>
  </si>
  <si>
    <t>ankieta 46</t>
  </si>
  <si>
    <t>ankieta 47</t>
  </si>
  <si>
    <t>ankieta 48</t>
  </si>
  <si>
    <t>ankieta 49</t>
  </si>
  <si>
    <t>ankieta 50</t>
  </si>
  <si>
    <t>ankieta 51</t>
  </si>
  <si>
    <t>ankieta 52</t>
  </si>
  <si>
    <t>ankieta 53</t>
  </si>
  <si>
    <t>ankieta 54</t>
  </si>
  <si>
    <t>ankieta 55</t>
  </si>
  <si>
    <t>ankieta 56</t>
  </si>
  <si>
    <t>ankieta 57</t>
  </si>
  <si>
    <t>ankieta 58</t>
  </si>
  <si>
    <t>ankieta 59</t>
  </si>
  <si>
    <t>ankieta 60</t>
  </si>
  <si>
    <t>ankieta 61</t>
  </si>
  <si>
    <t>ankieta 62</t>
  </si>
  <si>
    <t>ankieta 63</t>
  </si>
  <si>
    <t>ankieta 64</t>
  </si>
  <si>
    <t>ankieta 65</t>
  </si>
  <si>
    <t>ankieta 66</t>
  </si>
  <si>
    <t>ankieta 67</t>
  </si>
  <si>
    <t>ankieta 68</t>
  </si>
  <si>
    <t>ankieta 69</t>
  </si>
  <si>
    <t>ankieta 70</t>
  </si>
  <si>
    <t>ankieta 71</t>
  </si>
  <si>
    <t>ankieta 72</t>
  </si>
  <si>
    <t>ankieta 73</t>
  </si>
  <si>
    <t>ankieta 74</t>
  </si>
  <si>
    <t>ankieta 75</t>
  </si>
  <si>
    <t>ankieta 76</t>
  </si>
  <si>
    <t>ankieta 77</t>
  </si>
  <si>
    <t>ankieta 78</t>
  </si>
  <si>
    <t>ankieta 79</t>
  </si>
  <si>
    <t>ankieta 80</t>
  </si>
  <si>
    <t>5. Całkowicie się zgadzam</t>
  </si>
  <si>
    <t>4. Zgadzam się</t>
  </si>
  <si>
    <t>3. Nie mam zdania</t>
  </si>
  <si>
    <t>2. Nie zgadzam się</t>
  </si>
  <si>
    <t>1. Zupełnie się nie zgadzam</t>
  </si>
  <si>
    <t>2. Sprawiedliwe traktowanie
Poniższe wypowiedzi dotyczą uczciwości i sprawiedliwego traktowania. W jakim stopniu zgadzają się Państwo z tym wypowiedziami?</t>
  </si>
  <si>
    <t>Pracownicy mogą liczyć na sprawiedliwe* traktowanie</t>
  </si>
  <si>
    <t>Moi współpracownicy są oceniani w obiektywny i sprawiedliwy* sposób</t>
  </si>
  <si>
    <t>Mój bezpośredni przełożony traktuje pracowników z szacunkiem</t>
  </si>
  <si>
    <t>Konsekwentnie uczciwe postępowanie to najlepszy sposób, aby odnieść sukces w mojej organizacji</t>
  </si>
  <si>
    <t>Zgłoszenia ze strony współpracowników na temat niewłaściwego postępowania są traktowane poważnie przez moją organizację</t>
  </si>
  <si>
    <t>Gdy ktoś otrzymuje nagrodę lub zostanie doceniony, to dlatego, że na to zasłużył</t>
  </si>
  <si>
    <t>3. Przestrzeganie zasad organizacji
Jak często spotkali się Państwo z poniższymi rodzajami postępowania w bezpośrednim miejscu pracy przez ostatni rok?</t>
  </si>
  <si>
    <t>Nieodpowiedzialne zachowanie dotyczące własności organizacji, w tym nadmierne wykorzystywanie poczty e-mail, Internetu, telefonu (komórkowego) itp. do celów prywatnych</t>
  </si>
  <si>
    <t>Nieprawidłowe wykorzystywanie udogodnień organizacyjnych takich jak opieka dzienna nad dzieckiem, wydatki za podróże itp.</t>
  </si>
  <si>
    <t>Nieprzestrzeganie godzin pracy</t>
  </si>
  <si>
    <t>Przyjmowanie prezentów, ofert i sporadycznych rekompensat z naruszeniem zasad służby cywilnej i zasad etyki</t>
  </si>
  <si>
    <t>Przyjmowanie zaproszeń na wycieczki, konferencje, imprezy i kolacje, które nie mają znaczenia dla organizacji</t>
  </si>
  <si>
    <t>Budzące wątpliwość, nieformalne kontakty z osobami trzecimi</t>
  </si>
  <si>
    <t>Nadużywanie lub nieostrożne postępowanie z informacjami poufnymi</t>
  </si>
  <si>
    <t>Mieszanie interesów organizacji z interesami rodziny, przyjaciół i byłych współpracowników</t>
  </si>
  <si>
    <t>4. Stosunek do pracy (etyczne zachowanie)
Poniższe wypowiedzi dotyczą zachowania Państwa współpracowników i ich stosunku do pracy. W jakim stopniu zgadzają się Państwo z tym wypowiedziami?</t>
  </si>
  <si>
    <t>Moi współpracownicy nie biorą odpowiedzialności za rezultaty swojej pracy</t>
  </si>
  <si>
    <t>Moi współpracownicy nie są uczciwi, jeśli chodzi o rezultaty ich pracy</t>
  </si>
  <si>
    <t xml:space="preserve">Moi współpracownicy wykonują swoją pracę bez przekonania </t>
  </si>
  <si>
    <t>Moi współpracownicy przekręcają prawdę podczas rozmowy z przełożonym(i)</t>
  </si>
  <si>
    <t>Moi współpracownicy próbują tuszować swoje błędy</t>
  </si>
  <si>
    <t>Moi współpracownicy często oddają się bezproduktywnym czynnościom w godzinach pracy (np. prywatna korespondencja, rezerwacja hotelu na wakacje, przeglądanie stron internetowych)</t>
  </si>
  <si>
    <t>Moi współpracownicy często telefonicznie informują, że zachorowali, co nie jest zgodne z prawdą</t>
  </si>
  <si>
    <t>Moi współpracownicy często celowo wykonują zadanie dłużej niż to konieczne</t>
  </si>
  <si>
    <t>5. Kierownictwo z zasadami (przykład z góry)
Poniższe wypowiedzi dotyczą zachowania i postaw Państwa bezpośrednich przełożonych i kierownictwa KPRM (dyrektorów i zastępców dyrektorów departamentów, dyrektora generalnego, kierownictwo polityczne KPRM). W jakim stopniu zgadzają się Państwo z tym wypowiedziami?</t>
  </si>
  <si>
    <t>1. Relacje między współpracownikami
Poniższe wypowiedzi dotyczą Państwa oceny na temat relacji z Państwa współpracownikami. W jakim stopniu zgadzają się Państwo z tym wypowiedziami?</t>
  </si>
  <si>
    <t>Moi bezpośredni przełożeni regularnie dają do zrozumienia, że wysoko cenią etyczne (właściwe) zachowanie</t>
  </si>
  <si>
    <t>Moi bezpośredni przełożeni przestrzegają standardów etycznych przy podejmowaniu decyzji</t>
  </si>
  <si>
    <t>Moi bezpośredni przełożeni odpowiednio reagują na (potencjalne) naruszenie uczciwości w mojej organizacji</t>
  </si>
  <si>
    <t>Kierownictwo KPRM przestrzega wysokich standardów etycznych</t>
  </si>
  <si>
    <t>Kierownictwo KPRM przestrzega standardów etycznych przy podejmowaniu decyzji</t>
  </si>
  <si>
    <t>Kierownictwo KPRM odpowiednio reaguje na (potencjalne) naruszenie uczciwości w mojej organizacji</t>
  </si>
  <si>
    <t>6. Zachowanie świadome moralnie
Poniższe wypowiedzi dotyczą zachowania świadomego moralnie. W jakim stopniu zgadzają się Państwo z tym wypowiedziami?</t>
  </si>
  <si>
    <t>Moi współpracownicy doskonale zdają sobie sprawę z konsekwencji swoich działań</t>
  </si>
  <si>
    <t xml:space="preserve">W pracy mogę kierować się tymi samymi przekonaniami moralnymi, jakimi kieruję się w życiu prywatnym </t>
  </si>
  <si>
    <t>W chwili, gdy moi współpracownicy stają w obliczu kwestii moralnej, zwracają się do innych w organizacji o poradę</t>
  </si>
  <si>
    <t>Moi współpracownicy są ostrożni w swoich działaniach i mają na uwadze konsekwencje, jakie ich zachowanie może mieć dla innych</t>
  </si>
  <si>
    <t>Moi współpracownicy czują się odpowiedzialni za dobro organizacji</t>
  </si>
  <si>
    <t>7. Niewłaściwe postępowanie
Poniższe wypowiedzi dotyczą niewłaściwego postępowania. W jakim stopniu zgadzają się Państwo z tym wypowiedziami?</t>
  </si>
  <si>
    <t>Czasami moi współpracownicy mnie ignorują</t>
  </si>
  <si>
    <t>Jestem zastraszany w miejscu pracy</t>
  </si>
  <si>
    <t>Często doświadczam słownej agresji ze strony moich współpracowników w miejscu pracy</t>
  </si>
  <si>
    <t>W pracy doświadczam molestowania seksualnego</t>
  </si>
  <si>
    <t>Często jestem dyskryminowany/a przez współpracowników</t>
  </si>
  <si>
    <t>8. Wartości i normy
Poniższe wypowiedzi dotyczą wartości i norm w Państwa organizacji. W jakim stopniu zgadzają się Państwo z tym wypowiedziami?</t>
  </si>
  <si>
    <t xml:space="preserve">Moi współpracownicy znają i rozumieją zasady służby cywilnej i zasady etyki korpusu służby cywilnej </t>
  </si>
  <si>
    <r>
      <t>Moi współpracownicy wiedzą, kiedy należy brać pod uwagę i stosować zasady służby cywilnej i zasady etyki korpusu służby cywilnej</t>
    </r>
    <r>
      <rPr>
        <strike/>
        <sz val="11"/>
        <color theme="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</rPr>
      <t>w swoich decyzjach</t>
    </r>
  </si>
  <si>
    <t>Moi współpracownicy zawsze przestrzegają zasady służby cywilnej i zasady etyki korpusu służby cywilnej w organizacji i poza nią</t>
  </si>
  <si>
    <t>Zasady służby cywilnej i zasady etyki korpusu służby cywilnej są istotne i wskazują właściwy kierunek postępowania w pracy i poza nią</t>
  </si>
  <si>
    <t>9. Polityka organizacyjna dotycząca uczciwości
Poniższe wypowiedzi dotyczą polityki uczciwości w Państwa organizacji. W jakim stopniu zgadzają się Państwo z tym wypowiedziami?</t>
  </si>
  <si>
    <t>Kierownictwo mojej organizacji ma jasną wizję pożądanej polityki dotyczącej uczciwości i środków koniecznych do jej wdrożenia</t>
  </si>
  <si>
    <t>Pracownicy są w zadowalającym stopniu informowani o wszystkich aspektach polityki organizacyjnej dotyczącej uczciwości</t>
  </si>
  <si>
    <t xml:space="preserve">Bezpośredni przełożony aktywnie wspiera pracowników w przestrzeganiu zasad służby cywilnej i zasad etyki w korpusie służby cywilnej </t>
  </si>
  <si>
    <t xml:space="preserve">Pracownicy mogą liczyć na wsparcie ze strony kierownictwa w trudnych sytuacjach i dylematach </t>
  </si>
  <si>
    <t>Podczas ocen okresowych zwraca się odpowiednią uwagę na uczciwość</t>
  </si>
  <si>
    <t>Przy decyzjach dotyczących nagród (np. kwartalnych) zwraca się odpowiednią uwagę na uczciwość</t>
  </si>
  <si>
    <t xml:space="preserve">Istnieje przepis dotyczący możliwości przyjmowania przez członka korpusu korzyści od osób zaangażowanych w prowadzone sprawy </t>
  </si>
  <si>
    <t xml:space="preserve">Istnieje przepis dotyczący możliwości przyjmowania przez członka korpusu zapłaty za wystąpienia publiczne </t>
  </si>
  <si>
    <t xml:space="preserve">Istnieje przepis dotyczący efektywnego i racjonalnego wykorzystywania czasu pracy przez członka korpusu </t>
  </si>
  <si>
    <t>Istnieje przepis dotyczący niemanifestowania publicznych poglądów i sympatii politycznych przez członka korpusu</t>
  </si>
  <si>
    <t xml:space="preserve">Istnieje przepis rejestru korzyści majątkowych członka korpusu </t>
  </si>
  <si>
    <t>Istnieje przepis dotyczący dbania o wizerunek służby cywilnej przez członka korpusu</t>
  </si>
  <si>
    <t xml:space="preserve">Istnieje przepis dotyczący informowania właściwych przełożonych o poleceniu służbowym, naruszającym zasady służby cywilnej </t>
  </si>
  <si>
    <r>
      <t>Istnieje przepis dotyczący zakazu wywierania pozaustawowego wpływu/ nacisku na proces naboru do służby cywilnej, zakazu ulegania takim wpływom lub naciskom, i nakazu informowania właściwych przełożonych o ich wystąpieniu</t>
    </r>
    <r>
      <rPr>
        <sz val="7.5"/>
        <color theme="1"/>
        <rFont val="Verdana"/>
        <family val="2"/>
        <charset val="238"/>
      </rPr>
      <t xml:space="preserve"> </t>
    </r>
  </si>
  <si>
    <t>Istnieje przepis dotyczący sumiennego wykonywania powierzonych zadań przez członka korpusu</t>
  </si>
  <si>
    <t>11. Znajomość reguł postępowania 2
Poniższe wypowiedzi dotyczą przepisów w Państwa organizacji. W jakim stopniu zgadzają się Państwo z tym wypowiedziami?</t>
  </si>
  <si>
    <t xml:space="preserve">W organizacji zwraca się należytą uwagę na zasady służby cywilnej i zasady etyki korpusu służby cywilnej </t>
  </si>
  <si>
    <r>
      <t>Znam zasady służby cywilnej i zasady etyki korpusu służby cywilnej</t>
    </r>
    <r>
      <rPr>
        <strike/>
        <sz val="11"/>
        <color theme="1"/>
        <rFont val="Calibri"/>
        <family val="2"/>
        <charset val="238"/>
      </rPr>
      <t xml:space="preserve"> </t>
    </r>
  </si>
  <si>
    <t xml:space="preserve">Zawsze stosuję w pracy i poza nią zasady służby cywilnej i zasady etyki korpusu służby cywilnej </t>
  </si>
  <si>
    <t>Moi współpracownicy znają treść zasad służby cywilnej i zasad etyki korpusu służby cywilnej i poza nią</t>
  </si>
  <si>
    <t>12. Informowanie
Poniższa wypowiedź dotyczy informowania o incydentach w Państwa organizacji. W jakim stopniu zgadzają się Państwo z tą wypowiedzią?</t>
  </si>
  <si>
    <t>W razie zaistnienia incydentów pracownicy są wyraźnie informowani, co jest a co nie jest dozwolone w organizacji</t>
  </si>
  <si>
    <t>13. Etyczne zachowanie i uczciwość wśród współpracowników (etyczne zachowanie)
Poniższe wypowiedzi dotyczą etycznego zachowania i uczciwości wśród współpracowników. W jakim stopniu zgadzają się Państwo z tym wypowiedziami?</t>
  </si>
  <si>
    <t>Etyczne zachowanie jest normą u mnie w pracy</t>
  </si>
  <si>
    <t>Mogę polegać na uczciwości moich współpracowników</t>
  </si>
  <si>
    <t>14. Uczciwość ogółem (etyczne zachowanie)
Poniższe pytanie dotyczy uczciwości ogółem</t>
  </si>
  <si>
    <t>Jak oceniają Państwo poziom uczciwości w Państwa organizacji?</t>
  </si>
  <si>
    <t>Pytania dodatkowe
Na zakończenie zadamy Państwu kilka pytań dodatkowych. Pytania te nie będą prezentowane z rezultatami Państwa kwestionariusza, aby chronić Państwa anonimowość przez cały czas podczas przetwarzania i prezentacji wyników badań oraz wszelkiej sprawozdawczości.</t>
  </si>
  <si>
    <t>Urzędnik mianowany?</t>
  </si>
  <si>
    <t>mężczyzna
(M/m)
(M / N / N)</t>
  </si>
  <si>
    <t>kobieta 
(K/k)</t>
  </si>
  <si>
    <t>tak
(T/t)</t>
  </si>
  <si>
    <t>nie
(N/n)</t>
  </si>
  <si>
    <t>Przełożony?</t>
  </si>
  <si>
    <t>Płeć?</t>
  </si>
  <si>
    <t>10. Znajomość reguł postępowania 
Poniższe wypowiedzi dotyczą istnienia przepisów w służbie cywilnej. W jakim stopniu są Państwo zaznajomieni z tymi przepisami?</t>
  </si>
  <si>
    <t>łącznie odpowiedzi</t>
  </si>
  <si>
    <t>liczba rozesłanych ankiet:</t>
  </si>
  <si>
    <t>liczba zwróconych ankiet:</t>
  </si>
  <si>
    <t>zwrot</t>
  </si>
  <si>
    <t>łącznie pozytywne
(4+5)</t>
  </si>
  <si>
    <t>łącznie negatywne
(1+2)</t>
  </si>
  <si>
    <t>10. Znajomość reguł postępowania
Poniższe wypowiedzi dotyczą istnienia przepisów w służbie cywilnej. W jakim stopniu są Państwo zaznajomieni z tymi przepisami?</t>
  </si>
  <si>
    <t>11. Znajomość reguł postępowania
Poniższe wypowiedzi dotyczą przepisów w Państwa organizacji. W jakim stopniu zgadzają się Państwo z tym wypowiedziami?</t>
  </si>
  <si>
    <t xml:space="preserve">kobieta </t>
  </si>
  <si>
    <t>mężczyzna</t>
  </si>
  <si>
    <t>tak</t>
  </si>
  <si>
    <t>nie</t>
  </si>
  <si>
    <t>1. Nie znam tego przepisu</t>
  </si>
  <si>
    <t>2. Wiem, że taki przepis istnieje</t>
  </si>
  <si>
    <t>3. Ten przepis istnieje i jest przestrzegany</t>
  </si>
  <si>
    <t>4. Ten przepis jest przestrzegany i funkcjonuje właściwie</t>
  </si>
  <si>
    <t>Ten przepis jest przestrzegany i funkcjonuje właściwie</t>
  </si>
  <si>
    <t>Ten przepis istnieje i jest przestrzegany</t>
  </si>
  <si>
    <t>Wiem, że taki przepis istnieje</t>
  </si>
  <si>
    <t>Nie znam tego przepisu</t>
  </si>
  <si>
    <t>Jestem dyskryminowany/a przez współpracowników</t>
  </si>
  <si>
    <t>Doświadczam słownej agresji ze strony moich współpracowników w miejscu pracy</t>
  </si>
  <si>
    <t>Moi współpracownicy mnie ignorują</t>
  </si>
  <si>
    <t>W chwili, gdy moi współpracownicy stają w obliczu dylematu etycznego, zwracają się do innych w organizacji o poradę</t>
  </si>
  <si>
    <t>Pracownicy ponoszą konsekwencje, jeśli zachowają się w sposób nieetyczny</t>
  </si>
  <si>
    <t>Moi współpracownicy celowo wykonują zadanie dłużej niż to konieczne</t>
  </si>
  <si>
    <t>Zdarza się, że moi współpracownicy telefonicznie informują, że zachorowali, co nie jest zgodne z prawdą</t>
  </si>
  <si>
    <t>Zdarza się, że moi współpracownicy oddają się bezproduktywnym czynnościom w godzinach pracy (np. prywatna korespondencja, rezerwacja hotelu na wakacje, przeglądanie stron internetowych)</t>
  </si>
  <si>
    <t>Bardzo często</t>
  </si>
  <si>
    <t>5. Bardzo często</t>
  </si>
  <si>
    <t>4. Często</t>
  </si>
  <si>
    <t>3. Nie wiem</t>
  </si>
  <si>
    <t>2. Raczej rzadko</t>
  </si>
  <si>
    <t>1. Bardzo rzadko/nigdy</t>
  </si>
  <si>
    <t>Często</t>
  </si>
  <si>
    <t>Nie wiem</t>
  </si>
  <si>
    <t>Raczej rzadko</t>
  </si>
  <si>
    <t>Bardzo rzadko/nigdy</t>
  </si>
  <si>
    <t>5. Bardzo wysoki</t>
  </si>
  <si>
    <t>4. Wysoki</t>
  </si>
  <si>
    <t>3. Niezbyt wysoki</t>
  </si>
  <si>
    <t>2. Nisko</t>
  </si>
  <si>
    <t>1. Bardzo niski</t>
  </si>
  <si>
    <t>Bardzo wysoki</t>
  </si>
  <si>
    <t>Wysoki</t>
  </si>
  <si>
    <t>Niezbyt wysoki</t>
  </si>
  <si>
    <t>Nisko</t>
  </si>
  <si>
    <t>Bardzo niski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</si>
</sst>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7.5"/>
      <color theme="1"/>
      <name val="Verdana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trike/>
      <sz val="11"/>
      <color theme="1"/>
      <name val="Calibri"/>
      <family val="2"/>
      <charset val="238"/>
    </font>
    <font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4F8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rgb="FFC4E7F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4" fillId="4" borderId="1" xfId="0" applyFont="1" applyFill="1" applyBorder="1" applyAlignment="1" applyProtection="1">
      <alignment horizontal="center" vertical="center" textRotation="90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justify" vertical="center" wrapText="1"/>
    </xf>
    <xf numFmtId="0" fontId="0" fillId="0" borderId="1" xfId="0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vertical="center" wrapText="1"/>
    </xf>
    <xf numFmtId="0" fontId="0" fillId="0" borderId="0" xfId="0" applyBorder="1" applyProtection="1"/>
    <xf numFmtId="0" fontId="0" fillId="0" borderId="0" xfId="0" applyBorder="1" applyAlignment="1" applyProtection="1">
      <alignment vertical="top" wrapText="1"/>
    </xf>
    <xf numFmtId="0" fontId="0" fillId="0" borderId="1" xfId="0" applyBorder="1" applyAlignment="1" applyProtection="1">
      <alignment horizontal="left" vertical="top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1" xfId="0" applyFont="1" applyBorder="1" applyProtection="1"/>
    <xf numFmtId="0" fontId="0" fillId="6" borderId="1" xfId="0" applyFont="1" applyFill="1" applyBorder="1" applyProtection="1"/>
    <xf numFmtId="0" fontId="2" fillId="7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vertical="center" wrapText="1"/>
    </xf>
    <xf numFmtId="0" fontId="4" fillId="7" borderId="1" xfId="0" applyFont="1" applyFill="1" applyBorder="1" applyAlignment="1" applyProtection="1">
      <alignment horizontal="center" vertical="center" textRotation="90" wrapText="1"/>
    </xf>
    <xf numFmtId="0" fontId="2" fillId="7" borderId="1" xfId="0" applyFont="1" applyFill="1" applyBorder="1" applyAlignment="1" applyProtection="1">
      <alignment horizontal="center" vertical="center" textRotation="90" wrapText="1"/>
    </xf>
    <xf numFmtId="9" fontId="0" fillId="0" borderId="0" xfId="1" applyNumberFormat="1" applyFont="1" applyAlignment="1" applyProtection="1">
      <alignment horizontal="center" vertical="center"/>
    </xf>
    <xf numFmtId="9" fontId="0" fillId="0" borderId="0" xfId="0" applyNumberFormat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textRotation="90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top" wrapText="1"/>
    </xf>
    <xf numFmtId="0" fontId="2" fillId="8" borderId="1" xfId="0" applyFont="1" applyFill="1" applyBorder="1" applyAlignment="1" applyProtection="1">
      <alignment horizontal="center" vertical="center" wrapText="1"/>
    </xf>
    <xf numFmtId="0" fontId="2" fillId="8" borderId="1" xfId="0" applyFont="1" applyFill="1" applyBorder="1" applyAlignment="1" applyProtection="1">
      <alignment vertical="center" wrapText="1"/>
    </xf>
    <xf numFmtId="0" fontId="4" fillId="8" borderId="1" xfId="0" applyFont="1" applyFill="1" applyBorder="1" applyAlignment="1" applyProtection="1">
      <alignment horizontal="center" vertical="center" textRotation="90" wrapText="1"/>
    </xf>
    <xf numFmtId="0" fontId="0" fillId="8" borderId="1" xfId="0" applyFill="1" applyBorder="1" applyAlignment="1" applyProtection="1">
      <alignment horizontal="left" vertical="top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0" fillId="5" borderId="1" xfId="0" quotePrefix="1" applyFont="1" applyFill="1" applyBorder="1" applyAlignment="1" applyProtection="1">
      <alignment horizontal="center"/>
    </xf>
    <xf numFmtId="0" fontId="0" fillId="5" borderId="1" xfId="0" applyFont="1" applyFill="1" applyBorder="1" applyAlignment="1" applyProtection="1">
      <alignment horizontal="center"/>
    </xf>
    <xf numFmtId="10" fontId="0" fillId="6" borderId="1" xfId="1" applyNumberFormat="1" applyFont="1" applyFill="1" applyBorder="1" applyAlignment="1" applyProtection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AB81FF"/>
      <color rgb="FF9999FF"/>
      <color rgb="FFCC99FF"/>
      <color rgb="FFFF99FF"/>
      <color rgb="FF9933FF"/>
      <color rgb="FFFF9933"/>
      <color rgb="FF0099FF"/>
      <color rgb="FFC4E7F8"/>
      <color rgb="FFCC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pl-PL" sz="1600"/>
              <a:t>1. Relacje między współpracownikami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'Dane zbiorcze'!$I$1</c:f>
              <c:strCache>
                <c:ptCount val="1"/>
                <c:pt idx="0">
                  <c:v>Całkowicie się zgadzam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zbiorcze'!$A$3:$B$8</c:f>
              <c:multiLvlStrCache>
                <c:ptCount val="6"/>
                <c:lvl>
                  <c:pt idx="0">
                    <c:v>Współpracownicy pomagają mi w pracy</c:v>
                  </c:pt>
                  <c:pt idx="1">
                    <c:v>Moi (bliscy) współpracownicy okazują mi osobiste zainteresowanie</c:v>
                  </c:pt>
                  <c:pt idx="2">
                    <c:v>W mojej organizacji czuję się jak u siebie w domu</c:v>
                  </c:pt>
                  <c:pt idx="3">
                    <c:v>Współpraca między mną a moimi (bliskimi) współpracownikami jest na dobrym poziomie </c:v>
                  </c:pt>
                  <c:pt idx="4">
                    <c:v>Moi (bliscy) współpracownicy informują mnie, kiedy coś jest nie w porządku</c:v>
                  </c:pt>
                  <c:pt idx="5">
                    <c:v>Moi współpracownicy dobrze wykonują swoją pracę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</c:lvl>
              </c:multiLvlStrCache>
            </c:multiLvlStrRef>
          </c:cat>
          <c:val>
            <c:numRef>
              <c:f>'Dane zbiorcze'!$I$3:$I$8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F-4A39-9BEB-4F635E48080A}"/>
            </c:ext>
          </c:extLst>
        </c:ser>
        <c:ser>
          <c:idx val="3"/>
          <c:order val="1"/>
          <c:tx>
            <c:strRef>
              <c:f>'Dane zbiorcze'!$J$1</c:f>
              <c:strCache>
                <c:ptCount val="1"/>
                <c:pt idx="0">
                  <c:v>Zgadzam się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zbiorcze'!$A$3:$B$8</c:f>
              <c:multiLvlStrCache>
                <c:ptCount val="6"/>
                <c:lvl>
                  <c:pt idx="0">
                    <c:v>Współpracownicy pomagają mi w pracy</c:v>
                  </c:pt>
                  <c:pt idx="1">
                    <c:v>Moi (bliscy) współpracownicy okazują mi osobiste zainteresowanie</c:v>
                  </c:pt>
                  <c:pt idx="2">
                    <c:v>W mojej organizacji czuję się jak u siebie w domu</c:v>
                  </c:pt>
                  <c:pt idx="3">
                    <c:v>Współpraca między mną a moimi (bliskimi) współpracownikami jest na dobrym poziomie </c:v>
                  </c:pt>
                  <c:pt idx="4">
                    <c:v>Moi (bliscy) współpracownicy informują mnie, kiedy coś jest nie w porządku</c:v>
                  </c:pt>
                  <c:pt idx="5">
                    <c:v>Moi współpracownicy dobrze wykonują swoją pracę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</c:lvl>
              </c:multiLvlStrCache>
            </c:multiLvlStrRef>
          </c:cat>
          <c:val>
            <c:numRef>
              <c:f>'Dane zbiorcze'!$J$3:$J$8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DF-4A39-9BEB-4F635E48080A}"/>
            </c:ext>
          </c:extLst>
        </c:ser>
        <c:ser>
          <c:idx val="4"/>
          <c:order val="2"/>
          <c:tx>
            <c:strRef>
              <c:f>'Dane zbiorcze'!$K$1</c:f>
              <c:strCache>
                <c:ptCount val="1"/>
                <c:pt idx="0">
                  <c:v>Nie mam zdania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zbiorcze'!$A$3:$B$8</c:f>
              <c:multiLvlStrCache>
                <c:ptCount val="6"/>
                <c:lvl>
                  <c:pt idx="0">
                    <c:v>Współpracownicy pomagają mi w pracy</c:v>
                  </c:pt>
                  <c:pt idx="1">
                    <c:v>Moi (bliscy) współpracownicy okazują mi osobiste zainteresowanie</c:v>
                  </c:pt>
                  <c:pt idx="2">
                    <c:v>W mojej organizacji czuję się jak u siebie w domu</c:v>
                  </c:pt>
                  <c:pt idx="3">
                    <c:v>Współpraca między mną a moimi (bliskimi) współpracownikami jest na dobrym poziomie </c:v>
                  </c:pt>
                  <c:pt idx="4">
                    <c:v>Moi (bliscy) współpracownicy informują mnie, kiedy coś jest nie w porządku</c:v>
                  </c:pt>
                  <c:pt idx="5">
                    <c:v>Moi współpracownicy dobrze wykonują swoją pracę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</c:lvl>
              </c:multiLvlStrCache>
            </c:multiLvlStrRef>
          </c:cat>
          <c:val>
            <c:numRef>
              <c:f>'Dane zbiorcze'!$K$3:$K$8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DF-4A39-9BEB-4F635E48080A}"/>
            </c:ext>
          </c:extLst>
        </c:ser>
        <c:ser>
          <c:idx val="5"/>
          <c:order val="3"/>
          <c:tx>
            <c:strRef>
              <c:f>'Dane zbiorcze'!$L$1</c:f>
              <c:strCache>
                <c:ptCount val="1"/>
                <c:pt idx="0">
                  <c:v>Nie zgadzam się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zbiorcze'!$A$3:$B$8</c:f>
              <c:multiLvlStrCache>
                <c:ptCount val="6"/>
                <c:lvl>
                  <c:pt idx="0">
                    <c:v>Współpracownicy pomagają mi w pracy</c:v>
                  </c:pt>
                  <c:pt idx="1">
                    <c:v>Moi (bliscy) współpracownicy okazują mi osobiste zainteresowanie</c:v>
                  </c:pt>
                  <c:pt idx="2">
                    <c:v>W mojej organizacji czuję się jak u siebie w domu</c:v>
                  </c:pt>
                  <c:pt idx="3">
                    <c:v>Współpraca między mną a moimi (bliskimi) współpracownikami jest na dobrym poziomie </c:v>
                  </c:pt>
                  <c:pt idx="4">
                    <c:v>Moi (bliscy) współpracownicy informują mnie, kiedy coś jest nie w porządku</c:v>
                  </c:pt>
                  <c:pt idx="5">
                    <c:v>Moi współpracownicy dobrze wykonują swoją pracę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</c:lvl>
              </c:multiLvlStrCache>
            </c:multiLvlStrRef>
          </c:cat>
          <c:val>
            <c:numRef>
              <c:f>'Dane zbiorcze'!$L$3:$L$8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DF-4A39-9BEB-4F635E48080A}"/>
            </c:ext>
          </c:extLst>
        </c:ser>
        <c:ser>
          <c:idx val="6"/>
          <c:order val="4"/>
          <c:tx>
            <c:strRef>
              <c:f>'Dane zbiorcze'!$M$1</c:f>
              <c:strCache>
                <c:ptCount val="1"/>
                <c:pt idx="0">
                  <c:v>Zupełnie się nie zgadzam</c:v>
                </c:pt>
              </c:strCache>
            </c:strRef>
          </c:tx>
          <c:spPr>
            <a:solidFill>
              <a:srgbClr val="CC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zbiorcze'!$A$3:$B$8</c:f>
              <c:multiLvlStrCache>
                <c:ptCount val="6"/>
                <c:lvl>
                  <c:pt idx="0">
                    <c:v>Współpracownicy pomagają mi w pracy</c:v>
                  </c:pt>
                  <c:pt idx="1">
                    <c:v>Moi (bliscy) współpracownicy okazują mi osobiste zainteresowanie</c:v>
                  </c:pt>
                  <c:pt idx="2">
                    <c:v>W mojej organizacji czuję się jak u siebie w domu</c:v>
                  </c:pt>
                  <c:pt idx="3">
                    <c:v>Współpraca między mną a moimi (bliskimi) współpracownikami jest na dobrym poziomie </c:v>
                  </c:pt>
                  <c:pt idx="4">
                    <c:v>Moi (bliscy) współpracownicy informują mnie, kiedy coś jest nie w porządku</c:v>
                  </c:pt>
                  <c:pt idx="5">
                    <c:v>Moi współpracownicy dobrze wykonują swoją pracę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</c:lvl>
              </c:multiLvlStrCache>
            </c:multiLvlStrRef>
          </c:cat>
          <c:val>
            <c:numRef>
              <c:f>'Dane zbiorcze'!$M$3:$M$8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DF-4A39-9BEB-4F635E480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6370816"/>
        <c:axId val="67397312"/>
      </c:barChart>
      <c:catAx>
        <c:axId val="863708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67397312"/>
        <c:crosses val="autoZero"/>
        <c:auto val="1"/>
        <c:lblAlgn val="ctr"/>
        <c:lblOffset val="100"/>
        <c:noMultiLvlLbl val="0"/>
      </c:catAx>
      <c:valAx>
        <c:axId val="67397312"/>
        <c:scaling>
          <c:orientation val="minMax"/>
        </c:scaling>
        <c:delete val="1"/>
        <c:axPos val="t"/>
        <c:majorGridlines/>
        <c:numFmt formatCode="0%" sourceLinked="1"/>
        <c:majorTickMark val="none"/>
        <c:minorTickMark val="none"/>
        <c:tickLblPos val="nextTo"/>
        <c:crossAx val="86370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2409627773800999E-2"/>
          <c:y val="0.89423088704300979"/>
          <c:w val="0.9048775650202816"/>
          <c:h val="9.966690090512141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pl-PL" sz="1600" b="1" i="0" baseline="0">
                <a:effectLst/>
              </a:rPr>
              <a:t>10. Znajomość reguł postępowania</a:t>
            </a:r>
            <a:endParaRPr lang="pl-PL" sz="1600">
              <a:effectLst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54103616505854035"/>
          <c:y val="8.1859910970517605E-2"/>
          <c:w val="0.43878598627382703"/>
          <c:h val="0.7881179736925947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'Dane zbiorcze'!$J$68</c:f>
              <c:strCache>
                <c:ptCount val="1"/>
                <c:pt idx="0">
                  <c:v>Ten przepis jest przestrzegany i funkcjonuje właściwie</c:v>
                </c:pt>
              </c:strCache>
            </c:strRef>
          </c:tx>
          <c:spPr>
            <a:solidFill>
              <a:srgbClr val="AB81FF"/>
            </a:solidFill>
          </c:spPr>
          <c:invertIfNegative val="0"/>
          <c:dLbls>
            <c:dLbl>
              <c:idx val="0"/>
              <c:layout>
                <c:manualLayout>
                  <c:x val="3.4248342352638317E-3"/>
                  <c:y val="-2.46286922040925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74-424C-A948-D70F02419C70}"/>
                </c:ext>
              </c:extLst>
            </c:dLbl>
            <c:dLbl>
              <c:idx val="1"/>
              <c:layout>
                <c:manualLayout>
                  <c:x val="-1.1905868862159484E-4"/>
                  <c:y val="6.7413942853529192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74-424C-A948-D70F02419C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zbiorcze'!$A$69:$B$77</c:f>
              <c:multiLvlStrCache>
                <c:ptCount val="9"/>
                <c:lvl>
                  <c:pt idx="0">
                    <c:v>Istnieje przepis dotyczący możliwości przyjmowania przez członka korpusu korzyści od osób zaangażowanych w prowadzone sprawy </c:v>
                  </c:pt>
                  <c:pt idx="1">
                    <c:v>Istnieje przepis dotyczący możliwości przyjmowania przez członka korpusu zapłaty za wystąpienia publiczne </c:v>
                  </c:pt>
                  <c:pt idx="2">
                    <c:v>Istnieje przepis dotyczący efektywnego i racjonalnego wykorzystywania czasu pracy przez członka korpusu </c:v>
                  </c:pt>
                  <c:pt idx="3">
                    <c:v>Istnieje przepis dotyczący niemanifestowania publicznych poglądów i sympatii politycznych przez członka korpusu</c:v>
                  </c:pt>
                  <c:pt idx="4">
                    <c:v>Istnieje przepis rejestru korzyści majątkowych członka korpusu </c:v>
                  </c:pt>
                  <c:pt idx="5">
                    <c:v>Istnieje przepis dotyczący dbania o wizerunek służby cywilnej przez członka korpusu</c:v>
                  </c:pt>
                  <c:pt idx="6">
                    <c:v>Istnieje przepis dotyczący informowania właściwych przełożonych o poleceniu służbowym, naruszającym zasady służby cywilnej </c:v>
                  </c:pt>
                  <c:pt idx="7">
                    <c:v>Istnieje przepis dotyczący zakazu wywierania pozaustawowego wpływu/ nacisku na proces naboru do służby cywilnej, zakazu ulegania takim wpływom lub naciskom, i nakazu informowania właściwych przełożonych o ich wystąpieniu </c:v>
                  </c:pt>
                  <c:pt idx="8">
                    <c:v>Istnieje przepis dotyczący sumiennego wykonywania powierzonych zadań przez członka korpusu</c:v>
                  </c:pt>
                </c:lvl>
                <c:lvl>
                  <c:pt idx="0">
                    <c:v>56</c:v>
                  </c:pt>
                  <c:pt idx="1">
                    <c:v>57</c:v>
                  </c:pt>
                  <c:pt idx="2">
                    <c:v>58</c:v>
                  </c:pt>
                  <c:pt idx="3">
                    <c:v>59</c:v>
                  </c:pt>
                  <c:pt idx="4">
                    <c:v>60</c:v>
                  </c:pt>
                  <c:pt idx="5">
                    <c:v>61</c:v>
                  </c:pt>
                  <c:pt idx="6">
                    <c:v>62</c:v>
                  </c:pt>
                  <c:pt idx="7">
                    <c:v>63</c:v>
                  </c:pt>
                  <c:pt idx="8">
                    <c:v>64</c:v>
                  </c:pt>
                </c:lvl>
              </c:multiLvlStrCache>
            </c:multiLvlStrRef>
          </c:cat>
          <c:val>
            <c:numRef>
              <c:f>'Dane zbiorcze'!$J$69:$J$77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74-424C-A948-D70F02419C70}"/>
            </c:ext>
          </c:extLst>
        </c:ser>
        <c:ser>
          <c:idx val="1"/>
          <c:order val="1"/>
          <c:tx>
            <c:strRef>
              <c:f>'Dane zbiorcze'!$K$68</c:f>
              <c:strCache>
                <c:ptCount val="1"/>
                <c:pt idx="0">
                  <c:v>Ten przepis istnieje i jest przestrzegany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zbiorcze'!$A$69:$B$77</c:f>
              <c:multiLvlStrCache>
                <c:ptCount val="9"/>
                <c:lvl>
                  <c:pt idx="0">
                    <c:v>Istnieje przepis dotyczący możliwości przyjmowania przez członka korpusu korzyści od osób zaangażowanych w prowadzone sprawy </c:v>
                  </c:pt>
                  <c:pt idx="1">
                    <c:v>Istnieje przepis dotyczący możliwości przyjmowania przez członka korpusu zapłaty za wystąpienia publiczne </c:v>
                  </c:pt>
                  <c:pt idx="2">
                    <c:v>Istnieje przepis dotyczący efektywnego i racjonalnego wykorzystywania czasu pracy przez członka korpusu </c:v>
                  </c:pt>
                  <c:pt idx="3">
                    <c:v>Istnieje przepis dotyczący niemanifestowania publicznych poglądów i sympatii politycznych przez członka korpusu</c:v>
                  </c:pt>
                  <c:pt idx="4">
                    <c:v>Istnieje przepis rejestru korzyści majątkowych członka korpusu </c:v>
                  </c:pt>
                  <c:pt idx="5">
                    <c:v>Istnieje przepis dotyczący dbania o wizerunek służby cywilnej przez członka korpusu</c:v>
                  </c:pt>
                  <c:pt idx="6">
                    <c:v>Istnieje przepis dotyczący informowania właściwych przełożonych o poleceniu służbowym, naruszającym zasady służby cywilnej </c:v>
                  </c:pt>
                  <c:pt idx="7">
                    <c:v>Istnieje przepis dotyczący zakazu wywierania pozaustawowego wpływu/ nacisku na proces naboru do służby cywilnej, zakazu ulegania takim wpływom lub naciskom, i nakazu informowania właściwych przełożonych o ich wystąpieniu </c:v>
                  </c:pt>
                  <c:pt idx="8">
                    <c:v>Istnieje przepis dotyczący sumiennego wykonywania powierzonych zadań przez członka korpusu</c:v>
                  </c:pt>
                </c:lvl>
                <c:lvl>
                  <c:pt idx="0">
                    <c:v>56</c:v>
                  </c:pt>
                  <c:pt idx="1">
                    <c:v>57</c:v>
                  </c:pt>
                  <c:pt idx="2">
                    <c:v>58</c:v>
                  </c:pt>
                  <c:pt idx="3">
                    <c:v>59</c:v>
                  </c:pt>
                  <c:pt idx="4">
                    <c:v>60</c:v>
                  </c:pt>
                  <c:pt idx="5">
                    <c:v>61</c:v>
                  </c:pt>
                  <c:pt idx="6">
                    <c:v>62</c:v>
                  </c:pt>
                  <c:pt idx="7">
                    <c:v>63</c:v>
                  </c:pt>
                  <c:pt idx="8">
                    <c:v>64</c:v>
                  </c:pt>
                </c:lvl>
              </c:multiLvlStrCache>
            </c:multiLvlStrRef>
          </c:cat>
          <c:val>
            <c:numRef>
              <c:f>'Dane zbiorcze'!$K$69:$K$77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74-424C-A948-D70F02419C70}"/>
            </c:ext>
          </c:extLst>
        </c:ser>
        <c:ser>
          <c:idx val="2"/>
          <c:order val="2"/>
          <c:tx>
            <c:strRef>
              <c:f>'Dane zbiorcze'!$L$68</c:f>
              <c:strCache>
                <c:ptCount val="1"/>
                <c:pt idx="0">
                  <c:v>Wiem, że taki przepis istnieje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zbiorcze'!$A$69:$B$77</c:f>
              <c:multiLvlStrCache>
                <c:ptCount val="9"/>
                <c:lvl>
                  <c:pt idx="0">
                    <c:v>Istnieje przepis dotyczący możliwości przyjmowania przez członka korpusu korzyści od osób zaangażowanych w prowadzone sprawy </c:v>
                  </c:pt>
                  <c:pt idx="1">
                    <c:v>Istnieje przepis dotyczący możliwości przyjmowania przez członka korpusu zapłaty za wystąpienia publiczne </c:v>
                  </c:pt>
                  <c:pt idx="2">
                    <c:v>Istnieje przepis dotyczący efektywnego i racjonalnego wykorzystywania czasu pracy przez członka korpusu </c:v>
                  </c:pt>
                  <c:pt idx="3">
                    <c:v>Istnieje przepis dotyczący niemanifestowania publicznych poglądów i sympatii politycznych przez członka korpusu</c:v>
                  </c:pt>
                  <c:pt idx="4">
                    <c:v>Istnieje przepis rejestru korzyści majątkowych członka korpusu </c:v>
                  </c:pt>
                  <c:pt idx="5">
                    <c:v>Istnieje przepis dotyczący dbania o wizerunek służby cywilnej przez członka korpusu</c:v>
                  </c:pt>
                  <c:pt idx="6">
                    <c:v>Istnieje przepis dotyczący informowania właściwych przełożonych o poleceniu służbowym, naruszającym zasady służby cywilnej </c:v>
                  </c:pt>
                  <c:pt idx="7">
                    <c:v>Istnieje przepis dotyczący zakazu wywierania pozaustawowego wpływu/ nacisku na proces naboru do służby cywilnej, zakazu ulegania takim wpływom lub naciskom, i nakazu informowania właściwych przełożonych o ich wystąpieniu </c:v>
                  </c:pt>
                  <c:pt idx="8">
                    <c:v>Istnieje przepis dotyczący sumiennego wykonywania powierzonych zadań przez członka korpusu</c:v>
                  </c:pt>
                </c:lvl>
                <c:lvl>
                  <c:pt idx="0">
                    <c:v>56</c:v>
                  </c:pt>
                  <c:pt idx="1">
                    <c:v>57</c:v>
                  </c:pt>
                  <c:pt idx="2">
                    <c:v>58</c:v>
                  </c:pt>
                  <c:pt idx="3">
                    <c:v>59</c:v>
                  </c:pt>
                  <c:pt idx="4">
                    <c:v>60</c:v>
                  </c:pt>
                  <c:pt idx="5">
                    <c:v>61</c:v>
                  </c:pt>
                  <c:pt idx="6">
                    <c:v>62</c:v>
                  </c:pt>
                  <c:pt idx="7">
                    <c:v>63</c:v>
                  </c:pt>
                  <c:pt idx="8">
                    <c:v>64</c:v>
                  </c:pt>
                </c:lvl>
              </c:multiLvlStrCache>
            </c:multiLvlStrRef>
          </c:cat>
          <c:val>
            <c:numRef>
              <c:f>'Dane zbiorcze'!$L$69:$L$77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74-424C-A948-D70F02419C70}"/>
            </c:ext>
          </c:extLst>
        </c:ser>
        <c:ser>
          <c:idx val="3"/>
          <c:order val="3"/>
          <c:tx>
            <c:strRef>
              <c:f>'Dane zbiorcze'!$M$68</c:f>
              <c:strCache>
                <c:ptCount val="1"/>
                <c:pt idx="0">
                  <c:v>Nie znam tego przepisu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zbiorcze'!$A$69:$B$77</c:f>
              <c:multiLvlStrCache>
                <c:ptCount val="9"/>
                <c:lvl>
                  <c:pt idx="0">
                    <c:v>Istnieje przepis dotyczący możliwości przyjmowania przez członka korpusu korzyści od osób zaangażowanych w prowadzone sprawy </c:v>
                  </c:pt>
                  <c:pt idx="1">
                    <c:v>Istnieje przepis dotyczący możliwości przyjmowania przez członka korpusu zapłaty za wystąpienia publiczne </c:v>
                  </c:pt>
                  <c:pt idx="2">
                    <c:v>Istnieje przepis dotyczący efektywnego i racjonalnego wykorzystywania czasu pracy przez członka korpusu </c:v>
                  </c:pt>
                  <c:pt idx="3">
                    <c:v>Istnieje przepis dotyczący niemanifestowania publicznych poglądów i sympatii politycznych przez członka korpusu</c:v>
                  </c:pt>
                  <c:pt idx="4">
                    <c:v>Istnieje przepis rejestru korzyści majątkowych członka korpusu </c:v>
                  </c:pt>
                  <c:pt idx="5">
                    <c:v>Istnieje przepis dotyczący dbania o wizerunek służby cywilnej przez członka korpusu</c:v>
                  </c:pt>
                  <c:pt idx="6">
                    <c:v>Istnieje przepis dotyczący informowania właściwych przełożonych o poleceniu służbowym, naruszającym zasady służby cywilnej </c:v>
                  </c:pt>
                  <c:pt idx="7">
                    <c:v>Istnieje przepis dotyczący zakazu wywierania pozaustawowego wpływu/ nacisku na proces naboru do służby cywilnej, zakazu ulegania takim wpływom lub naciskom, i nakazu informowania właściwych przełożonych o ich wystąpieniu </c:v>
                  </c:pt>
                  <c:pt idx="8">
                    <c:v>Istnieje przepis dotyczący sumiennego wykonywania powierzonych zadań przez członka korpusu</c:v>
                  </c:pt>
                </c:lvl>
                <c:lvl>
                  <c:pt idx="0">
                    <c:v>56</c:v>
                  </c:pt>
                  <c:pt idx="1">
                    <c:v>57</c:v>
                  </c:pt>
                  <c:pt idx="2">
                    <c:v>58</c:v>
                  </c:pt>
                  <c:pt idx="3">
                    <c:v>59</c:v>
                  </c:pt>
                  <c:pt idx="4">
                    <c:v>60</c:v>
                  </c:pt>
                  <c:pt idx="5">
                    <c:v>61</c:v>
                  </c:pt>
                  <c:pt idx="6">
                    <c:v>62</c:v>
                  </c:pt>
                  <c:pt idx="7">
                    <c:v>63</c:v>
                  </c:pt>
                  <c:pt idx="8">
                    <c:v>64</c:v>
                  </c:pt>
                </c:lvl>
              </c:multiLvlStrCache>
            </c:multiLvlStrRef>
          </c:cat>
          <c:val>
            <c:numRef>
              <c:f>'Dane zbiorcze'!$M$69:$M$77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74-424C-A948-D70F02419C7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3211264"/>
        <c:axId val="122976448"/>
      </c:barChart>
      <c:catAx>
        <c:axId val="123211264"/>
        <c:scaling>
          <c:orientation val="maxMin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pl-PL"/>
          </a:p>
        </c:txPr>
        <c:crossAx val="122976448"/>
        <c:crosses val="autoZero"/>
        <c:auto val="1"/>
        <c:lblAlgn val="ctr"/>
        <c:lblOffset val="100"/>
        <c:noMultiLvlLbl val="0"/>
      </c:catAx>
      <c:valAx>
        <c:axId val="12297644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23211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419722855613091E-2"/>
          <c:y val="0.88519184379409221"/>
          <c:w val="0.64540330461545359"/>
          <c:h val="9.9393898017083121E-2"/>
        </c:manualLayout>
      </c:layout>
      <c:overlay val="0"/>
      <c:txPr>
        <a:bodyPr/>
        <a:lstStyle/>
        <a:p>
          <a:pPr>
            <a:defRPr sz="10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pl-PL" sz="1600" b="1" i="0" baseline="0">
                <a:effectLst/>
              </a:rPr>
              <a:t>11. Znajomość reguł postępowania</a:t>
            </a:r>
            <a:endParaRPr lang="pl-PL" sz="1600">
              <a:effectLst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52868669744893781"/>
          <c:y val="0.13939954086935713"/>
          <c:w val="0.49437596002276879"/>
          <c:h val="0.734222282043804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'Dane zbiorcze'!$I$1</c:f>
              <c:strCache>
                <c:ptCount val="1"/>
                <c:pt idx="0">
                  <c:v>Całkowicie się zgadzam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3.4248342352638317E-3"/>
                  <c:y val="-2.46286922040925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03-48B2-B0E3-49F5D250CE76}"/>
                </c:ext>
              </c:extLst>
            </c:dLbl>
            <c:dLbl>
              <c:idx val="1"/>
              <c:layout>
                <c:manualLayout>
                  <c:x val="-1.1905868862159484E-4"/>
                  <c:y val="6.7413942853529192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03-48B2-B0E3-49F5D250CE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zbiorcze'!$A$79:$B$82</c:f>
              <c:multiLvlStrCache>
                <c:ptCount val="4"/>
                <c:lvl>
                  <c:pt idx="0">
                    <c:v>W organizacji zwraca się należytą uwagę na zasady służby cywilnej i zasady etyki korpusu służby cywilnej </c:v>
                  </c:pt>
                  <c:pt idx="1">
                    <c:v>Znam zasady służby cywilnej i zasady etyki korpusu służby cywilnej </c:v>
                  </c:pt>
                  <c:pt idx="2">
                    <c:v>Zawsze stosuję w pracy i poza nią zasady służby cywilnej i zasady etyki korpusu służby cywilnej </c:v>
                  </c:pt>
                  <c:pt idx="3">
                    <c:v>Moi współpracownicy znają treść zasad służby cywilnej i zasad etyki korpusu służby cywilnej i poza nią</c:v>
                  </c:pt>
                </c:lvl>
                <c:lvl>
                  <c:pt idx="0">
                    <c:v>65</c:v>
                  </c:pt>
                  <c:pt idx="1">
                    <c:v>66</c:v>
                  </c:pt>
                  <c:pt idx="2">
                    <c:v>67</c:v>
                  </c:pt>
                  <c:pt idx="3">
                    <c:v>68</c:v>
                  </c:pt>
                </c:lvl>
              </c:multiLvlStrCache>
            </c:multiLvlStrRef>
          </c:cat>
          <c:val>
            <c:numRef>
              <c:f>'Dane zbiorcze'!$I$79:$I$82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03-48B2-B0E3-49F5D250CE76}"/>
            </c:ext>
          </c:extLst>
        </c:ser>
        <c:ser>
          <c:idx val="1"/>
          <c:order val="1"/>
          <c:tx>
            <c:strRef>
              <c:f>'Dane zbiorcze'!$J$1</c:f>
              <c:strCache>
                <c:ptCount val="1"/>
                <c:pt idx="0">
                  <c:v>Zgadzam się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zbiorcze'!$A$79:$B$82</c:f>
              <c:multiLvlStrCache>
                <c:ptCount val="4"/>
                <c:lvl>
                  <c:pt idx="0">
                    <c:v>W organizacji zwraca się należytą uwagę na zasady służby cywilnej i zasady etyki korpusu służby cywilnej </c:v>
                  </c:pt>
                  <c:pt idx="1">
                    <c:v>Znam zasady służby cywilnej i zasady etyki korpusu służby cywilnej </c:v>
                  </c:pt>
                  <c:pt idx="2">
                    <c:v>Zawsze stosuję w pracy i poza nią zasady służby cywilnej i zasady etyki korpusu służby cywilnej </c:v>
                  </c:pt>
                  <c:pt idx="3">
                    <c:v>Moi współpracownicy znają treść zasad służby cywilnej i zasad etyki korpusu służby cywilnej i poza nią</c:v>
                  </c:pt>
                </c:lvl>
                <c:lvl>
                  <c:pt idx="0">
                    <c:v>65</c:v>
                  </c:pt>
                  <c:pt idx="1">
                    <c:v>66</c:v>
                  </c:pt>
                  <c:pt idx="2">
                    <c:v>67</c:v>
                  </c:pt>
                  <c:pt idx="3">
                    <c:v>68</c:v>
                  </c:pt>
                </c:lvl>
              </c:multiLvlStrCache>
            </c:multiLvlStrRef>
          </c:cat>
          <c:val>
            <c:numRef>
              <c:f>'Dane zbiorcze'!$J$79:$J$82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03-48B2-B0E3-49F5D250CE76}"/>
            </c:ext>
          </c:extLst>
        </c:ser>
        <c:ser>
          <c:idx val="2"/>
          <c:order val="2"/>
          <c:tx>
            <c:strRef>
              <c:f>'Dane zbiorcze'!$K$1</c:f>
              <c:strCache>
                <c:ptCount val="1"/>
                <c:pt idx="0">
                  <c:v>Nie mam zdania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zbiorcze'!$A$79:$B$82</c:f>
              <c:multiLvlStrCache>
                <c:ptCount val="4"/>
                <c:lvl>
                  <c:pt idx="0">
                    <c:v>W organizacji zwraca się należytą uwagę na zasady służby cywilnej i zasady etyki korpusu służby cywilnej </c:v>
                  </c:pt>
                  <c:pt idx="1">
                    <c:v>Znam zasady służby cywilnej i zasady etyki korpusu służby cywilnej </c:v>
                  </c:pt>
                  <c:pt idx="2">
                    <c:v>Zawsze stosuję w pracy i poza nią zasady służby cywilnej i zasady etyki korpusu służby cywilnej </c:v>
                  </c:pt>
                  <c:pt idx="3">
                    <c:v>Moi współpracownicy znają treść zasad służby cywilnej i zasad etyki korpusu służby cywilnej i poza nią</c:v>
                  </c:pt>
                </c:lvl>
                <c:lvl>
                  <c:pt idx="0">
                    <c:v>65</c:v>
                  </c:pt>
                  <c:pt idx="1">
                    <c:v>66</c:v>
                  </c:pt>
                  <c:pt idx="2">
                    <c:v>67</c:v>
                  </c:pt>
                  <c:pt idx="3">
                    <c:v>68</c:v>
                  </c:pt>
                </c:lvl>
              </c:multiLvlStrCache>
            </c:multiLvlStrRef>
          </c:cat>
          <c:val>
            <c:numRef>
              <c:f>'Dane zbiorcze'!$K$79:$K$82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03-48B2-B0E3-49F5D250CE76}"/>
            </c:ext>
          </c:extLst>
        </c:ser>
        <c:ser>
          <c:idx val="3"/>
          <c:order val="3"/>
          <c:tx>
            <c:strRef>
              <c:f>'Dane zbiorcze'!$L$1</c:f>
              <c:strCache>
                <c:ptCount val="1"/>
                <c:pt idx="0">
                  <c:v>Nie zgadzam się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zbiorcze'!$A$79:$B$82</c:f>
              <c:multiLvlStrCache>
                <c:ptCount val="4"/>
                <c:lvl>
                  <c:pt idx="0">
                    <c:v>W organizacji zwraca się należytą uwagę na zasady służby cywilnej i zasady etyki korpusu służby cywilnej </c:v>
                  </c:pt>
                  <c:pt idx="1">
                    <c:v>Znam zasady służby cywilnej i zasady etyki korpusu służby cywilnej </c:v>
                  </c:pt>
                  <c:pt idx="2">
                    <c:v>Zawsze stosuję w pracy i poza nią zasady służby cywilnej i zasady etyki korpusu służby cywilnej </c:v>
                  </c:pt>
                  <c:pt idx="3">
                    <c:v>Moi współpracownicy znają treść zasad służby cywilnej i zasad etyki korpusu służby cywilnej i poza nią</c:v>
                  </c:pt>
                </c:lvl>
                <c:lvl>
                  <c:pt idx="0">
                    <c:v>65</c:v>
                  </c:pt>
                  <c:pt idx="1">
                    <c:v>66</c:v>
                  </c:pt>
                  <c:pt idx="2">
                    <c:v>67</c:v>
                  </c:pt>
                  <c:pt idx="3">
                    <c:v>68</c:v>
                  </c:pt>
                </c:lvl>
              </c:multiLvlStrCache>
            </c:multiLvlStrRef>
          </c:cat>
          <c:val>
            <c:numRef>
              <c:f>'Dane zbiorcze'!$L$79:$L$82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03-48B2-B0E3-49F5D250CE76}"/>
            </c:ext>
          </c:extLst>
        </c:ser>
        <c:ser>
          <c:idx val="4"/>
          <c:order val="4"/>
          <c:tx>
            <c:strRef>
              <c:f>'Dane zbiorcze'!$M$1</c:f>
              <c:strCache>
                <c:ptCount val="1"/>
                <c:pt idx="0">
                  <c:v>Zupełnie się nie zgadzam</c:v>
                </c:pt>
              </c:strCache>
            </c:strRef>
          </c:tx>
          <c:spPr>
            <a:solidFill>
              <a:srgbClr val="CC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zbiorcze'!$A$79:$B$82</c:f>
              <c:multiLvlStrCache>
                <c:ptCount val="4"/>
                <c:lvl>
                  <c:pt idx="0">
                    <c:v>W organizacji zwraca się należytą uwagę na zasady służby cywilnej i zasady etyki korpusu służby cywilnej </c:v>
                  </c:pt>
                  <c:pt idx="1">
                    <c:v>Znam zasady służby cywilnej i zasady etyki korpusu służby cywilnej </c:v>
                  </c:pt>
                  <c:pt idx="2">
                    <c:v>Zawsze stosuję w pracy i poza nią zasady służby cywilnej i zasady etyki korpusu służby cywilnej </c:v>
                  </c:pt>
                  <c:pt idx="3">
                    <c:v>Moi współpracownicy znają treść zasad służby cywilnej i zasad etyki korpusu służby cywilnej i poza nią</c:v>
                  </c:pt>
                </c:lvl>
                <c:lvl>
                  <c:pt idx="0">
                    <c:v>65</c:v>
                  </c:pt>
                  <c:pt idx="1">
                    <c:v>66</c:v>
                  </c:pt>
                  <c:pt idx="2">
                    <c:v>67</c:v>
                  </c:pt>
                  <c:pt idx="3">
                    <c:v>68</c:v>
                  </c:pt>
                </c:lvl>
              </c:multiLvlStrCache>
            </c:multiLvlStrRef>
          </c:cat>
          <c:val>
            <c:numRef>
              <c:f>'Dane zbiorcze'!$M$79:$M$82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03-48B2-B0E3-49F5D250CE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4003328"/>
        <c:axId val="124084800"/>
      </c:barChart>
      <c:catAx>
        <c:axId val="124003328"/>
        <c:scaling>
          <c:orientation val="maxMin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pl-PL"/>
          </a:p>
        </c:txPr>
        <c:crossAx val="124084800"/>
        <c:crosses val="autoZero"/>
        <c:auto val="1"/>
        <c:lblAlgn val="ctr"/>
        <c:lblOffset val="100"/>
        <c:noMultiLvlLbl val="0"/>
      </c:catAx>
      <c:valAx>
        <c:axId val="12408480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240033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8491073884886186E-2"/>
          <c:y val="0.90342762710216773"/>
          <c:w val="0.89999992511635052"/>
          <c:h val="8.3427543044635066E-2"/>
        </c:manualLayout>
      </c:layout>
      <c:overlay val="0"/>
      <c:txPr>
        <a:bodyPr/>
        <a:lstStyle/>
        <a:p>
          <a:pPr>
            <a:defRPr sz="10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pl-PL" sz="1600" b="1" i="0" baseline="0">
                <a:effectLst/>
              </a:rPr>
              <a:t>13. Etyczne zachowanie i uczciwość wśród współpracowników (etyczne zachowanie)</a:t>
            </a:r>
            <a:endParaRPr lang="pl-PL" sz="1600">
              <a:effectLst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52868669744893781"/>
          <c:y val="0.37961561635887436"/>
          <c:w val="0.49437596002276879"/>
          <c:h val="0.448917570635337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'Dane zbiorcze'!$I$1</c:f>
              <c:strCache>
                <c:ptCount val="1"/>
                <c:pt idx="0">
                  <c:v>Całkowicie się zgadzam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3.4248342352638317E-3"/>
                  <c:y val="-2.46286922040925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D2-49B7-B064-7E1F41BE02F6}"/>
                </c:ext>
              </c:extLst>
            </c:dLbl>
            <c:dLbl>
              <c:idx val="1"/>
              <c:layout>
                <c:manualLayout>
                  <c:x val="-1.1905868862159484E-4"/>
                  <c:y val="6.7413942853529192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D2-49B7-B064-7E1F41BE0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('Dane zbiorcze'!$A$86:$B$87,'Dane zbiorcze'!$I$86:$M$87)</c:f>
              <c:multiLvlStrCache>
                <c:ptCount val="4"/>
                <c:lvl>
                  <c:pt idx="0">
                    <c:v>Etyczne zachowanie jest normą u mnie w pracy</c:v>
                  </c:pt>
                  <c:pt idx="1">
                    <c:v>Mogę polegać na uczciwości moich współpracowników</c:v>
                  </c:pt>
                  <c:pt idx="2">
                    <c:v>#DZIEL/0!</c:v>
                  </c:pt>
                  <c:pt idx="3">
                    <c:v>#DZIEL/0!</c:v>
                  </c:pt>
                </c:lvl>
                <c:lvl>
                  <c:pt idx="0">
                    <c:v>70</c:v>
                  </c:pt>
                  <c:pt idx="1">
                    <c:v>71</c:v>
                  </c:pt>
                  <c:pt idx="2">
                    <c:v>#DZIEL/0!</c:v>
                  </c:pt>
                  <c:pt idx="3">
                    <c:v>#DZIEL/0!</c:v>
                  </c:pt>
                </c:lvl>
                <c:lvl>
                  <c:pt idx="2">
                    <c:v>#DZIEL/0!</c:v>
                  </c:pt>
                  <c:pt idx="3">
                    <c:v>#DZIEL/0!</c:v>
                  </c:pt>
                </c:lvl>
                <c:lvl>
                  <c:pt idx="2">
                    <c:v>#DZIEL/0!</c:v>
                  </c:pt>
                  <c:pt idx="3">
                    <c:v>#DZIEL/0!</c:v>
                  </c:pt>
                </c:lvl>
                <c:lvl>
                  <c:pt idx="2">
                    <c:v>#DZIEL/0!</c:v>
                  </c:pt>
                  <c:pt idx="3">
                    <c:v>#DZIEL/0!</c:v>
                  </c:pt>
                </c:lvl>
              </c:multiLvlStrCache>
            </c:multiLvlStrRef>
          </c:cat>
          <c:val>
            <c:numRef>
              <c:f>'Dane zbiorcze'!$I$86:$I$87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D2-49B7-B064-7E1F41BE02F6}"/>
            </c:ext>
          </c:extLst>
        </c:ser>
        <c:ser>
          <c:idx val="1"/>
          <c:order val="1"/>
          <c:tx>
            <c:strRef>
              <c:f>'Dane zbiorcze'!$J$1</c:f>
              <c:strCache>
                <c:ptCount val="1"/>
                <c:pt idx="0">
                  <c:v>Zgadzam się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('Dane zbiorcze'!$A$86:$B$87,'Dane zbiorcze'!$I$86:$M$87)</c:f>
              <c:multiLvlStrCache>
                <c:ptCount val="4"/>
                <c:lvl>
                  <c:pt idx="0">
                    <c:v>Etyczne zachowanie jest normą u mnie w pracy</c:v>
                  </c:pt>
                  <c:pt idx="1">
                    <c:v>Mogę polegać na uczciwości moich współpracowników</c:v>
                  </c:pt>
                  <c:pt idx="2">
                    <c:v>#DZIEL/0!</c:v>
                  </c:pt>
                  <c:pt idx="3">
                    <c:v>#DZIEL/0!</c:v>
                  </c:pt>
                </c:lvl>
                <c:lvl>
                  <c:pt idx="0">
                    <c:v>70</c:v>
                  </c:pt>
                  <c:pt idx="1">
                    <c:v>71</c:v>
                  </c:pt>
                  <c:pt idx="2">
                    <c:v>#DZIEL/0!</c:v>
                  </c:pt>
                  <c:pt idx="3">
                    <c:v>#DZIEL/0!</c:v>
                  </c:pt>
                </c:lvl>
                <c:lvl>
                  <c:pt idx="2">
                    <c:v>#DZIEL/0!</c:v>
                  </c:pt>
                  <c:pt idx="3">
                    <c:v>#DZIEL/0!</c:v>
                  </c:pt>
                </c:lvl>
                <c:lvl>
                  <c:pt idx="2">
                    <c:v>#DZIEL/0!</c:v>
                  </c:pt>
                  <c:pt idx="3">
                    <c:v>#DZIEL/0!</c:v>
                  </c:pt>
                </c:lvl>
                <c:lvl>
                  <c:pt idx="2">
                    <c:v>#DZIEL/0!</c:v>
                  </c:pt>
                  <c:pt idx="3">
                    <c:v>#DZIEL/0!</c:v>
                  </c:pt>
                </c:lvl>
              </c:multiLvlStrCache>
            </c:multiLvlStrRef>
          </c:cat>
          <c:val>
            <c:numRef>
              <c:f>'Dane zbiorcze'!$J$86:$J$87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D2-49B7-B064-7E1F41BE02F6}"/>
            </c:ext>
          </c:extLst>
        </c:ser>
        <c:ser>
          <c:idx val="2"/>
          <c:order val="2"/>
          <c:tx>
            <c:strRef>
              <c:f>'Dane zbiorcze'!$K$1</c:f>
              <c:strCache>
                <c:ptCount val="1"/>
                <c:pt idx="0">
                  <c:v>Nie mam zdania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('Dane zbiorcze'!$A$86:$B$87,'Dane zbiorcze'!$I$86:$M$87)</c:f>
              <c:multiLvlStrCache>
                <c:ptCount val="4"/>
                <c:lvl>
                  <c:pt idx="0">
                    <c:v>Etyczne zachowanie jest normą u mnie w pracy</c:v>
                  </c:pt>
                  <c:pt idx="1">
                    <c:v>Mogę polegać na uczciwości moich współpracowników</c:v>
                  </c:pt>
                  <c:pt idx="2">
                    <c:v>#DZIEL/0!</c:v>
                  </c:pt>
                  <c:pt idx="3">
                    <c:v>#DZIEL/0!</c:v>
                  </c:pt>
                </c:lvl>
                <c:lvl>
                  <c:pt idx="0">
                    <c:v>70</c:v>
                  </c:pt>
                  <c:pt idx="1">
                    <c:v>71</c:v>
                  </c:pt>
                  <c:pt idx="2">
                    <c:v>#DZIEL/0!</c:v>
                  </c:pt>
                  <c:pt idx="3">
                    <c:v>#DZIEL/0!</c:v>
                  </c:pt>
                </c:lvl>
                <c:lvl>
                  <c:pt idx="2">
                    <c:v>#DZIEL/0!</c:v>
                  </c:pt>
                  <c:pt idx="3">
                    <c:v>#DZIEL/0!</c:v>
                  </c:pt>
                </c:lvl>
                <c:lvl>
                  <c:pt idx="2">
                    <c:v>#DZIEL/0!</c:v>
                  </c:pt>
                  <c:pt idx="3">
                    <c:v>#DZIEL/0!</c:v>
                  </c:pt>
                </c:lvl>
                <c:lvl>
                  <c:pt idx="2">
                    <c:v>#DZIEL/0!</c:v>
                  </c:pt>
                  <c:pt idx="3">
                    <c:v>#DZIEL/0!</c:v>
                  </c:pt>
                </c:lvl>
              </c:multiLvlStrCache>
            </c:multiLvlStrRef>
          </c:cat>
          <c:val>
            <c:numRef>
              <c:f>'Dane zbiorcze'!$K$86:$K$87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D2-49B7-B064-7E1F41BE02F6}"/>
            </c:ext>
          </c:extLst>
        </c:ser>
        <c:ser>
          <c:idx val="3"/>
          <c:order val="3"/>
          <c:tx>
            <c:strRef>
              <c:f>'Dane zbiorcze'!$L$1</c:f>
              <c:strCache>
                <c:ptCount val="1"/>
                <c:pt idx="0">
                  <c:v>Nie zgadzam się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('Dane zbiorcze'!$A$86:$B$87,'Dane zbiorcze'!$I$86:$M$87)</c:f>
              <c:multiLvlStrCache>
                <c:ptCount val="4"/>
                <c:lvl>
                  <c:pt idx="0">
                    <c:v>Etyczne zachowanie jest normą u mnie w pracy</c:v>
                  </c:pt>
                  <c:pt idx="1">
                    <c:v>Mogę polegać na uczciwości moich współpracowników</c:v>
                  </c:pt>
                  <c:pt idx="2">
                    <c:v>#DZIEL/0!</c:v>
                  </c:pt>
                  <c:pt idx="3">
                    <c:v>#DZIEL/0!</c:v>
                  </c:pt>
                </c:lvl>
                <c:lvl>
                  <c:pt idx="0">
                    <c:v>70</c:v>
                  </c:pt>
                  <c:pt idx="1">
                    <c:v>71</c:v>
                  </c:pt>
                  <c:pt idx="2">
                    <c:v>#DZIEL/0!</c:v>
                  </c:pt>
                  <c:pt idx="3">
                    <c:v>#DZIEL/0!</c:v>
                  </c:pt>
                </c:lvl>
                <c:lvl>
                  <c:pt idx="2">
                    <c:v>#DZIEL/0!</c:v>
                  </c:pt>
                  <c:pt idx="3">
                    <c:v>#DZIEL/0!</c:v>
                  </c:pt>
                </c:lvl>
                <c:lvl>
                  <c:pt idx="2">
                    <c:v>#DZIEL/0!</c:v>
                  </c:pt>
                  <c:pt idx="3">
                    <c:v>#DZIEL/0!</c:v>
                  </c:pt>
                </c:lvl>
                <c:lvl>
                  <c:pt idx="2">
                    <c:v>#DZIEL/0!</c:v>
                  </c:pt>
                  <c:pt idx="3">
                    <c:v>#DZIEL/0!</c:v>
                  </c:pt>
                </c:lvl>
              </c:multiLvlStrCache>
            </c:multiLvlStrRef>
          </c:cat>
          <c:val>
            <c:numRef>
              <c:f>'Dane zbiorcze'!$L$86:$L$87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D2-49B7-B064-7E1F41BE02F6}"/>
            </c:ext>
          </c:extLst>
        </c:ser>
        <c:ser>
          <c:idx val="4"/>
          <c:order val="4"/>
          <c:tx>
            <c:strRef>
              <c:f>'Dane zbiorcze'!$M$1</c:f>
              <c:strCache>
                <c:ptCount val="1"/>
                <c:pt idx="0">
                  <c:v>Zupełnie się nie zgadzam</c:v>
                </c:pt>
              </c:strCache>
            </c:strRef>
          </c:tx>
          <c:spPr>
            <a:solidFill>
              <a:srgbClr val="CC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('Dane zbiorcze'!$A$86:$B$87,'Dane zbiorcze'!$I$86:$M$87)</c:f>
              <c:multiLvlStrCache>
                <c:ptCount val="4"/>
                <c:lvl>
                  <c:pt idx="0">
                    <c:v>Etyczne zachowanie jest normą u mnie w pracy</c:v>
                  </c:pt>
                  <c:pt idx="1">
                    <c:v>Mogę polegać na uczciwości moich współpracowników</c:v>
                  </c:pt>
                  <c:pt idx="2">
                    <c:v>#DZIEL/0!</c:v>
                  </c:pt>
                  <c:pt idx="3">
                    <c:v>#DZIEL/0!</c:v>
                  </c:pt>
                </c:lvl>
                <c:lvl>
                  <c:pt idx="0">
                    <c:v>70</c:v>
                  </c:pt>
                  <c:pt idx="1">
                    <c:v>71</c:v>
                  </c:pt>
                  <c:pt idx="2">
                    <c:v>#DZIEL/0!</c:v>
                  </c:pt>
                  <c:pt idx="3">
                    <c:v>#DZIEL/0!</c:v>
                  </c:pt>
                </c:lvl>
                <c:lvl>
                  <c:pt idx="2">
                    <c:v>#DZIEL/0!</c:v>
                  </c:pt>
                  <c:pt idx="3">
                    <c:v>#DZIEL/0!</c:v>
                  </c:pt>
                </c:lvl>
                <c:lvl>
                  <c:pt idx="2">
                    <c:v>#DZIEL/0!</c:v>
                  </c:pt>
                  <c:pt idx="3">
                    <c:v>#DZIEL/0!</c:v>
                  </c:pt>
                </c:lvl>
                <c:lvl>
                  <c:pt idx="2">
                    <c:v>#DZIEL/0!</c:v>
                  </c:pt>
                  <c:pt idx="3">
                    <c:v>#DZIEL/0!</c:v>
                  </c:pt>
                </c:lvl>
              </c:multiLvlStrCache>
            </c:multiLvlStrRef>
          </c:cat>
          <c:val>
            <c:numRef>
              <c:f>'Dane zbiorcze'!$M$86:$M$87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D2-49B7-B064-7E1F41BE02F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4004352"/>
        <c:axId val="124087104"/>
      </c:barChart>
      <c:catAx>
        <c:axId val="124004352"/>
        <c:scaling>
          <c:orientation val="maxMin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pl-PL"/>
          </a:p>
        </c:txPr>
        <c:crossAx val="124087104"/>
        <c:crosses val="autoZero"/>
        <c:auto val="1"/>
        <c:lblAlgn val="ctr"/>
        <c:lblOffset val="100"/>
        <c:noMultiLvlLbl val="0"/>
      </c:catAx>
      <c:valAx>
        <c:axId val="12408710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240043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8491073884886186E-2"/>
          <c:y val="0.90342762710216773"/>
          <c:w val="0.89999992511635052"/>
          <c:h val="9.6572155948317626E-2"/>
        </c:manualLayout>
      </c:layout>
      <c:overlay val="0"/>
      <c:txPr>
        <a:bodyPr/>
        <a:lstStyle/>
        <a:p>
          <a:pPr>
            <a:defRPr sz="10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12. Informowanie</a:t>
            </a:r>
            <a:endParaRPr lang="pl-PL"/>
          </a:p>
          <a:p>
            <a:pPr>
              <a:defRPr/>
            </a:pPr>
            <a:r>
              <a:rPr lang="en-US" sz="1000" b="0"/>
              <a:t>70 W razie zaistnienia incydentów pracownicy są wyraźnie informowani, co jest a co nie jest dozwolone w organizacji</a:t>
            </a:r>
            <a:endParaRPr lang="en-US" sz="1400" b="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'Dane zbiorcze'!$A$84:$B$84</c:f>
              <c:strCache>
                <c:ptCount val="2"/>
                <c:pt idx="0">
                  <c:v>69</c:v>
                </c:pt>
                <c:pt idx="1">
                  <c:v>W razie zaistnienia incydentów pracownicy są wyraźnie informowani, co jest a co nie jest dozwolone w organizacji</c:v>
                </c:pt>
              </c:strCache>
            </c:strRef>
          </c:tx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A383-43BC-AFDD-024FAA6EB3B5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A383-43BC-AFDD-024FAA6EB3B5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5-A383-43BC-AFDD-024FAA6EB3B5}"/>
              </c:ext>
            </c:extLst>
          </c:dPt>
          <c:dPt>
            <c:idx val="4"/>
            <c:bubble3D val="0"/>
            <c:spPr>
              <a:solidFill>
                <a:srgbClr val="CC0000"/>
              </a:solidFill>
            </c:spPr>
            <c:extLst>
              <c:ext xmlns:c16="http://schemas.microsoft.com/office/drawing/2014/chart" uri="{C3380CC4-5D6E-409C-BE32-E72D297353CC}">
                <c16:uniqueId val="{00000007-A383-43BC-AFDD-024FAA6EB3B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'Dane zbiorcze'!$I$1:$M$1</c:f>
              <c:strCache>
                <c:ptCount val="5"/>
                <c:pt idx="0">
                  <c:v>Całkowicie się zgadzam</c:v>
                </c:pt>
                <c:pt idx="1">
                  <c:v>Zgadzam się</c:v>
                </c:pt>
                <c:pt idx="2">
                  <c:v>Nie mam zdania</c:v>
                </c:pt>
                <c:pt idx="3">
                  <c:v>Nie zgadzam się</c:v>
                </c:pt>
                <c:pt idx="4">
                  <c:v>Zupełnie się nie zgadzam</c:v>
                </c:pt>
              </c:strCache>
            </c:strRef>
          </c:cat>
          <c:val>
            <c:numRef>
              <c:f>'Dane zbiorcze'!$I$84:$M$84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383-43BC-AFDD-024FAA6EB3B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14. Uczciwość ogółem (etyczne zachowanie)</a:t>
            </a:r>
            <a:endParaRPr lang="pl-PL" sz="1600"/>
          </a:p>
          <a:p>
            <a:pPr>
              <a:defRPr/>
            </a:pPr>
            <a:r>
              <a:rPr lang="en-US" sz="900" b="0"/>
              <a:t>73 Jak oceniają Państwo poziom uczciwości w Państwa organizacji?</a:t>
            </a:r>
            <a:endParaRPr lang="en-US" b="0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'Dane zbiorcze'!$A$90:$B$90</c:f>
              <c:strCache>
                <c:ptCount val="2"/>
                <c:pt idx="0">
                  <c:v>72</c:v>
                </c:pt>
                <c:pt idx="1">
                  <c:v>Jak oceniają Państwo poziom uczciwości w Państwa organizacji?</c:v>
                </c:pt>
              </c:strCache>
            </c:strRef>
          </c:tx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A862-45FA-B0C6-85BC493A3AAF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A862-45FA-B0C6-85BC493A3AAF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A862-45FA-B0C6-85BC493A3AAF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A862-45FA-B0C6-85BC493A3AAF}"/>
              </c:ext>
            </c:extLst>
          </c:dPt>
          <c:dPt>
            <c:idx val="4"/>
            <c:bubble3D val="0"/>
            <c:spPr>
              <a:solidFill>
                <a:srgbClr val="CC0000"/>
              </a:solidFill>
            </c:spPr>
            <c:extLst>
              <c:ext xmlns:c16="http://schemas.microsoft.com/office/drawing/2014/chart" uri="{C3380CC4-5D6E-409C-BE32-E72D297353CC}">
                <c16:uniqueId val="{00000009-A862-45FA-B0C6-85BC493A3AA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'Dane zbiorcze'!$I$89:$M$89</c:f>
              <c:strCache>
                <c:ptCount val="5"/>
                <c:pt idx="0">
                  <c:v>Bardzo wysoki</c:v>
                </c:pt>
                <c:pt idx="1">
                  <c:v>Wysoki</c:v>
                </c:pt>
                <c:pt idx="2">
                  <c:v>Niezbyt wysoki</c:v>
                </c:pt>
                <c:pt idx="3">
                  <c:v>Nisko</c:v>
                </c:pt>
                <c:pt idx="4">
                  <c:v>Bardzo niski</c:v>
                </c:pt>
              </c:strCache>
            </c:strRef>
          </c:cat>
          <c:val>
            <c:numRef>
              <c:f>'Dane zbiorcze'!$I$90:$M$90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862-45FA-B0C6-85BC493A3A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74 Płeć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'Dane zbiorcze'!$A$98:$B$98</c:f>
              <c:strCache>
                <c:ptCount val="2"/>
                <c:pt idx="0">
                  <c:v>73</c:v>
                </c:pt>
                <c:pt idx="1">
                  <c:v>Płeć?</c:v>
                </c:pt>
              </c:strCache>
            </c:strRef>
          </c:tx>
          <c:spPr>
            <a:solidFill>
              <a:srgbClr val="FF99FF"/>
            </a:solidFill>
          </c:spPr>
          <c:dPt>
            <c:idx val="1"/>
            <c:bubble3D val="0"/>
            <c:spPr>
              <a:solidFill>
                <a:srgbClr val="0099FF"/>
              </a:solidFill>
            </c:spPr>
            <c:extLst>
              <c:ext xmlns:c16="http://schemas.microsoft.com/office/drawing/2014/chart" uri="{C3380CC4-5D6E-409C-BE32-E72D297353CC}">
                <c16:uniqueId val="{00000001-B33F-49FD-94A6-397C364BCE2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'Dane zbiorcze'!$I$97:$J$97</c:f>
              <c:strCache>
                <c:ptCount val="2"/>
                <c:pt idx="0">
                  <c:v>kobieta </c:v>
                </c:pt>
                <c:pt idx="1">
                  <c:v>mężczyzna</c:v>
                </c:pt>
              </c:strCache>
            </c:strRef>
          </c:cat>
          <c:val>
            <c:numRef>
              <c:f>'Dane zbiorcze'!$I$98:$J$98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3F-49FD-94A6-397C364BC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'Dane zbiorcze'!$A$101:$B$101</c:f>
              <c:strCache>
                <c:ptCount val="2"/>
                <c:pt idx="0">
                  <c:v>74</c:v>
                </c:pt>
                <c:pt idx="1">
                  <c:v>Urzędnik mianowany?</c:v>
                </c:pt>
              </c:strCache>
            </c:strRef>
          </c:tx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A96A-4FAA-B190-707CF624BB63}"/>
              </c:ext>
            </c:extLst>
          </c:dPt>
          <c:dPt>
            <c:idx val="1"/>
            <c:bubble3D val="0"/>
            <c:spPr>
              <a:solidFill>
                <a:srgbClr val="CC0000"/>
              </a:solidFill>
            </c:spPr>
            <c:extLst>
              <c:ext xmlns:c16="http://schemas.microsoft.com/office/drawing/2014/chart" uri="{C3380CC4-5D6E-409C-BE32-E72D297353CC}">
                <c16:uniqueId val="{00000003-A96A-4FAA-B190-707CF624BB6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'Dane zbiorcze'!$I$100:$J$100</c:f>
              <c:strCache>
                <c:ptCount val="2"/>
                <c:pt idx="0">
                  <c:v>tak</c:v>
                </c:pt>
                <c:pt idx="1">
                  <c:v>nie</c:v>
                </c:pt>
              </c:strCache>
            </c:strRef>
          </c:cat>
          <c:val>
            <c:numRef>
              <c:f>'Dane zbiorcze'!$I$101:$J$101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6A-4FAA-B190-707CF624B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'Dane zbiorcze'!$A$104:$B$104</c:f>
              <c:strCache>
                <c:ptCount val="2"/>
                <c:pt idx="0">
                  <c:v>75</c:v>
                </c:pt>
                <c:pt idx="1">
                  <c:v>Przełożony?</c:v>
                </c:pt>
              </c:strCache>
            </c:strRef>
          </c:tx>
          <c:dPt>
            <c:idx val="0"/>
            <c:bubble3D val="0"/>
            <c:spPr>
              <a:solidFill>
                <a:srgbClr val="9933FF"/>
              </a:solidFill>
            </c:spPr>
            <c:extLst>
              <c:ext xmlns:c16="http://schemas.microsoft.com/office/drawing/2014/chart" uri="{C3380CC4-5D6E-409C-BE32-E72D297353CC}">
                <c16:uniqueId val="{00000001-543E-42ED-B49F-A83598AF9ED1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543E-42ED-B49F-A83598AF9ED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'Dane zbiorcze'!$I$103:$J$103</c:f>
              <c:strCache>
                <c:ptCount val="2"/>
                <c:pt idx="0">
                  <c:v>tak</c:v>
                </c:pt>
                <c:pt idx="1">
                  <c:v>nie</c:v>
                </c:pt>
              </c:strCache>
            </c:strRef>
          </c:cat>
          <c:val>
            <c:numRef>
              <c:f>'Dane zbiorcze'!$I$104:$J$104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3E-42ED-B49F-A83598AF9ED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pl-PL" sz="1600"/>
              <a:t>2. Sprawiedliwe traktowanie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'Dane zbiorcze'!$I$1</c:f>
              <c:strCache>
                <c:ptCount val="1"/>
                <c:pt idx="0">
                  <c:v>Całkowicie się zgadzam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zbiorcze'!$A$10:$B$15</c:f>
              <c:multiLvlStrCache>
                <c:ptCount val="6"/>
                <c:lvl>
                  <c:pt idx="0">
                    <c:v>Pracownicy mogą liczyć na sprawiedliwe* traktowanie</c:v>
                  </c:pt>
                  <c:pt idx="1">
                    <c:v>Moi współpracownicy są oceniani w obiektywny i sprawiedliwy* sposób</c:v>
                  </c:pt>
                  <c:pt idx="2">
                    <c:v>Mój bezpośredni przełożony traktuje pracowników z szacunkiem</c:v>
                  </c:pt>
                  <c:pt idx="3">
                    <c:v>Konsekwentnie uczciwe postępowanie to najlepszy sposób, aby odnieść sukces w mojej organizacji</c:v>
                  </c:pt>
                  <c:pt idx="4">
                    <c:v>Zgłoszenia ze strony współpracowników na temat niewłaściwego postępowania są traktowane poważnie przez moją organizację</c:v>
                  </c:pt>
                  <c:pt idx="5">
                    <c:v>Gdy ktoś otrzymuje nagrodę lub zostanie doceniony, to dlatego, że na to zasłużył</c:v>
                  </c:pt>
                </c:lvl>
                <c:lvl>
                  <c:pt idx="0">
                    <c:v>7</c:v>
                  </c:pt>
                  <c:pt idx="1">
                    <c:v>8</c:v>
                  </c:pt>
                  <c:pt idx="2">
                    <c:v>9</c:v>
                  </c:pt>
                  <c:pt idx="3">
                    <c:v>10</c:v>
                  </c:pt>
                  <c:pt idx="4">
                    <c:v>11</c:v>
                  </c:pt>
                  <c:pt idx="5">
                    <c:v>12</c:v>
                  </c:pt>
                </c:lvl>
              </c:multiLvlStrCache>
            </c:multiLvlStrRef>
          </c:cat>
          <c:val>
            <c:numRef>
              <c:f>'Dane zbiorcze'!$I$10:$I$15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A-47BB-9919-7BE07FE793BE}"/>
            </c:ext>
          </c:extLst>
        </c:ser>
        <c:ser>
          <c:idx val="3"/>
          <c:order val="1"/>
          <c:tx>
            <c:strRef>
              <c:f>'Dane zbiorcze'!$J$1</c:f>
              <c:strCache>
                <c:ptCount val="1"/>
                <c:pt idx="0">
                  <c:v>Zgadzam się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zbiorcze'!$A$10:$B$15</c:f>
              <c:multiLvlStrCache>
                <c:ptCount val="6"/>
                <c:lvl>
                  <c:pt idx="0">
                    <c:v>Pracownicy mogą liczyć na sprawiedliwe* traktowanie</c:v>
                  </c:pt>
                  <c:pt idx="1">
                    <c:v>Moi współpracownicy są oceniani w obiektywny i sprawiedliwy* sposób</c:v>
                  </c:pt>
                  <c:pt idx="2">
                    <c:v>Mój bezpośredni przełożony traktuje pracowników z szacunkiem</c:v>
                  </c:pt>
                  <c:pt idx="3">
                    <c:v>Konsekwentnie uczciwe postępowanie to najlepszy sposób, aby odnieść sukces w mojej organizacji</c:v>
                  </c:pt>
                  <c:pt idx="4">
                    <c:v>Zgłoszenia ze strony współpracowników na temat niewłaściwego postępowania są traktowane poważnie przez moją organizację</c:v>
                  </c:pt>
                  <c:pt idx="5">
                    <c:v>Gdy ktoś otrzymuje nagrodę lub zostanie doceniony, to dlatego, że na to zasłużył</c:v>
                  </c:pt>
                </c:lvl>
                <c:lvl>
                  <c:pt idx="0">
                    <c:v>7</c:v>
                  </c:pt>
                  <c:pt idx="1">
                    <c:v>8</c:v>
                  </c:pt>
                  <c:pt idx="2">
                    <c:v>9</c:v>
                  </c:pt>
                  <c:pt idx="3">
                    <c:v>10</c:v>
                  </c:pt>
                  <c:pt idx="4">
                    <c:v>11</c:v>
                  </c:pt>
                  <c:pt idx="5">
                    <c:v>12</c:v>
                  </c:pt>
                </c:lvl>
              </c:multiLvlStrCache>
            </c:multiLvlStrRef>
          </c:cat>
          <c:val>
            <c:numRef>
              <c:f>'Dane zbiorcze'!$J$10:$J$15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A-47BB-9919-7BE07FE793BE}"/>
            </c:ext>
          </c:extLst>
        </c:ser>
        <c:ser>
          <c:idx val="4"/>
          <c:order val="2"/>
          <c:tx>
            <c:strRef>
              <c:f>'Dane zbiorcze'!$K$1</c:f>
              <c:strCache>
                <c:ptCount val="1"/>
                <c:pt idx="0">
                  <c:v>Nie mam zdania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zbiorcze'!$A$10:$B$15</c:f>
              <c:multiLvlStrCache>
                <c:ptCount val="6"/>
                <c:lvl>
                  <c:pt idx="0">
                    <c:v>Pracownicy mogą liczyć na sprawiedliwe* traktowanie</c:v>
                  </c:pt>
                  <c:pt idx="1">
                    <c:v>Moi współpracownicy są oceniani w obiektywny i sprawiedliwy* sposób</c:v>
                  </c:pt>
                  <c:pt idx="2">
                    <c:v>Mój bezpośredni przełożony traktuje pracowników z szacunkiem</c:v>
                  </c:pt>
                  <c:pt idx="3">
                    <c:v>Konsekwentnie uczciwe postępowanie to najlepszy sposób, aby odnieść sukces w mojej organizacji</c:v>
                  </c:pt>
                  <c:pt idx="4">
                    <c:v>Zgłoszenia ze strony współpracowników na temat niewłaściwego postępowania są traktowane poważnie przez moją organizację</c:v>
                  </c:pt>
                  <c:pt idx="5">
                    <c:v>Gdy ktoś otrzymuje nagrodę lub zostanie doceniony, to dlatego, że na to zasłużył</c:v>
                  </c:pt>
                </c:lvl>
                <c:lvl>
                  <c:pt idx="0">
                    <c:v>7</c:v>
                  </c:pt>
                  <c:pt idx="1">
                    <c:v>8</c:v>
                  </c:pt>
                  <c:pt idx="2">
                    <c:v>9</c:v>
                  </c:pt>
                  <c:pt idx="3">
                    <c:v>10</c:v>
                  </c:pt>
                  <c:pt idx="4">
                    <c:v>11</c:v>
                  </c:pt>
                  <c:pt idx="5">
                    <c:v>12</c:v>
                  </c:pt>
                </c:lvl>
              </c:multiLvlStrCache>
            </c:multiLvlStrRef>
          </c:cat>
          <c:val>
            <c:numRef>
              <c:f>'Dane zbiorcze'!$K$10:$K$15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4A-47BB-9919-7BE07FE793BE}"/>
            </c:ext>
          </c:extLst>
        </c:ser>
        <c:ser>
          <c:idx val="5"/>
          <c:order val="3"/>
          <c:tx>
            <c:strRef>
              <c:f>'Dane zbiorcze'!$L$1</c:f>
              <c:strCache>
                <c:ptCount val="1"/>
                <c:pt idx="0">
                  <c:v>Nie zgadzam się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zbiorcze'!$A$10:$B$15</c:f>
              <c:multiLvlStrCache>
                <c:ptCount val="6"/>
                <c:lvl>
                  <c:pt idx="0">
                    <c:v>Pracownicy mogą liczyć na sprawiedliwe* traktowanie</c:v>
                  </c:pt>
                  <c:pt idx="1">
                    <c:v>Moi współpracownicy są oceniani w obiektywny i sprawiedliwy* sposób</c:v>
                  </c:pt>
                  <c:pt idx="2">
                    <c:v>Mój bezpośredni przełożony traktuje pracowników z szacunkiem</c:v>
                  </c:pt>
                  <c:pt idx="3">
                    <c:v>Konsekwentnie uczciwe postępowanie to najlepszy sposób, aby odnieść sukces w mojej organizacji</c:v>
                  </c:pt>
                  <c:pt idx="4">
                    <c:v>Zgłoszenia ze strony współpracowników na temat niewłaściwego postępowania są traktowane poważnie przez moją organizację</c:v>
                  </c:pt>
                  <c:pt idx="5">
                    <c:v>Gdy ktoś otrzymuje nagrodę lub zostanie doceniony, to dlatego, że na to zasłużył</c:v>
                  </c:pt>
                </c:lvl>
                <c:lvl>
                  <c:pt idx="0">
                    <c:v>7</c:v>
                  </c:pt>
                  <c:pt idx="1">
                    <c:v>8</c:v>
                  </c:pt>
                  <c:pt idx="2">
                    <c:v>9</c:v>
                  </c:pt>
                  <c:pt idx="3">
                    <c:v>10</c:v>
                  </c:pt>
                  <c:pt idx="4">
                    <c:v>11</c:v>
                  </c:pt>
                  <c:pt idx="5">
                    <c:v>12</c:v>
                  </c:pt>
                </c:lvl>
              </c:multiLvlStrCache>
            </c:multiLvlStrRef>
          </c:cat>
          <c:val>
            <c:numRef>
              <c:f>'Dane zbiorcze'!$L$10:$L$15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4A-47BB-9919-7BE07FE793BE}"/>
            </c:ext>
          </c:extLst>
        </c:ser>
        <c:ser>
          <c:idx val="6"/>
          <c:order val="4"/>
          <c:tx>
            <c:strRef>
              <c:f>'Dane zbiorcze'!$M$1</c:f>
              <c:strCache>
                <c:ptCount val="1"/>
                <c:pt idx="0">
                  <c:v>Zupełnie się nie zgadzam</c:v>
                </c:pt>
              </c:strCache>
            </c:strRef>
          </c:tx>
          <c:spPr>
            <a:solidFill>
              <a:srgbClr val="CC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zbiorcze'!$A$10:$B$15</c:f>
              <c:multiLvlStrCache>
                <c:ptCount val="6"/>
                <c:lvl>
                  <c:pt idx="0">
                    <c:v>Pracownicy mogą liczyć na sprawiedliwe* traktowanie</c:v>
                  </c:pt>
                  <c:pt idx="1">
                    <c:v>Moi współpracownicy są oceniani w obiektywny i sprawiedliwy* sposób</c:v>
                  </c:pt>
                  <c:pt idx="2">
                    <c:v>Mój bezpośredni przełożony traktuje pracowników z szacunkiem</c:v>
                  </c:pt>
                  <c:pt idx="3">
                    <c:v>Konsekwentnie uczciwe postępowanie to najlepszy sposób, aby odnieść sukces w mojej organizacji</c:v>
                  </c:pt>
                  <c:pt idx="4">
                    <c:v>Zgłoszenia ze strony współpracowników na temat niewłaściwego postępowania są traktowane poważnie przez moją organizację</c:v>
                  </c:pt>
                  <c:pt idx="5">
                    <c:v>Gdy ktoś otrzymuje nagrodę lub zostanie doceniony, to dlatego, że na to zasłużył</c:v>
                  </c:pt>
                </c:lvl>
                <c:lvl>
                  <c:pt idx="0">
                    <c:v>7</c:v>
                  </c:pt>
                  <c:pt idx="1">
                    <c:v>8</c:v>
                  </c:pt>
                  <c:pt idx="2">
                    <c:v>9</c:v>
                  </c:pt>
                  <c:pt idx="3">
                    <c:v>10</c:v>
                  </c:pt>
                  <c:pt idx="4">
                    <c:v>11</c:v>
                  </c:pt>
                  <c:pt idx="5">
                    <c:v>12</c:v>
                  </c:pt>
                </c:lvl>
              </c:multiLvlStrCache>
            </c:multiLvlStrRef>
          </c:cat>
          <c:val>
            <c:numRef>
              <c:f>'Dane zbiorcze'!$M$10:$M$15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4A-47BB-9919-7BE07FE79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6854016"/>
        <c:axId val="67399616"/>
      </c:barChart>
      <c:catAx>
        <c:axId val="968540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67399616"/>
        <c:crosses val="autoZero"/>
        <c:auto val="1"/>
        <c:lblAlgn val="ctr"/>
        <c:lblOffset val="100"/>
        <c:noMultiLvlLbl val="0"/>
      </c:catAx>
      <c:valAx>
        <c:axId val="67399616"/>
        <c:scaling>
          <c:orientation val="minMax"/>
        </c:scaling>
        <c:delete val="1"/>
        <c:axPos val="t"/>
        <c:majorGridlines/>
        <c:numFmt formatCode="0%" sourceLinked="1"/>
        <c:majorTickMark val="none"/>
        <c:minorTickMark val="none"/>
        <c:tickLblPos val="nextTo"/>
        <c:crossAx val="96854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619750656167979E-2"/>
          <c:y val="0.91253752319861614"/>
          <c:w val="0.9"/>
          <c:h val="5.795807035081525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pl-PL" sz="1600"/>
              <a:t>3. Przestrzeganie zasad organizacji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'Dane zbiorcze'!$I$17</c:f>
              <c:strCache>
                <c:ptCount val="1"/>
                <c:pt idx="0">
                  <c:v>Bardzo często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zbiorcze'!$A$18:$B$25</c:f>
              <c:multiLvlStrCache>
                <c:ptCount val="8"/>
                <c:lvl>
                  <c:pt idx="0">
                    <c:v>Nieodpowiedzialne zachowanie dotyczące własności organizacji, w tym nadmierne wykorzystywanie poczty e-mail, Internetu, telefonu (komórkowego) itp. do celów prywatnych</c:v>
                  </c:pt>
                  <c:pt idx="1">
                    <c:v>Nieprawidłowe wykorzystywanie udogodnień organizacyjnych takich jak opieka dzienna nad dzieckiem, wydatki za podróże itp.</c:v>
                  </c:pt>
                  <c:pt idx="2">
                    <c:v>Nieprzestrzeganie godzin pracy</c:v>
                  </c:pt>
                  <c:pt idx="3">
                    <c:v>Przyjmowanie prezentów, ofert i sporadycznych rekompensat z naruszeniem zasad służby cywilnej i zasad etyki</c:v>
                  </c:pt>
                  <c:pt idx="4">
                    <c:v>Przyjmowanie zaproszeń na wycieczki, konferencje, imprezy i kolacje, które nie mają znaczenia dla organizacji</c:v>
                  </c:pt>
                  <c:pt idx="5">
                    <c:v>Budzące wątpliwość, nieformalne kontakty z osobami trzecimi</c:v>
                  </c:pt>
                  <c:pt idx="6">
                    <c:v>Nadużywanie lub nieostrożne postępowanie z informacjami poufnymi</c:v>
                  </c:pt>
                  <c:pt idx="7">
                    <c:v>Mieszanie interesów organizacji z interesami rodziny, przyjaciół i byłych współpracowników</c:v>
                  </c:pt>
                </c:lvl>
                <c:lvl>
                  <c:pt idx="0">
                    <c:v>13</c:v>
                  </c:pt>
                  <c:pt idx="1">
                    <c:v>14</c:v>
                  </c:pt>
                  <c:pt idx="2">
                    <c:v>15</c:v>
                  </c:pt>
                  <c:pt idx="3">
                    <c:v>16</c:v>
                  </c:pt>
                  <c:pt idx="4">
                    <c:v>17</c:v>
                  </c:pt>
                  <c:pt idx="5">
                    <c:v>18</c:v>
                  </c:pt>
                  <c:pt idx="6">
                    <c:v>19</c:v>
                  </c:pt>
                  <c:pt idx="7">
                    <c:v>20</c:v>
                  </c:pt>
                </c:lvl>
              </c:multiLvlStrCache>
            </c:multiLvlStrRef>
          </c:cat>
          <c:val>
            <c:numRef>
              <c:f>'Dane zbiorcze'!$I$18:$I$25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3-480E-9AA7-112C2FBDDF66}"/>
            </c:ext>
          </c:extLst>
        </c:ser>
        <c:ser>
          <c:idx val="0"/>
          <c:order val="1"/>
          <c:tx>
            <c:strRef>
              <c:f>'Dane zbiorcze'!$J$17</c:f>
              <c:strCache>
                <c:ptCount val="1"/>
                <c:pt idx="0">
                  <c:v>Często</c:v>
                </c:pt>
              </c:strCache>
            </c:strRef>
          </c:tx>
          <c:invertIfNegative val="0"/>
          <c:cat>
            <c:multiLvlStrRef>
              <c:f>'Dane zbiorcze'!$A$18:$B$25</c:f>
              <c:multiLvlStrCache>
                <c:ptCount val="8"/>
                <c:lvl>
                  <c:pt idx="0">
                    <c:v>Nieodpowiedzialne zachowanie dotyczące własności organizacji, w tym nadmierne wykorzystywanie poczty e-mail, Internetu, telefonu (komórkowego) itp. do celów prywatnych</c:v>
                  </c:pt>
                  <c:pt idx="1">
                    <c:v>Nieprawidłowe wykorzystywanie udogodnień organizacyjnych takich jak opieka dzienna nad dzieckiem, wydatki za podróże itp.</c:v>
                  </c:pt>
                  <c:pt idx="2">
                    <c:v>Nieprzestrzeganie godzin pracy</c:v>
                  </c:pt>
                  <c:pt idx="3">
                    <c:v>Przyjmowanie prezentów, ofert i sporadycznych rekompensat z naruszeniem zasad służby cywilnej i zasad etyki</c:v>
                  </c:pt>
                  <c:pt idx="4">
                    <c:v>Przyjmowanie zaproszeń na wycieczki, konferencje, imprezy i kolacje, które nie mają znaczenia dla organizacji</c:v>
                  </c:pt>
                  <c:pt idx="5">
                    <c:v>Budzące wątpliwość, nieformalne kontakty z osobami trzecimi</c:v>
                  </c:pt>
                  <c:pt idx="6">
                    <c:v>Nadużywanie lub nieostrożne postępowanie z informacjami poufnymi</c:v>
                  </c:pt>
                  <c:pt idx="7">
                    <c:v>Mieszanie interesów organizacji z interesami rodziny, przyjaciół i byłych współpracowników</c:v>
                  </c:pt>
                </c:lvl>
                <c:lvl>
                  <c:pt idx="0">
                    <c:v>13</c:v>
                  </c:pt>
                  <c:pt idx="1">
                    <c:v>14</c:v>
                  </c:pt>
                  <c:pt idx="2">
                    <c:v>15</c:v>
                  </c:pt>
                  <c:pt idx="3">
                    <c:v>16</c:v>
                  </c:pt>
                  <c:pt idx="4">
                    <c:v>17</c:v>
                  </c:pt>
                  <c:pt idx="5">
                    <c:v>18</c:v>
                  </c:pt>
                  <c:pt idx="6">
                    <c:v>19</c:v>
                  </c:pt>
                  <c:pt idx="7">
                    <c:v>20</c:v>
                  </c:pt>
                </c:lvl>
              </c:multiLvlStrCache>
            </c:multiLvlStrRef>
          </c:cat>
          <c:val>
            <c:numRef>
              <c:f>'Dane zbiorcze'!$J$18:$J$25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D3-480E-9AA7-112C2FBDDF66}"/>
            </c:ext>
          </c:extLst>
        </c:ser>
        <c:ser>
          <c:idx val="1"/>
          <c:order val="2"/>
          <c:tx>
            <c:strRef>
              <c:f>'Dane zbiorcze'!$K$17</c:f>
              <c:strCache>
                <c:ptCount val="1"/>
                <c:pt idx="0">
                  <c:v>Nie wiem</c:v>
                </c:pt>
              </c:strCache>
            </c:strRef>
          </c:tx>
          <c:invertIfNegative val="0"/>
          <c:cat>
            <c:multiLvlStrRef>
              <c:f>'Dane zbiorcze'!$A$18:$B$25</c:f>
              <c:multiLvlStrCache>
                <c:ptCount val="8"/>
                <c:lvl>
                  <c:pt idx="0">
                    <c:v>Nieodpowiedzialne zachowanie dotyczące własności organizacji, w tym nadmierne wykorzystywanie poczty e-mail, Internetu, telefonu (komórkowego) itp. do celów prywatnych</c:v>
                  </c:pt>
                  <c:pt idx="1">
                    <c:v>Nieprawidłowe wykorzystywanie udogodnień organizacyjnych takich jak opieka dzienna nad dzieckiem, wydatki za podróże itp.</c:v>
                  </c:pt>
                  <c:pt idx="2">
                    <c:v>Nieprzestrzeganie godzin pracy</c:v>
                  </c:pt>
                  <c:pt idx="3">
                    <c:v>Przyjmowanie prezentów, ofert i sporadycznych rekompensat z naruszeniem zasad służby cywilnej i zasad etyki</c:v>
                  </c:pt>
                  <c:pt idx="4">
                    <c:v>Przyjmowanie zaproszeń na wycieczki, konferencje, imprezy i kolacje, które nie mają znaczenia dla organizacji</c:v>
                  </c:pt>
                  <c:pt idx="5">
                    <c:v>Budzące wątpliwość, nieformalne kontakty z osobami trzecimi</c:v>
                  </c:pt>
                  <c:pt idx="6">
                    <c:v>Nadużywanie lub nieostrożne postępowanie z informacjami poufnymi</c:v>
                  </c:pt>
                  <c:pt idx="7">
                    <c:v>Mieszanie interesów organizacji z interesami rodziny, przyjaciół i byłych współpracowników</c:v>
                  </c:pt>
                </c:lvl>
                <c:lvl>
                  <c:pt idx="0">
                    <c:v>13</c:v>
                  </c:pt>
                  <c:pt idx="1">
                    <c:v>14</c:v>
                  </c:pt>
                  <c:pt idx="2">
                    <c:v>15</c:v>
                  </c:pt>
                  <c:pt idx="3">
                    <c:v>16</c:v>
                  </c:pt>
                  <c:pt idx="4">
                    <c:v>17</c:v>
                  </c:pt>
                  <c:pt idx="5">
                    <c:v>18</c:v>
                  </c:pt>
                  <c:pt idx="6">
                    <c:v>19</c:v>
                  </c:pt>
                  <c:pt idx="7">
                    <c:v>20</c:v>
                  </c:pt>
                </c:lvl>
              </c:multiLvlStrCache>
            </c:multiLvlStrRef>
          </c:cat>
          <c:val>
            <c:numRef>
              <c:f>'Dane zbiorcze'!$K$18:$K$25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D3-480E-9AA7-112C2FBDDF66}"/>
            </c:ext>
          </c:extLst>
        </c:ser>
        <c:ser>
          <c:idx val="3"/>
          <c:order val="3"/>
          <c:tx>
            <c:strRef>
              <c:f>'Dane zbiorcze'!$L$17</c:f>
              <c:strCache>
                <c:ptCount val="1"/>
                <c:pt idx="0">
                  <c:v>Raczej rzadko</c:v>
                </c:pt>
              </c:strCache>
            </c:strRef>
          </c:tx>
          <c:invertIfNegative val="0"/>
          <c:cat>
            <c:multiLvlStrRef>
              <c:f>'Dane zbiorcze'!$A$18:$B$25</c:f>
              <c:multiLvlStrCache>
                <c:ptCount val="8"/>
                <c:lvl>
                  <c:pt idx="0">
                    <c:v>Nieodpowiedzialne zachowanie dotyczące własności organizacji, w tym nadmierne wykorzystywanie poczty e-mail, Internetu, telefonu (komórkowego) itp. do celów prywatnych</c:v>
                  </c:pt>
                  <c:pt idx="1">
                    <c:v>Nieprawidłowe wykorzystywanie udogodnień organizacyjnych takich jak opieka dzienna nad dzieckiem, wydatki za podróże itp.</c:v>
                  </c:pt>
                  <c:pt idx="2">
                    <c:v>Nieprzestrzeganie godzin pracy</c:v>
                  </c:pt>
                  <c:pt idx="3">
                    <c:v>Przyjmowanie prezentów, ofert i sporadycznych rekompensat z naruszeniem zasad służby cywilnej i zasad etyki</c:v>
                  </c:pt>
                  <c:pt idx="4">
                    <c:v>Przyjmowanie zaproszeń na wycieczki, konferencje, imprezy i kolacje, które nie mają znaczenia dla organizacji</c:v>
                  </c:pt>
                  <c:pt idx="5">
                    <c:v>Budzące wątpliwość, nieformalne kontakty z osobami trzecimi</c:v>
                  </c:pt>
                  <c:pt idx="6">
                    <c:v>Nadużywanie lub nieostrożne postępowanie z informacjami poufnymi</c:v>
                  </c:pt>
                  <c:pt idx="7">
                    <c:v>Mieszanie interesów organizacji z interesami rodziny, przyjaciół i byłych współpracowników</c:v>
                  </c:pt>
                </c:lvl>
                <c:lvl>
                  <c:pt idx="0">
                    <c:v>13</c:v>
                  </c:pt>
                  <c:pt idx="1">
                    <c:v>14</c:v>
                  </c:pt>
                  <c:pt idx="2">
                    <c:v>15</c:v>
                  </c:pt>
                  <c:pt idx="3">
                    <c:v>16</c:v>
                  </c:pt>
                  <c:pt idx="4">
                    <c:v>17</c:v>
                  </c:pt>
                  <c:pt idx="5">
                    <c:v>18</c:v>
                  </c:pt>
                  <c:pt idx="6">
                    <c:v>19</c:v>
                  </c:pt>
                  <c:pt idx="7">
                    <c:v>20</c:v>
                  </c:pt>
                </c:lvl>
              </c:multiLvlStrCache>
            </c:multiLvlStrRef>
          </c:cat>
          <c:val>
            <c:numRef>
              <c:f>'Dane zbiorcze'!$L$18:$L$25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D3-480E-9AA7-112C2FBDDF66}"/>
            </c:ext>
          </c:extLst>
        </c:ser>
        <c:ser>
          <c:idx val="4"/>
          <c:order val="4"/>
          <c:tx>
            <c:strRef>
              <c:f>'Dane zbiorcze'!$M$17</c:f>
              <c:strCache>
                <c:ptCount val="1"/>
                <c:pt idx="0">
                  <c:v>Bardzo rzadko/nigdy</c:v>
                </c:pt>
              </c:strCache>
            </c:strRef>
          </c:tx>
          <c:invertIfNegative val="0"/>
          <c:cat>
            <c:multiLvlStrRef>
              <c:f>'Dane zbiorcze'!$A$18:$B$25</c:f>
              <c:multiLvlStrCache>
                <c:ptCount val="8"/>
                <c:lvl>
                  <c:pt idx="0">
                    <c:v>Nieodpowiedzialne zachowanie dotyczące własności organizacji, w tym nadmierne wykorzystywanie poczty e-mail, Internetu, telefonu (komórkowego) itp. do celów prywatnych</c:v>
                  </c:pt>
                  <c:pt idx="1">
                    <c:v>Nieprawidłowe wykorzystywanie udogodnień organizacyjnych takich jak opieka dzienna nad dzieckiem, wydatki za podróże itp.</c:v>
                  </c:pt>
                  <c:pt idx="2">
                    <c:v>Nieprzestrzeganie godzin pracy</c:v>
                  </c:pt>
                  <c:pt idx="3">
                    <c:v>Przyjmowanie prezentów, ofert i sporadycznych rekompensat z naruszeniem zasad służby cywilnej i zasad etyki</c:v>
                  </c:pt>
                  <c:pt idx="4">
                    <c:v>Przyjmowanie zaproszeń na wycieczki, konferencje, imprezy i kolacje, które nie mają znaczenia dla organizacji</c:v>
                  </c:pt>
                  <c:pt idx="5">
                    <c:v>Budzące wątpliwość, nieformalne kontakty z osobami trzecimi</c:v>
                  </c:pt>
                  <c:pt idx="6">
                    <c:v>Nadużywanie lub nieostrożne postępowanie z informacjami poufnymi</c:v>
                  </c:pt>
                  <c:pt idx="7">
                    <c:v>Mieszanie interesów organizacji z interesami rodziny, przyjaciół i byłych współpracowników</c:v>
                  </c:pt>
                </c:lvl>
                <c:lvl>
                  <c:pt idx="0">
                    <c:v>13</c:v>
                  </c:pt>
                  <c:pt idx="1">
                    <c:v>14</c:v>
                  </c:pt>
                  <c:pt idx="2">
                    <c:v>15</c:v>
                  </c:pt>
                  <c:pt idx="3">
                    <c:v>16</c:v>
                  </c:pt>
                  <c:pt idx="4">
                    <c:v>17</c:v>
                  </c:pt>
                  <c:pt idx="5">
                    <c:v>18</c:v>
                  </c:pt>
                  <c:pt idx="6">
                    <c:v>19</c:v>
                  </c:pt>
                  <c:pt idx="7">
                    <c:v>20</c:v>
                  </c:pt>
                </c:lvl>
              </c:multiLvlStrCache>
            </c:multiLvlStrRef>
          </c:cat>
          <c:val>
            <c:numRef>
              <c:f>'Dane zbiorcze'!$M$18:$M$25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D3-480E-9AA7-112C2FBDD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6855552"/>
        <c:axId val="67401920"/>
      </c:barChart>
      <c:catAx>
        <c:axId val="968555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67401920"/>
        <c:crosses val="autoZero"/>
        <c:auto val="1"/>
        <c:lblAlgn val="ctr"/>
        <c:lblOffset val="100"/>
        <c:noMultiLvlLbl val="0"/>
      </c:catAx>
      <c:valAx>
        <c:axId val="67401920"/>
        <c:scaling>
          <c:orientation val="minMax"/>
        </c:scaling>
        <c:delete val="1"/>
        <c:axPos val="t"/>
        <c:majorGridlines/>
        <c:numFmt formatCode="0%" sourceLinked="1"/>
        <c:majorTickMark val="none"/>
        <c:minorTickMark val="none"/>
        <c:tickLblPos val="nextTo"/>
        <c:crossAx val="96855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619750656167979E-2"/>
          <c:y val="0.91253752319861614"/>
          <c:w val="0.71643999045573847"/>
          <c:h val="4.654546560058370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pl-PL" sz="1600"/>
              <a:t>4. Stosunek do pracy (etyczne zachowanie)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'Dane zbiorcze'!$I$1</c:f>
              <c:strCache>
                <c:ptCount val="1"/>
                <c:pt idx="0">
                  <c:v>Całkowicie się zgadzam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zbiorcze'!$A$27:$B$34</c:f>
              <c:multiLvlStrCache>
                <c:ptCount val="8"/>
                <c:lvl>
                  <c:pt idx="0">
                    <c:v>Moi współpracownicy nie biorą odpowiedzialności za rezultaty swojej pracy</c:v>
                  </c:pt>
                  <c:pt idx="1">
                    <c:v>Moi współpracownicy nie są uczciwi, jeśli chodzi o rezultaty ich pracy</c:v>
                  </c:pt>
                  <c:pt idx="2">
                    <c:v>Moi współpracownicy wykonują swoją pracę bez przekonania </c:v>
                  </c:pt>
                  <c:pt idx="3">
                    <c:v>Moi współpracownicy przekręcają prawdę podczas rozmowy z przełożonym(i)</c:v>
                  </c:pt>
                  <c:pt idx="4">
                    <c:v>Moi współpracownicy próbują tuszować swoje błędy</c:v>
                  </c:pt>
                  <c:pt idx="5">
                    <c:v>Zdarza się, że moi współpracownicy oddają się bezproduktywnym czynnościom w godzinach pracy (np. prywatna korespondencja, rezerwacja hotelu na wakacje, przeglądanie stron internetowych)</c:v>
                  </c:pt>
                  <c:pt idx="6">
                    <c:v>Zdarza się, że moi współpracownicy telefonicznie informują, że zachorowali, co nie jest zgodne z prawdą</c:v>
                  </c:pt>
                  <c:pt idx="7">
                    <c:v>Moi współpracownicy celowo wykonują zadanie dłużej niż to konieczne</c:v>
                  </c:pt>
                </c:lvl>
                <c:lvl>
                  <c:pt idx="0">
                    <c:v>21</c:v>
                  </c:pt>
                  <c:pt idx="1">
                    <c:v>22</c:v>
                  </c:pt>
                  <c:pt idx="2">
                    <c:v>23</c:v>
                  </c:pt>
                  <c:pt idx="3">
                    <c:v>24</c:v>
                  </c:pt>
                  <c:pt idx="4">
                    <c:v>25</c:v>
                  </c:pt>
                  <c:pt idx="5">
                    <c:v>26</c:v>
                  </c:pt>
                  <c:pt idx="6">
                    <c:v>27</c:v>
                  </c:pt>
                  <c:pt idx="7">
                    <c:v>28</c:v>
                  </c:pt>
                </c:lvl>
              </c:multiLvlStrCache>
            </c:multiLvlStrRef>
          </c:cat>
          <c:val>
            <c:numRef>
              <c:f>'Dane zbiorcze'!$I$27:$I$34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0-41BD-A0FE-A3CBEAD42AA4}"/>
            </c:ext>
          </c:extLst>
        </c:ser>
        <c:ser>
          <c:idx val="3"/>
          <c:order val="1"/>
          <c:tx>
            <c:strRef>
              <c:f>'Dane zbiorcze'!$J$1</c:f>
              <c:strCache>
                <c:ptCount val="1"/>
                <c:pt idx="0">
                  <c:v>Zgadzam się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zbiorcze'!$A$27:$B$34</c:f>
              <c:multiLvlStrCache>
                <c:ptCount val="8"/>
                <c:lvl>
                  <c:pt idx="0">
                    <c:v>Moi współpracownicy nie biorą odpowiedzialności za rezultaty swojej pracy</c:v>
                  </c:pt>
                  <c:pt idx="1">
                    <c:v>Moi współpracownicy nie są uczciwi, jeśli chodzi o rezultaty ich pracy</c:v>
                  </c:pt>
                  <c:pt idx="2">
                    <c:v>Moi współpracownicy wykonują swoją pracę bez przekonania </c:v>
                  </c:pt>
                  <c:pt idx="3">
                    <c:v>Moi współpracownicy przekręcają prawdę podczas rozmowy z przełożonym(i)</c:v>
                  </c:pt>
                  <c:pt idx="4">
                    <c:v>Moi współpracownicy próbują tuszować swoje błędy</c:v>
                  </c:pt>
                  <c:pt idx="5">
                    <c:v>Zdarza się, że moi współpracownicy oddają się bezproduktywnym czynnościom w godzinach pracy (np. prywatna korespondencja, rezerwacja hotelu na wakacje, przeglądanie stron internetowych)</c:v>
                  </c:pt>
                  <c:pt idx="6">
                    <c:v>Zdarza się, że moi współpracownicy telefonicznie informują, że zachorowali, co nie jest zgodne z prawdą</c:v>
                  </c:pt>
                  <c:pt idx="7">
                    <c:v>Moi współpracownicy celowo wykonują zadanie dłużej niż to konieczne</c:v>
                  </c:pt>
                </c:lvl>
                <c:lvl>
                  <c:pt idx="0">
                    <c:v>21</c:v>
                  </c:pt>
                  <c:pt idx="1">
                    <c:v>22</c:v>
                  </c:pt>
                  <c:pt idx="2">
                    <c:v>23</c:v>
                  </c:pt>
                  <c:pt idx="3">
                    <c:v>24</c:v>
                  </c:pt>
                  <c:pt idx="4">
                    <c:v>25</c:v>
                  </c:pt>
                  <c:pt idx="5">
                    <c:v>26</c:v>
                  </c:pt>
                  <c:pt idx="6">
                    <c:v>27</c:v>
                  </c:pt>
                  <c:pt idx="7">
                    <c:v>28</c:v>
                  </c:pt>
                </c:lvl>
              </c:multiLvlStrCache>
            </c:multiLvlStrRef>
          </c:cat>
          <c:val>
            <c:numRef>
              <c:f>'Dane zbiorcze'!$J$27:$J$34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90-41BD-A0FE-A3CBEAD42AA4}"/>
            </c:ext>
          </c:extLst>
        </c:ser>
        <c:ser>
          <c:idx val="4"/>
          <c:order val="2"/>
          <c:tx>
            <c:strRef>
              <c:f>'Dane zbiorcze'!$K$1</c:f>
              <c:strCache>
                <c:ptCount val="1"/>
                <c:pt idx="0">
                  <c:v>Nie mam zdania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zbiorcze'!$A$27:$B$34</c:f>
              <c:multiLvlStrCache>
                <c:ptCount val="8"/>
                <c:lvl>
                  <c:pt idx="0">
                    <c:v>Moi współpracownicy nie biorą odpowiedzialności za rezultaty swojej pracy</c:v>
                  </c:pt>
                  <c:pt idx="1">
                    <c:v>Moi współpracownicy nie są uczciwi, jeśli chodzi o rezultaty ich pracy</c:v>
                  </c:pt>
                  <c:pt idx="2">
                    <c:v>Moi współpracownicy wykonują swoją pracę bez przekonania </c:v>
                  </c:pt>
                  <c:pt idx="3">
                    <c:v>Moi współpracownicy przekręcają prawdę podczas rozmowy z przełożonym(i)</c:v>
                  </c:pt>
                  <c:pt idx="4">
                    <c:v>Moi współpracownicy próbują tuszować swoje błędy</c:v>
                  </c:pt>
                  <c:pt idx="5">
                    <c:v>Zdarza się, że moi współpracownicy oddają się bezproduktywnym czynnościom w godzinach pracy (np. prywatna korespondencja, rezerwacja hotelu na wakacje, przeglądanie stron internetowych)</c:v>
                  </c:pt>
                  <c:pt idx="6">
                    <c:v>Zdarza się, że moi współpracownicy telefonicznie informują, że zachorowali, co nie jest zgodne z prawdą</c:v>
                  </c:pt>
                  <c:pt idx="7">
                    <c:v>Moi współpracownicy celowo wykonują zadanie dłużej niż to konieczne</c:v>
                  </c:pt>
                </c:lvl>
                <c:lvl>
                  <c:pt idx="0">
                    <c:v>21</c:v>
                  </c:pt>
                  <c:pt idx="1">
                    <c:v>22</c:v>
                  </c:pt>
                  <c:pt idx="2">
                    <c:v>23</c:v>
                  </c:pt>
                  <c:pt idx="3">
                    <c:v>24</c:v>
                  </c:pt>
                  <c:pt idx="4">
                    <c:v>25</c:v>
                  </c:pt>
                  <c:pt idx="5">
                    <c:v>26</c:v>
                  </c:pt>
                  <c:pt idx="6">
                    <c:v>27</c:v>
                  </c:pt>
                  <c:pt idx="7">
                    <c:v>28</c:v>
                  </c:pt>
                </c:lvl>
              </c:multiLvlStrCache>
            </c:multiLvlStrRef>
          </c:cat>
          <c:val>
            <c:numRef>
              <c:f>'Dane zbiorcze'!$K$27:$K$34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90-41BD-A0FE-A3CBEAD42AA4}"/>
            </c:ext>
          </c:extLst>
        </c:ser>
        <c:ser>
          <c:idx val="5"/>
          <c:order val="3"/>
          <c:tx>
            <c:strRef>
              <c:f>'Dane zbiorcze'!$L$1</c:f>
              <c:strCache>
                <c:ptCount val="1"/>
                <c:pt idx="0">
                  <c:v>Nie zgadzam się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zbiorcze'!$A$27:$B$34</c:f>
              <c:multiLvlStrCache>
                <c:ptCount val="8"/>
                <c:lvl>
                  <c:pt idx="0">
                    <c:v>Moi współpracownicy nie biorą odpowiedzialności za rezultaty swojej pracy</c:v>
                  </c:pt>
                  <c:pt idx="1">
                    <c:v>Moi współpracownicy nie są uczciwi, jeśli chodzi o rezultaty ich pracy</c:v>
                  </c:pt>
                  <c:pt idx="2">
                    <c:v>Moi współpracownicy wykonują swoją pracę bez przekonania </c:v>
                  </c:pt>
                  <c:pt idx="3">
                    <c:v>Moi współpracownicy przekręcają prawdę podczas rozmowy z przełożonym(i)</c:v>
                  </c:pt>
                  <c:pt idx="4">
                    <c:v>Moi współpracownicy próbują tuszować swoje błędy</c:v>
                  </c:pt>
                  <c:pt idx="5">
                    <c:v>Zdarza się, że moi współpracownicy oddają się bezproduktywnym czynnościom w godzinach pracy (np. prywatna korespondencja, rezerwacja hotelu na wakacje, przeglądanie stron internetowych)</c:v>
                  </c:pt>
                  <c:pt idx="6">
                    <c:v>Zdarza się, że moi współpracownicy telefonicznie informują, że zachorowali, co nie jest zgodne z prawdą</c:v>
                  </c:pt>
                  <c:pt idx="7">
                    <c:v>Moi współpracownicy celowo wykonują zadanie dłużej niż to konieczne</c:v>
                  </c:pt>
                </c:lvl>
                <c:lvl>
                  <c:pt idx="0">
                    <c:v>21</c:v>
                  </c:pt>
                  <c:pt idx="1">
                    <c:v>22</c:v>
                  </c:pt>
                  <c:pt idx="2">
                    <c:v>23</c:v>
                  </c:pt>
                  <c:pt idx="3">
                    <c:v>24</c:v>
                  </c:pt>
                  <c:pt idx="4">
                    <c:v>25</c:v>
                  </c:pt>
                  <c:pt idx="5">
                    <c:v>26</c:v>
                  </c:pt>
                  <c:pt idx="6">
                    <c:v>27</c:v>
                  </c:pt>
                  <c:pt idx="7">
                    <c:v>28</c:v>
                  </c:pt>
                </c:lvl>
              </c:multiLvlStrCache>
            </c:multiLvlStrRef>
          </c:cat>
          <c:val>
            <c:numRef>
              <c:f>'Dane zbiorcze'!$L$27:$L$34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90-41BD-A0FE-A3CBEAD42AA4}"/>
            </c:ext>
          </c:extLst>
        </c:ser>
        <c:ser>
          <c:idx val="6"/>
          <c:order val="4"/>
          <c:tx>
            <c:strRef>
              <c:f>'Dane zbiorcze'!$M$1</c:f>
              <c:strCache>
                <c:ptCount val="1"/>
                <c:pt idx="0">
                  <c:v>Zupełnie się nie zgadzam</c:v>
                </c:pt>
              </c:strCache>
            </c:strRef>
          </c:tx>
          <c:spPr>
            <a:solidFill>
              <a:srgbClr val="CC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zbiorcze'!$A$27:$B$34</c:f>
              <c:multiLvlStrCache>
                <c:ptCount val="8"/>
                <c:lvl>
                  <c:pt idx="0">
                    <c:v>Moi współpracownicy nie biorą odpowiedzialności za rezultaty swojej pracy</c:v>
                  </c:pt>
                  <c:pt idx="1">
                    <c:v>Moi współpracownicy nie są uczciwi, jeśli chodzi o rezultaty ich pracy</c:v>
                  </c:pt>
                  <c:pt idx="2">
                    <c:v>Moi współpracownicy wykonują swoją pracę bez przekonania </c:v>
                  </c:pt>
                  <c:pt idx="3">
                    <c:v>Moi współpracownicy przekręcają prawdę podczas rozmowy z przełożonym(i)</c:v>
                  </c:pt>
                  <c:pt idx="4">
                    <c:v>Moi współpracownicy próbują tuszować swoje błędy</c:v>
                  </c:pt>
                  <c:pt idx="5">
                    <c:v>Zdarza się, że moi współpracownicy oddają się bezproduktywnym czynnościom w godzinach pracy (np. prywatna korespondencja, rezerwacja hotelu na wakacje, przeglądanie stron internetowych)</c:v>
                  </c:pt>
                  <c:pt idx="6">
                    <c:v>Zdarza się, że moi współpracownicy telefonicznie informują, że zachorowali, co nie jest zgodne z prawdą</c:v>
                  </c:pt>
                  <c:pt idx="7">
                    <c:v>Moi współpracownicy celowo wykonują zadanie dłużej niż to konieczne</c:v>
                  </c:pt>
                </c:lvl>
                <c:lvl>
                  <c:pt idx="0">
                    <c:v>21</c:v>
                  </c:pt>
                  <c:pt idx="1">
                    <c:v>22</c:v>
                  </c:pt>
                  <c:pt idx="2">
                    <c:v>23</c:v>
                  </c:pt>
                  <c:pt idx="3">
                    <c:v>24</c:v>
                  </c:pt>
                  <c:pt idx="4">
                    <c:v>25</c:v>
                  </c:pt>
                  <c:pt idx="5">
                    <c:v>26</c:v>
                  </c:pt>
                  <c:pt idx="6">
                    <c:v>27</c:v>
                  </c:pt>
                  <c:pt idx="7">
                    <c:v>28</c:v>
                  </c:pt>
                </c:lvl>
              </c:multiLvlStrCache>
            </c:multiLvlStrRef>
          </c:cat>
          <c:val>
            <c:numRef>
              <c:f>'Dane zbiorcze'!$M$27:$M$34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90-41BD-A0FE-A3CBEAD42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6857088"/>
        <c:axId val="121111104"/>
      </c:barChart>
      <c:catAx>
        <c:axId val="9685708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21111104"/>
        <c:crosses val="autoZero"/>
        <c:auto val="1"/>
        <c:lblAlgn val="ctr"/>
        <c:lblOffset val="100"/>
        <c:noMultiLvlLbl val="0"/>
      </c:catAx>
      <c:valAx>
        <c:axId val="121111104"/>
        <c:scaling>
          <c:orientation val="minMax"/>
        </c:scaling>
        <c:delete val="1"/>
        <c:axPos val="t"/>
        <c:majorGridlines/>
        <c:numFmt formatCode="0%" sourceLinked="1"/>
        <c:majorTickMark val="none"/>
        <c:minorTickMark val="none"/>
        <c:tickLblPos val="nextTo"/>
        <c:crossAx val="96857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619750656167979E-2"/>
          <c:y val="0.91253752319861614"/>
          <c:w val="0.9"/>
          <c:h val="4.68165946912122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pl-PL" sz="1600"/>
              <a:t>5. Kierownictwo z zasadami (przykład z góry)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'Dane zbiorcze'!$I$1</c:f>
              <c:strCache>
                <c:ptCount val="1"/>
                <c:pt idx="0">
                  <c:v>Całkowicie się zgadzam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zbiorcze'!$A$36:$B$42</c:f>
              <c:multiLvlStrCache>
                <c:ptCount val="7"/>
                <c:lvl>
                  <c:pt idx="0">
                    <c:v>Pracownicy ponoszą konsekwencje, jeśli zachowają się w sposób nieetyczny</c:v>
                  </c:pt>
                  <c:pt idx="1">
                    <c:v>Moi bezpośredni przełożeni regularnie dają do zrozumienia, że wysoko cenią etyczne (właściwe) zachowanie</c:v>
                  </c:pt>
                  <c:pt idx="2">
                    <c:v>Moi bezpośredni przełożeni przestrzegają standardów etycznych przy podejmowaniu decyzji</c:v>
                  </c:pt>
                  <c:pt idx="3">
                    <c:v>Moi bezpośredni przełożeni odpowiednio reagują na (potencjalne) naruszenie uczciwości w mojej organizacji</c:v>
                  </c:pt>
                  <c:pt idx="4">
                    <c:v>Kierownictwo KPRM przestrzega wysokich standardów etycznych</c:v>
                  </c:pt>
                  <c:pt idx="5">
                    <c:v>Kierownictwo KPRM przestrzega standardów etycznych przy podejmowaniu decyzji</c:v>
                  </c:pt>
                  <c:pt idx="6">
                    <c:v>Kierownictwo KPRM odpowiednio reaguje na (potencjalne) naruszenie uczciwości w mojej organizacji</c:v>
                  </c:pt>
                </c:lvl>
                <c:lvl>
                  <c:pt idx="0">
                    <c:v>29</c:v>
                  </c:pt>
                  <c:pt idx="1">
                    <c:v>30</c:v>
                  </c:pt>
                  <c:pt idx="2">
                    <c:v>31</c:v>
                  </c:pt>
                  <c:pt idx="3">
                    <c:v>32</c:v>
                  </c:pt>
                  <c:pt idx="4">
                    <c:v>33</c:v>
                  </c:pt>
                  <c:pt idx="5">
                    <c:v>34</c:v>
                  </c:pt>
                  <c:pt idx="6">
                    <c:v>35</c:v>
                  </c:pt>
                </c:lvl>
              </c:multiLvlStrCache>
            </c:multiLvlStrRef>
          </c:cat>
          <c:val>
            <c:numRef>
              <c:f>'Dane zbiorcze'!$I$36:$I$42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1-4B24-B309-B05DA147EBF2}"/>
            </c:ext>
          </c:extLst>
        </c:ser>
        <c:ser>
          <c:idx val="3"/>
          <c:order val="1"/>
          <c:tx>
            <c:strRef>
              <c:f>'Dane zbiorcze'!$J$1</c:f>
              <c:strCache>
                <c:ptCount val="1"/>
                <c:pt idx="0">
                  <c:v>Zgadzam się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zbiorcze'!$A$36:$B$42</c:f>
              <c:multiLvlStrCache>
                <c:ptCount val="7"/>
                <c:lvl>
                  <c:pt idx="0">
                    <c:v>Pracownicy ponoszą konsekwencje, jeśli zachowają się w sposób nieetyczny</c:v>
                  </c:pt>
                  <c:pt idx="1">
                    <c:v>Moi bezpośredni przełożeni regularnie dają do zrozumienia, że wysoko cenią etyczne (właściwe) zachowanie</c:v>
                  </c:pt>
                  <c:pt idx="2">
                    <c:v>Moi bezpośredni przełożeni przestrzegają standardów etycznych przy podejmowaniu decyzji</c:v>
                  </c:pt>
                  <c:pt idx="3">
                    <c:v>Moi bezpośredni przełożeni odpowiednio reagują na (potencjalne) naruszenie uczciwości w mojej organizacji</c:v>
                  </c:pt>
                  <c:pt idx="4">
                    <c:v>Kierownictwo KPRM przestrzega wysokich standardów etycznych</c:v>
                  </c:pt>
                  <c:pt idx="5">
                    <c:v>Kierownictwo KPRM przestrzega standardów etycznych przy podejmowaniu decyzji</c:v>
                  </c:pt>
                  <c:pt idx="6">
                    <c:v>Kierownictwo KPRM odpowiednio reaguje na (potencjalne) naruszenie uczciwości w mojej organizacji</c:v>
                  </c:pt>
                </c:lvl>
                <c:lvl>
                  <c:pt idx="0">
                    <c:v>29</c:v>
                  </c:pt>
                  <c:pt idx="1">
                    <c:v>30</c:v>
                  </c:pt>
                  <c:pt idx="2">
                    <c:v>31</c:v>
                  </c:pt>
                  <c:pt idx="3">
                    <c:v>32</c:v>
                  </c:pt>
                  <c:pt idx="4">
                    <c:v>33</c:v>
                  </c:pt>
                  <c:pt idx="5">
                    <c:v>34</c:v>
                  </c:pt>
                  <c:pt idx="6">
                    <c:v>35</c:v>
                  </c:pt>
                </c:lvl>
              </c:multiLvlStrCache>
            </c:multiLvlStrRef>
          </c:cat>
          <c:val>
            <c:numRef>
              <c:f>'Dane zbiorcze'!$J$36:$J$42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31-4B24-B309-B05DA147EBF2}"/>
            </c:ext>
          </c:extLst>
        </c:ser>
        <c:ser>
          <c:idx val="4"/>
          <c:order val="2"/>
          <c:tx>
            <c:strRef>
              <c:f>'Dane zbiorcze'!$K$1</c:f>
              <c:strCache>
                <c:ptCount val="1"/>
                <c:pt idx="0">
                  <c:v>Nie mam zdania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zbiorcze'!$A$36:$B$42</c:f>
              <c:multiLvlStrCache>
                <c:ptCount val="7"/>
                <c:lvl>
                  <c:pt idx="0">
                    <c:v>Pracownicy ponoszą konsekwencje, jeśli zachowają się w sposób nieetyczny</c:v>
                  </c:pt>
                  <c:pt idx="1">
                    <c:v>Moi bezpośredni przełożeni regularnie dają do zrozumienia, że wysoko cenią etyczne (właściwe) zachowanie</c:v>
                  </c:pt>
                  <c:pt idx="2">
                    <c:v>Moi bezpośredni przełożeni przestrzegają standardów etycznych przy podejmowaniu decyzji</c:v>
                  </c:pt>
                  <c:pt idx="3">
                    <c:v>Moi bezpośredni przełożeni odpowiednio reagują na (potencjalne) naruszenie uczciwości w mojej organizacji</c:v>
                  </c:pt>
                  <c:pt idx="4">
                    <c:v>Kierownictwo KPRM przestrzega wysokich standardów etycznych</c:v>
                  </c:pt>
                  <c:pt idx="5">
                    <c:v>Kierownictwo KPRM przestrzega standardów etycznych przy podejmowaniu decyzji</c:v>
                  </c:pt>
                  <c:pt idx="6">
                    <c:v>Kierownictwo KPRM odpowiednio reaguje na (potencjalne) naruszenie uczciwości w mojej organizacji</c:v>
                  </c:pt>
                </c:lvl>
                <c:lvl>
                  <c:pt idx="0">
                    <c:v>29</c:v>
                  </c:pt>
                  <c:pt idx="1">
                    <c:v>30</c:v>
                  </c:pt>
                  <c:pt idx="2">
                    <c:v>31</c:v>
                  </c:pt>
                  <c:pt idx="3">
                    <c:v>32</c:v>
                  </c:pt>
                  <c:pt idx="4">
                    <c:v>33</c:v>
                  </c:pt>
                  <c:pt idx="5">
                    <c:v>34</c:v>
                  </c:pt>
                  <c:pt idx="6">
                    <c:v>35</c:v>
                  </c:pt>
                </c:lvl>
              </c:multiLvlStrCache>
            </c:multiLvlStrRef>
          </c:cat>
          <c:val>
            <c:numRef>
              <c:f>'Dane zbiorcze'!$K$36:$K$42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31-4B24-B309-B05DA147EBF2}"/>
            </c:ext>
          </c:extLst>
        </c:ser>
        <c:ser>
          <c:idx val="5"/>
          <c:order val="3"/>
          <c:tx>
            <c:strRef>
              <c:f>'Dane zbiorcze'!$L$1</c:f>
              <c:strCache>
                <c:ptCount val="1"/>
                <c:pt idx="0">
                  <c:v>Nie zgadzam się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zbiorcze'!$A$36:$B$42</c:f>
              <c:multiLvlStrCache>
                <c:ptCount val="7"/>
                <c:lvl>
                  <c:pt idx="0">
                    <c:v>Pracownicy ponoszą konsekwencje, jeśli zachowają się w sposób nieetyczny</c:v>
                  </c:pt>
                  <c:pt idx="1">
                    <c:v>Moi bezpośredni przełożeni regularnie dają do zrozumienia, że wysoko cenią etyczne (właściwe) zachowanie</c:v>
                  </c:pt>
                  <c:pt idx="2">
                    <c:v>Moi bezpośredni przełożeni przestrzegają standardów etycznych przy podejmowaniu decyzji</c:v>
                  </c:pt>
                  <c:pt idx="3">
                    <c:v>Moi bezpośredni przełożeni odpowiednio reagują na (potencjalne) naruszenie uczciwości w mojej organizacji</c:v>
                  </c:pt>
                  <c:pt idx="4">
                    <c:v>Kierownictwo KPRM przestrzega wysokich standardów etycznych</c:v>
                  </c:pt>
                  <c:pt idx="5">
                    <c:v>Kierownictwo KPRM przestrzega standardów etycznych przy podejmowaniu decyzji</c:v>
                  </c:pt>
                  <c:pt idx="6">
                    <c:v>Kierownictwo KPRM odpowiednio reaguje na (potencjalne) naruszenie uczciwości w mojej organizacji</c:v>
                  </c:pt>
                </c:lvl>
                <c:lvl>
                  <c:pt idx="0">
                    <c:v>29</c:v>
                  </c:pt>
                  <c:pt idx="1">
                    <c:v>30</c:v>
                  </c:pt>
                  <c:pt idx="2">
                    <c:v>31</c:v>
                  </c:pt>
                  <c:pt idx="3">
                    <c:v>32</c:v>
                  </c:pt>
                  <c:pt idx="4">
                    <c:v>33</c:v>
                  </c:pt>
                  <c:pt idx="5">
                    <c:v>34</c:v>
                  </c:pt>
                  <c:pt idx="6">
                    <c:v>35</c:v>
                  </c:pt>
                </c:lvl>
              </c:multiLvlStrCache>
            </c:multiLvlStrRef>
          </c:cat>
          <c:val>
            <c:numRef>
              <c:f>'Dane zbiorcze'!$L$36:$L$42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31-4B24-B309-B05DA147EBF2}"/>
            </c:ext>
          </c:extLst>
        </c:ser>
        <c:ser>
          <c:idx val="6"/>
          <c:order val="4"/>
          <c:tx>
            <c:strRef>
              <c:f>'Dane zbiorcze'!$M$1</c:f>
              <c:strCache>
                <c:ptCount val="1"/>
                <c:pt idx="0">
                  <c:v>Zupełnie się nie zgadzam</c:v>
                </c:pt>
              </c:strCache>
            </c:strRef>
          </c:tx>
          <c:spPr>
            <a:solidFill>
              <a:srgbClr val="CC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zbiorcze'!$A$36:$B$42</c:f>
              <c:multiLvlStrCache>
                <c:ptCount val="7"/>
                <c:lvl>
                  <c:pt idx="0">
                    <c:v>Pracownicy ponoszą konsekwencje, jeśli zachowają się w sposób nieetyczny</c:v>
                  </c:pt>
                  <c:pt idx="1">
                    <c:v>Moi bezpośredni przełożeni regularnie dają do zrozumienia, że wysoko cenią etyczne (właściwe) zachowanie</c:v>
                  </c:pt>
                  <c:pt idx="2">
                    <c:v>Moi bezpośredni przełożeni przestrzegają standardów etycznych przy podejmowaniu decyzji</c:v>
                  </c:pt>
                  <c:pt idx="3">
                    <c:v>Moi bezpośredni przełożeni odpowiednio reagują na (potencjalne) naruszenie uczciwości w mojej organizacji</c:v>
                  </c:pt>
                  <c:pt idx="4">
                    <c:v>Kierownictwo KPRM przestrzega wysokich standardów etycznych</c:v>
                  </c:pt>
                  <c:pt idx="5">
                    <c:v>Kierownictwo KPRM przestrzega standardów etycznych przy podejmowaniu decyzji</c:v>
                  </c:pt>
                  <c:pt idx="6">
                    <c:v>Kierownictwo KPRM odpowiednio reaguje na (potencjalne) naruszenie uczciwości w mojej organizacji</c:v>
                  </c:pt>
                </c:lvl>
                <c:lvl>
                  <c:pt idx="0">
                    <c:v>29</c:v>
                  </c:pt>
                  <c:pt idx="1">
                    <c:v>30</c:v>
                  </c:pt>
                  <c:pt idx="2">
                    <c:v>31</c:v>
                  </c:pt>
                  <c:pt idx="3">
                    <c:v>32</c:v>
                  </c:pt>
                  <c:pt idx="4">
                    <c:v>33</c:v>
                  </c:pt>
                  <c:pt idx="5">
                    <c:v>34</c:v>
                  </c:pt>
                  <c:pt idx="6">
                    <c:v>35</c:v>
                  </c:pt>
                </c:lvl>
              </c:multiLvlStrCache>
            </c:multiLvlStrRef>
          </c:cat>
          <c:val>
            <c:numRef>
              <c:f>'Dane zbiorcze'!$M$36:$M$42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31-4B24-B309-B05DA147E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23207680"/>
        <c:axId val="121113408"/>
      </c:barChart>
      <c:catAx>
        <c:axId val="12320768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21113408"/>
        <c:crosses val="autoZero"/>
        <c:auto val="1"/>
        <c:lblAlgn val="ctr"/>
        <c:lblOffset val="100"/>
        <c:noMultiLvlLbl val="0"/>
      </c:catAx>
      <c:valAx>
        <c:axId val="121113408"/>
        <c:scaling>
          <c:orientation val="minMax"/>
        </c:scaling>
        <c:delete val="1"/>
        <c:axPos val="t"/>
        <c:majorGridlines/>
        <c:numFmt formatCode="0%" sourceLinked="1"/>
        <c:majorTickMark val="none"/>
        <c:minorTickMark val="none"/>
        <c:tickLblPos val="nextTo"/>
        <c:crossAx val="1232076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619750656167979E-2"/>
          <c:y val="0.91253752319861614"/>
          <c:w val="0.9"/>
          <c:h val="5.795807035081525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pl-PL" sz="1600" b="1" i="0" baseline="0">
                <a:effectLst/>
              </a:rPr>
              <a:t>6. Zachowanie świadome moralnie</a:t>
            </a:r>
            <a:endParaRPr lang="pl-PL" sz="1600">
              <a:effectLst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52868669744893781"/>
          <c:y val="0.13939954086935713"/>
          <c:w val="0.49437596002276879"/>
          <c:h val="0.734222282043804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'Dane zbiorcze'!$I$1</c:f>
              <c:strCache>
                <c:ptCount val="1"/>
                <c:pt idx="0">
                  <c:v>Całkowicie się zgadzam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3.4248342352638317E-3"/>
                  <c:y val="-2.46286922040925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8D-4797-8FB9-8808640D3A8C}"/>
                </c:ext>
              </c:extLst>
            </c:dLbl>
            <c:dLbl>
              <c:idx val="1"/>
              <c:layout>
                <c:manualLayout>
                  <c:x val="-1.1905868862159484E-4"/>
                  <c:y val="6.7413942853529192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8D-4797-8FB9-8808640D3A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zbiorcze'!$A$44:$B$48</c:f>
              <c:multiLvlStrCache>
                <c:ptCount val="5"/>
                <c:lvl>
                  <c:pt idx="0">
                    <c:v>Moi współpracownicy doskonale zdają sobie sprawę z konsekwencji swoich działań</c:v>
                  </c:pt>
                  <c:pt idx="1">
                    <c:v>W pracy mogę kierować się tymi samymi przekonaniami moralnymi, jakimi kieruję się w życiu prywatnym </c:v>
                  </c:pt>
                  <c:pt idx="2">
                    <c:v>W chwili, gdy moi współpracownicy stają w obliczu kwestii moralnej, zwracają się do innych w organizacji o poradę</c:v>
                  </c:pt>
                  <c:pt idx="3">
                    <c:v>Moi współpracownicy są ostrożni w swoich działaniach i mają na uwadze konsekwencje, jakie ich zachowanie może mieć dla innych</c:v>
                  </c:pt>
                  <c:pt idx="4">
                    <c:v>Moi współpracownicy czują się odpowiedzialni za dobro organizacji</c:v>
                  </c:pt>
                </c:lvl>
                <c:lvl>
                  <c:pt idx="0">
                    <c:v>36</c:v>
                  </c:pt>
                  <c:pt idx="1">
                    <c:v>37</c:v>
                  </c:pt>
                  <c:pt idx="2">
                    <c:v>38</c:v>
                  </c:pt>
                  <c:pt idx="3">
                    <c:v>39</c:v>
                  </c:pt>
                  <c:pt idx="4">
                    <c:v>40</c:v>
                  </c:pt>
                </c:lvl>
              </c:multiLvlStrCache>
            </c:multiLvlStrRef>
          </c:cat>
          <c:val>
            <c:numRef>
              <c:f>'Dane zbiorcze'!$I$44:$I$48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8D-4797-8FB9-8808640D3A8C}"/>
            </c:ext>
          </c:extLst>
        </c:ser>
        <c:ser>
          <c:idx val="1"/>
          <c:order val="1"/>
          <c:tx>
            <c:strRef>
              <c:f>'Dane zbiorcze'!$J$1</c:f>
              <c:strCache>
                <c:ptCount val="1"/>
                <c:pt idx="0">
                  <c:v>Zgadzam się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zbiorcze'!$A$44:$B$48</c:f>
              <c:multiLvlStrCache>
                <c:ptCount val="5"/>
                <c:lvl>
                  <c:pt idx="0">
                    <c:v>Moi współpracownicy doskonale zdają sobie sprawę z konsekwencji swoich działań</c:v>
                  </c:pt>
                  <c:pt idx="1">
                    <c:v>W pracy mogę kierować się tymi samymi przekonaniami moralnymi, jakimi kieruję się w życiu prywatnym </c:v>
                  </c:pt>
                  <c:pt idx="2">
                    <c:v>W chwili, gdy moi współpracownicy stają w obliczu kwestii moralnej, zwracają się do innych w organizacji o poradę</c:v>
                  </c:pt>
                  <c:pt idx="3">
                    <c:v>Moi współpracownicy są ostrożni w swoich działaniach i mają na uwadze konsekwencje, jakie ich zachowanie może mieć dla innych</c:v>
                  </c:pt>
                  <c:pt idx="4">
                    <c:v>Moi współpracownicy czują się odpowiedzialni za dobro organizacji</c:v>
                  </c:pt>
                </c:lvl>
                <c:lvl>
                  <c:pt idx="0">
                    <c:v>36</c:v>
                  </c:pt>
                  <c:pt idx="1">
                    <c:v>37</c:v>
                  </c:pt>
                  <c:pt idx="2">
                    <c:v>38</c:v>
                  </c:pt>
                  <c:pt idx="3">
                    <c:v>39</c:v>
                  </c:pt>
                  <c:pt idx="4">
                    <c:v>40</c:v>
                  </c:pt>
                </c:lvl>
              </c:multiLvlStrCache>
            </c:multiLvlStrRef>
          </c:cat>
          <c:val>
            <c:numRef>
              <c:f>'Dane zbiorcze'!$J$44:$J$48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8D-4797-8FB9-8808640D3A8C}"/>
            </c:ext>
          </c:extLst>
        </c:ser>
        <c:ser>
          <c:idx val="2"/>
          <c:order val="2"/>
          <c:tx>
            <c:strRef>
              <c:f>'Dane zbiorcze'!$K$1</c:f>
              <c:strCache>
                <c:ptCount val="1"/>
                <c:pt idx="0">
                  <c:v>Nie mam zdania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zbiorcze'!$A$44:$B$48</c:f>
              <c:multiLvlStrCache>
                <c:ptCount val="5"/>
                <c:lvl>
                  <c:pt idx="0">
                    <c:v>Moi współpracownicy doskonale zdają sobie sprawę z konsekwencji swoich działań</c:v>
                  </c:pt>
                  <c:pt idx="1">
                    <c:v>W pracy mogę kierować się tymi samymi przekonaniami moralnymi, jakimi kieruję się w życiu prywatnym </c:v>
                  </c:pt>
                  <c:pt idx="2">
                    <c:v>W chwili, gdy moi współpracownicy stają w obliczu kwestii moralnej, zwracają się do innych w organizacji o poradę</c:v>
                  </c:pt>
                  <c:pt idx="3">
                    <c:v>Moi współpracownicy są ostrożni w swoich działaniach i mają na uwadze konsekwencje, jakie ich zachowanie może mieć dla innych</c:v>
                  </c:pt>
                  <c:pt idx="4">
                    <c:v>Moi współpracownicy czują się odpowiedzialni za dobro organizacji</c:v>
                  </c:pt>
                </c:lvl>
                <c:lvl>
                  <c:pt idx="0">
                    <c:v>36</c:v>
                  </c:pt>
                  <c:pt idx="1">
                    <c:v>37</c:v>
                  </c:pt>
                  <c:pt idx="2">
                    <c:v>38</c:v>
                  </c:pt>
                  <c:pt idx="3">
                    <c:v>39</c:v>
                  </c:pt>
                  <c:pt idx="4">
                    <c:v>40</c:v>
                  </c:pt>
                </c:lvl>
              </c:multiLvlStrCache>
            </c:multiLvlStrRef>
          </c:cat>
          <c:val>
            <c:numRef>
              <c:f>'Dane zbiorcze'!$K$44:$K$48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8D-4797-8FB9-8808640D3A8C}"/>
            </c:ext>
          </c:extLst>
        </c:ser>
        <c:ser>
          <c:idx val="3"/>
          <c:order val="3"/>
          <c:tx>
            <c:strRef>
              <c:f>'Dane zbiorcze'!$L$1</c:f>
              <c:strCache>
                <c:ptCount val="1"/>
                <c:pt idx="0">
                  <c:v>Nie zgadzam się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zbiorcze'!$A$44:$B$48</c:f>
              <c:multiLvlStrCache>
                <c:ptCount val="5"/>
                <c:lvl>
                  <c:pt idx="0">
                    <c:v>Moi współpracownicy doskonale zdają sobie sprawę z konsekwencji swoich działań</c:v>
                  </c:pt>
                  <c:pt idx="1">
                    <c:v>W pracy mogę kierować się tymi samymi przekonaniami moralnymi, jakimi kieruję się w życiu prywatnym </c:v>
                  </c:pt>
                  <c:pt idx="2">
                    <c:v>W chwili, gdy moi współpracownicy stają w obliczu kwestii moralnej, zwracają się do innych w organizacji o poradę</c:v>
                  </c:pt>
                  <c:pt idx="3">
                    <c:v>Moi współpracownicy są ostrożni w swoich działaniach i mają na uwadze konsekwencje, jakie ich zachowanie może mieć dla innych</c:v>
                  </c:pt>
                  <c:pt idx="4">
                    <c:v>Moi współpracownicy czują się odpowiedzialni za dobro organizacji</c:v>
                  </c:pt>
                </c:lvl>
                <c:lvl>
                  <c:pt idx="0">
                    <c:v>36</c:v>
                  </c:pt>
                  <c:pt idx="1">
                    <c:v>37</c:v>
                  </c:pt>
                  <c:pt idx="2">
                    <c:v>38</c:v>
                  </c:pt>
                  <c:pt idx="3">
                    <c:v>39</c:v>
                  </c:pt>
                  <c:pt idx="4">
                    <c:v>40</c:v>
                  </c:pt>
                </c:lvl>
              </c:multiLvlStrCache>
            </c:multiLvlStrRef>
          </c:cat>
          <c:val>
            <c:numRef>
              <c:f>'Dane zbiorcze'!$L$44:$L$48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8D-4797-8FB9-8808640D3A8C}"/>
            </c:ext>
          </c:extLst>
        </c:ser>
        <c:ser>
          <c:idx val="4"/>
          <c:order val="4"/>
          <c:tx>
            <c:strRef>
              <c:f>'Dane zbiorcze'!$M$1</c:f>
              <c:strCache>
                <c:ptCount val="1"/>
                <c:pt idx="0">
                  <c:v>Zupełnie się nie zgadzam</c:v>
                </c:pt>
              </c:strCache>
            </c:strRef>
          </c:tx>
          <c:spPr>
            <a:solidFill>
              <a:srgbClr val="CC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zbiorcze'!$A$44:$B$48</c:f>
              <c:multiLvlStrCache>
                <c:ptCount val="5"/>
                <c:lvl>
                  <c:pt idx="0">
                    <c:v>Moi współpracownicy doskonale zdają sobie sprawę z konsekwencji swoich działań</c:v>
                  </c:pt>
                  <c:pt idx="1">
                    <c:v>W pracy mogę kierować się tymi samymi przekonaniami moralnymi, jakimi kieruję się w życiu prywatnym </c:v>
                  </c:pt>
                  <c:pt idx="2">
                    <c:v>W chwili, gdy moi współpracownicy stają w obliczu kwestii moralnej, zwracają się do innych w organizacji o poradę</c:v>
                  </c:pt>
                  <c:pt idx="3">
                    <c:v>Moi współpracownicy są ostrożni w swoich działaniach i mają na uwadze konsekwencje, jakie ich zachowanie może mieć dla innych</c:v>
                  </c:pt>
                  <c:pt idx="4">
                    <c:v>Moi współpracownicy czują się odpowiedzialni za dobro organizacji</c:v>
                  </c:pt>
                </c:lvl>
                <c:lvl>
                  <c:pt idx="0">
                    <c:v>36</c:v>
                  </c:pt>
                  <c:pt idx="1">
                    <c:v>37</c:v>
                  </c:pt>
                  <c:pt idx="2">
                    <c:v>38</c:v>
                  </c:pt>
                  <c:pt idx="3">
                    <c:v>39</c:v>
                  </c:pt>
                  <c:pt idx="4">
                    <c:v>40</c:v>
                  </c:pt>
                </c:lvl>
              </c:multiLvlStrCache>
            </c:multiLvlStrRef>
          </c:cat>
          <c:val>
            <c:numRef>
              <c:f>'Dane zbiorcze'!$M$44:$M$48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8D-4797-8FB9-8808640D3A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3208192"/>
        <c:axId val="121115712"/>
      </c:barChart>
      <c:catAx>
        <c:axId val="123208192"/>
        <c:scaling>
          <c:orientation val="maxMin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pl-PL"/>
          </a:p>
        </c:txPr>
        <c:crossAx val="121115712"/>
        <c:crosses val="autoZero"/>
        <c:auto val="1"/>
        <c:lblAlgn val="ctr"/>
        <c:lblOffset val="100"/>
        <c:noMultiLvlLbl val="0"/>
      </c:catAx>
      <c:valAx>
        <c:axId val="12111571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232081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8491073884886186E-2"/>
          <c:y val="0.90342762710216773"/>
          <c:w val="0.90107455406601089"/>
          <c:h val="6.869102900598964E-2"/>
        </c:manualLayout>
      </c:layout>
      <c:overlay val="0"/>
      <c:txPr>
        <a:bodyPr/>
        <a:lstStyle/>
        <a:p>
          <a:pPr>
            <a:defRPr sz="10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pl-PL" sz="1600" b="1" i="0" baseline="0">
                <a:effectLst/>
              </a:rPr>
              <a:t>7. Niewłaściwe postępowanie</a:t>
            </a:r>
            <a:endParaRPr lang="pl-PL" sz="1600">
              <a:effectLst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52868669744893781"/>
          <c:y val="0.13939954086935713"/>
          <c:w val="0.49437596002276879"/>
          <c:h val="0.734222282043804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'Dane zbiorcze'!$I$1</c:f>
              <c:strCache>
                <c:ptCount val="1"/>
                <c:pt idx="0">
                  <c:v>Całkowicie się zgadzam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3.4248342352638317E-3"/>
                  <c:y val="-2.46286922040925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32-45C0-9B3E-5780EB41DD4F}"/>
                </c:ext>
              </c:extLst>
            </c:dLbl>
            <c:dLbl>
              <c:idx val="1"/>
              <c:layout>
                <c:manualLayout>
                  <c:x val="-1.1905868862159484E-4"/>
                  <c:y val="6.7413942853529192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32-45C0-9B3E-5780EB41DD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zbiorcze'!$A$50:$B$54</c:f>
              <c:multiLvlStrCache>
                <c:ptCount val="5"/>
                <c:lvl>
                  <c:pt idx="0">
                    <c:v>Czasami moi współpracownicy mnie ignorują</c:v>
                  </c:pt>
                  <c:pt idx="1">
                    <c:v>Jestem zastraszany w miejscu pracy</c:v>
                  </c:pt>
                  <c:pt idx="2">
                    <c:v>Często doświadczam słownej agresji ze strony moich współpracowników w miejscu pracy</c:v>
                  </c:pt>
                  <c:pt idx="3">
                    <c:v>W pracy doświadczam molestowania seksualnego</c:v>
                  </c:pt>
                  <c:pt idx="4">
                    <c:v>Często jestem dyskryminowany/a przez współpracowników</c:v>
                  </c:pt>
                </c:lvl>
                <c:lvl>
                  <c:pt idx="0">
                    <c:v>41</c:v>
                  </c:pt>
                  <c:pt idx="1">
                    <c:v>42</c:v>
                  </c:pt>
                  <c:pt idx="2">
                    <c:v>43</c:v>
                  </c:pt>
                  <c:pt idx="3">
                    <c:v>44</c:v>
                  </c:pt>
                  <c:pt idx="4">
                    <c:v>45</c:v>
                  </c:pt>
                </c:lvl>
              </c:multiLvlStrCache>
            </c:multiLvlStrRef>
          </c:cat>
          <c:val>
            <c:numRef>
              <c:f>'Dane zbiorcze'!$I$50:$I$54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32-45C0-9B3E-5780EB41DD4F}"/>
            </c:ext>
          </c:extLst>
        </c:ser>
        <c:ser>
          <c:idx val="1"/>
          <c:order val="1"/>
          <c:tx>
            <c:strRef>
              <c:f>'Dane zbiorcze'!$J$1</c:f>
              <c:strCache>
                <c:ptCount val="1"/>
                <c:pt idx="0">
                  <c:v>Zgadzam się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zbiorcze'!$A$50:$B$54</c:f>
              <c:multiLvlStrCache>
                <c:ptCount val="5"/>
                <c:lvl>
                  <c:pt idx="0">
                    <c:v>Czasami moi współpracownicy mnie ignorują</c:v>
                  </c:pt>
                  <c:pt idx="1">
                    <c:v>Jestem zastraszany w miejscu pracy</c:v>
                  </c:pt>
                  <c:pt idx="2">
                    <c:v>Często doświadczam słownej agresji ze strony moich współpracowników w miejscu pracy</c:v>
                  </c:pt>
                  <c:pt idx="3">
                    <c:v>W pracy doświadczam molestowania seksualnego</c:v>
                  </c:pt>
                  <c:pt idx="4">
                    <c:v>Często jestem dyskryminowany/a przez współpracowników</c:v>
                  </c:pt>
                </c:lvl>
                <c:lvl>
                  <c:pt idx="0">
                    <c:v>41</c:v>
                  </c:pt>
                  <c:pt idx="1">
                    <c:v>42</c:v>
                  </c:pt>
                  <c:pt idx="2">
                    <c:v>43</c:v>
                  </c:pt>
                  <c:pt idx="3">
                    <c:v>44</c:v>
                  </c:pt>
                  <c:pt idx="4">
                    <c:v>45</c:v>
                  </c:pt>
                </c:lvl>
              </c:multiLvlStrCache>
            </c:multiLvlStrRef>
          </c:cat>
          <c:val>
            <c:numRef>
              <c:f>'Dane zbiorcze'!$J$50:$J$54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32-45C0-9B3E-5780EB41DD4F}"/>
            </c:ext>
          </c:extLst>
        </c:ser>
        <c:ser>
          <c:idx val="2"/>
          <c:order val="2"/>
          <c:tx>
            <c:strRef>
              <c:f>'Dane zbiorcze'!$K$1</c:f>
              <c:strCache>
                <c:ptCount val="1"/>
                <c:pt idx="0">
                  <c:v>Nie mam zdania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zbiorcze'!$A$50:$B$54</c:f>
              <c:multiLvlStrCache>
                <c:ptCount val="5"/>
                <c:lvl>
                  <c:pt idx="0">
                    <c:v>Czasami moi współpracownicy mnie ignorują</c:v>
                  </c:pt>
                  <c:pt idx="1">
                    <c:v>Jestem zastraszany w miejscu pracy</c:v>
                  </c:pt>
                  <c:pt idx="2">
                    <c:v>Często doświadczam słownej agresji ze strony moich współpracowników w miejscu pracy</c:v>
                  </c:pt>
                  <c:pt idx="3">
                    <c:v>W pracy doświadczam molestowania seksualnego</c:v>
                  </c:pt>
                  <c:pt idx="4">
                    <c:v>Często jestem dyskryminowany/a przez współpracowników</c:v>
                  </c:pt>
                </c:lvl>
                <c:lvl>
                  <c:pt idx="0">
                    <c:v>41</c:v>
                  </c:pt>
                  <c:pt idx="1">
                    <c:v>42</c:v>
                  </c:pt>
                  <c:pt idx="2">
                    <c:v>43</c:v>
                  </c:pt>
                  <c:pt idx="3">
                    <c:v>44</c:v>
                  </c:pt>
                  <c:pt idx="4">
                    <c:v>45</c:v>
                  </c:pt>
                </c:lvl>
              </c:multiLvlStrCache>
            </c:multiLvlStrRef>
          </c:cat>
          <c:val>
            <c:numRef>
              <c:f>'Dane zbiorcze'!$K$50:$K$54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32-45C0-9B3E-5780EB41DD4F}"/>
            </c:ext>
          </c:extLst>
        </c:ser>
        <c:ser>
          <c:idx val="3"/>
          <c:order val="3"/>
          <c:tx>
            <c:strRef>
              <c:f>'Dane zbiorcze'!$L$1</c:f>
              <c:strCache>
                <c:ptCount val="1"/>
                <c:pt idx="0">
                  <c:v>Nie zgadzam się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zbiorcze'!$A$50:$B$54</c:f>
              <c:multiLvlStrCache>
                <c:ptCount val="5"/>
                <c:lvl>
                  <c:pt idx="0">
                    <c:v>Czasami moi współpracownicy mnie ignorują</c:v>
                  </c:pt>
                  <c:pt idx="1">
                    <c:v>Jestem zastraszany w miejscu pracy</c:v>
                  </c:pt>
                  <c:pt idx="2">
                    <c:v>Często doświadczam słownej agresji ze strony moich współpracowników w miejscu pracy</c:v>
                  </c:pt>
                  <c:pt idx="3">
                    <c:v>W pracy doświadczam molestowania seksualnego</c:v>
                  </c:pt>
                  <c:pt idx="4">
                    <c:v>Często jestem dyskryminowany/a przez współpracowników</c:v>
                  </c:pt>
                </c:lvl>
                <c:lvl>
                  <c:pt idx="0">
                    <c:v>41</c:v>
                  </c:pt>
                  <c:pt idx="1">
                    <c:v>42</c:v>
                  </c:pt>
                  <c:pt idx="2">
                    <c:v>43</c:v>
                  </c:pt>
                  <c:pt idx="3">
                    <c:v>44</c:v>
                  </c:pt>
                  <c:pt idx="4">
                    <c:v>45</c:v>
                  </c:pt>
                </c:lvl>
              </c:multiLvlStrCache>
            </c:multiLvlStrRef>
          </c:cat>
          <c:val>
            <c:numRef>
              <c:f>'Dane zbiorcze'!$L$50:$L$54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32-45C0-9B3E-5780EB41DD4F}"/>
            </c:ext>
          </c:extLst>
        </c:ser>
        <c:ser>
          <c:idx val="4"/>
          <c:order val="4"/>
          <c:tx>
            <c:strRef>
              <c:f>'Dane zbiorcze'!$M$1</c:f>
              <c:strCache>
                <c:ptCount val="1"/>
                <c:pt idx="0">
                  <c:v>Zupełnie się nie zgadzam</c:v>
                </c:pt>
              </c:strCache>
            </c:strRef>
          </c:tx>
          <c:spPr>
            <a:solidFill>
              <a:srgbClr val="CC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zbiorcze'!$A$50:$B$54</c:f>
              <c:multiLvlStrCache>
                <c:ptCount val="5"/>
                <c:lvl>
                  <c:pt idx="0">
                    <c:v>Czasami moi współpracownicy mnie ignorują</c:v>
                  </c:pt>
                  <c:pt idx="1">
                    <c:v>Jestem zastraszany w miejscu pracy</c:v>
                  </c:pt>
                  <c:pt idx="2">
                    <c:v>Często doświadczam słownej agresji ze strony moich współpracowników w miejscu pracy</c:v>
                  </c:pt>
                  <c:pt idx="3">
                    <c:v>W pracy doświadczam molestowania seksualnego</c:v>
                  </c:pt>
                  <c:pt idx="4">
                    <c:v>Często jestem dyskryminowany/a przez współpracowników</c:v>
                  </c:pt>
                </c:lvl>
                <c:lvl>
                  <c:pt idx="0">
                    <c:v>41</c:v>
                  </c:pt>
                  <c:pt idx="1">
                    <c:v>42</c:v>
                  </c:pt>
                  <c:pt idx="2">
                    <c:v>43</c:v>
                  </c:pt>
                  <c:pt idx="3">
                    <c:v>44</c:v>
                  </c:pt>
                  <c:pt idx="4">
                    <c:v>45</c:v>
                  </c:pt>
                </c:lvl>
              </c:multiLvlStrCache>
            </c:multiLvlStrRef>
          </c:cat>
          <c:val>
            <c:numRef>
              <c:f>'Dane zbiorcze'!$M$50:$M$54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32-45C0-9B3E-5780EB41DD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96854528"/>
        <c:axId val="121118016"/>
      </c:barChart>
      <c:catAx>
        <c:axId val="96854528"/>
        <c:scaling>
          <c:orientation val="maxMin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pl-PL"/>
          </a:p>
        </c:txPr>
        <c:crossAx val="121118016"/>
        <c:crosses val="autoZero"/>
        <c:auto val="1"/>
        <c:lblAlgn val="ctr"/>
        <c:lblOffset val="100"/>
        <c:noMultiLvlLbl val="0"/>
      </c:catAx>
      <c:valAx>
        <c:axId val="12111801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96854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8491073884886186E-2"/>
          <c:y val="0.90342762710216773"/>
          <c:w val="0.89999992511635052"/>
          <c:h val="6.869102900598964E-2"/>
        </c:manualLayout>
      </c:layout>
      <c:overlay val="0"/>
      <c:txPr>
        <a:bodyPr/>
        <a:lstStyle/>
        <a:p>
          <a:pPr>
            <a:defRPr sz="10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pl-PL" sz="1600" b="1" i="0" baseline="0">
                <a:effectLst/>
              </a:rPr>
              <a:t>8. Wartości i normy</a:t>
            </a:r>
            <a:endParaRPr lang="pl-PL" sz="1600">
              <a:effectLst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52868669744893781"/>
          <c:y val="0.13939954086935713"/>
          <c:w val="0.49437596002276879"/>
          <c:h val="0.734222282043804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'Dane zbiorcze'!$I$1</c:f>
              <c:strCache>
                <c:ptCount val="1"/>
                <c:pt idx="0">
                  <c:v>Całkowicie się zgadzam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3.4248342352638317E-3"/>
                  <c:y val="-2.46286922040925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23-48C3-9FDD-0A3DFB9A5E3B}"/>
                </c:ext>
              </c:extLst>
            </c:dLbl>
            <c:dLbl>
              <c:idx val="1"/>
              <c:layout>
                <c:manualLayout>
                  <c:x val="-1.1905868862159484E-4"/>
                  <c:y val="6.7413942853529192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23-48C3-9FDD-0A3DFB9A5E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zbiorcze'!$A$56:$B$59</c:f>
              <c:multiLvlStrCache>
                <c:ptCount val="4"/>
                <c:lvl>
                  <c:pt idx="0">
                    <c:v>Moi współpracownicy znają i rozumieją zasady służby cywilnej i zasady etyki korpusu służby cywilnej </c:v>
                  </c:pt>
                  <c:pt idx="1">
                    <c:v>Moi współpracownicy wiedzą, kiedy należy brać pod uwagę i stosować zasady służby cywilnej i zasady etyki korpusu służby cywilnej w swoich decyzjach</c:v>
                  </c:pt>
                  <c:pt idx="2">
                    <c:v>Moi współpracownicy zawsze przestrzegają zasady służby cywilnej i zasady etyki korpusu służby cywilnej w organizacji i poza nią</c:v>
                  </c:pt>
                  <c:pt idx="3">
                    <c:v>Zasady służby cywilnej i zasady etyki korpusu służby cywilnej są istotne i wskazują właściwy kierunek postępowania w pracy i poza nią</c:v>
                  </c:pt>
                </c:lvl>
                <c:lvl>
                  <c:pt idx="0">
                    <c:v>46</c:v>
                  </c:pt>
                  <c:pt idx="1">
                    <c:v>47</c:v>
                  </c:pt>
                  <c:pt idx="2">
                    <c:v>48</c:v>
                  </c:pt>
                  <c:pt idx="3">
                    <c:v>49</c:v>
                  </c:pt>
                </c:lvl>
              </c:multiLvlStrCache>
            </c:multiLvlStrRef>
          </c:cat>
          <c:val>
            <c:numRef>
              <c:f>'Dane zbiorcze'!$I$56:$I$59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23-48C3-9FDD-0A3DFB9A5E3B}"/>
            </c:ext>
          </c:extLst>
        </c:ser>
        <c:ser>
          <c:idx val="1"/>
          <c:order val="1"/>
          <c:tx>
            <c:strRef>
              <c:f>'Dane zbiorcze'!$J$1</c:f>
              <c:strCache>
                <c:ptCount val="1"/>
                <c:pt idx="0">
                  <c:v>Zgadzam się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zbiorcze'!$A$56:$B$59</c:f>
              <c:multiLvlStrCache>
                <c:ptCount val="4"/>
                <c:lvl>
                  <c:pt idx="0">
                    <c:v>Moi współpracownicy znają i rozumieją zasady służby cywilnej i zasady etyki korpusu służby cywilnej </c:v>
                  </c:pt>
                  <c:pt idx="1">
                    <c:v>Moi współpracownicy wiedzą, kiedy należy brać pod uwagę i stosować zasady służby cywilnej i zasady etyki korpusu służby cywilnej w swoich decyzjach</c:v>
                  </c:pt>
                  <c:pt idx="2">
                    <c:v>Moi współpracownicy zawsze przestrzegają zasady służby cywilnej i zasady etyki korpusu służby cywilnej w organizacji i poza nią</c:v>
                  </c:pt>
                  <c:pt idx="3">
                    <c:v>Zasady służby cywilnej i zasady etyki korpusu służby cywilnej są istotne i wskazują właściwy kierunek postępowania w pracy i poza nią</c:v>
                  </c:pt>
                </c:lvl>
                <c:lvl>
                  <c:pt idx="0">
                    <c:v>46</c:v>
                  </c:pt>
                  <c:pt idx="1">
                    <c:v>47</c:v>
                  </c:pt>
                  <c:pt idx="2">
                    <c:v>48</c:v>
                  </c:pt>
                  <c:pt idx="3">
                    <c:v>49</c:v>
                  </c:pt>
                </c:lvl>
              </c:multiLvlStrCache>
            </c:multiLvlStrRef>
          </c:cat>
          <c:val>
            <c:numRef>
              <c:f>'Dane zbiorcze'!$J$56:$J$59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23-48C3-9FDD-0A3DFB9A5E3B}"/>
            </c:ext>
          </c:extLst>
        </c:ser>
        <c:ser>
          <c:idx val="2"/>
          <c:order val="2"/>
          <c:tx>
            <c:strRef>
              <c:f>'Dane zbiorcze'!$K$1</c:f>
              <c:strCache>
                <c:ptCount val="1"/>
                <c:pt idx="0">
                  <c:v>Nie mam zdania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zbiorcze'!$A$56:$B$59</c:f>
              <c:multiLvlStrCache>
                <c:ptCount val="4"/>
                <c:lvl>
                  <c:pt idx="0">
                    <c:v>Moi współpracownicy znają i rozumieją zasady służby cywilnej i zasady etyki korpusu służby cywilnej </c:v>
                  </c:pt>
                  <c:pt idx="1">
                    <c:v>Moi współpracownicy wiedzą, kiedy należy brać pod uwagę i stosować zasady służby cywilnej i zasady etyki korpusu służby cywilnej w swoich decyzjach</c:v>
                  </c:pt>
                  <c:pt idx="2">
                    <c:v>Moi współpracownicy zawsze przestrzegają zasady służby cywilnej i zasady etyki korpusu służby cywilnej w organizacji i poza nią</c:v>
                  </c:pt>
                  <c:pt idx="3">
                    <c:v>Zasady służby cywilnej i zasady etyki korpusu służby cywilnej są istotne i wskazują właściwy kierunek postępowania w pracy i poza nią</c:v>
                  </c:pt>
                </c:lvl>
                <c:lvl>
                  <c:pt idx="0">
                    <c:v>46</c:v>
                  </c:pt>
                  <c:pt idx="1">
                    <c:v>47</c:v>
                  </c:pt>
                  <c:pt idx="2">
                    <c:v>48</c:v>
                  </c:pt>
                  <c:pt idx="3">
                    <c:v>49</c:v>
                  </c:pt>
                </c:lvl>
              </c:multiLvlStrCache>
            </c:multiLvlStrRef>
          </c:cat>
          <c:val>
            <c:numRef>
              <c:f>'Dane zbiorcze'!$K$56:$K$59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23-48C3-9FDD-0A3DFB9A5E3B}"/>
            </c:ext>
          </c:extLst>
        </c:ser>
        <c:ser>
          <c:idx val="3"/>
          <c:order val="3"/>
          <c:tx>
            <c:strRef>
              <c:f>'Dane zbiorcze'!$L$1</c:f>
              <c:strCache>
                <c:ptCount val="1"/>
                <c:pt idx="0">
                  <c:v>Nie zgadzam się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zbiorcze'!$A$56:$B$59</c:f>
              <c:multiLvlStrCache>
                <c:ptCount val="4"/>
                <c:lvl>
                  <c:pt idx="0">
                    <c:v>Moi współpracownicy znają i rozumieją zasady służby cywilnej i zasady etyki korpusu służby cywilnej </c:v>
                  </c:pt>
                  <c:pt idx="1">
                    <c:v>Moi współpracownicy wiedzą, kiedy należy brać pod uwagę i stosować zasady służby cywilnej i zasady etyki korpusu służby cywilnej w swoich decyzjach</c:v>
                  </c:pt>
                  <c:pt idx="2">
                    <c:v>Moi współpracownicy zawsze przestrzegają zasady służby cywilnej i zasady etyki korpusu służby cywilnej w organizacji i poza nią</c:v>
                  </c:pt>
                  <c:pt idx="3">
                    <c:v>Zasady służby cywilnej i zasady etyki korpusu służby cywilnej są istotne i wskazują właściwy kierunek postępowania w pracy i poza nią</c:v>
                  </c:pt>
                </c:lvl>
                <c:lvl>
                  <c:pt idx="0">
                    <c:v>46</c:v>
                  </c:pt>
                  <c:pt idx="1">
                    <c:v>47</c:v>
                  </c:pt>
                  <c:pt idx="2">
                    <c:v>48</c:v>
                  </c:pt>
                  <c:pt idx="3">
                    <c:v>49</c:v>
                  </c:pt>
                </c:lvl>
              </c:multiLvlStrCache>
            </c:multiLvlStrRef>
          </c:cat>
          <c:val>
            <c:numRef>
              <c:f>'Dane zbiorcze'!$L$56:$L$59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23-48C3-9FDD-0A3DFB9A5E3B}"/>
            </c:ext>
          </c:extLst>
        </c:ser>
        <c:ser>
          <c:idx val="4"/>
          <c:order val="4"/>
          <c:tx>
            <c:strRef>
              <c:f>'Dane zbiorcze'!$M$1</c:f>
              <c:strCache>
                <c:ptCount val="1"/>
                <c:pt idx="0">
                  <c:v>Zupełnie się nie zgadzam</c:v>
                </c:pt>
              </c:strCache>
            </c:strRef>
          </c:tx>
          <c:spPr>
            <a:solidFill>
              <a:srgbClr val="CC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zbiorcze'!$A$56:$B$59</c:f>
              <c:multiLvlStrCache>
                <c:ptCount val="4"/>
                <c:lvl>
                  <c:pt idx="0">
                    <c:v>Moi współpracownicy znają i rozumieją zasady służby cywilnej i zasady etyki korpusu służby cywilnej </c:v>
                  </c:pt>
                  <c:pt idx="1">
                    <c:v>Moi współpracownicy wiedzą, kiedy należy brać pod uwagę i stosować zasady służby cywilnej i zasady etyki korpusu służby cywilnej w swoich decyzjach</c:v>
                  </c:pt>
                  <c:pt idx="2">
                    <c:v>Moi współpracownicy zawsze przestrzegają zasady służby cywilnej i zasady etyki korpusu służby cywilnej w organizacji i poza nią</c:v>
                  </c:pt>
                  <c:pt idx="3">
                    <c:v>Zasady służby cywilnej i zasady etyki korpusu służby cywilnej są istotne i wskazują właściwy kierunek postępowania w pracy i poza nią</c:v>
                  </c:pt>
                </c:lvl>
                <c:lvl>
                  <c:pt idx="0">
                    <c:v>46</c:v>
                  </c:pt>
                  <c:pt idx="1">
                    <c:v>47</c:v>
                  </c:pt>
                  <c:pt idx="2">
                    <c:v>48</c:v>
                  </c:pt>
                  <c:pt idx="3">
                    <c:v>49</c:v>
                  </c:pt>
                </c:lvl>
              </c:multiLvlStrCache>
            </c:multiLvlStrRef>
          </c:cat>
          <c:val>
            <c:numRef>
              <c:f>'Dane zbiorcze'!$M$56:$M$59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23-48C3-9FDD-0A3DFB9A5E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3209728"/>
        <c:axId val="122971840"/>
      </c:barChart>
      <c:catAx>
        <c:axId val="123209728"/>
        <c:scaling>
          <c:orientation val="maxMin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pl-PL"/>
          </a:p>
        </c:txPr>
        <c:crossAx val="122971840"/>
        <c:crosses val="autoZero"/>
        <c:auto val="1"/>
        <c:lblAlgn val="ctr"/>
        <c:lblOffset val="100"/>
        <c:noMultiLvlLbl val="0"/>
      </c:catAx>
      <c:valAx>
        <c:axId val="12297184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232097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8491073884886186E-2"/>
          <c:y val="0.90342762710216773"/>
          <c:w val="0.89999992511635052"/>
          <c:h val="6.869102900598964E-2"/>
        </c:manualLayout>
      </c:layout>
      <c:overlay val="0"/>
      <c:txPr>
        <a:bodyPr/>
        <a:lstStyle/>
        <a:p>
          <a:pPr>
            <a:defRPr sz="10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pl-PL" sz="1600" b="1" i="0" baseline="0">
                <a:effectLst/>
              </a:rPr>
              <a:t>9. Polityka organizacyjna dotycząca uczciwości</a:t>
            </a:r>
            <a:endParaRPr lang="pl-PL" sz="1600">
              <a:effectLst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52868669744893781"/>
          <c:y val="0.13939954086935713"/>
          <c:w val="0.49437596002276879"/>
          <c:h val="0.734222282043804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'Dane zbiorcze'!$I$1</c:f>
              <c:strCache>
                <c:ptCount val="1"/>
                <c:pt idx="0">
                  <c:v>Całkowicie się zgadzam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3.4248342352638317E-3"/>
                  <c:y val="-2.46286922040925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49-4BBD-8A91-30C2BBAE6CAC}"/>
                </c:ext>
              </c:extLst>
            </c:dLbl>
            <c:dLbl>
              <c:idx val="1"/>
              <c:layout>
                <c:manualLayout>
                  <c:x val="-1.1905868862159484E-4"/>
                  <c:y val="6.7413942853529192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49-4BBD-8A91-30C2BBAE6C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zbiorcze'!$A$61:$B$66</c:f>
              <c:multiLvlStrCache>
                <c:ptCount val="6"/>
                <c:lvl>
                  <c:pt idx="0">
                    <c:v>Kierownictwo mojej organizacji ma jasną wizję pożądanej polityki dotyczącej uczciwości i środków koniecznych do jej wdrożenia</c:v>
                  </c:pt>
                  <c:pt idx="1">
                    <c:v>Pracownicy są w zadowalającym stopniu informowani o wszystkich aspektach polityki organizacyjnej dotyczącej uczciwości</c:v>
                  </c:pt>
                  <c:pt idx="2">
                    <c:v>Bezpośredni przełożony aktywnie wspiera pracowników w przestrzeganiu zasad służby cywilnej i zasad etyki w korpusie służby cywilnej </c:v>
                  </c:pt>
                  <c:pt idx="3">
                    <c:v>Pracownicy mogą liczyć na wsparcie ze strony kierownictwa w trudnych sytuacjach i dylematach </c:v>
                  </c:pt>
                  <c:pt idx="4">
                    <c:v>Podczas ocen okresowych zwraca się odpowiednią uwagę na uczciwość</c:v>
                  </c:pt>
                  <c:pt idx="5">
                    <c:v>Przy decyzjach dotyczących nagród (np. kwartalnych) zwraca się odpowiednią uwagę na uczciwość</c:v>
                  </c:pt>
                </c:lvl>
                <c:lvl>
                  <c:pt idx="0">
                    <c:v>50</c:v>
                  </c:pt>
                  <c:pt idx="1">
                    <c:v>51</c:v>
                  </c:pt>
                  <c:pt idx="2">
                    <c:v>52</c:v>
                  </c:pt>
                  <c:pt idx="3">
                    <c:v>53</c:v>
                  </c:pt>
                  <c:pt idx="4">
                    <c:v>54</c:v>
                  </c:pt>
                  <c:pt idx="5">
                    <c:v>55</c:v>
                  </c:pt>
                </c:lvl>
              </c:multiLvlStrCache>
            </c:multiLvlStrRef>
          </c:cat>
          <c:val>
            <c:numRef>
              <c:f>'Dane zbiorcze'!$I$61:$I$66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49-4BBD-8A91-30C2BBAE6CAC}"/>
            </c:ext>
          </c:extLst>
        </c:ser>
        <c:ser>
          <c:idx val="1"/>
          <c:order val="1"/>
          <c:tx>
            <c:strRef>
              <c:f>'Dane zbiorcze'!$J$1</c:f>
              <c:strCache>
                <c:ptCount val="1"/>
                <c:pt idx="0">
                  <c:v>Zgadzam się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zbiorcze'!$A$61:$B$66</c:f>
              <c:multiLvlStrCache>
                <c:ptCount val="6"/>
                <c:lvl>
                  <c:pt idx="0">
                    <c:v>Kierownictwo mojej organizacji ma jasną wizję pożądanej polityki dotyczącej uczciwości i środków koniecznych do jej wdrożenia</c:v>
                  </c:pt>
                  <c:pt idx="1">
                    <c:v>Pracownicy są w zadowalającym stopniu informowani o wszystkich aspektach polityki organizacyjnej dotyczącej uczciwości</c:v>
                  </c:pt>
                  <c:pt idx="2">
                    <c:v>Bezpośredni przełożony aktywnie wspiera pracowników w przestrzeganiu zasad służby cywilnej i zasad etyki w korpusie służby cywilnej </c:v>
                  </c:pt>
                  <c:pt idx="3">
                    <c:v>Pracownicy mogą liczyć na wsparcie ze strony kierownictwa w trudnych sytuacjach i dylematach </c:v>
                  </c:pt>
                  <c:pt idx="4">
                    <c:v>Podczas ocen okresowych zwraca się odpowiednią uwagę na uczciwość</c:v>
                  </c:pt>
                  <c:pt idx="5">
                    <c:v>Przy decyzjach dotyczących nagród (np. kwartalnych) zwraca się odpowiednią uwagę na uczciwość</c:v>
                  </c:pt>
                </c:lvl>
                <c:lvl>
                  <c:pt idx="0">
                    <c:v>50</c:v>
                  </c:pt>
                  <c:pt idx="1">
                    <c:v>51</c:v>
                  </c:pt>
                  <c:pt idx="2">
                    <c:v>52</c:v>
                  </c:pt>
                  <c:pt idx="3">
                    <c:v>53</c:v>
                  </c:pt>
                  <c:pt idx="4">
                    <c:v>54</c:v>
                  </c:pt>
                  <c:pt idx="5">
                    <c:v>55</c:v>
                  </c:pt>
                </c:lvl>
              </c:multiLvlStrCache>
            </c:multiLvlStrRef>
          </c:cat>
          <c:val>
            <c:numRef>
              <c:f>'Dane zbiorcze'!$J$61:$J$66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49-4BBD-8A91-30C2BBAE6CAC}"/>
            </c:ext>
          </c:extLst>
        </c:ser>
        <c:ser>
          <c:idx val="2"/>
          <c:order val="2"/>
          <c:tx>
            <c:strRef>
              <c:f>'Dane zbiorcze'!$K$1</c:f>
              <c:strCache>
                <c:ptCount val="1"/>
                <c:pt idx="0">
                  <c:v>Nie mam zdania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zbiorcze'!$A$61:$B$66</c:f>
              <c:multiLvlStrCache>
                <c:ptCount val="6"/>
                <c:lvl>
                  <c:pt idx="0">
                    <c:v>Kierownictwo mojej organizacji ma jasną wizję pożądanej polityki dotyczącej uczciwości i środków koniecznych do jej wdrożenia</c:v>
                  </c:pt>
                  <c:pt idx="1">
                    <c:v>Pracownicy są w zadowalającym stopniu informowani o wszystkich aspektach polityki organizacyjnej dotyczącej uczciwości</c:v>
                  </c:pt>
                  <c:pt idx="2">
                    <c:v>Bezpośredni przełożony aktywnie wspiera pracowników w przestrzeganiu zasad służby cywilnej i zasad etyki w korpusie służby cywilnej </c:v>
                  </c:pt>
                  <c:pt idx="3">
                    <c:v>Pracownicy mogą liczyć na wsparcie ze strony kierownictwa w trudnych sytuacjach i dylematach </c:v>
                  </c:pt>
                  <c:pt idx="4">
                    <c:v>Podczas ocen okresowych zwraca się odpowiednią uwagę na uczciwość</c:v>
                  </c:pt>
                  <c:pt idx="5">
                    <c:v>Przy decyzjach dotyczących nagród (np. kwartalnych) zwraca się odpowiednią uwagę na uczciwość</c:v>
                  </c:pt>
                </c:lvl>
                <c:lvl>
                  <c:pt idx="0">
                    <c:v>50</c:v>
                  </c:pt>
                  <c:pt idx="1">
                    <c:v>51</c:v>
                  </c:pt>
                  <c:pt idx="2">
                    <c:v>52</c:v>
                  </c:pt>
                  <c:pt idx="3">
                    <c:v>53</c:v>
                  </c:pt>
                  <c:pt idx="4">
                    <c:v>54</c:v>
                  </c:pt>
                  <c:pt idx="5">
                    <c:v>55</c:v>
                  </c:pt>
                </c:lvl>
              </c:multiLvlStrCache>
            </c:multiLvlStrRef>
          </c:cat>
          <c:val>
            <c:numRef>
              <c:f>'Dane zbiorcze'!$K$61:$K$66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49-4BBD-8A91-30C2BBAE6CAC}"/>
            </c:ext>
          </c:extLst>
        </c:ser>
        <c:ser>
          <c:idx val="3"/>
          <c:order val="3"/>
          <c:tx>
            <c:strRef>
              <c:f>'Dane zbiorcze'!$L$1</c:f>
              <c:strCache>
                <c:ptCount val="1"/>
                <c:pt idx="0">
                  <c:v>Nie zgadzam się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zbiorcze'!$A$61:$B$66</c:f>
              <c:multiLvlStrCache>
                <c:ptCount val="6"/>
                <c:lvl>
                  <c:pt idx="0">
                    <c:v>Kierownictwo mojej organizacji ma jasną wizję pożądanej polityki dotyczącej uczciwości i środków koniecznych do jej wdrożenia</c:v>
                  </c:pt>
                  <c:pt idx="1">
                    <c:v>Pracownicy są w zadowalającym stopniu informowani o wszystkich aspektach polityki organizacyjnej dotyczącej uczciwości</c:v>
                  </c:pt>
                  <c:pt idx="2">
                    <c:v>Bezpośredni przełożony aktywnie wspiera pracowników w przestrzeganiu zasad służby cywilnej i zasad etyki w korpusie służby cywilnej </c:v>
                  </c:pt>
                  <c:pt idx="3">
                    <c:v>Pracownicy mogą liczyć na wsparcie ze strony kierownictwa w trudnych sytuacjach i dylematach </c:v>
                  </c:pt>
                  <c:pt idx="4">
                    <c:v>Podczas ocen okresowych zwraca się odpowiednią uwagę na uczciwość</c:v>
                  </c:pt>
                  <c:pt idx="5">
                    <c:v>Przy decyzjach dotyczących nagród (np. kwartalnych) zwraca się odpowiednią uwagę na uczciwość</c:v>
                  </c:pt>
                </c:lvl>
                <c:lvl>
                  <c:pt idx="0">
                    <c:v>50</c:v>
                  </c:pt>
                  <c:pt idx="1">
                    <c:v>51</c:v>
                  </c:pt>
                  <c:pt idx="2">
                    <c:v>52</c:v>
                  </c:pt>
                  <c:pt idx="3">
                    <c:v>53</c:v>
                  </c:pt>
                  <c:pt idx="4">
                    <c:v>54</c:v>
                  </c:pt>
                  <c:pt idx="5">
                    <c:v>55</c:v>
                  </c:pt>
                </c:lvl>
              </c:multiLvlStrCache>
            </c:multiLvlStrRef>
          </c:cat>
          <c:val>
            <c:numRef>
              <c:f>'Dane zbiorcze'!$L$61:$L$66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49-4BBD-8A91-30C2BBAE6CAC}"/>
            </c:ext>
          </c:extLst>
        </c:ser>
        <c:ser>
          <c:idx val="4"/>
          <c:order val="4"/>
          <c:tx>
            <c:strRef>
              <c:f>'Dane zbiorcze'!$M$1</c:f>
              <c:strCache>
                <c:ptCount val="1"/>
                <c:pt idx="0">
                  <c:v>Zupełnie się nie zgadzam</c:v>
                </c:pt>
              </c:strCache>
            </c:strRef>
          </c:tx>
          <c:spPr>
            <a:solidFill>
              <a:srgbClr val="CC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'Dane zbiorcze'!$A$61:$B$66</c:f>
              <c:multiLvlStrCache>
                <c:ptCount val="6"/>
                <c:lvl>
                  <c:pt idx="0">
                    <c:v>Kierownictwo mojej organizacji ma jasną wizję pożądanej polityki dotyczącej uczciwości i środków koniecznych do jej wdrożenia</c:v>
                  </c:pt>
                  <c:pt idx="1">
                    <c:v>Pracownicy są w zadowalającym stopniu informowani o wszystkich aspektach polityki organizacyjnej dotyczącej uczciwości</c:v>
                  </c:pt>
                  <c:pt idx="2">
                    <c:v>Bezpośredni przełożony aktywnie wspiera pracowników w przestrzeganiu zasad służby cywilnej i zasad etyki w korpusie służby cywilnej </c:v>
                  </c:pt>
                  <c:pt idx="3">
                    <c:v>Pracownicy mogą liczyć na wsparcie ze strony kierownictwa w trudnych sytuacjach i dylematach </c:v>
                  </c:pt>
                  <c:pt idx="4">
                    <c:v>Podczas ocen okresowych zwraca się odpowiednią uwagę na uczciwość</c:v>
                  </c:pt>
                  <c:pt idx="5">
                    <c:v>Przy decyzjach dotyczących nagród (np. kwartalnych) zwraca się odpowiednią uwagę na uczciwość</c:v>
                  </c:pt>
                </c:lvl>
                <c:lvl>
                  <c:pt idx="0">
                    <c:v>50</c:v>
                  </c:pt>
                  <c:pt idx="1">
                    <c:v>51</c:v>
                  </c:pt>
                  <c:pt idx="2">
                    <c:v>52</c:v>
                  </c:pt>
                  <c:pt idx="3">
                    <c:v>53</c:v>
                  </c:pt>
                  <c:pt idx="4">
                    <c:v>54</c:v>
                  </c:pt>
                  <c:pt idx="5">
                    <c:v>55</c:v>
                  </c:pt>
                </c:lvl>
              </c:multiLvlStrCache>
            </c:multiLvlStrRef>
          </c:cat>
          <c:val>
            <c:numRef>
              <c:f>'Dane zbiorcze'!$M$61:$M$66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49-4BBD-8A91-30C2BBAE6CA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3210240"/>
        <c:axId val="122974144"/>
      </c:barChart>
      <c:catAx>
        <c:axId val="123210240"/>
        <c:scaling>
          <c:orientation val="maxMin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pl-PL"/>
          </a:p>
        </c:txPr>
        <c:crossAx val="122974144"/>
        <c:crosses val="autoZero"/>
        <c:auto val="1"/>
        <c:lblAlgn val="ctr"/>
        <c:lblOffset val="100"/>
        <c:noMultiLvlLbl val="0"/>
      </c:catAx>
      <c:valAx>
        <c:axId val="12297414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232102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8491073884886186E-2"/>
          <c:y val="0.90342762710216773"/>
          <c:w val="0.89999992511635052"/>
          <c:h val="5.9976495475379012E-2"/>
        </c:manualLayout>
      </c:layout>
      <c:overlay val="0"/>
      <c:txPr>
        <a:bodyPr/>
        <a:lstStyle/>
        <a:p>
          <a:pPr>
            <a:defRPr sz="10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9524</xdr:rowOff>
    </xdr:from>
    <xdr:to>
      <xdr:col>11</xdr:col>
      <xdr:colOff>0</xdr:colOff>
      <xdr:row>22</xdr:row>
      <xdr:rowOff>171449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11</xdr:col>
      <xdr:colOff>0</xdr:colOff>
      <xdr:row>44</xdr:row>
      <xdr:rowOff>152399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0</xdr:rowOff>
    </xdr:from>
    <xdr:to>
      <xdr:col>11</xdr:col>
      <xdr:colOff>0</xdr:colOff>
      <xdr:row>71</xdr:row>
      <xdr:rowOff>171450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73</xdr:row>
      <xdr:rowOff>28574</xdr:rowOff>
    </xdr:from>
    <xdr:to>
      <xdr:col>11</xdr:col>
      <xdr:colOff>0</xdr:colOff>
      <xdr:row>98</xdr:row>
      <xdr:rowOff>171450</xdr:rowOff>
    </xdr:to>
    <xdr:graphicFrame macro="">
      <xdr:nvGraphicFramePr>
        <xdr:cNvPr id="7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100</xdr:row>
      <xdr:rowOff>0</xdr:rowOff>
    </xdr:from>
    <xdr:to>
      <xdr:col>11</xdr:col>
      <xdr:colOff>0</xdr:colOff>
      <xdr:row>120</xdr:row>
      <xdr:rowOff>152399</xdr:rowOff>
    </xdr:to>
    <xdr:graphicFrame macro="">
      <xdr:nvGraphicFramePr>
        <xdr:cNvPr id="8" name="Wykres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122</xdr:row>
      <xdr:rowOff>9525</xdr:rowOff>
    </xdr:from>
    <xdr:to>
      <xdr:col>11</xdr:col>
      <xdr:colOff>0</xdr:colOff>
      <xdr:row>139</xdr:row>
      <xdr:rowOff>114300</xdr:rowOff>
    </xdr:to>
    <xdr:graphicFrame macro="">
      <xdr:nvGraphicFramePr>
        <xdr:cNvPr id="10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141</xdr:row>
      <xdr:rowOff>0</xdr:rowOff>
    </xdr:from>
    <xdr:to>
      <xdr:col>10</xdr:col>
      <xdr:colOff>581025</xdr:colOff>
      <xdr:row>158</xdr:row>
      <xdr:rowOff>104775</xdr:rowOff>
    </xdr:to>
    <xdr:graphicFrame macro="">
      <xdr:nvGraphicFramePr>
        <xdr:cNvPr id="11" name="Wykres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160</xdr:row>
      <xdr:rowOff>0</xdr:rowOff>
    </xdr:from>
    <xdr:to>
      <xdr:col>10</xdr:col>
      <xdr:colOff>581025</xdr:colOff>
      <xdr:row>177</xdr:row>
      <xdr:rowOff>104775</xdr:rowOff>
    </xdr:to>
    <xdr:graphicFrame macro="">
      <xdr:nvGraphicFramePr>
        <xdr:cNvPr id="12" name="Wykres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179</xdr:row>
      <xdr:rowOff>0</xdr:rowOff>
    </xdr:from>
    <xdr:to>
      <xdr:col>10</xdr:col>
      <xdr:colOff>581025</xdr:colOff>
      <xdr:row>199</xdr:row>
      <xdr:rowOff>19050</xdr:rowOff>
    </xdr:to>
    <xdr:graphicFrame macro="">
      <xdr:nvGraphicFramePr>
        <xdr:cNvPr id="13" name="Wykres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57150</xdr:colOff>
      <xdr:row>200</xdr:row>
      <xdr:rowOff>0</xdr:rowOff>
    </xdr:from>
    <xdr:to>
      <xdr:col>11</xdr:col>
      <xdr:colOff>28575</xdr:colOff>
      <xdr:row>234</xdr:row>
      <xdr:rowOff>114300</xdr:rowOff>
    </xdr:to>
    <xdr:graphicFrame macro="">
      <xdr:nvGraphicFramePr>
        <xdr:cNvPr id="14" name="Wykres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236</xdr:row>
      <xdr:rowOff>1</xdr:rowOff>
    </xdr:from>
    <xdr:to>
      <xdr:col>10</xdr:col>
      <xdr:colOff>581025</xdr:colOff>
      <xdr:row>250</xdr:row>
      <xdr:rowOff>85725</xdr:rowOff>
    </xdr:to>
    <xdr:graphicFrame macro="">
      <xdr:nvGraphicFramePr>
        <xdr:cNvPr id="15" name="Wykres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47625</xdr:colOff>
      <xdr:row>271</xdr:row>
      <xdr:rowOff>180974</xdr:rowOff>
    </xdr:from>
    <xdr:to>
      <xdr:col>11</xdr:col>
      <xdr:colOff>19050</xdr:colOff>
      <xdr:row>283</xdr:row>
      <xdr:rowOff>114299</xdr:rowOff>
    </xdr:to>
    <xdr:graphicFrame macro="">
      <xdr:nvGraphicFramePr>
        <xdr:cNvPr id="16" name="Wykres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252</xdr:row>
      <xdr:rowOff>0</xdr:rowOff>
    </xdr:from>
    <xdr:to>
      <xdr:col>10</xdr:col>
      <xdr:colOff>600074</xdr:colOff>
      <xdr:row>270</xdr:row>
      <xdr:rowOff>152400</xdr:rowOff>
    </xdr:to>
    <xdr:graphicFrame macro="">
      <xdr:nvGraphicFramePr>
        <xdr:cNvPr id="17" name="Wykres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285</xdr:row>
      <xdr:rowOff>0</xdr:rowOff>
    </xdr:from>
    <xdr:to>
      <xdr:col>11</xdr:col>
      <xdr:colOff>9524</xdr:colOff>
      <xdr:row>299</xdr:row>
      <xdr:rowOff>76200</xdr:rowOff>
    </xdr:to>
    <xdr:graphicFrame macro="">
      <xdr:nvGraphicFramePr>
        <xdr:cNvPr id="19" name="Wykres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301</xdr:row>
      <xdr:rowOff>0</xdr:rowOff>
    </xdr:from>
    <xdr:to>
      <xdr:col>9</xdr:col>
      <xdr:colOff>0</xdr:colOff>
      <xdr:row>315</xdr:row>
      <xdr:rowOff>76200</xdr:rowOff>
    </xdr:to>
    <xdr:graphicFrame macro="">
      <xdr:nvGraphicFramePr>
        <xdr:cNvPr id="20" name="Wykres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317</xdr:row>
      <xdr:rowOff>0</xdr:rowOff>
    </xdr:from>
    <xdr:to>
      <xdr:col>9</xdr:col>
      <xdr:colOff>0</xdr:colOff>
      <xdr:row>331</xdr:row>
      <xdr:rowOff>76200</xdr:rowOff>
    </xdr:to>
    <xdr:graphicFrame macro="">
      <xdr:nvGraphicFramePr>
        <xdr:cNvPr id="21" name="Wykres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332</xdr:row>
      <xdr:rowOff>0</xdr:rowOff>
    </xdr:from>
    <xdr:to>
      <xdr:col>8</xdr:col>
      <xdr:colOff>600074</xdr:colOff>
      <xdr:row>346</xdr:row>
      <xdr:rowOff>76200</xdr:rowOff>
    </xdr:to>
    <xdr:graphicFrame macro="">
      <xdr:nvGraphicFramePr>
        <xdr:cNvPr id="22" name="Wykres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11"/>
  <sheetViews>
    <sheetView tabSelected="1" zoomScale="80" zoomScaleNormal="80" workbookViewId="0">
      <pane ySplit="1" topLeftCell="A2" activePane="bottomLeft" state="frozen"/>
      <selection pane="bottomLeft" activeCell="A2" sqref="A2:G2"/>
    </sheetView>
  </sheetViews>
  <sheetFormatPr defaultColWidth="9.1796875" defaultRowHeight="14.5" x14ac:dyDescent="0.35"/>
  <cols>
    <col min="1" max="1" width="6.1796875" style="2" customWidth="1"/>
    <col min="2" max="2" width="57.7265625" style="2" customWidth="1"/>
    <col min="3" max="7" width="5.453125" style="2" customWidth="1"/>
    <col min="8" max="8" width="9.1796875" style="2"/>
    <col min="9" max="88" width="4.54296875" style="2" customWidth="1"/>
    <col min="89" max="16384" width="9.1796875" style="2"/>
  </cols>
  <sheetData>
    <row r="1" spans="1:88" ht="130" x14ac:dyDescent="0.35">
      <c r="A1" s="5" t="s">
        <v>0</v>
      </c>
      <c r="B1" s="6" t="s">
        <v>1</v>
      </c>
      <c r="C1" s="7" t="s">
        <v>93</v>
      </c>
      <c r="D1" s="7" t="s">
        <v>94</v>
      </c>
      <c r="E1" s="7" t="s">
        <v>95</v>
      </c>
      <c r="F1" s="7" t="s">
        <v>96</v>
      </c>
      <c r="G1" s="7" t="s">
        <v>97</v>
      </c>
      <c r="H1" s="1"/>
      <c r="I1" s="7" t="s">
        <v>13</v>
      </c>
      <c r="J1" s="7" t="s">
        <v>14</v>
      </c>
      <c r="K1" s="7" t="s">
        <v>15</v>
      </c>
      <c r="L1" s="7" t="s">
        <v>16</v>
      </c>
      <c r="M1" s="7" t="s">
        <v>17</v>
      </c>
      <c r="N1" s="7" t="s">
        <v>18</v>
      </c>
      <c r="O1" s="7" t="s">
        <v>19</v>
      </c>
      <c r="P1" s="7" t="s">
        <v>20</v>
      </c>
      <c r="Q1" s="7" t="s">
        <v>21</v>
      </c>
      <c r="R1" s="7" t="s">
        <v>22</v>
      </c>
      <c r="S1" s="7" t="s">
        <v>23</v>
      </c>
      <c r="T1" s="7" t="s">
        <v>24</v>
      </c>
      <c r="U1" s="7" t="s">
        <v>25</v>
      </c>
      <c r="V1" s="7" t="s">
        <v>26</v>
      </c>
      <c r="W1" s="7" t="s">
        <v>27</v>
      </c>
      <c r="X1" s="7" t="s">
        <v>28</v>
      </c>
      <c r="Y1" s="7" t="s">
        <v>29</v>
      </c>
      <c r="Z1" s="7" t="s">
        <v>30</v>
      </c>
      <c r="AA1" s="7" t="s">
        <v>31</v>
      </c>
      <c r="AB1" s="7" t="s">
        <v>32</v>
      </c>
      <c r="AC1" s="7" t="s">
        <v>33</v>
      </c>
      <c r="AD1" s="7" t="s">
        <v>34</v>
      </c>
      <c r="AE1" s="7" t="s">
        <v>35</v>
      </c>
      <c r="AF1" s="7" t="s">
        <v>36</v>
      </c>
      <c r="AG1" s="7" t="s">
        <v>37</v>
      </c>
      <c r="AH1" s="7" t="s">
        <v>38</v>
      </c>
      <c r="AI1" s="7" t="s">
        <v>39</v>
      </c>
      <c r="AJ1" s="7" t="s">
        <v>40</v>
      </c>
      <c r="AK1" s="7" t="s">
        <v>41</v>
      </c>
      <c r="AL1" s="7" t="s">
        <v>42</v>
      </c>
      <c r="AM1" s="7" t="s">
        <v>43</v>
      </c>
      <c r="AN1" s="7" t="s">
        <v>44</v>
      </c>
      <c r="AO1" s="7" t="s">
        <v>45</v>
      </c>
      <c r="AP1" s="7" t="s">
        <v>46</v>
      </c>
      <c r="AQ1" s="7" t="s">
        <v>47</v>
      </c>
      <c r="AR1" s="7" t="s">
        <v>48</v>
      </c>
      <c r="AS1" s="7" t="s">
        <v>49</v>
      </c>
      <c r="AT1" s="7" t="s">
        <v>50</v>
      </c>
      <c r="AU1" s="7" t="s">
        <v>51</v>
      </c>
      <c r="AV1" s="7" t="s">
        <v>52</v>
      </c>
      <c r="AW1" s="7" t="s">
        <v>53</v>
      </c>
      <c r="AX1" s="7" t="s">
        <v>54</v>
      </c>
      <c r="AY1" s="7" t="s">
        <v>55</v>
      </c>
      <c r="AZ1" s="7" t="s">
        <v>56</v>
      </c>
      <c r="BA1" s="7" t="s">
        <v>57</v>
      </c>
      <c r="BB1" s="7" t="s">
        <v>58</v>
      </c>
      <c r="BC1" s="7" t="s">
        <v>59</v>
      </c>
      <c r="BD1" s="7" t="s">
        <v>60</v>
      </c>
      <c r="BE1" s="7" t="s">
        <v>61</v>
      </c>
      <c r="BF1" s="7" t="s">
        <v>62</v>
      </c>
      <c r="BG1" s="7" t="s">
        <v>63</v>
      </c>
      <c r="BH1" s="7" t="s">
        <v>64</v>
      </c>
      <c r="BI1" s="7" t="s">
        <v>65</v>
      </c>
      <c r="BJ1" s="7" t="s">
        <v>66</v>
      </c>
      <c r="BK1" s="7" t="s">
        <v>67</v>
      </c>
      <c r="BL1" s="7" t="s">
        <v>68</v>
      </c>
      <c r="BM1" s="7" t="s">
        <v>69</v>
      </c>
      <c r="BN1" s="7" t="s">
        <v>70</v>
      </c>
      <c r="BO1" s="7" t="s">
        <v>71</v>
      </c>
      <c r="BP1" s="7" t="s">
        <v>72</v>
      </c>
      <c r="BQ1" s="7" t="s">
        <v>73</v>
      </c>
      <c r="BR1" s="7" t="s">
        <v>74</v>
      </c>
      <c r="BS1" s="7" t="s">
        <v>75</v>
      </c>
      <c r="BT1" s="7" t="s">
        <v>76</v>
      </c>
      <c r="BU1" s="7" t="s">
        <v>77</v>
      </c>
      <c r="BV1" s="7" t="s">
        <v>78</v>
      </c>
      <c r="BW1" s="7" t="s">
        <v>79</v>
      </c>
      <c r="BX1" s="7" t="s">
        <v>80</v>
      </c>
      <c r="BY1" s="7" t="s">
        <v>81</v>
      </c>
      <c r="BZ1" s="7" t="s">
        <v>82</v>
      </c>
      <c r="CA1" s="7" t="s">
        <v>83</v>
      </c>
      <c r="CB1" s="7" t="s">
        <v>84</v>
      </c>
      <c r="CC1" s="7" t="s">
        <v>85</v>
      </c>
      <c r="CD1" s="7" t="s">
        <v>86</v>
      </c>
      <c r="CE1" s="7" t="s">
        <v>87</v>
      </c>
      <c r="CF1" s="7" t="s">
        <v>88</v>
      </c>
      <c r="CG1" s="7" t="s">
        <v>89</v>
      </c>
      <c r="CH1" s="7" t="s">
        <v>90</v>
      </c>
      <c r="CI1" s="7" t="s">
        <v>91</v>
      </c>
      <c r="CJ1" s="7" t="s">
        <v>92</v>
      </c>
    </row>
    <row r="2" spans="1:88" ht="45.75" customHeight="1" x14ac:dyDescent="0.35">
      <c r="A2" s="34" t="s">
        <v>124</v>
      </c>
      <c r="B2" s="34"/>
      <c r="C2" s="34"/>
      <c r="D2" s="34"/>
      <c r="E2" s="34"/>
      <c r="F2" s="34"/>
      <c r="G2" s="3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</row>
    <row r="3" spans="1:88" x14ac:dyDescent="0.35">
      <c r="A3" s="8">
        <v>1</v>
      </c>
      <c r="B3" s="9" t="s">
        <v>7</v>
      </c>
      <c r="C3" s="10">
        <f t="shared" ref="C3:C8" si="0">COUNTIF(I3:CJ3,5)</f>
        <v>0</v>
      </c>
      <c r="D3" s="10">
        <v>0</v>
      </c>
      <c r="E3" s="10">
        <f t="shared" ref="E3:E8" si="1">COUNTIF(I3:CJ3,3)</f>
        <v>0</v>
      </c>
      <c r="F3" s="10">
        <f t="shared" ref="F3:F8" si="2">COUNTIF(I3:CJ3,2)</f>
        <v>0</v>
      </c>
      <c r="G3" s="10">
        <f t="shared" ref="G3:G8" si="3">COUNTIF(I3:CJ3,1)</f>
        <v>0</v>
      </c>
      <c r="H3" s="1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</row>
    <row r="4" spans="1:88" x14ac:dyDescent="0.35">
      <c r="A4" s="8">
        <v>2</v>
      </c>
      <c r="B4" s="9" t="s">
        <v>8</v>
      </c>
      <c r="C4" s="10">
        <f t="shared" si="0"/>
        <v>0</v>
      </c>
      <c r="D4" s="10">
        <f t="shared" ref="D4:D8" si="4">COUNTIF(I4:CJ4,4)</f>
        <v>0</v>
      </c>
      <c r="E4" s="10">
        <f t="shared" si="1"/>
        <v>0</v>
      </c>
      <c r="F4" s="10">
        <v>0</v>
      </c>
      <c r="G4" s="10">
        <f t="shared" si="3"/>
        <v>0</v>
      </c>
      <c r="H4" s="1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</row>
    <row r="5" spans="1:88" x14ac:dyDescent="0.35">
      <c r="A5" s="8">
        <v>3</v>
      </c>
      <c r="B5" s="9" t="s">
        <v>9</v>
      </c>
      <c r="C5" s="10">
        <f t="shared" si="0"/>
        <v>0</v>
      </c>
      <c r="D5" s="10">
        <f t="shared" si="4"/>
        <v>0</v>
      </c>
      <c r="E5" s="10">
        <v>0</v>
      </c>
      <c r="F5" s="10">
        <f t="shared" si="2"/>
        <v>0</v>
      </c>
      <c r="G5" s="10">
        <f t="shared" si="3"/>
        <v>0</v>
      </c>
      <c r="H5" s="1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</row>
    <row r="6" spans="1:88" ht="29" x14ac:dyDescent="0.35">
      <c r="A6" s="8">
        <v>4</v>
      </c>
      <c r="B6" s="9" t="s">
        <v>10</v>
      </c>
      <c r="C6" s="10">
        <f t="shared" si="0"/>
        <v>0</v>
      </c>
      <c r="D6" s="10">
        <f t="shared" si="4"/>
        <v>0</v>
      </c>
      <c r="E6" s="10">
        <f t="shared" si="1"/>
        <v>0</v>
      </c>
      <c r="F6" s="10">
        <v>0</v>
      </c>
      <c r="G6" s="10">
        <f t="shared" si="3"/>
        <v>0</v>
      </c>
      <c r="H6" s="1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</row>
    <row r="7" spans="1:88" ht="29" x14ac:dyDescent="0.35">
      <c r="A7" s="8">
        <v>5</v>
      </c>
      <c r="B7" s="9" t="s">
        <v>11</v>
      </c>
      <c r="C7" s="10">
        <f t="shared" si="0"/>
        <v>0</v>
      </c>
      <c r="D7" s="10">
        <f t="shared" si="4"/>
        <v>0</v>
      </c>
      <c r="E7" s="10">
        <f t="shared" si="1"/>
        <v>0</v>
      </c>
      <c r="F7" s="10">
        <f t="shared" si="2"/>
        <v>0</v>
      </c>
      <c r="G7" s="10">
        <f t="shared" si="3"/>
        <v>0</v>
      </c>
      <c r="H7" s="1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</row>
    <row r="8" spans="1:88" x14ac:dyDescent="0.35">
      <c r="A8" s="8">
        <v>6</v>
      </c>
      <c r="B8" s="9" t="s">
        <v>12</v>
      </c>
      <c r="C8" s="10">
        <f t="shared" si="0"/>
        <v>0</v>
      </c>
      <c r="D8" s="10">
        <f t="shared" si="4"/>
        <v>0</v>
      </c>
      <c r="E8" s="10">
        <f t="shared" si="1"/>
        <v>0</v>
      </c>
      <c r="F8" s="10">
        <f t="shared" si="2"/>
        <v>0</v>
      </c>
      <c r="G8" s="10">
        <f t="shared" si="3"/>
        <v>0</v>
      </c>
      <c r="H8" s="1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</row>
    <row r="9" spans="1:88" ht="45.75" customHeight="1" x14ac:dyDescent="0.35">
      <c r="A9" s="34" t="s">
        <v>98</v>
      </c>
      <c r="B9" s="34"/>
      <c r="C9" s="34"/>
      <c r="D9" s="34"/>
      <c r="E9" s="34"/>
      <c r="F9" s="34"/>
      <c r="G9" s="34"/>
      <c r="H9" s="1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</row>
    <row r="10" spans="1:88" x14ac:dyDescent="0.35">
      <c r="A10" s="9">
        <v>7</v>
      </c>
      <c r="B10" s="9" t="s">
        <v>99</v>
      </c>
      <c r="C10" s="10">
        <f t="shared" ref="C10:C15" si="5">COUNTIF(I10:CJ10,5)</f>
        <v>0</v>
      </c>
      <c r="D10" s="10">
        <f t="shared" ref="D10:D15" si="6">COUNTIF(I10:CJ10,4)</f>
        <v>0</v>
      </c>
      <c r="E10" s="10">
        <f t="shared" ref="E10:E15" si="7">COUNTIF(I10:CJ10,3)</f>
        <v>0</v>
      </c>
      <c r="F10" s="10">
        <f t="shared" ref="F10:F15" si="8">COUNTIF(I10:CJ10,2)</f>
        <v>0</v>
      </c>
      <c r="G10" s="10">
        <f t="shared" ref="G10:G15" si="9">COUNTIF(I10:CJ10,1)</f>
        <v>0</v>
      </c>
      <c r="H10" s="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</row>
    <row r="11" spans="1:88" ht="29" x14ac:dyDescent="0.35">
      <c r="A11" s="9">
        <v>8</v>
      </c>
      <c r="B11" s="9" t="s">
        <v>100</v>
      </c>
      <c r="C11" s="10">
        <f t="shared" si="5"/>
        <v>0</v>
      </c>
      <c r="D11" s="10">
        <f t="shared" si="6"/>
        <v>0</v>
      </c>
      <c r="E11" s="10">
        <f t="shared" si="7"/>
        <v>0</v>
      </c>
      <c r="F11" s="10">
        <f t="shared" si="8"/>
        <v>0</v>
      </c>
      <c r="G11" s="10">
        <f t="shared" si="9"/>
        <v>0</v>
      </c>
      <c r="H11" s="1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</row>
    <row r="12" spans="1:88" x14ac:dyDescent="0.35">
      <c r="A12" s="9">
        <v>9</v>
      </c>
      <c r="B12" s="9" t="s">
        <v>101</v>
      </c>
      <c r="C12" s="10">
        <f t="shared" si="5"/>
        <v>0</v>
      </c>
      <c r="D12" s="10">
        <f t="shared" si="6"/>
        <v>0</v>
      </c>
      <c r="E12" s="10">
        <f t="shared" si="7"/>
        <v>0</v>
      </c>
      <c r="F12" s="10">
        <f t="shared" si="8"/>
        <v>0</v>
      </c>
      <c r="G12" s="10">
        <f t="shared" si="9"/>
        <v>0</v>
      </c>
      <c r="H12" s="1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</row>
    <row r="13" spans="1:88" ht="29" x14ac:dyDescent="0.35">
      <c r="A13" s="9">
        <v>10</v>
      </c>
      <c r="B13" s="9" t="s">
        <v>102</v>
      </c>
      <c r="C13" s="10">
        <f t="shared" si="5"/>
        <v>0</v>
      </c>
      <c r="D13" s="10">
        <f t="shared" si="6"/>
        <v>0</v>
      </c>
      <c r="E13" s="10">
        <f t="shared" si="7"/>
        <v>0</v>
      </c>
      <c r="F13" s="10">
        <f t="shared" si="8"/>
        <v>0</v>
      </c>
      <c r="G13" s="10">
        <f t="shared" si="9"/>
        <v>0</v>
      </c>
      <c r="H13" s="1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</row>
    <row r="14" spans="1:88" ht="29" x14ac:dyDescent="0.35">
      <c r="A14" s="9">
        <v>11</v>
      </c>
      <c r="B14" s="9" t="s">
        <v>103</v>
      </c>
      <c r="C14" s="10">
        <f t="shared" si="5"/>
        <v>0</v>
      </c>
      <c r="D14" s="10">
        <f t="shared" si="6"/>
        <v>0</v>
      </c>
      <c r="E14" s="10">
        <f t="shared" si="7"/>
        <v>0</v>
      </c>
      <c r="F14" s="10">
        <f t="shared" si="8"/>
        <v>0</v>
      </c>
      <c r="G14" s="10">
        <f t="shared" si="9"/>
        <v>0</v>
      </c>
      <c r="H14" s="1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</row>
    <row r="15" spans="1:88" ht="29" x14ac:dyDescent="0.35">
      <c r="A15" s="9">
        <v>12</v>
      </c>
      <c r="B15" s="9" t="s">
        <v>104</v>
      </c>
      <c r="C15" s="10">
        <f t="shared" si="5"/>
        <v>0</v>
      </c>
      <c r="D15" s="10">
        <f t="shared" si="6"/>
        <v>0</v>
      </c>
      <c r="E15" s="10">
        <f t="shared" si="7"/>
        <v>0</v>
      </c>
      <c r="F15" s="10">
        <f t="shared" si="8"/>
        <v>0</v>
      </c>
      <c r="G15" s="10">
        <f t="shared" si="9"/>
        <v>0</v>
      </c>
      <c r="H15" s="1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</row>
    <row r="16" spans="1:88" ht="45.75" customHeight="1" x14ac:dyDescent="0.35">
      <c r="A16" s="34" t="s">
        <v>105</v>
      </c>
      <c r="B16" s="34"/>
      <c r="C16" s="34"/>
      <c r="D16" s="34"/>
      <c r="E16" s="34"/>
      <c r="F16" s="34"/>
      <c r="G16" s="34"/>
      <c r="H16" s="1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</row>
    <row r="17" spans="1:88" ht="134.25" customHeight="1" x14ac:dyDescent="0.35">
      <c r="A17" s="5"/>
      <c r="B17" s="6"/>
      <c r="C17" s="7" t="s">
        <v>214</v>
      </c>
      <c r="D17" s="7" t="s">
        <v>215</v>
      </c>
      <c r="E17" s="7" t="s">
        <v>216</v>
      </c>
      <c r="F17" s="7" t="s">
        <v>217</v>
      </c>
      <c r="G17" s="7" t="s">
        <v>218</v>
      </c>
      <c r="H17" s="1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</row>
    <row r="18" spans="1:88" ht="43.5" x14ac:dyDescent="0.35">
      <c r="A18" s="9">
        <v>13</v>
      </c>
      <c r="B18" s="9" t="s">
        <v>106</v>
      </c>
      <c r="C18" s="10">
        <f>COUNTIF(I18:CJ18,5)</f>
        <v>0</v>
      </c>
      <c r="D18" s="10">
        <f>COUNTIF(I18:CJ18,4)</f>
        <v>0</v>
      </c>
      <c r="E18" s="10">
        <f>COUNTIF(I18:CJ18,3)</f>
        <v>0</v>
      </c>
      <c r="F18" s="10">
        <f>COUNTIF(I18:CJ18,2)</f>
        <v>0</v>
      </c>
      <c r="G18" s="10">
        <f>COUNTIF(I18:CJ18,1)</f>
        <v>0</v>
      </c>
      <c r="H18" s="1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</row>
    <row r="19" spans="1:88" ht="29" x14ac:dyDescent="0.35">
      <c r="A19" s="9">
        <v>14</v>
      </c>
      <c r="B19" s="9" t="s">
        <v>107</v>
      </c>
      <c r="C19" s="10">
        <f t="shared" ref="C19:C25" si="10">COUNTIF(I19:CJ19,5)</f>
        <v>0</v>
      </c>
      <c r="D19" s="10">
        <f t="shared" ref="D19:D25" si="11">COUNTIF(I19:CJ19,4)</f>
        <v>0</v>
      </c>
      <c r="E19" s="10">
        <f t="shared" ref="E19:E25" si="12">COUNTIF(I19:CJ19,3)</f>
        <v>0</v>
      </c>
      <c r="F19" s="10">
        <f t="shared" ref="F19:F25" si="13">COUNTIF(I19:CJ19,2)</f>
        <v>0</v>
      </c>
      <c r="G19" s="10">
        <f t="shared" ref="G19:G25" si="14">COUNTIF(I19:CJ19,1)</f>
        <v>0</v>
      </c>
      <c r="H19" s="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</row>
    <row r="20" spans="1:88" x14ac:dyDescent="0.35">
      <c r="A20" s="9">
        <v>15</v>
      </c>
      <c r="B20" s="9" t="s">
        <v>108</v>
      </c>
      <c r="C20" s="10">
        <f t="shared" si="10"/>
        <v>0</v>
      </c>
      <c r="D20" s="10">
        <f t="shared" si="11"/>
        <v>0</v>
      </c>
      <c r="E20" s="10">
        <f t="shared" si="12"/>
        <v>0</v>
      </c>
      <c r="F20" s="10">
        <f t="shared" si="13"/>
        <v>0</v>
      </c>
      <c r="G20" s="10">
        <f t="shared" si="14"/>
        <v>0</v>
      </c>
      <c r="H20" s="1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</row>
    <row r="21" spans="1:88" ht="29" x14ac:dyDescent="0.35">
      <c r="A21" s="9">
        <v>16</v>
      </c>
      <c r="B21" s="9" t="s">
        <v>109</v>
      </c>
      <c r="C21" s="10">
        <f t="shared" si="10"/>
        <v>0</v>
      </c>
      <c r="D21" s="10">
        <f t="shared" si="11"/>
        <v>0</v>
      </c>
      <c r="E21" s="10">
        <f t="shared" si="12"/>
        <v>0</v>
      </c>
      <c r="F21" s="10">
        <f t="shared" si="13"/>
        <v>0</v>
      </c>
      <c r="G21" s="10">
        <f t="shared" si="14"/>
        <v>0</v>
      </c>
      <c r="H21" s="1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</row>
    <row r="22" spans="1:88" ht="29" x14ac:dyDescent="0.35">
      <c r="A22" s="9">
        <v>17</v>
      </c>
      <c r="B22" s="9" t="s">
        <v>110</v>
      </c>
      <c r="C22" s="10">
        <f t="shared" si="10"/>
        <v>0</v>
      </c>
      <c r="D22" s="10">
        <f t="shared" si="11"/>
        <v>0</v>
      </c>
      <c r="E22" s="10">
        <f t="shared" si="12"/>
        <v>0</v>
      </c>
      <c r="F22" s="10">
        <f t="shared" si="13"/>
        <v>0</v>
      </c>
      <c r="G22" s="10">
        <f t="shared" si="14"/>
        <v>0</v>
      </c>
      <c r="H22" s="1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</row>
    <row r="23" spans="1:88" x14ac:dyDescent="0.35">
      <c r="A23" s="9">
        <v>18</v>
      </c>
      <c r="B23" s="9" t="s">
        <v>111</v>
      </c>
      <c r="C23" s="10">
        <f t="shared" si="10"/>
        <v>0</v>
      </c>
      <c r="D23" s="10">
        <f t="shared" si="11"/>
        <v>0</v>
      </c>
      <c r="E23" s="10">
        <f t="shared" si="12"/>
        <v>0</v>
      </c>
      <c r="F23" s="10">
        <f t="shared" si="13"/>
        <v>0</v>
      </c>
      <c r="G23" s="10">
        <f t="shared" si="14"/>
        <v>0</v>
      </c>
      <c r="H23" s="1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</row>
    <row r="24" spans="1:88" ht="29" x14ac:dyDescent="0.35">
      <c r="A24" s="9">
        <v>19</v>
      </c>
      <c r="B24" s="9" t="s">
        <v>112</v>
      </c>
      <c r="C24" s="10">
        <f t="shared" si="10"/>
        <v>0</v>
      </c>
      <c r="D24" s="10">
        <f t="shared" si="11"/>
        <v>0</v>
      </c>
      <c r="E24" s="10">
        <f>COUNTIF(I24:CJ24,3)</f>
        <v>0</v>
      </c>
      <c r="F24" s="10">
        <f t="shared" si="13"/>
        <v>0</v>
      </c>
      <c r="G24" s="10">
        <f t="shared" si="14"/>
        <v>0</v>
      </c>
      <c r="H24" s="1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</row>
    <row r="25" spans="1:88" ht="29" x14ac:dyDescent="0.35">
      <c r="A25" s="9">
        <v>20</v>
      </c>
      <c r="B25" s="8" t="s">
        <v>113</v>
      </c>
      <c r="C25" s="10">
        <f t="shared" si="10"/>
        <v>0</v>
      </c>
      <c r="D25" s="10">
        <f t="shared" si="11"/>
        <v>0</v>
      </c>
      <c r="E25" s="10">
        <f t="shared" si="12"/>
        <v>0</v>
      </c>
      <c r="F25" s="10">
        <f t="shared" si="13"/>
        <v>0</v>
      </c>
      <c r="G25" s="10">
        <f t="shared" si="14"/>
        <v>0</v>
      </c>
      <c r="H25" s="1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</row>
    <row r="26" spans="1:88" ht="45.75" customHeight="1" x14ac:dyDescent="0.35">
      <c r="A26" s="34" t="s">
        <v>114</v>
      </c>
      <c r="B26" s="34"/>
      <c r="C26" s="34"/>
      <c r="D26" s="34"/>
      <c r="E26" s="34"/>
      <c r="F26" s="34"/>
      <c r="G26" s="34"/>
      <c r="H26" s="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</row>
    <row r="27" spans="1:88" ht="29" x14ac:dyDescent="0.35">
      <c r="A27" s="9">
        <v>21</v>
      </c>
      <c r="B27" s="9" t="s">
        <v>115</v>
      </c>
      <c r="C27" s="10">
        <f>COUNTIF(I27:CJ27,5)</f>
        <v>0</v>
      </c>
      <c r="D27" s="10">
        <f>COUNTIF(I27:CJ27,4)</f>
        <v>0</v>
      </c>
      <c r="E27" s="10">
        <f>COUNTIF(I27:CJ27,3)</f>
        <v>0</v>
      </c>
      <c r="F27" s="10">
        <f>COUNTIF(I27:CJ27,2)</f>
        <v>0</v>
      </c>
      <c r="G27" s="10">
        <f>COUNTIF(I27:CJ27,1)</f>
        <v>0</v>
      </c>
      <c r="H27" s="1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</row>
    <row r="28" spans="1:88" ht="29" x14ac:dyDescent="0.35">
      <c r="A28" s="9">
        <v>22</v>
      </c>
      <c r="B28" s="9" t="s">
        <v>116</v>
      </c>
      <c r="C28" s="10">
        <f>COUNTIF(I28:CJ28,5)</f>
        <v>0</v>
      </c>
      <c r="D28" s="10">
        <f t="shared" ref="D28" si="15">COUNTIF(I28:CJ28,4)</f>
        <v>0</v>
      </c>
      <c r="E28" s="10">
        <f t="shared" ref="E28" si="16">COUNTIF(I28:CJ28,3)</f>
        <v>0</v>
      </c>
      <c r="F28" s="10">
        <f t="shared" ref="F28" si="17">COUNTIF(I28:CJ28,2)</f>
        <v>0</v>
      </c>
      <c r="G28" s="10">
        <f t="shared" ref="G28" si="18">COUNTIF(I28:CJ28,1)</f>
        <v>0</v>
      </c>
      <c r="H28" s="1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</row>
    <row r="29" spans="1:88" x14ac:dyDescent="0.35">
      <c r="A29" s="9">
        <v>23</v>
      </c>
      <c r="B29" s="9" t="s">
        <v>117</v>
      </c>
      <c r="C29" s="10">
        <f t="shared" ref="C29:C34" si="19">COUNTIF(I29:CJ29,5)</f>
        <v>0</v>
      </c>
      <c r="D29" s="10">
        <f t="shared" ref="D29:D34" si="20">COUNTIF(I29:CJ29,4)</f>
        <v>0</v>
      </c>
      <c r="E29" s="10">
        <f t="shared" ref="E29:E34" si="21">COUNTIF(I29:CJ29,3)</f>
        <v>0</v>
      </c>
      <c r="F29" s="10">
        <f t="shared" ref="F29:F34" si="22">COUNTIF(I29:CJ29,2)</f>
        <v>0</v>
      </c>
      <c r="G29" s="10">
        <f t="shared" ref="G29:G34" si="23">COUNTIF(I29:CJ29,1)</f>
        <v>0</v>
      </c>
      <c r="H29" s="1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</row>
    <row r="30" spans="1:88" ht="29" x14ac:dyDescent="0.35">
      <c r="A30" s="9">
        <v>24</v>
      </c>
      <c r="B30" s="9" t="s">
        <v>118</v>
      </c>
      <c r="C30" s="10">
        <f t="shared" si="19"/>
        <v>0</v>
      </c>
      <c r="D30" s="10">
        <f t="shared" si="20"/>
        <v>0</v>
      </c>
      <c r="E30" s="10">
        <f t="shared" si="21"/>
        <v>0</v>
      </c>
      <c r="F30" s="10">
        <f t="shared" si="22"/>
        <v>0</v>
      </c>
      <c r="G30" s="10">
        <f t="shared" si="23"/>
        <v>0</v>
      </c>
      <c r="H30" s="1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</row>
    <row r="31" spans="1:88" x14ac:dyDescent="0.35">
      <c r="A31" s="9">
        <v>25</v>
      </c>
      <c r="B31" s="9" t="s">
        <v>119</v>
      </c>
      <c r="C31" s="10">
        <f t="shared" si="19"/>
        <v>0</v>
      </c>
      <c r="D31" s="10">
        <f t="shared" si="20"/>
        <v>0</v>
      </c>
      <c r="E31" s="10">
        <f t="shared" si="21"/>
        <v>0</v>
      </c>
      <c r="F31" s="10">
        <f t="shared" si="22"/>
        <v>0</v>
      </c>
      <c r="G31" s="10">
        <f t="shared" si="23"/>
        <v>0</v>
      </c>
      <c r="H31" s="1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</row>
    <row r="32" spans="1:88" ht="43.5" x14ac:dyDescent="0.35">
      <c r="A32" s="11">
        <v>26</v>
      </c>
      <c r="B32" s="11" t="s">
        <v>120</v>
      </c>
      <c r="C32" s="10">
        <f t="shared" si="19"/>
        <v>0</v>
      </c>
      <c r="D32" s="10">
        <f t="shared" si="20"/>
        <v>0</v>
      </c>
      <c r="E32" s="10">
        <f t="shared" si="21"/>
        <v>0</v>
      </c>
      <c r="F32" s="10">
        <f t="shared" si="22"/>
        <v>0</v>
      </c>
      <c r="G32" s="10">
        <f t="shared" si="23"/>
        <v>0</v>
      </c>
      <c r="H32" s="1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</row>
    <row r="33" spans="1:89" ht="29" x14ac:dyDescent="0.35">
      <c r="A33" s="9">
        <v>27</v>
      </c>
      <c r="B33" s="9" t="s">
        <v>121</v>
      </c>
      <c r="C33" s="10">
        <f t="shared" si="19"/>
        <v>0</v>
      </c>
      <c r="D33" s="10">
        <f t="shared" si="20"/>
        <v>0</v>
      </c>
      <c r="E33" s="10">
        <f t="shared" si="21"/>
        <v>0</v>
      </c>
      <c r="F33" s="10">
        <f t="shared" si="22"/>
        <v>0</v>
      </c>
      <c r="G33" s="10">
        <f t="shared" si="23"/>
        <v>0</v>
      </c>
      <c r="H33" s="1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</row>
    <row r="34" spans="1:89" ht="29" x14ac:dyDescent="0.35">
      <c r="A34" s="9">
        <v>28</v>
      </c>
      <c r="B34" s="9" t="s">
        <v>122</v>
      </c>
      <c r="C34" s="10">
        <f t="shared" si="19"/>
        <v>0</v>
      </c>
      <c r="D34" s="10">
        <f t="shared" si="20"/>
        <v>0</v>
      </c>
      <c r="E34" s="10">
        <f t="shared" si="21"/>
        <v>0</v>
      </c>
      <c r="F34" s="10">
        <f t="shared" si="22"/>
        <v>0</v>
      </c>
      <c r="G34" s="10">
        <f t="shared" si="23"/>
        <v>0</v>
      </c>
      <c r="H34" s="1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</row>
    <row r="35" spans="1:89" ht="45.75" customHeight="1" x14ac:dyDescent="0.35">
      <c r="A35" s="34" t="s">
        <v>123</v>
      </c>
      <c r="B35" s="34"/>
      <c r="C35" s="34"/>
      <c r="D35" s="34"/>
      <c r="E35" s="34"/>
      <c r="F35" s="34"/>
      <c r="G35" s="34"/>
      <c r="H35" s="1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1"/>
    </row>
    <row r="36" spans="1:89" ht="29" x14ac:dyDescent="0.35">
      <c r="A36" s="9">
        <v>29</v>
      </c>
      <c r="B36" s="9" t="s">
        <v>209</v>
      </c>
      <c r="C36" s="10">
        <f>COUNTIF(I36:CJ36,5)</f>
        <v>0</v>
      </c>
      <c r="D36" s="10">
        <f>COUNTIF(I36:CJ36,4)</f>
        <v>0</v>
      </c>
      <c r="E36" s="10">
        <f>COUNTIF(I36:CJ36,3)</f>
        <v>0</v>
      </c>
      <c r="F36" s="10">
        <f>COUNTIF(I36:CJ36,2)</f>
        <v>0</v>
      </c>
      <c r="G36" s="10">
        <f>COUNTIF(I36:CJ36,1)</f>
        <v>0</v>
      </c>
      <c r="H36" s="1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</row>
    <row r="37" spans="1:89" ht="29" x14ac:dyDescent="0.35">
      <c r="A37" s="9">
        <f>A36+1</f>
        <v>30</v>
      </c>
      <c r="B37" s="9" t="s">
        <v>125</v>
      </c>
      <c r="C37" s="10">
        <f t="shared" ref="C37:C40" si="24">COUNTIF(I37:CJ37,5)</f>
        <v>0</v>
      </c>
      <c r="D37" s="10">
        <f t="shared" ref="D37:D40" si="25">COUNTIF(I37:CJ37,4)</f>
        <v>0</v>
      </c>
      <c r="E37" s="10">
        <f t="shared" ref="E37:E40" si="26">COUNTIF(I37:CJ37,3)</f>
        <v>0</v>
      </c>
      <c r="F37" s="10">
        <f t="shared" ref="F37:F40" si="27">COUNTIF(I37:CJ37,2)</f>
        <v>0</v>
      </c>
      <c r="G37" s="10">
        <f t="shared" ref="G37:G40" si="28">COUNTIF(I37:CJ37,1)</f>
        <v>0</v>
      </c>
      <c r="H37" s="1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</row>
    <row r="38" spans="1:89" ht="29" x14ac:dyDescent="0.35">
      <c r="A38" s="9">
        <f t="shared" ref="A38:A42" si="29">A37+1</f>
        <v>31</v>
      </c>
      <c r="B38" s="9" t="s">
        <v>126</v>
      </c>
      <c r="C38" s="10">
        <f t="shared" si="24"/>
        <v>0</v>
      </c>
      <c r="D38" s="10">
        <f t="shared" si="25"/>
        <v>0</v>
      </c>
      <c r="E38" s="10">
        <f t="shared" si="26"/>
        <v>0</v>
      </c>
      <c r="F38" s="10">
        <f t="shared" si="27"/>
        <v>0</v>
      </c>
      <c r="G38" s="10">
        <f t="shared" si="28"/>
        <v>0</v>
      </c>
      <c r="H38" s="1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</row>
    <row r="39" spans="1:89" ht="29" x14ac:dyDescent="0.35">
      <c r="A39" s="9">
        <f t="shared" si="29"/>
        <v>32</v>
      </c>
      <c r="B39" s="9" t="s">
        <v>127</v>
      </c>
      <c r="C39" s="10">
        <f t="shared" si="24"/>
        <v>0</v>
      </c>
      <c r="D39" s="10">
        <f t="shared" si="25"/>
        <v>0</v>
      </c>
      <c r="E39" s="10">
        <f t="shared" si="26"/>
        <v>0</v>
      </c>
      <c r="F39" s="10">
        <f t="shared" si="27"/>
        <v>0</v>
      </c>
      <c r="G39" s="10">
        <f t="shared" si="28"/>
        <v>0</v>
      </c>
      <c r="H39" s="1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</row>
    <row r="40" spans="1:89" x14ac:dyDescent="0.35">
      <c r="A40" s="9">
        <f t="shared" si="29"/>
        <v>33</v>
      </c>
      <c r="B40" s="9" t="s">
        <v>128</v>
      </c>
      <c r="C40" s="10">
        <f t="shared" si="24"/>
        <v>0</v>
      </c>
      <c r="D40" s="10">
        <f t="shared" si="25"/>
        <v>0</v>
      </c>
      <c r="E40" s="10">
        <f t="shared" si="26"/>
        <v>0</v>
      </c>
      <c r="F40" s="10">
        <f t="shared" si="27"/>
        <v>0</v>
      </c>
      <c r="G40" s="10">
        <f t="shared" si="28"/>
        <v>0</v>
      </c>
      <c r="H40" s="1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</row>
    <row r="41" spans="1:89" ht="29" x14ac:dyDescent="0.35">
      <c r="A41" s="9">
        <f t="shared" si="29"/>
        <v>34</v>
      </c>
      <c r="B41" s="9" t="s">
        <v>129</v>
      </c>
      <c r="C41" s="10">
        <f t="shared" ref="C41:C42" si="30">COUNTIF(I41:CJ41,5)</f>
        <v>0</v>
      </c>
      <c r="D41" s="10">
        <f t="shared" ref="D41:D42" si="31">COUNTIF(I41:CJ41,4)</f>
        <v>0</v>
      </c>
      <c r="E41" s="10">
        <f t="shared" ref="E41:E42" si="32">COUNTIF(I41:CJ41,3)</f>
        <v>0</v>
      </c>
      <c r="F41" s="10">
        <f t="shared" ref="F41:F42" si="33">COUNTIF(I41:CJ41,2)</f>
        <v>0</v>
      </c>
      <c r="G41" s="10">
        <f t="shared" ref="G41:G42" si="34">COUNTIF(I41:CJ41,1)</f>
        <v>0</v>
      </c>
      <c r="H41" s="1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</row>
    <row r="42" spans="1:89" ht="29" x14ac:dyDescent="0.35">
      <c r="A42" s="9">
        <f t="shared" si="29"/>
        <v>35</v>
      </c>
      <c r="B42" s="9" t="s">
        <v>130</v>
      </c>
      <c r="C42" s="10">
        <f t="shared" si="30"/>
        <v>0</v>
      </c>
      <c r="D42" s="10">
        <f t="shared" si="31"/>
        <v>0</v>
      </c>
      <c r="E42" s="10">
        <f t="shared" si="32"/>
        <v>0</v>
      </c>
      <c r="F42" s="10">
        <f t="shared" si="33"/>
        <v>0</v>
      </c>
      <c r="G42" s="10">
        <f t="shared" si="34"/>
        <v>0</v>
      </c>
      <c r="H42" s="1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</row>
    <row r="43" spans="1:89" ht="45.75" customHeight="1" x14ac:dyDescent="0.35">
      <c r="A43" s="34" t="s">
        <v>131</v>
      </c>
      <c r="B43" s="34"/>
      <c r="C43" s="34"/>
      <c r="D43" s="34"/>
      <c r="E43" s="34"/>
      <c r="F43" s="34"/>
      <c r="G43" s="34"/>
      <c r="H43" s="1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</row>
    <row r="44" spans="1:89" ht="29" x14ac:dyDescent="0.35">
      <c r="A44" s="9">
        <f>A42+1</f>
        <v>36</v>
      </c>
      <c r="B44" s="9" t="s">
        <v>132</v>
      </c>
      <c r="C44" s="10">
        <f>COUNTIF(I44:CJ44,5)</f>
        <v>0</v>
      </c>
      <c r="D44" s="10">
        <f>COUNTIF(I44:CJ44,4)</f>
        <v>0</v>
      </c>
      <c r="E44" s="10">
        <f>COUNTIF(I44:CJ44,3)</f>
        <v>0</v>
      </c>
      <c r="F44" s="10">
        <f>COUNTIF(I44:CJ44,2)</f>
        <v>0</v>
      </c>
      <c r="G44" s="10">
        <f>COUNTIF(I44:CJ44,1)</f>
        <v>0</v>
      </c>
      <c r="H44" s="1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</row>
    <row r="45" spans="1:89" ht="29" x14ac:dyDescent="0.35">
      <c r="A45" s="9">
        <f>A44+1</f>
        <v>37</v>
      </c>
      <c r="B45" s="9" t="s">
        <v>133</v>
      </c>
      <c r="C45" s="10">
        <f>COUNTIF(I45:CJ45,5)</f>
        <v>0</v>
      </c>
      <c r="D45" s="10">
        <f t="shared" ref="D45:D48" si="35">COUNTIF(I45:CJ45,4)</f>
        <v>0</v>
      </c>
      <c r="E45" s="10">
        <f t="shared" ref="E45:E48" si="36">COUNTIF(I45:CJ45,3)</f>
        <v>0</v>
      </c>
      <c r="F45" s="10">
        <f t="shared" ref="F45:F48" si="37">COUNTIF(I45:CJ45,2)</f>
        <v>0</v>
      </c>
      <c r="G45" s="10">
        <f t="shared" ref="G45:G48" si="38">COUNTIF(I45:CJ45,1)</f>
        <v>0</v>
      </c>
      <c r="H45" s="1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</row>
    <row r="46" spans="1:89" ht="29" x14ac:dyDescent="0.35">
      <c r="A46" s="9">
        <f t="shared" ref="A46:A48" si="39">A45+1</f>
        <v>38</v>
      </c>
      <c r="B46" s="9" t="s">
        <v>208</v>
      </c>
      <c r="C46" s="10">
        <f t="shared" ref="C46:C48" si="40">COUNTIF(I46:CJ46,5)</f>
        <v>0</v>
      </c>
      <c r="D46" s="10">
        <f t="shared" si="35"/>
        <v>0</v>
      </c>
      <c r="E46" s="10">
        <f t="shared" si="36"/>
        <v>0</v>
      </c>
      <c r="F46" s="10">
        <f t="shared" si="37"/>
        <v>0</v>
      </c>
      <c r="G46" s="10">
        <f t="shared" si="38"/>
        <v>0</v>
      </c>
      <c r="H46" s="1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</row>
    <row r="47" spans="1:89" ht="29" x14ac:dyDescent="0.35">
      <c r="A47" s="9">
        <f t="shared" si="39"/>
        <v>39</v>
      </c>
      <c r="B47" s="9" t="s">
        <v>135</v>
      </c>
      <c r="C47" s="10">
        <f t="shared" si="40"/>
        <v>0</v>
      </c>
      <c r="D47" s="10">
        <f t="shared" si="35"/>
        <v>0</v>
      </c>
      <c r="E47" s="10">
        <f t="shared" si="36"/>
        <v>0</v>
      </c>
      <c r="F47" s="10">
        <f t="shared" si="37"/>
        <v>0</v>
      </c>
      <c r="G47" s="10">
        <f t="shared" si="38"/>
        <v>0</v>
      </c>
      <c r="H47" s="1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</row>
    <row r="48" spans="1:89" x14ac:dyDescent="0.35">
      <c r="A48" s="9">
        <f t="shared" si="39"/>
        <v>40</v>
      </c>
      <c r="B48" s="9" t="s">
        <v>136</v>
      </c>
      <c r="C48" s="10">
        <f t="shared" si="40"/>
        <v>0</v>
      </c>
      <c r="D48" s="10">
        <f t="shared" si="35"/>
        <v>0</v>
      </c>
      <c r="E48" s="10">
        <f t="shared" si="36"/>
        <v>0</v>
      </c>
      <c r="F48" s="10">
        <f t="shared" si="37"/>
        <v>0</v>
      </c>
      <c r="G48" s="10">
        <f t="shared" si="38"/>
        <v>0</v>
      </c>
      <c r="H48" s="1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</row>
    <row r="49" spans="1:88" ht="45.75" customHeight="1" x14ac:dyDescent="0.35">
      <c r="A49" s="34" t="s">
        <v>137</v>
      </c>
      <c r="B49" s="34"/>
      <c r="C49" s="34"/>
      <c r="D49" s="34"/>
      <c r="E49" s="34"/>
      <c r="F49" s="34"/>
      <c r="G49" s="34"/>
      <c r="H49" s="1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</row>
    <row r="50" spans="1:88" x14ac:dyDescent="0.35">
      <c r="A50" s="9">
        <f>A48+1</f>
        <v>41</v>
      </c>
      <c r="B50" s="9" t="s">
        <v>207</v>
      </c>
      <c r="C50" s="10">
        <f>COUNTIF(I50:CJ50,5)</f>
        <v>0</v>
      </c>
      <c r="D50" s="10">
        <f>COUNTIF(I50:CJ50,4)</f>
        <v>0</v>
      </c>
      <c r="E50" s="10">
        <f>COUNTIF(I50:CJ50,3)</f>
        <v>0</v>
      </c>
      <c r="F50" s="10">
        <f>COUNTIF(I50:CJ50,2)</f>
        <v>0</v>
      </c>
      <c r="G50" s="10">
        <f>COUNTIF(I50:CJ50,1)</f>
        <v>0</v>
      </c>
      <c r="H50" s="1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</row>
    <row r="51" spans="1:88" x14ac:dyDescent="0.35">
      <c r="A51" s="9">
        <f>A50+1</f>
        <v>42</v>
      </c>
      <c r="B51" s="9" t="s">
        <v>139</v>
      </c>
      <c r="C51" s="10">
        <f>COUNTIF(I51:CJ51,5)</f>
        <v>0</v>
      </c>
      <c r="D51" s="10">
        <f t="shared" ref="D51:D54" si="41">COUNTIF(I51:CJ51,4)</f>
        <v>0</v>
      </c>
      <c r="E51" s="10">
        <f t="shared" ref="E51:E54" si="42">COUNTIF(I51:CJ51,3)</f>
        <v>0</v>
      </c>
      <c r="F51" s="10">
        <f t="shared" ref="F51:F54" si="43">COUNTIF(I51:CJ51,2)</f>
        <v>0</v>
      </c>
      <c r="G51" s="10">
        <f t="shared" ref="G51:G54" si="44">COUNTIF(I51:CJ51,1)</f>
        <v>0</v>
      </c>
      <c r="H51" s="1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</row>
    <row r="52" spans="1:88" ht="29" x14ac:dyDescent="0.35">
      <c r="A52" s="9">
        <f t="shared" ref="A52:A54" si="45">A51+1</f>
        <v>43</v>
      </c>
      <c r="B52" s="9" t="s">
        <v>206</v>
      </c>
      <c r="C52" s="10">
        <f t="shared" ref="C52:C54" si="46">COUNTIF(I52:CJ52,5)</f>
        <v>0</v>
      </c>
      <c r="D52" s="10">
        <f t="shared" si="41"/>
        <v>0</v>
      </c>
      <c r="E52" s="10">
        <f t="shared" si="42"/>
        <v>0</v>
      </c>
      <c r="F52" s="10">
        <f t="shared" si="43"/>
        <v>0</v>
      </c>
      <c r="G52" s="10">
        <f t="shared" si="44"/>
        <v>0</v>
      </c>
      <c r="H52" s="1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</row>
    <row r="53" spans="1:88" x14ac:dyDescent="0.35">
      <c r="A53" s="9">
        <f t="shared" si="45"/>
        <v>44</v>
      </c>
      <c r="B53" s="9" t="s">
        <v>141</v>
      </c>
      <c r="C53" s="10">
        <f t="shared" si="46"/>
        <v>0</v>
      </c>
      <c r="D53" s="10">
        <f t="shared" si="41"/>
        <v>0</v>
      </c>
      <c r="E53" s="10">
        <f t="shared" si="42"/>
        <v>0</v>
      </c>
      <c r="F53" s="10">
        <f t="shared" si="43"/>
        <v>0</v>
      </c>
      <c r="G53" s="10">
        <f t="shared" si="44"/>
        <v>0</v>
      </c>
      <c r="H53" s="1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</row>
    <row r="54" spans="1:88" x14ac:dyDescent="0.35">
      <c r="A54" s="9">
        <f t="shared" si="45"/>
        <v>45</v>
      </c>
      <c r="B54" s="9" t="s">
        <v>205</v>
      </c>
      <c r="C54" s="10">
        <f t="shared" si="46"/>
        <v>0</v>
      </c>
      <c r="D54" s="10">
        <f t="shared" si="41"/>
        <v>0</v>
      </c>
      <c r="E54" s="10">
        <f t="shared" si="42"/>
        <v>0</v>
      </c>
      <c r="F54" s="10">
        <f t="shared" si="43"/>
        <v>0</v>
      </c>
      <c r="G54" s="10">
        <f t="shared" si="44"/>
        <v>0</v>
      </c>
      <c r="H54" s="1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</row>
    <row r="55" spans="1:88" ht="45.75" customHeight="1" x14ac:dyDescent="0.35">
      <c r="A55" s="34" t="s">
        <v>143</v>
      </c>
      <c r="B55" s="34"/>
      <c r="C55" s="34"/>
      <c r="D55" s="34"/>
      <c r="E55" s="34"/>
      <c r="F55" s="34"/>
      <c r="G55" s="34"/>
      <c r="H55" s="1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</row>
    <row r="56" spans="1:88" ht="29" x14ac:dyDescent="0.35">
      <c r="A56" s="9">
        <v>46</v>
      </c>
      <c r="B56" s="9" t="s">
        <v>144</v>
      </c>
      <c r="C56" s="10">
        <f>COUNTIF(I56:CJ56,5)</f>
        <v>0</v>
      </c>
      <c r="D56" s="10">
        <f>COUNTIF(I56:CJ56,4)</f>
        <v>0</v>
      </c>
      <c r="E56" s="10">
        <f>COUNTIF(I56:CJ56,3)</f>
        <v>0</v>
      </c>
      <c r="F56" s="10">
        <f>COUNTIF(I56:CJ56,2)</f>
        <v>0</v>
      </c>
      <c r="G56" s="10">
        <f>COUNTIF(I56:CJ56,1)</f>
        <v>0</v>
      </c>
      <c r="H56" s="1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</row>
    <row r="57" spans="1:88" ht="43.5" x14ac:dyDescent="0.35">
      <c r="A57" s="9">
        <f>A56+1</f>
        <v>47</v>
      </c>
      <c r="B57" s="9" t="s">
        <v>145</v>
      </c>
      <c r="C57" s="10">
        <f>COUNTIF(I57:CJ57,5)</f>
        <v>0</v>
      </c>
      <c r="D57" s="10">
        <f t="shared" ref="D57:D59" si="47">COUNTIF(I57:CJ57,4)</f>
        <v>0</v>
      </c>
      <c r="E57" s="10">
        <f t="shared" ref="E57:E59" si="48">COUNTIF(I57:CJ57,3)</f>
        <v>0</v>
      </c>
      <c r="F57" s="10">
        <f t="shared" ref="F57:F59" si="49">COUNTIF(I57:CJ57,2)</f>
        <v>0</v>
      </c>
      <c r="G57" s="10">
        <f t="shared" ref="G57:G59" si="50">COUNTIF(I57:CJ57,1)</f>
        <v>0</v>
      </c>
      <c r="H57" s="1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</row>
    <row r="58" spans="1:88" ht="29" x14ac:dyDescent="0.35">
      <c r="A58" s="9">
        <f t="shared" ref="A58:A59" si="51">A57+1</f>
        <v>48</v>
      </c>
      <c r="B58" s="9" t="s">
        <v>146</v>
      </c>
      <c r="C58" s="10">
        <f t="shared" ref="C58:C59" si="52">COUNTIF(I58:CJ58,5)</f>
        <v>0</v>
      </c>
      <c r="D58" s="10">
        <f t="shared" si="47"/>
        <v>0</v>
      </c>
      <c r="E58" s="10">
        <f t="shared" si="48"/>
        <v>0</v>
      </c>
      <c r="F58" s="10">
        <f t="shared" si="49"/>
        <v>0</v>
      </c>
      <c r="G58" s="10">
        <f t="shared" si="50"/>
        <v>0</v>
      </c>
      <c r="H58" s="1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</row>
    <row r="59" spans="1:88" ht="43.5" x14ac:dyDescent="0.35">
      <c r="A59" s="9">
        <f t="shared" si="51"/>
        <v>49</v>
      </c>
      <c r="B59" s="9" t="s">
        <v>147</v>
      </c>
      <c r="C59" s="10">
        <f t="shared" si="52"/>
        <v>0</v>
      </c>
      <c r="D59" s="10">
        <f t="shared" si="47"/>
        <v>0</v>
      </c>
      <c r="E59" s="10">
        <f t="shared" si="48"/>
        <v>0</v>
      </c>
      <c r="F59" s="10">
        <f t="shared" si="49"/>
        <v>0</v>
      </c>
      <c r="G59" s="10">
        <f t="shared" si="50"/>
        <v>0</v>
      </c>
      <c r="H59" s="1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</row>
    <row r="60" spans="1:88" ht="45.75" customHeight="1" x14ac:dyDescent="0.35">
      <c r="A60" s="34" t="s">
        <v>148</v>
      </c>
      <c r="B60" s="34"/>
      <c r="C60" s="34"/>
      <c r="D60" s="34"/>
      <c r="E60" s="34"/>
      <c r="F60" s="34"/>
      <c r="G60" s="34"/>
      <c r="H60" s="1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</row>
    <row r="61" spans="1:88" ht="29" x14ac:dyDescent="0.35">
      <c r="A61" s="9">
        <v>50</v>
      </c>
      <c r="B61" s="9" t="s">
        <v>149</v>
      </c>
      <c r="C61" s="10">
        <f>COUNTIF(I61:CJ61,5)</f>
        <v>0</v>
      </c>
      <c r="D61" s="10">
        <f>COUNTIF(I61:CJ61,4)</f>
        <v>0</v>
      </c>
      <c r="E61" s="10">
        <f>COUNTIF(I61:CJ61,3)</f>
        <v>0</v>
      </c>
      <c r="F61" s="10">
        <f>COUNTIF(I61:CJ61,2)</f>
        <v>0</v>
      </c>
      <c r="G61" s="10">
        <f>COUNTIF(I61:CJ61,1)</f>
        <v>0</v>
      </c>
      <c r="H61" s="1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</row>
    <row r="62" spans="1:88" ht="29" x14ac:dyDescent="0.35">
      <c r="A62" s="9">
        <f>A61+1</f>
        <v>51</v>
      </c>
      <c r="B62" s="9" t="s">
        <v>150</v>
      </c>
      <c r="C62" s="10">
        <f>COUNTIF(I62:CJ62,5)</f>
        <v>0</v>
      </c>
      <c r="D62" s="10">
        <f t="shared" ref="D62:D64" si="53">COUNTIF(I62:CJ62,4)</f>
        <v>0</v>
      </c>
      <c r="E62" s="10">
        <f t="shared" ref="E62:E64" si="54">COUNTIF(I62:CJ62,3)</f>
        <v>0</v>
      </c>
      <c r="F62" s="10">
        <f t="shared" ref="F62:F64" si="55">COUNTIF(I62:CJ62,2)</f>
        <v>0</v>
      </c>
      <c r="G62" s="10">
        <f t="shared" ref="G62:G64" si="56">COUNTIF(I62:CJ62,1)</f>
        <v>0</v>
      </c>
      <c r="H62" s="1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</row>
    <row r="63" spans="1:88" ht="43.5" x14ac:dyDescent="0.35">
      <c r="A63" s="9">
        <f t="shared" ref="A63:A66" si="57">A62+1</f>
        <v>52</v>
      </c>
      <c r="B63" s="9" t="s">
        <v>151</v>
      </c>
      <c r="C63" s="10">
        <f t="shared" ref="C63:C64" si="58">COUNTIF(I63:CJ63,5)</f>
        <v>0</v>
      </c>
      <c r="D63" s="10">
        <f t="shared" si="53"/>
        <v>0</v>
      </c>
      <c r="E63" s="10">
        <f t="shared" si="54"/>
        <v>0</v>
      </c>
      <c r="F63" s="10">
        <f t="shared" si="55"/>
        <v>0</v>
      </c>
      <c r="G63" s="10">
        <f t="shared" si="56"/>
        <v>0</v>
      </c>
      <c r="H63" s="1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</row>
    <row r="64" spans="1:88" ht="29" x14ac:dyDescent="0.35">
      <c r="A64" s="9">
        <f t="shared" si="57"/>
        <v>53</v>
      </c>
      <c r="B64" s="9" t="s">
        <v>152</v>
      </c>
      <c r="C64" s="10">
        <f t="shared" si="58"/>
        <v>0</v>
      </c>
      <c r="D64" s="10">
        <f t="shared" si="53"/>
        <v>0</v>
      </c>
      <c r="E64" s="10">
        <f t="shared" si="54"/>
        <v>0</v>
      </c>
      <c r="F64" s="10">
        <f t="shared" si="55"/>
        <v>0</v>
      </c>
      <c r="G64" s="10">
        <f t="shared" si="56"/>
        <v>0</v>
      </c>
      <c r="H64" s="1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</row>
    <row r="65" spans="1:88" ht="29" x14ac:dyDescent="0.35">
      <c r="A65" s="9">
        <f t="shared" si="57"/>
        <v>54</v>
      </c>
      <c r="B65" s="9" t="s">
        <v>153</v>
      </c>
      <c r="C65" s="10">
        <f t="shared" ref="C65:C66" si="59">COUNTIF(I65:CJ65,5)</f>
        <v>0</v>
      </c>
      <c r="D65" s="10">
        <f t="shared" ref="D65:D66" si="60">COUNTIF(I65:CJ65,4)</f>
        <v>0</v>
      </c>
      <c r="E65" s="10">
        <f t="shared" ref="E65:E66" si="61">COUNTIF(I65:CJ65,3)</f>
        <v>0</v>
      </c>
      <c r="F65" s="10">
        <f t="shared" ref="F65:F66" si="62">COUNTIF(I65:CJ65,2)</f>
        <v>0</v>
      </c>
      <c r="G65" s="10">
        <f t="shared" ref="G65:G66" si="63">COUNTIF(I65:CJ65,1)</f>
        <v>0</v>
      </c>
      <c r="H65" s="1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</row>
    <row r="66" spans="1:88" ht="29" x14ac:dyDescent="0.35">
      <c r="A66" s="9">
        <f t="shared" si="57"/>
        <v>55</v>
      </c>
      <c r="B66" s="9" t="s">
        <v>154</v>
      </c>
      <c r="C66" s="10">
        <f t="shared" si="59"/>
        <v>0</v>
      </c>
      <c r="D66" s="10">
        <f t="shared" si="60"/>
        <v>0</v>
      </c>
      <c r="E66" s="10">
        <f t="shared" si="61"/>
        <v>0</v>
      </c>
      <c r="F66" s="10">
        <f t="shared" si="62"/>
        <v>0</v>
      </c>
      <c r="G66" s="10">
        <f t="shared" si="63"/>
        <v>0</v>
      </c>
      <c r="H66" s="1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</row>
    <row r="67" spans="1:88" ht="45.75" customHeight="1" x14ac:dyDescent="0.35">
      <c r="A67" s="34" t="s">
        <v>184</v>
      </c>
      <c r="B67" s="34"/>
      <c r="C67" s="34"/>
      <c r="D67" s="34"/>
      <c r="E67" s="34"/>
      <c r="F67" s="34"/>
      <c r="G67" s="34"/>
      <c r="H67" s="1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</row>
    <row r="68" spans="1:88" ht="131.25" customHeight="1" x14ac:dyDescent="0.35">
      <c r="A68" s="29" t="s">
        <v>0</v>
      </c>
      <c r="B68" s="30" t="s">
        <v>1</v>
      </c>
      <c r="C68" s="31"/>
      <c r="D68" s="31" t="s">
        <v>200</v>
      </c>
      <c r="E68" s="31" t="s">
        <v>199</v>
      </c>
      <c r="F68" s="31" t="s">
        <v>198</v>
      </c>
      <c r="G68" s="31" t="s">
        <v>197</v>
      </c>
      <c r="H68" s="1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</row>
    <row r="69" spans="1:88" ht="29" x14ac:dyDescent="0.35">
      <c r="A69" s="9">
        <v>56</v>
      </c>
      <c r="B69" s="9" t="s">
        <v>155</v>
      </c>
      <c r="C69" s="10"/>
      <c r="D69" s="10">
        <f>COUNTIF(I69:CJ69,4)</f>
        <v>0</v>
      </c>
      <c r="E69" s="10">
        <f>COUNTIF(I69:CJ69,3)</f>
        <v>0</v>
      </c>
      <c r="F69" s="10">
        <f>COUNTIF(I69:CJ69,2)</f>
        <v>0</v>
      </c>
      <c r="G69" s="10">
        <f>COUNTIF(I69:CJ69,1)</f>
        <v>0</v>
      </c>
      <c r="H69" s="1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</row>
    <row r="70" spans="1:88" ht="29" x14ac:dyDescent="0.35">
      <c r="A70" s="9">
        <f>A69+1</f>
        <v>57</v>
      </c>
      <c r="B70" s="9" t="s">
        <v>156</v>
      </c>
      <c r="C70" s="10"/>
      <c r="D70" s="10">
        <f t="shared" ref="D70:D74" si="64">COUNTIF(I70:CJ70,4)</f>
        <v>0</v>
      </c>
      <c r="E70" s="10">
        <f t="shared" ref="E70:E74" si="65">COUNTIF(I70:CJ70,3)</f>
        <v>0</v>
      </c>
      <c r="F70" s="10">
        <f t="shared" ref="F70:F74" si="66">COUNTIF(I70:CJ70,2)</f>
        <v>0</v>
      </c>
      <c r="G70" s="10">
        <f t="shared" ref="G70:G74" si="67">COUNTIF(I70:CJ70,1)</f>
        <v>0</v>
      </c>
      <c r="H70" s="1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</row>
    <row r="71" spans="1:88" ht="29" x14ac:dyDescent="0.35">
      <c r="A71" s="9">
        <f t="shared" ref="A71:A77" si="68">A70+1</f>
        <v>58</v>
      </c>
      <c r="B71" s="9" t="s">
        <v>157</v>
      </c>
      <c r="C71" s="10"/>
      <c r="D71" s="10">
        <f t="shared" si="64"/>
        <v>0</v>
      </c>
      <c r="E71" s="10">
        <f t="shared" si="65"/>
        <v>0</v>
      </c>
      <c r="F71" s="10">
        <f t="shared" si="66"/>
        <v>0</v>
      </c>
      <c r="G71" s="10">
        <f t="shared" si="67"/>
        <v>0</v>
      </c>
      <c r="H71" s="1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</row>
    <row r="72" spans="1:88" ht="29" x14ac:dyDescent="0.35">
      <c r="A72" s="9">
        <f t="shared" si="68"/>
        <v>59</v>
      </c>
      <c r="B72" s="9" t="s">
        <v>158</v>
      </c>
      <c r="C72" s="10"/>
      <c r="D72" s="10">
        <f t="shared" si="64"/>
        <v>0</v>
      </c>
      <c r="E72" s="10">
        <f t="shared" si="65"/>
        <v>0</v>
      </c>
      <c r="F72" s="10">
        <f t="shared" si="66"/>
        <v>0</v>
      </c>
      <c r="G72" s="10">
        <f t="shared" si="67"/>
        <v>0</v>
      </c>
      <c r="H72" s="1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</row>
    <row r="73" spans="1:88" x14ac:dyDescent="0.35">
      <c r="A73" s="9">
        <f t="shared" si="68"/>
        <v>60</v>
      </c>
      <c r="B73" s="9" t="s">
        <v>159</v>
      </c>
      <c r="C73" s="10"/>
      <c r="D73" s="10">
        <f t="shared" si="64"/>
        <v>0</v>
      </c>
      <c r="E73" s="10">
        <f t="shared" si="65"/>
        <v>0</v>
      </c>
      <c r="F73" s="10">
        <f t="shared" si="66"/>
        <v>0</v>
      </c>
      <c r="G73" s="10">
        <f t="shared" si="67"/>
        <v>0</v>
      </c>
      <c r="H73" s="1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</row>
    <row r="74" spans="1:88" ht="29" x14ac:dyDescent="0.35">
      <c r="A74" s="9">
        <f t="shared" si="68"/>
        <v>61</v>
      </c>
      <c r="B74" s="9" t="s">
        <v>160</v>
      </c>
      <c r="C74" s="10"/>
      <c r="D74" s="10">
        <f t="shared" si="64"/>
        <v>0</v>
      </c>
      <c r="E74" s="10">
        <f t="shared" si="65"/>
        <v>0</v>
      </c>
      <c r="F74" s="10">
        <f t="shared" si="66"/>
        <v>0</v>
      </c>
      <c r="G74" s="10">
        <f t="shared" si="67"/>
        <v>0</v>
      </c>
      <c r="H74" s="1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</row>
    <row r="75" spans="1:88" ht="29" x14ac:dyDescent="0.35">
      <c r="A75" s="9">
        <f t="shared" si="68"/>
        <v>62</v>
      </c>
      <c r="B75" s="9" t="s">
        <v>161</v>
      </c>
      <c r="C75" s="10"/>
      <c r="D75" s="10">
        <f t="shared" ref="D75:D77" si="69">COUNTIF(I75:CJ75,4)</f>
        <v>0</v>
      </c>
      <c r="E75" s="10">
        <f t="shared" ref="E75:E77" si="70">COUNTIF(I75:CJ75,3)</f>
        <v>0</v>
      </c>
      <c r="F75" s="10">
        <f t="shared" ref="F75:F77" si="71">COUNTIF(I75:CJ75,2)</f>
        <v>0</v>
      </c>
      <c r="G75" s="10">
        <f t="shared" ref="G75:G77" si="72">COUNTIF(I75:CJ75,1)</f>
        <v>0</v>
      </c>
      <c r="H75" s="1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</row>
    <row r="76" spans="1:88" ht="58" x14ac:dyDescent="0.35">
      <c r="A76" s="9">
        <f t="shared" si="68"/>
        <v>63</v>
      </c>
      <c r="B76" s="9" t="s">
        <v>162</v>
      </c>
      <c r="C76" s="10"/>
      <c r="D76" s="10">
        <f t="shared" si="69"/>
        <v>0</v>
      </c>
      <c r="E76" s="10">
        <f t="shared" si="70"/>
        <v>0</v>
      </c>
      <c r="F76" s="10">
        <f t="shared" si="71"/>
        <v>0</v>
      </c>
      <c r="G76" s="10">
        <f t="shared" si="72"/>
        <v>0</v>
      </c>
      <c r="H76" s="1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</row>
    <row r="77" spans="1:88" ht="29" x14ac:dyDescent="0.35">
      <c r="A77" s="9">
        <f t="shared" si="68"/>
        <v>64</v>
      </c>
      <c r="B77" s="9" t="s">
        <v>163</v>
      </c>
      <c r="C77" s="10"/>
      <c r="D77" s="10">
        <f t="shared" si="69"/>
        <v>0</v>
      </c>
      <c r="E77" s="10">
        <f t="shared" si="70"/>
        <v>0</v>
      </c>
      <c r="F77" s="10">
        <f t="shared" si="71"/>
        <v>0</v>
      </c>
      <c r="G77" s="10">
        <f t="shared" si="72"/>
        <v>0</v>
      </c>
      <c r="H77" s="1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</row>
    <row r="78" spans="1:88" ht="45.75" customHeight="1" x14ac:dyDescent="0.35">
      <c r="A78" s="34" t="s">
        <v>164</v>
      </c>
      <c r="B78" s="34"/>
      <c r="C78" s="34"/>
      <c r="D78" s="34"/>
      <c r="E78" s="34"/>
      <c r="F78" s="34"/>
      <c r="G78" s="34"/>
      <c r="H78" s="1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</row>
    <row r="79" spans="1:88" ht="29" x14ac:dyDescent="0.35">
      <c r="A79" s="9">
        <v>65</v>
      </c>
      <c r="B79" s="9" t="s">
        <v>165</v>
      </c>
      <c r="C79" s="10">
        <f>COUNTIF(I79:CJ79,5)</f>
        <v>0</v>
      </c>
      <c r="D79" s="10">
        <f>COUNTIF(I79:CJ79,4)</f>
        <v>0</v>
      </c>
      <c r="E79" s="10">
        <f>COUNTIF(I79:CJ79,3)</f>
        <v>0</v>
      </c>
      <c r="F79" s="10">
        <f>COUNTIF(I79:CJ79,2)</f>
        <v>0</v>
      </c>
      <c r="G79" s="10">
        <f>COUNTIF(I79:CJ79,1)</f>
        <v>0</v>
      </c>
      <c r="H79" s="1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</row>
    <row r="80" spans="1:88" x14ac:dyDescent="0.35">
      <c r="A80" s="9">
        <f>A79+1</f>
        <v>66</v>
      </c>
      <c r="B80" s="9" t="s">
        <v>166</v>
      </c>
      <c r="C80" s="10">
        <f>COUNTIF(I80:CJ80,5)</f>
        <v>0</v>
      </c>
      <c r="D80" s="10">
        <f t="shared" ref="D80:D82" si="73">COUNTIF(I80:CJ80,4)</f>
        <v>0</v>
      </c>
      <c r="E80" s="10">
        <f t="shared" ref="E80:E82" si="74">COUNTIF(I80:CJ80,3)</f>
        <v>0</v>
      </c>
      <c r="F80" s="10">
        <f t="shared" ref="F80:F82" si="75">COUNTIF(I80:CJ80,2)</f>
        <v>0</v>
      </c>
      <c r="G80" s="10">
        <f t="shared" ref="G80:G82" si="76">COUNTIF(I80:CJ80,1)</f>
        <v>0</v>
      </c>
      <c r="H80" s="1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</row>
    <row r="81" spans="1:88" ht="29" x14ac:dyDescent="0.35">
      <c r="A81" s="9">
        <f t="shared" ref="A81:A82" si="77">A80+1</f>
        <v>67</v>
      </c>
      <c r="B81" s="9" t="s">
        <v>167</v>
      </c>
      <c r="C81" s="10">
        <f t="shared" ref="C81:C82" si="78">COUNTIF(I81:CJ81,5)</f>
        <v>0</v>
      </c>
      <c r="D81" s="10">
        <f t="shared" si="73"/>
        <v>0</v>
      </c>
      <c r="E81" s="10">
        <f t="shared" si="74"/>
        <v>0</v>
      </c>
      <c r="F81" s="10">
        <f t="shared" si="75"/>
        <v>0</v>
      </c>
      <c r="G81" s="10">
        <f t="shared" si="76"/>
        <v>0</v>
      </c>
      <c r="H81" s="1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</row>
    <row r="82" spans="1:88" ht="29" x14ac:dyDescent="0.35">
      <c r="A82" s="9">
        <f t="shared" si="77"/>
        <v>68</v>
      </c>
      <c r="B82" s="9" t="s">
        <v>168</v>
      </c>
      <c r="C82" s="10">
        <f t="shared" si="78"/>
        <v>0</v>
      </c>
      <c r="D82" s="10">
        <f t="shared" si="73"/>
        <v>0</v>
      </c>
      <c r="E82" s="10">
        <f t="shared" si="74"/>
        <v>0</v>
      </c>
      <c r="F82" s="10">
        <f t="shared" si="75"/>
        <v>0</v>
      </c>
      <c r="G82" s="10">
        <f t="shared" si="76"/>
        <v>0</v>
      </c>
      <c r="H82" s="1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</row>
    <row r="83" spans="1:88" ht="45.75" customHeight="1" x14ac:dyDescent="0.35">
      <c r="A83" s="34" t="s">
        <v>169</v>
      </c>
      <c r="B83" s="34"/>
      <c r="C83" s="34"/>
      <c r="D83" s="34"/>
      <c r="E83" s="34"/>
      <c r="F83" s="34"/>
      <c r="G83" s="34"/>
      <c r="H83" s="1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</row>
    <row r="84" spans="1:88" ht="29" x14ac:dyDescent="0.35">
      <c r="A84" s="9">
        <v>69</v>
      </c>
      <c r="B84" s="8" t="s">
        <v>170</v>
      </c>
      <c r="C84" s="10">
        <f>COUNTIF(I84:CJ84,5)</f>
        <v>0</v>
      </c>
      <c r="D84" s="10">
        <f>COUNTIF(I84:CJ84,4)</f>
        <v>0</v>
      </c>
      <c r="E84" s="10">
        <f>COUNTIF(I84:CJ84,3)</f>
        <v>0</v>
      </c>
      <c r="F84" s="10">
        <f>COUNTIF(I84:CJ84,2)</f>
        <v>0</v>
      </c>
      <c r="G84" s="10">
        <f>COUNTIF(I84:CJ84,1)</f>
        <v>0</v>
      </c>
      <c r="H84" s="1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</row>
    <row r="85" spans="1:88" ht="45.75" customHeight="1" x14ac:dyDescent="0.35">
      <c r="A85" s="34" t="s">
        <v>171</v>
      </c>
      <c r="B85" s="34"/>
      <c r="C85" s="34"/>
      <c r="D85" s="34"/>
      <c r="E85" s="34"/>
      <c r="F85" s="34"/>
      <c r="G85" s="34"/>
      <c r="H85" s="1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</row>
    <row r="86" spans="1:88" x14ac:dyDescent="0.35">
      <c r="A86" s="9">
        <v>70</v>
      </c>
      <c r="B86" s="9" t="s">
        <v>172</v>
      </c>
      <c r="C86" s="10">
        <f>COUNTIF(I86:CJ86,5)</f>
        <v>0</v>
      </c>
      <c r="D86" s="10">
        <f>COUNTIF(I86:CJ86,4)</f>
        <v>0</v>
      </c>
      <c r="E86" s="10">
        <f>COUNTIF(I86:CJ86,3)</f>
        <v>0</v>
      </c>
      <c r="F86" s="10">
        <f>COUNTIF(I86:CJ86,2)</f>
        <v>0</v>
      </c>
      <c r="G86" s="10">
        <f>COUNTIF(I86:CJ86,1)</f>
        <v>0</v>
      </c>
      <c r="H86" s="1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</row>
    <row r="87" spans="1:88" x14ac:dyDescent="0.35">
      <c r="A87" s="9">
        <v>71</v>
      </c>
      <c r="B87" s="9" t="s">
        <v>173</v>
      </c>
      <c r="C87" s="10">
        <f>COUNTIF(I87:CJ87,5)</f>
        <v>0</v>
      </c>
      <c r="D87" s="10">
        <f t="shared" ref="D87" si="79">COUNTIF(I87:CJ87,4)</f>
        <v>0</v>
      </c>
      <c r="E87" s="10">
        <f t="shared" ref="E87" si="80">COUNTIF(I87:CJ87,3)</f>
        <v>0</v>
      </c>
      <c r="F87" s="10">
        <f t="shared" ref="F87" si="81">COUNTIF(I87:CJ87,2)</f>
        <v>0</v>
      </c>
      <c r="G87" s="10">
        <f t="shared" ref="G87" si="82">COUNTIF(I87:CJ87,1)</f>
        <v>0</v>
      </c>
      <c r="H87" s="1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</row>
    <row r="88" spans="1:88" ht="45.75" customHeight="1" x14ac:dyDescent="0.35">
      <c r="A88" s="34" t="s">
        <v>174</v>
      </c>
      <c r="B88" s="34"/>
      <c r="C88" s="34"/>
      <c r="D88" s="34"/>
      <c r="E88" s="34"/>
      <c r="F88" s="34"/>
      <c r="G88" s="34"/>
      <c r="H88" s="1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</row>
    <row r="89" spans="1:88" ht="134.25" customHeight="1" x14ac:dyDescent="0.35">
      <c r="A89" s="5"/>
      <c r="B89" s="6"/>
      <c r="C89" s="7" t="s">
        <v>223</v>
      </c>
      <c r="D89" s="7" t="s">
        <v>224</v>
      </c>
      <c r="E89" s="7" t="s">
        <v>225</v>
      </c>
      <c r="F89" s="7" t="s">
        <v>226</v>
      </c>
      <c r="G89" s="7" t="s">
        <v>227</v>
      </c>
      <c r="H89" s="1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</row>
    <row r="90" spans="1:88" x14ac:dyDescent="0.35">
      <c r="A90" s="9">
        <v>72</v>
      </c>
      <c r="B90" s="8" t="s">
        <v>175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</row>
    <row r="91" spans="1:88" x14ac:dyDescent="0.35">
      <c r="A91" s="1"/>
      <c r="B91" s="1"/>
      <c r="C91" s="1"/>
      <c r="D91" s="1"/>
      <c r="E91" s="1"/>
      <c r="F91" s="1"/>
      <c r="G91" s="1"/>
      <c r="H91" s="1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</row>
    <row r="92" spans="1:88" x14ac:dyDescent="0.35">
      <c r="A92" s="1"/>
      <c r="B92" s="1"/>
      <c r="C92" s="1"/>
      <c r="D92" s="1"/>
      <c r="E92" s="12"/>
      <c r="F92" s="12"/>
      <c r="G92" s="12"/>
      <c r="H92" s="1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</row>
    <row r="93" spans="1:88" x14ac:dyDescent="0.35">
      <c r="A93" s="1"/>
      <c r="B93" s="1"/>
      <c r="C93" s="1"/>
      <c r="D93" s="1"/>
      <c r="E93" s="12"/>
      <c r="F93" s="12"/>
      <c r="G93" s="12"/>
      <c r="H93" s="1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</row>
    <row r="94" spans="1:88" x14ac:dyDescent="0.35">
      <c r="A94" s="1"/>
      <c r="B94" s="1"/>
      <c r="C94" s="1"/>
      <c r="D94" s="1"/>
      <c r="E94" s="12"/>
      <c r="F94" s="12"/>
      <c r="G94" s="12"/>
      <c r="H94" s="1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</row>
    <row r="95" spans="1:88" ht="61.5" customHeight="1" x14ac:dyDescent="0.35">
      <c r="A95" s="34" t="s">
        <v>176</v>
      </c>
      <c r="B95" s="34"/>
      <c r="C95" s="34"/>
      <c r="D95" s="34"/>
      <c r="E95" s="13"/>
      <c r="F95" s="13"/>
      <c r="G95" s="13"/>
      <c r="H95" s="1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</row>
    <row r="96" spans="1:88" x14ac:dyDescent="0.35">
      <c r="A96" s="1"/>
      <c r="B96" s="1"/>
      <c r="C96" s="1"/>
      <c r="D96" s="1"/>
      <c r="E96" s="1"/>
      <c r="F96" s="1"/>
      <c r="G96" s="1"/>
      <c r="H96" s="1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</row>
    <row r="97" spans="1:89" ht="57.75" customHeight="1" x14ac:dyDescent="0.35">
      <c r="A97" s="28"/>
      <c r="B97" s="28"/>
      <c r="C97" s="7" t="s">
        <v>179</v>
      </c>
      <c r="D97" s="7" t="s">
        <v>178</v>
      </c>
      <c r="E97" s="13"/>
      <c r="F97" s="13"/>
      <c r="G97" s="13"/>
      <c r="H97" s="1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</row>
    <row r="98" spans="1:89" x14ac:dyDescent="0.35">
      <c r="A98" s="15">
        <v>73</v>
      </c>
      <c r="B98" s="9" t="s">
        <v>183</v>
      </c>
      <c r="C98" s="10">
        <f>COUNTIF(I98:CJ98,"k")</f>
        <v>0</v>
      </c>
      <c r="D98" s="16">
        <f>COUNTIF(I98:CJ98,"m")</f>
        <v>0</v>
      </c>
      <c r="E98" s="1"/>
      <c r="F98" s="1"/>
      <c r="G98" s="1"/>
      <c r="H98" s="1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</row>
    <row r="99" spans="1:89" x14ac:dyDescent="0.35">
      <c r="A99" s="1"/>
      <c r="B99" s="1"/>
      <c r="C99" s="1"/>
      <c r="D99" s="1"/>
      <c r="E99" s="1"/>
      <c r="F99" s="1"/>
      <c r="G99" s="1"/>
      <c r="H99" s="1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</row>
    <row r="100" spans="1:89" ht="37.5" customHeight="1" x14ac:dyDescent="0.35">
      <c r="A100" s="28"/>
      <c r="B100" s="28"/>
      <c r="C100" s="7" t="s">
        <v>180</v>
      </c>
      <c r="D100" s="7" t="s">
        <v>181</v>
      </c>
      <c r="E100" s="13"/>
      <c r="F100" s="13"/>
      <c r="G100" s="13"/>
      <c r="H100" s="1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</row>
    <row r="101" spans="1:89" x14ac:dyDescent="0.35">
      <c r="A101" s="15">
        <v>74</v>
      </c>
      <c r="B101" s="9" t="s">
        <v>177</v>
      </c>
      <c r="C101" s="10">
        <f>COUNTIF(I101:CJ101,"t")</f>
        <v>0</v>
      </c>
      <c r="D101" s="16">
        <f>COUNTIF(I101:CJ101,"n")</f>
        <v>0</v>
      </c>
      <c r="E101" s="1"/>
      <c r="F101" s="1"/>
      <c r="G101" s="1"/>
      <c r="H101" s="1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</row>
    <row r="102" spans="1:89" x14ac:dyDescent="0.35">
      <c r="A102" s="1"/>
      <c r="B102" s="1"/>
      <c r="C102" s="1"/>
      <c r="D102" s="1"/>
      <c r="E102" s="1"/>
      <c r="F102" s="1"/>
      <c r="G102" s="1"/>
      <c r="H102" s="1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</row>
    <row r="103" spans="1:89" ht="37.5" customHeight="1" x14ac:dyDescent="0.35">
      <c r="A103" s="28"/>
      <c r="B103" s="28"/>
      <c r="C103" s="7" t="s">
        <v>180</v>
      </c>
      <c r="D103" s="7" t="s">
        <v>181</v>
      </c>
      <c r="E103" s="13"/>
      <c r="F103" s="13"/>
      <c r="G103" s="13"/>
      <c r="H103" s="1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</row>
    <row r="104" spans="1:89" x14ac:dyDescent="0.35">
      <c r="A104" s="15">
        <v>75</v>
      </c>
      <c r="B104" s="28" t="s">
        <v>182</v>
      </c>
      <c r="C104" s="10">
        <f>COUNTIF(I104:CJ104,"t")</f>
        <v>0</v>
      </c>
      <c r="D104" s="16">
        <f>COUNTIF(I104:CJ104,"n")</f>
        <v>0</v>
      </c>
      <c r="E104" s="1"/>
      <c r="F104" s="1"/>
      <c r="G104" s="1"/>
      <c r="H104" s="1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</row>
    <row r="105" spans="1:89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</row>
    <row r="106" spans="1:89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</row>
    <row r="107" spans="1:89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</row>
    <row r="108" spans="1:89" x14ac:dyDescent="0.35">
      <c r="A108" s="1"/>
      <c r="B108" s="17" t="s">
        <v>186</v>
      </c>
      <c r="C108" s="35"/>
      <c r="D108" s="36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</row>
    <row r="109" spans="1:89" x14ac:dyDescent="0.35">
      <c r="A109" s="1"/>
      <c r="B109" s="17" t="s">
        <v>187</v>
      </c>
      <c r="C109" s="36"/>
      <c r="D109" s="36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</row>
    <row r="110" spans="1:89" x14ac:dyDescent="0.35">
      <c r="A110" s="1"/>
      <c r="B110" s="18" t="s">
        <v>188</v>
      </c>
      <c r="C110" s="37" t="e">
        <f>C109*100%/C108</f>
        <v>#DIV/0!</v>
      </c>
      <c r="D110" s="37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</row>
    <row r="111" spans="1:89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</row>
  </sheetData>
  <mergeCells count="18">
    <mergeCell ref="A83:G83"/>
    <mergeCell ref="A43:G43"/>
    <mergeCell ref="C108:D108"/>
    <mergeCell ref="C109:D109"/>
    <mergeCell ref="C110:D110"/>
    <mergeCell ref="A95:D95"/>
    <mergeCell ref="A85:G85"/>
    <mergeCell ref="A88:G88"/>
    <mergeCell ref="A49:G49"/>
    <mergeCell ref="A55:G55"/>
    <mergeCell ref="A60:G60"/>
    <mergeCell ref="A67:G67"/>
    <mergeCell ref="A78:G78"/>
    <mergeCell ref="A2:G2"/>
    <mergeCell ref="A9:G9"/>
    <mergeCell ref="A16:G16"/>
    <mergeCell ref="A26:G26"/>
    <mergeCell ref="A35:G3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04"/>
  <sheetViews>
    <sheetView zoomScale="88" zoomScaleNormal="88" workbookViewId="0">
      <pane ySplit="1" topLeftCell="A2" activePane="bottomLeft" state="frozen"/>
      <selection pane="bottomLeft" activeCell="M90" sqref="M90"/>
    </sheetView>
  </sheetViews>
  <sheetFormatPr defaultColWidth="9.1796875" defaultRowHeight="14.5" x14ac:dyDescent="0.35"/>
  <cols>
    <col min="1" max="1" width="4.453125" style="1" customWidth="1"/>
    <col min="2" max="2" width="63.7265625" style="1" customWidth="1"/>
    <col min="3" max="4" width="6.1796875" style="1" customWidth="1"/>
    <col min="5" max="7" width="5.453125" style="1" customWidth="1"/>
    <col min="8" max="8" width="4.7265625" style="1" customWidth="1"/>
    <col min="9" max="13" width="6.26953125" style="1" customWidth="1"/>
    <col min="14" max="14" width="4.7265625" style="1" customWidth="1"/>
    <col min="15" max="17" width="6.81640625" style="1" customWidth="1"/>
    <col min="18" max="16384" width="9.1796875" style="1"/>
  </cols>
  <sheetData>
    <row r="1" spans="1:17" ht="130" x14ac:dyDescent="0.35">
      <c r="A1" s="19"/>
      <c r="B1" s="20"/>
      <c r="C1" s="21" t="s">
        <v>93</v>
      </c>
      <c r="D1" s="21" t="s">
        <v>94</v>
      </c>
      <c r="E1" s="21" t="s">
        <v>95</v>
      </c>
      <c r="F1" s="21" t="s">
        <v>96</v>
      </c>
      <c r="G1" s="21" t="s">
        <v>97</v>
      </c>
      <c r="I1" s="21" t="s">
        <v>2</v>
      </c>
      <c r="J1" s="21" t="s">
        <v>3</v>
      </c>
      <c r="K1" s="21" t="s">
        <v>4</v>
      </c>
      <c r="L1" s="21" t="s">
        <v>5</v>
      </c>
      <c r="M1" s="21" t="s">
        <v>6</v>
      </c>
      <c r="O1" s="22" t="s">
        <v>185</v>
      </c>
      <c r="P1" s="22" t="s">
        <v>189</v>
      </c>
      <c r="Q1" s="22" t="s">
        <v>190</v>
      </c>
    </row>
    <row r="2" spans="1:17" x14ac:dyDescent="0.35">
      <c r="A2" s="34" t="s">
        <v>124</v>
      </c>
      <c r="B2" s="34"/>
      <c r="C2" s="34"/>
      <c r="D2" s="34"/>
      <c r="E2" s="34"/>
      <c r="F2" s="34"/>
      <c r="G2" s="34"/>
    </row>
    <row r="3" spans="1:17" x14ac:dyDescent="0.35">
      <c r="A3" s="8">
        <v>1</v>
      </c>
      <c r="B3" s="9" t="s">
        <v>7</v>
      </c>
      <c r="C3" s="10">
        <f>'Dane wyjściowe'!C3</f>
        <v>0</v>
      </c>
      <c r="D3" s="10">
        <f>'Dane wyjściowe'!D3</f>
        <v>0</v>
      </c>
      <c r="E3" s="10">
        <f>'Dane wyjściowe'!E3</f>
        <v>0</v>
      </c>
      <c r="F3" s="10">
        <f>'Dane wyjściowe'!F3</f>
        <v>0</v>
      </c>
      <c r="G3" s="10">
        <f>'Dane wyjściowe'!G3</f>
        <v>0</v>
      </c>
      <c r="I3" s="23" t="e">
        <f>C3*100%/SUM(C3:G3)</f>
        <v>#DIV/0!</v>
      </c>
      <c r="J3" s="23" t="e">
        <f>D3*100%/SUM(C3:G3)</f>
        <v>#DIV/0!</v>
      </c>
      <c r="K3" s="23" t="e">
        <f>E3*100%/SUM(C3:G3)</f>
        <v>#DIV/0!</v>
      </c>
      <c r="L3" s="23" t="e">
        <f>F3*100%/SUM(C3:G3)</f>
        <v>#DIV/0!</v>
      </c>
      <c r="M3" s="23" t="e">
        <f>G3*100%/SUM(C3:G3)</f>
        <v>#DIV/0!</v>
      </c>
      <c r="O3" s="10">
        <f>SUM(C3:G3)</f>
        <v>0</v>
      </c>
      <c r="P3" s="24" t="e">
        <f>I3+J3</f>
        <v>#DIV/0!</v>
      </c>
      <c r="Q3" s="24" t="e">
        <f>L3+M3</f>
        <v>#DIV/0!</v>
      </c>
    </row>
    <row r="4" spans="1:17" x14ac:dyDescent="0.35">
      <c r="A4" s="8">
        <v>2</v>
      </c>
      <c r="B4" s="9" t="s">
        <v>8</v>
      </c>
      <c r="C4" s="10">
        <f>'Dane wyjściowe'!C4</f>
        <v>0</v>
      </c>
      <c r="D4" s="10">
        <f>'Dane wyjściowe'!D4</f>
        <v>0</v>
      </c>
      <c r="E4" s="10">
        <f>'Dane wyjściowe'!E4</f>
        <v>0</v>
      </c>
      <c r="F4" s="10">
        <f>'Dane wyjściowe'!F4</f>
        <v>0</v>
      </c>
      <c r="G4" s="10">
        <f>'Dane wyjściowe'!G4</f>
        <v>0</v>
      </c>
      <c r="I4" s="23" t="e">
        <f t="shared" ref="I4:I8" si="0">C4*100%/SUM(C4:G4)</f>
        <v>#DIV/0!</v>
      </c>
      <c r="J4" s="23" t="e">
        <f t="shared" ref="J4:J8" si="1">D4*100%/SUM(C4:G4)</f>
        <v>#DIV/0!</v>
      </c>
      <c r="K4" s="23" t="e">
        <f t="shared" ref="K4:K7" si="2">E4*100%/SUM(C4:G4)</f>
        <v>#DIV/0!</v>
      </c>
      <c r="L4" s="23" t="e">
        <f t="shared" ref="L4:L8" si="3">F4*100%/SUM(C4:G4)</f>
        <v>#DIV/0!</v>
      </c>
      <c r="M4" s="23" t="e">
        <f t="shared" ref="M4:M8" si="4">G4*100%/SUM(C4:G4)</f>
        <v>#DIV/0!</v>
      </c>
      <c r="O4" s="10">
        <f t="shared" ref="O4:O8" si="5">SUM(C4:G4)</f>
        <v>0</v>
      </c>
      <c r="P4" s="24" t="e">
        <f t="shared" ref="P4:P8" si="6">I4+J4</f>
        <v>#DIV/0!</v>
      </c>
      <c r="Q4" s="24" t="e">
        <f t="shared" ref="Q4:Q8" si="7">L4+M4</f>
        <v>#DIV/0!</v>
      </c>
    </row>
    <row r="5" spans="1:17" x14ac:dyDescent="0.35">
      <c r="A5" s="8">
        <v>3</v>
      </c>
      <c r="B5" s="9" t="s">
        <v>9</v>
      </c>
      <c r="C5" s="10">
        <f>'Dane wyjściowe'!C5</f>
        <v>0</v>
      </c>
      <c r="D5" s="10">
        <f>'Dane wyjściowe'!D5</f>
        <v>0</v>
      </c>
      <c r="E5" s="10">
        <f>'Dane wyjściowe'!E5</f>
        <v>0</v>
      </c>
      <c r="F5" s="10">
        <f>'Dane wyjściowe'!F5</f>
        <v>0</v>
      </c>
      <c r="G5" s="10">
        <f>'Dane wyjściowe'!G5</f>
        <v>0</v>
      </c>
      <c r="I5" s="23" t="e">
        <f t="shared" si="0"/>
        <v>#DIV/0!</v>
      </c>
      <c r="J5" s="23" t="e">
        <f t="shared" si="1"/>
        <v>#DIV/0!</v>
      </c>
      <c r="K5" s="23" t="e">
        <f t="shared" si="2"/>
        <v>#DIV/0!</v>
      </c>
      <c r="L5" s="23" t="e">
        <f t="shared" si="3"/>
        <v>#DIV/0!</v>
      </c>
      <c r="M5" s="23" t="e">
        <f t="shared" si="4"/>
        <v>#DIV/0!</v>
      </c>
      <c r="O5" s="10">
        <f t="shared" si="5"/>
        <v>0</v>
      </c>
      <c r="P5" s="24" t="e">
        <f t="shared" si="6"/>
        <v>#DIV/0!</v>
      </c>
      <c r="Q5" s="24" t="e">
        <f t="shared" si="7"/>
        <v>#DIV/0!</v>
      </c>
    </row>
    <row r="6" spans="1:17" ht="29" x14ac:dyDescent="0.35">
      <c r="A6" s="8">
        <v>4</v>
      </c>
      <c r="B6" s="9" t="s">
        <v>10</v>
      </c>
      <c r="C6" s="10">
        <f>'Dane wyjściowe'!C6</f>
        <v>0</v>
      </c>
      <c r="D6" s="10">
        <f>'Dane wyjściowe'!D6</f>
        <v>0</v>
      </c>
      <c r="E6" s="10">
        <f>'Dane wyjściowe'!E6</f>
        <v>0</v>
      </c>
      <c r="F6" s="10">
        <f>'Dane wyjściowe'!F6</f>
        <v>0</v>
      </c>
      <c r="G6" s="10">
        <f>'Dane wyjściowe'!G6</f>
        <v>0</v>
      </c>
      <c r="I6" s="23" t="e">
        <f t="shared" si="0"/>
        <v>#DIV/0!</v>
      </c>
      <c r="J6" s="23" t="e">
        <f t="shared" si="1"/>
        <v>#DIV/0!</v>
      </c>
      <c r="K6" s="23" t="e">
        <f t="shared" si="2"/>
        <v>#DIV/0!</v>
      </c>
      <c r="L6" s="23" t="e">
        <f t="shared" si="3"/>
        <v>#DIV/0!</v>
      </c>
      <c r="M6" s="23" t="e">
        <f t="shared" si="4"/>
        <v>#DIV/0!</v>
      </c>
      <c r="O6" s="10">
        <f t="shared" si="5"/>
        <v>0</v>
      </c>
      <c r="P6" s="24" t="e">
        <f t="shared" si="6"/>
        <v>#DIV/0!</v>
      </c>
      <c r="Q6" s="24" t="e">
        <f t="shared" si="7"/>
        <v>#DIV/0!</v>
      </c>
    </row>
    <row r="7" spans="1:17" ht="29" x14ac:dyDescent="0.35">
      <c r="A7" s="8">
        <v>5</v>
      </c>
      <c r="B7" s="9" t="s">
        <v>11</v>
      </c>
      <c r="C7" s="10">
        <f>'Dane wyjściowe'!C7</f>
        <v>0</v>
      </c>
      <c r="D7" s="10">
        <f>'Dane wyjściowe'!D7</f>
        <v>0</v>
      </c>
      <c r="E7" s="10">
        <f>'Dane wyjściowe'!E7</f>
        <v>0</v>
      </c>
      <c r="F7" s="10">
        <f>'Dane wyjściowe'!F7</f>
        <v>0</v>
      </c>
      <c r="G7" s="10">
        <f>'Dane wyjściowe'!G7</f>
        <v>0</v>
      </c>
      <c r="I7" s="23" t="e">
        <f t="shared" si="0"/>
        <v>#DIV/0!</v>
      </c>
      <c r="J7" s="23" t="e">
        <f t="shared" si="1"/>
        <v>#DIV/0!</v>
      </c>
      <c r="K7" s="23" t="e">
        <f t="shared" si="2"/>
        <v>#DIV/0!</v>
      </c>
      <c r="L7" s="23" t="e">
        <f t="shared" si="3"/>
        <v>#DIV/0!</v>
      </c>
      <c r="M7" s="23" t="e">
        <f t="shared" si="4"/>
        <v>#DIV/0!</v>
      </c>
      <c r="O7" s="10">
        <f t="shared" si="5"/>
        <v>0</v>
      </c>
      <c r="P7" s="24" t="e">
        <f t="shared" si="6"/>
        <v>#DIV/0!</v>
      </c>
      <c r="Q7" s="24" t="e">
        <f t="shared" si="7"/>
        <v>#DIV/0!</v>
      </c>
    </row>
    <row r="8" spans="1:17" x14ac:dyDescent="0.35">
      <c r="A8" s="8">
        <v>6</v>
      </c>
      <c r="B8" s="9" t="s">
        <v>12</v>
      </c>
      <c r="C8" s="10">
        <f>'Dane wyjściowe'!C8</f>
        <v>0</v>
      </c>
      <c r="D8" s="10">
        <f>'Dane wyjściowe'!D8</f>
        <v>0</v>
      </c>
      <c r="E8" s="10">
        <f>'Dane wyjściowe'!E8</f>
        <v>0</v>
      </c>
      <c r="F8" s="10">
        <f>'Dane wyjściowe'!F8</f>
        <v>0</v>
      </c>
      <c r="G8" s="10">
        <f>'Dane wyjściowe'!G8</f>
        <v>0</v>
      </c>
      <c r="I8" s="23" t="e">
        <f t="shared" si="0"/>
        <v>#DIV/0!</v>
      </c>
      <c r="J8" s="23" t="e">
        <f t="shared" si="1"/>
        <v>#DIV/0!</v>
      </c>
      <c r="K8" s="23" t="e">
        <f>E8*100%/SUM(C8:G8)</f>
        <v>#DIV/0!</v>
      </c>
      <c r="L8" s="23" t="e">
        <f t="shared" si="3"/>
        <v>#DIV/0!</v>
      </c>
      <c r="M8" s="23" t="e">
        <f t="shared" si="4"/>
        <v>#DIV/0!</v>
      </c>
      <c r="O8" s="10">
        <f t="shared" si="5"/>
        <v>0</v>
      </c>
      <c r="P8" s="24" t="e">
        <f t="shared" si="6"/>
        <v>#DIV/0!</v>
      </c>
      <c r="Q8" s="24" t="e">
        <f t="shared" si="7"/>
        <v>#DIV/0!</v>
      </c>
    </row>
    <row r="9" spans="1:17" x14ac:dyDescent="0.35">
      <c r="A9" s="34" t="s">
        <v>98</v>
      </c>
      <c r="B9" s="34"/>
      <c r="C9" s="34"/>
      <c r="D9" s="34"/>
      <c r="E9" s="34"/>
      <c r="F9" s="34"/>
      <c r="G9" s="34"/>
      <c r="O9" s="3"/>
      <c r="P9" s="3"/>
      <c r="Q9" s="3"/>
    </row>
    <row r="10" spans="1:17" x14ac:dyDescent="0.35">
      <c r="A10" s="9">
        <v>7</v>
      </c>
      <c r="B10" s="9" t="s">
        <v>99</v>
      </c>
      <c r="C10" s="10">
        <f>'Dane wyjściowe'!C10</f>
        <v>0</v>
      </c>
      <c r="D10" s="10">
        <f>'Dane wyjściowe'!D10</f>
        <v>0</v>
      </c>
      <c r="E10" s="10">
        <f>'Dane wyjściowe'!E10</f>
        <v>0</v>
      </c>
      <c r="F10" s="10">
        <f>'Dane wyjściowe'!F10</f>
        <v>0</v>
      </c>
      <c r="G10" s="10">
        <f>'Dane wyjściowe'!G10</f>
        <v>0</v>
      </c>
      <c r="I10" s="23" t="e">
        <f t="shared" ref="I10:I15" si="8">C10*100%/SUM(C10:G10)</f>
        <v>#DIV/0!</v>
      </c>
      <c r="J10" s="23" t="e">
        <f t="shared" ref="J10:J15" si="9">D10*100%/SUM(C10:G10)</f>
        <v>#DIV/0!</v>
      </c>
      <c r="K10" s="23" t="e">
        <f t="shared" ref="K10:K15" si="10">E10*100%/SUM(C10:G10)</f>
        <v>#DIV/0!</v>
      </c>
      <c r="L10" s="23" t="e">
        <f t="shared" ref="L10:L15" si="11">F10*100%/SUM(C10:G10)</f>
        <v>#DIV/0!</v>
      </c>
      <c r="M10" s="23" t="e">
        <f t="shared" ref="M10:M15" si="12">G10*100%/SUM(C10:G10)</f>
        <v>#DIV/0!</v>
      </c>
      <c r="O10" s="10">
        <f>SUM(C10:G10)</f>
        <v>0</v>
      </c>
      <c r="P10" s="24" t="e">
        <f t="shared" ref="P10:P15" si="13">I10+J10</f>
        <v>#DIV/0!</v>
      </c>
      <c r="Q10" s="24" t="e">
        <f t="shared" ref="Q10:Q15" si="14">L10+M10</f>
        <v>#DIV/0!</v>
      </c>
    </row>
    <row r="11" spans="1:17" x14ac:dyDescent="0.35">
      <c r="A11" s="9">
        <v>8</v>
      </c>
      <c r="B11" s="9" t="s">
        <v>100</v>
      </c>
      <c r="C11" s="10">
        <f>'Dane wyjściowe'!C11</f>
        <v>0</v>
      </c>
      <c r="D11" s="10">
        <f>'Dane wyjściowe'!D11</f>
        <v>0</v>
      </c>
      <c r="E11" s="10">
        <f>'Dane wyjściowe'!E11</f>
        <v>0</v>
      </c>
      <c r="F11" s="10">
        <f>'Dane wyjściowe'!F11</f>
        <v>0</v>
      </c>
      <c r="G11" s="10">
        <f>'Dane wyjściowe'!G11</f>
        <v>0</v>
      </c>
      <c r="I11" s="23" t="e">
        <f t="shared" si="8"/>
        <v>#DIV/0!</v>
      </c>
      <c r="J11" s="23" t="e">
        <f t="shared" si="9"/>
        <v>#DIV/0!</v>
      </c>
      <c r="K11" s="23" t="e">
        <f t="shared" si="10"/>
        <v>#DIV/0!</v>
      </c>
      <c r="L11" s="23" t="e">
        <f t="shared" si="11"/>
        <v>#DIV/0!</v>
      </c>
      <c r="M11" s="23" t="e">
        <f t="shared" si="12"/>
        <v>#DIV/0!</v>
      </c>
      <c r="O11" s="10">
        <f t="shared" ref="O11:O15" si="15">SUM(C11:G11)</f>
        <v>0</v>
      </c>
      <c r="P11" s="24" t="e">
        <f t="shared" si="13"/>
        <v>#DIV/0!</v>
      </c>
      <c r="Q11" s="24" t="e">
        <f t="shared" si="14"/>
        <v>#DIV/0!</v>
      </c>
    </row>
    <row r="12" spans="1:17" x14ac:dyDescent="0.35">
      <c r="A12" s="9">
        <v>9</v>
      </c>
      <c r="B12" s="9" t="s">
        <v>101</v>
      </c>
      <c r="C12" s="10">
        <f>'Dane wyjściowe'!C12</f>
        <v>0</v>
      </c>
      <c r="D12" s="10">
        <f>'Dane wyjściowe'!D12</f>
        <v>0</v>
      </c>
      <c r="E12" s="10">
        <f>'Dane wyjściowe'!E12</f>
        <v>0</v>
      </c>
      <c r="F12" s="10">
        <f>'Dane wyjściowe'!F12</f>
        <v>0</v>
      </c>
      <c r="G12" s="10">
        <f>'Dane wyjściowe'!G12</f>
        <v>0</v>
      </c>
      <c r="I12" s="23" t="e">
        <f t="shared" si="8"/>
        <v>#DIV/0!</v>
      </c>
      <c r="J12" s="23" t="e">
        <f t="shared" si="9"/>
        <v>#DIV/0!</v>
      </c>
      <c r="K12" s="23" t="e">
        <f t="shared" si="10"/>
        <v>#DIV/0!</v>
      </c>
      <c r="L12" s="23" t="e">
        <f t="shared" si="11"/>
        <v>#DIV/0!</v>
      </c>
      <c r="M12" s="23" t="e">
        <f t="shared" si="12"/>
        <v>#DIV/0!</v>
      </c>
      <c r="O12" s="10">
        <f t="shared" si="15"/>
        <v>0</v>
      </c>
      <c r="P12" s="24" t="e">
        <f t="shared" si="13"/>
        <v>#DIV/0!</v>
      </c>
      <c r="Q12" s="24" t="e">
        <f t="shared" si="14"/>
        <v>#DIV/0!</v>
      </c>
    </row>
    <row r="13" spans="1:17" ht="29" x14ac:dyDescent="0.35">
      <c r="A13" s="9">
        <v>10</v>
      </c>
      <c r="B13" s="9" t="s">
        <v>102</v>
      </c>
      <c r="C13" s="10">
        <f>'Dane wyjściowe'!C13</f>
        <v>0</v>
      </c>
      <c r="D13" s="10">
        <f>'Dane wyjściowe'!D13</f>
        <v>0</v>
      </c>
      <c r="E13" s="10">
        <f>'Dane wyjściowe'!E13</f>
        <v>0</v>
      </c>
      <c r="F13" s="10">
        <f>'Dane wyjściowe'!F13</f>
        <v>0</v>
      </c>
      <c r="G13" s="10">
        <f>'Dane wyjściowe'!G13</f>
        <v>0</v>
      </c>
      <c r="I13" s="23" t="e">
        <f t="shared" si="8"/>
        <v>#DIV/0!</v>
      </c>
      <c r="J13" s="23" t="e">
        <f t="shared" si="9"/>
        <v>#DIV/0!</v>
      </c>
      <c r="K13" s="23" t="e">
        <f t="shared" si="10"/>
        <v>#DIV/0!</v>
      </c>
      <c r="L13" s="23" t="e">
        <f t="shared" si="11"/>
        <v>#DIV/0!</v>
      </c>
      <c r="M13" s="23" t="e">
        <f t="shared" si="12"/>
        <v>#DIV/0!</v>
      </c>
      <c r="O13" s="10">
        <f t="shared" si="15"/>
        <v>0</v>
      </c>
      <c r="P13" s="24" t="e">
        <f t="shared" si="13"/>
        <v>#DIV/0!</v>
      </c>
      <c r="Q13" s="24" t="e">
        <f t="shared" si="14"/>
        <v>#DIV/0!</v>
      </c>
    </row>
    <row r="14" spans="1:17" ht="29" x14ac:dyDescent="0.35">
      <c r="A14" s="9">
        <v>11</v>
      </c>
      <c r="B14" s="9" t="s">
        <v>103</v>
      </c>
      <c r="C14" s="10">
        <f>'Dane wyjściowe'!C14</f>
        <v>0</v>
      </c>
      <c r="D14" s="10">
        <f>'Dane wyjściowe'!D14</f>
        <v>0</v>
      </c>
      <c r="E14" s="10">
        <f>'Dane wyjściowe'!E14</f>
        <v>0</v>
      </c>
      <c r="F14" s="10">
        <f>'Dane wyjściowe'!F14</f>
        <v>0</v>
      </c>
      <c r="G14" s="10">
        <f>'Dane wyjściowe'!G14</f>
        <v>0</v>
      </c>
      <c r="I14" s="23" t="e">
        <f>C14*100%/SUM(C14:G14)</f>
        <v>#DIV/0!</v>
      </c>
      <c r="J14" s="23" t="e">
        <f t="shared" si="9"/>
        <v>#DIV/0!</v>
      </c>
      <c r="K14" s="23" t="e">
        <f t="shared" si="10"/>
        <v>#DIV/0!</v>
      </c>
      <c r="L14" s="23" t="e">
        <f t="shared" si="11"/>
        <v>#DIV/0!</v>
      </c>
      <c r="M14" s="23" t="e">
        <f t="shared" si="12"/>
        <v>#DIV/0!</v>
      </c>
      <c r="O14" s="10">
        <f t="shared" si="15"/>
        <v>0</v>
      </c>
      <c r="P14" s="24" t="e">
        <f t="shared" si="13"/>
        <v>#DIV/0!</v>
      </c>
      <c r="Q14" s="24" t="e">
        <f t="shared" si="14"/>
        <v>#DIV/0!</v>
      </c>
    </row>
    <row r="15" spans="1:17" ht="29" x14ac:dyDescent="0.35">
      <c r="A15" s="9">
        <v>12</v>
      </c>
      <c r="B15" s="9" t="s">
        <v>104</v>
      </c>
      <c r="C15" s="10">
        <f>'Dane wyjściowe'!C15</f>
        <v>0</v>
      </c>
      <c r="D15" s="10">
        <f>'Dane wyjściowe'!D15</f>
        <v>0</v>
      </c>
      <c r="E15" s="10">
        <f>'Dane wyjściowe'!E15</f>
        <v>0</v>
      </c>
      <c r="F15" s="10">
        <f>'Dane wyjściowe'!F15</f>
        <v>0</v>
      </c>
      <c r="G15" s="10">
        <f>'Dane wyjściowe'!G15</f>
        <v>0</v>
      </c>
      <c r="I15" s="23" t="e">
        <f t="shared" si="8"/>
        <v>#DIV/0!</v>
      </c>
      <c r="J15" s="23" t="e">
        <f t="shared" si="9"/>
        <v>#DIV/0!</v>
      </c>
      <c r="K15" s="23" t="e">
        <f t="shared" si="10"/>
        <v>#DIV/0!</v>
      </c>
      <c r="L15" s="23" t="e">
        <f t="shared" si="11"/>
        <v>#DIV/0!</v>
      </c>
      <c r="M15" s="23" t="e">
        <f t="shared" si="12"/>
        <v>#DIV/0!</v>
      </c>
      <c r="O15" s="10">
        <f t="shared" si="15"/>
        <v>0</v>
      </c>
      <c r="P15" s="24" t="e">
        <f t="shared" si="13"/>
        <v>#DIV/0!</v>
      </c>
      <c r="Q15" s="24" t="e">
        <f t="shared" si="14"/>
        <v>#DIV/0!</v>
      </c>
    </row>
    <row r="16" spans="1:17" x14ac:dyDescent="0.35">
      <c r="A16" s="34" t="s">
        <v>105</v>
      </c>
      <c r="B16" s="34"/>
      <c r="C16" s="34"/>
      <c r="D16" s="34"/>
      <c r="E16" s="34"/>
      <c r="F16" s="34"/>
      <c r="G16" s="34"/>
      <c r="O16" s="3"/>
      <c r="P16" s="3"/>
      <c r="Q16" s="3"/>
    </row>
    <row r="17" spans="1:88" s="2" customFormat="1" ht="134.25" customHeight="1" x14ac:dyDescent="0.35">
      <c r="A17" s="5"/>
      <c r="B17" s="6"/>
      <c r="C17" s="7" t="s">
        <v>214</v>
      </c>
      <c r="D17" s="7" t="s">
        <v>215</v>
      </c>
      <c r="E17" s="7" t="s">
        <v>216</v>
      </c>
      <c r="F17" s="7" t="s">
        <v>217</v>
      </c>
      <c r="G17" s="7" t="s">
        <v>218</v>
      </c>
      <c r="H17" s="1"/>
      <c r="I17" s="7" t="s">
        <v>213</v>
      </c>
      <c r="J17" s="7" t="s">
        <v>219</v>
      </c>
      <c r="K17" s="7" t="s">
        <v>220</v>
      </c>
      <c r="L17" s="7" t="s">
        <v>221</v>
      </c>
      <c r="M17" s="7" t="s">
        <v>222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</row>
    <row r="18" spans="1:88" ht="43.5" x14ac:dyDescent="0.35">
      <c r="A18" s="9">
        <v>13</v>
      </c>
      <c r="B18" s="9" t="s">
        <v>106</v>
      </c>
      <c r="C18" s="10">
        <f>'Dane wyjściowe'!C18</f>
        <v>0</v>
      </c>
      <c r="D18" s="10">
        <f>'Dane wyjściowe'!D18</f>
        <v>0</v>
      </c>
      <c r="E18" s="10">
        <f>'Dane wyjściowe'!E18</f>
        <v>0</v>
      </c>
      <c r="F18" s="10">
        <f>'Dane wyjściowe'!F18</f>
        <v>0</v>
      </c>
      <c r="G18" s="10">
        <f>'Dane wyjściowe'!G18</f>
        <v>0</v>
      </c>
      <c r="I18" s="23" t="e">
        <f t="shared" ref="I18:I25" si="16">C18*100%/SUM(C18:G18)</f>
        <v>#DIV/0!</v>
      </c>
      <c r="J18" s="23" t="e">
        <f t="shared" ref="J18:J25" si="17">D18*100%/SUM(C18:G18)</f>
        <v>#DIV/0!</v>
      </c>
      <c r="K18" s="23" t="e">
        <f t="shared" ref="K18:K25" si="18">E18*100%/SUM(C18:G18)</f>
        <v>#DIV/0!</v>
      </c>
      <c r="L18" s="23" t="e">
        <f t="shared" ref="L18:L25" si="19">F18*100%/SUM(C18:G18)</f>
        <v>#DIV/0!</v>
      </c>
      <c r="M18" s="23" t="e">
        <f t="shared" ref="M18:M25" si="20">G18*100%/SUM(C18:G18)</f>
        <v>#DIV/0!</v>
      </c>
      <c r="O18" s="10">
        <f t="shared" ref="O18:O25" si="21">SUM(C18:G18)</f>
        <v>0</v>
      </c>
      <c r="P18" s="24" t="e">
        <f t="shared" ref="P18:P25" si="22">I18+J18</f>
        <v>#DIV/0!</v>
      </c>
      <c r="Q18" s="24" t="e">
        <f t="shared" ref="Q18:Q25" si="23">L18+M18</f>
        <v>#DIV/0!</v>
      </c>
    </row>
    <row r="19" spans="1:88" ht="32.25" customHeight="1" x14ac:dyDescent="0.35">
      <c r="A19" s="9">
        <v>14</v>
      </c>
      <c r="B19" s="9" t="s">
        <v>107</v>
      </c>
      <c r="C19" s="10">
        <f>'Dane wyjściowe'!C19</f>
        <v>0</v>
      </c>
      <c r="D19" s="10">
        <f>'Dane wyjściowe'!D19</f>
        <v>0</v>
      </c>
      <c r="E19" s="10">
        <f>'Dane wyjściowe'!E19</f>
        <v>0</v>
      </c>
      <c r="F19" s="10">
        <f>'Dane wyjściowe'!F19</f>
        <v>0</v>
      </c>
      <c r="G19" s="10">
        <f>'Dane wyjściowe'!G19</f>
        <v>0</v>
      </c>
      <c r="I19" s="23" t="e">
        <f t="shared" si="16"/>
        <v>#DIV/0!</v>
      </c>
      <c r="J19" s="23" t="e">
        <f t="shared" si="17"/>
        <v>#DIV/0!</v>
      </c>
      <c r="K19" s="23" t="e">
        <f t="shared" si="18"/>
        <v>#DIV/0!</v>
      </c>
      <c r="L19" s="23" t="e">
        <f t="shared" si="19"/>
        <v>#DIV/0!</v>
      </c>
      <c r="M19" s="23" t="e">
        <f t="shared" si="20"/>
        <v>#DIV/0!</v>
      </c>
      <c r="O19" s="10">
        <f t="shared" si="21"/>
        <v>0</v>
      </c>
      <c r="P19" s="24" t="e">
        <f t="shared" si="22"/>
        <v>#DIV/0!</v>
      </c>
      <c r="Q19" s="24" t="e">
        <f t="shared" si="23"/>
        <v>#DIV/0!</v>
      </c>
    </row>
    <row r="20" spans="1:88" x14ac:dyDescent="0.35">
      <c r="A20" s="9">
        <v>15</v>
      </c>
      <c r="B20" s="9" t="s">
        <v>108</v>
      </c>
      <c r="C20" s="10">
        <f>'Dane wyjściowe'!C20</f>
        <v>0</v>
      </c>
      <c r="D20" s="10">
        <f>'Dane wyjściowe'!D20</f>
        <v>0</v>
      </c>
      <c r="E20" s="10">
        <f>'Dane wyjściowe'!E20</f>
        <v>0</v>
      </c>
      <c r="F20" s="10">
        <f>'Dane wyjściowe'!F20</f>
        <v>0</v>
      </c>
      <c r="G20" s="10">
        <f>'Dane wyjściowe'!G20</f>
        <v>0</v>
      </c>
      <c r="I20" s="23" t="e">
        <f t="shared" si="16"/>
        <v>#DIV/0!</v>
      </c>
      <c r="J20" s="23" t="e">
        <f t="shared" si="17"/>
        <v>#DIV/0!</v>
      </c>
      <c r="K20" s="23" t="e">
        <f t="shared" si="18"/>
        <v>#DIV/0!</v>
      </c>
      <c r="L20" s="23" t="e">
        <f t="shared" si="19"/>
        <v>#DIV/0!</v>
      </c>
      <c r="M20" s="23" t="e">
        <f t="shared" si="20"/>
        <v>#DIV/0!</v>
      </c>
      <c r="O20" s="10">
        <f t="shared" si="21"/>
        <v>0</v>
      </c>
      <c r="P20" s="24" t="e">
        <f t="shared" si="22"/>
        <v>#DIV/0!</v>
      </c>
      <c r="Q20" s="24" t="e">
        <f t="shared" si="23"/>
        <v>#DIV/0!</v>
      </c>
    </row>
    <row r="21" spans="1:88" ht="29" x14ac:dyDescent="0.35">
      <c r="A21" s="9">
        <v>16</v>
      </c>
      <c r="B21" s="9" t="s">
        <v>109</v>
      </c>
      <c r="C21" s="10">
        <f>'Dane wyjściowe'!C21</f>
        <v>0</v>
      </c>
      <c r="D21" s="10">
        <f>'Dane wyjściowe'!D21</f>
        <v>0</v>
      </c>
      <c r="E21" s="10">
        <f>'Dane wyjściowe'!E21</f>
        <v>0</v>
      </c>
      <c r="F21" s="10">
        <f>'Dane wyjściowe'!F21</f>
        <v>0</v>
      </c>
      <c r="G21" s="10">
        <f>'Dane wyjściowe'!G21</f>
        <v>0</v>
      </c>
      <c r="I21" s="23" t="e">
        <f t="shared" si="16"/>
        <v>#DIV/0!</v>
      </c>
      <c r="J21" s="23" t="e">
        <f t="shared" si="17"/>
        <v>#DIV/0!</v>
      </c>
      <c r="K21" s="23" t="e">
        <f t="shared" si="18"/>
        <v>#DIV/0!</v>
      </c>
      <c r="L21" s="23" t="e">
        <f t="shared" si="19"/>
        <v>#DIV/0!</v>
      </c>
      <c r="M21" s="23" t="e">
        <f t="shared" si="20"/>
        <v>#DIV/0!</v>
      </c>
      <c r="O21" s="10">
        <f t="shared" si="21"/>
        <v>0</v>
      </c>
      <c r="P21" s="24" t="e">
        <f t="shared" si="22"/>
        <v>#DIV/0!</v>
      </c>
      <c r="Q21" s="24" t="e">
        <f t="shared" si="23"/>
        <v>#DIV/0!</v>
      </c>
    </row>
    <row r="22" spans="1:88" ht="29" x14ac:dyDescent="0.35">
      <c r="A22" s="9">
        <v>17</v>
      </c>
      <c r="B22" s="9" t="s">
        <v>110</v>
      </c>
      <c r="C22" s="10">
        <f>'Dane wyjściowe'!C22</f>
        <v>0</v>
      </c>
      <c r="D22" s="10">
        <f>'Dane wyjściowe'!D22</f>
        <v>0</v>
      </c>
      <c r="E22" s="10">
        <f>'Dane wyjściowe'!E22</f>
        <v>0</v>
      </c>
      <c r="F22" s="10">
        <f>'Dane wyjściowe'!F22</f>
        <v>0</v>
      </c>
      <c r="G22" s="10">
        <f>'Dane wyjściowe'!G22</f>
        <v>0</v>
      </c>
      <c r="I22" s="23" t="e">
        <f t="shared" si="16"/>
        <v>#DIV/0!</v>
      </c>
      <c r="J22" s="23" t="e">
        <f t="shared" si="17"/>
        <v>#DIV/0!</v>
      </c>
      <c r="K22" s="23" t="e">
        <f t="shared" si="18"/>
        <v>#DIV/0!</v>
      </c>
      <c r="L22" s="23" t="e">
        <f t="shared" si="19"/>
        <v>#DIV/0!</v>
      </c>
      <c r="M22" s="23" t="e">
        <f t="shared" si="20"/>
        <v>#DIV/0!</v>
      </c>
      <c r="O22" s="10">
        <f t="shared" si="21"/>
        <v>0</v>
      </c>
      <c r="P22" s="24" t="e">
        <f t="shared" si="22"/>
        <v>#DIV/0!</v>
      </c>
      <c r="Q22" s="24" t="e">
        <f t="shared" si="23"/>
        <v>#DIV/0!</v>
      </c>
    </row>
    <row r="23" spans="1:88" x14ac:dyDescent="0.35">
      <c r="A23" s="9">
        <v>18</v>
      </c>
      <c r="B23" s="9" t="s">
        <v>111</v>
      </c>
      <c r="C23" s="10">
        <f>'Dane wyjściowe'!C23</f>
        <v>0</v>
      </c>
      <c r="D23" s="10">
        <f>'Dane wyjściowe'!D23</f>
        <v>0</v>
      </c>
      <c r="E23" s="10">
        <f>'Dane wyjściowe'!E23</f>
        <v>0</v>
      </c>
      <c r="F23" s="10">
        <f>'Dane wyjściowe'!F23</f>
        <v>0</v>
      </c>
      <c r="G23" s="10">
        <f>'Dane wyjściowe'!G23</f>
        <v>0</v>
      </c>
      <c r="I23" s="23" t="e">
        <f t="shared" si="16"/>
        <v>#DIV/0!</v>
      </c>
      <c r="J23" s="23" t="e">
        <f t="shared" si="17"/>
        <v>#DIV/0!</v>
      </c>
      <c r="K23" s="23" t="e">
        <f t="shared" si="18"/>
        <v>#DIV/0!</v>
      </c>
      <c r="L23" s="23" t="e">
        <f t="shared" si="19"/>
        <v>#DIV/0!</v>
      </c>
      <c r="M23" s="23" t="e">
        <f t="shared" si="20"/>
        <v>#DIV/0!</v>
      </c>
      <c r="O23" s="10">
        <f t="shared" si="21"/>
        <v>0</v>
      </c>
      <c r="P23" s="24" t="e">
        <f t="shared" si="22"/>
        <v>#DIV/0!</v>
      </c>
      <c r="Q23" s="24" t="e">
        <f t="shared" si="23"/>
        <v>#DIV/0!</v>
      </c>
    </row>
    <row r="24" spans="1:88" x14ac:dyDescent="0.35">
      <c r="A24" s="9">
        <v>19</v>
      </c>
      <c r="B24" s="9" t="s">
        <v>112</v>
      </c>
      <c r="C24" s="10">
        <f>'Dane wyjściowe'!C24</f>
        <v>0</v>
      </c>
      <c r="D24" s="10">
        <f>'Dane wyjściowe'!D24</f>
        <v>0</v>
      </c>
      <c r="E24" s="10">
        <f>'Dane wyjściowe'!E24</f>
        <v>0</v>
      </c>
      <c r="F24" s="10">
        <f>'Dane wyjściowe'!F24</f>
        <v>0</v>
      </c>
      <c r="G24" s="10">
        <f>'Dane wyjściowe'!G24</f>
        <v>0</v>
      </c>
      <c r="I24" s="23" t="e">
        <f t="shared" si="16"/>
        <v>#DIV/0!</v>
      </c>
      <c r="J24" s="23" t="e">
        <f t="shared" si="17"/>
        <v>#DIV/0!</v>
      </c>
      <c r="K24" s="23" t="e">
        <f t="shared" si="18"/>
        <v>#DIV/0!</v>
      </c>
      <c r="L24" s="23" t="e">
        <f t="shared" si="19"/>
        <v>#DIV/0!</v>
      </c>
      <c r="M24" s="23" t="e">
        <f t="shared" si="20"/>
        <v>#DIV/0!</v>
      </c>
      <c r="O24" s="10">
        <f t="shared" si="21"/>
        <v>0</v>
      </c>
      <c r="P24" s="24" t="e">
        <f t="shared" si="22"/>
        <v>#DIV/0!</v>
      </c>
      <c r="Q24" s="24" t="e">
        <f t="shared" si="23"/>
        <v>#DIV/0!</v>
      </c>
    </row>
    <row r="25" spans="1:88" ht="29" x14ac:dyDescent="0.35">
      <c r="A25" s="9">
        <v>20</v>
      </c>
      <c r="B25" s="25" t="s">
        <v>113</v>
      </c>
      <c r="C25" s="10">
        <f>'Dane wyjściowe'!C25</f>
        <v>0</v>
      </c>
      <c r="D25" s="10">
        <f>'Dane wyjściowe'!D25</f>
        <v>0</v>
      </c>
      <c r="E25" s="10">
        <f>'Dane wyjściowe'!E25</f>
        <v>0</v>
      </c>
      <c r="F25" s="10">
        <f>'Dane wyjściowe'!F25</f>
        <v>0</v>
      </c>
      <c r="G25" s="10">
        <f>'Dane wyjściowe'!G25</f>
        <v>0</v>
      </c>
      <c r="I25" s="23" t="e">
        <f t="shared" si="16"/>
        <v>#DIV/0!</v>
      </c>
      <c r="J25" s="23" t="e">
        <f t="shared" si="17"/>
        <v>#DIV/0!</v>
      </c>
      <c r="K25" s="23" t="e">
        <f t="shared" si="18"/>
        <v>#DIV/0!</v>
      </c>
      <c r="L25" s="23" t="e">
        <f t="shared" si="19"/>
        <v>#DIV/0!</v>
      </c>
      <c r="M25" s="23" t="e">
        <f t="shared" si="20"/>
        <v>#DIV/0!</v>
      </c>
      <c r="O25" s="10">
        <f t="shared" si="21"/>
        <v>0</v>
      </c>
      <c r="P25" s="24" t="e">
        <f t="shared" si="22"/>
        <v>#DIV/0!</v>
      </c>
      <c r="Q25" s="24" t="e">
        <f t="shared" si="23"/>
        <v>#DIV/0!</v>
      </c>
    </row>
    <row r="26" spans="1:88" x14ac:dyDescent="0.35">
      <c r="A26" s="34" t="s">
        <v>114</v>
      </c>
      <c r="B26" s="34"/>
      <c r="C26" s="34"/>
      <c r="D26" s="34"/>
      <c r="E26" s="34"/>
      <c r="F26" s="34"/>
      <c r="G26" s="34"/>
      <c r="O26" s="3"/>
      <c r="P26" s="3"/>
      <c r="Q26" s="3"/>
    </row>
    <row r="27" spans="1:88" ht="29" x14ac:dyDescent="0.35">
      <c r="A27" s="9">
        <v>21</v>
      </c>
      <c r="B27" s="9" t="s">
        <v>115</v>
      </c>
      <c r="C27" s="10">
        <f>'Dane wyjściowe'!C27</f>
        <v>0</v>
      </c>
      <c r="D27" s="10">
        <f>'Dane wyjściowe'!D27</f>
        <v>0</v>
      </c>
      <c r="E27" s="10">
        <f>'Dane wyjściowe'!E27</f>
        <v>0</v>
      </c>
      <c r="F27" s="10">
        <f>'Dane wyjściowe'!F27</f>
        <v>0</v>
      </c>
      <c r="G27" s="10">
        <f>'Dane wyjściowe'!G27</f>
        <v>0</v>
      </c>
      <c r="I27" s="23" t="e">
        <f t="shared" ref="I27:I34" si="24">C27*100%/SUM(C27:G27)</f>
        <v>#DIV/0!</v>
      </c>
      <c r="J27" s="23" t="e">
        <f t="shared" ref="J27:J34" si="25">D27*100%/SUM(C27:G27)</f>
        <v>#DIV/0!</v>
      </c>
      <c r="K27" s="23" t="e">
        <f t="shared" ref="K27:K34" si="26">E27*100%/SUM(C27:G27)</f>
        <v>#DIV/0!</v>
      </c>
      <c r="L27" s="23" t="e">
        <f t="shared" ref="L27:L34" si="27">F27*100%/SUM(C27:G27)</f>
        <v>#DIV/0!</v>
      </c>
      <c r="M27" s="23" t="e">
        <f t="shared" ref="M27:M34" si="28">G27*100%/SUM(C27:G27)</f>
        <v>#DIV/0!</v>
      </c>
      <c r="O27" s="10">
        <f t="shared" ref="O27:O34" si="29">SUM(C27:G27)</f>
        <v>0</v>
      </c>
      <c r="P27" s="24" t="e">
        <f t="shared" ref="P27:P34" si="30">I27+J27</f>
        <v>#DIV/0!</v>
      </c>
      <c r="Q27" s="24" t="e">
        <f t="shared" ref="Q27:Q34" si="31">L27+M27</f>
        <v>#DIV/0!</v>
      </c>
    </row>
    <row r="28" spans="1:88" x14ac:dyDescent="0.35">
      <c r="A28" s="9">
        <v>22</v>
      </c>
      <c r="B28" s="9" t="s">
        <v>116</v>
      </c>
      <c r="C28" s="10">
        <f>'Dane wyjściowe'!C28</f>
        <v>0</v>
      </c>
      <c r="D28" s="10">
        <f>'Dane wyjściowe'!D28</f>
        <v>0</v>
      </c>
      <c r="E28" s="10">
        <f>'Dane wyjściowe'!E28</f>
        <v>0</v>
      </c>
      <c r="F28" s="10">
        <f>'Dane wyjściowe'!F28</f>
        <v>0</v>
      </c>
      <c r="G28" s="10">
        <f>'Dane wyjściowe'!G28</f>
        <v>0</v>
      </c>
      <c r="I28" s="23" t="e">
        <f t="shared" si="24"/>
        <v>#DIV/0!</v>
      </c>
      <c r="J28" s="23" t="e">
        <f t="shared" si="25"/>
        <v>#DIV/0!</v>
      </c>
      <c r="K28" s="23" t="e">
        <f t="shared" si="26"/>
        <v>#DIV/0!</v>
      </c>
      <c r="L28" s="23" t="e">
        <f t="shared" si="27"/>
        <v>#DIV/0!</v>
      </c>
      <c r="M28" s="23" t="e">
        <f t="shared" si="28"/>
        <v>#DIV/0!</v>
      </c>
      <c r="O28" s="10">
        <f t="shared" si="29"/>
        <v>0</v>
      </c>
      <c r="P28" s="24" t="e">
        <f t="shared" si="30"/>
        <v>#DIV/0!</v>
      </c>
      <c r="Q28" s="24" t="e">
        <f t="shared" si="31"/>
        <v>#DIV/0!</v>
      </c>
    </row>
    <row r="29" spans="1:88" x14ac:dyDescent="0.35">
      <c r="A29" s="9">
        <v>23</v>
      </c>
      <c r="B29" s="9" t="s">
        <v>117</v>
      </c>
      <c r="C29" s="10">
        <f>'Dane wyjściowe'!C29</f>
        <v>0</v>
      </c>
      <c r="D29" s="10">
        <f>'Dane wyjściowe'!D29</f>
        <v>0</v>
      </c>
      <c r="E29" s="10">
        <f>'Dane wyjściowe'!E29</f>
        <v>0</v>
      </c>
      <c r="F29" s="10">
        <f>'Dane wyjściowe'!F29</f>
        <v>0</v>
      </c>
      <c r="G29" s="10">
        <f>'Dane wyjściowe'!G29</f>
        <v>0</v>
      </c>
      <c r="I29" s="23" t="e">
        <f t="shared" si="24"/>
        <v>#DIV/0!</v>
      </c>
      <c r="J29" s="23" t="e">
        <f t="shared" si="25"/>
        <v>#DIV/0!</v>
      </c>
      <c r="K29" s="23" t="e">
        <f t="shared" si="26"/>
        <v>#DIV/0!</v>
      </c>
      <c r="L29" s="23" t="e">
        <f t="shared" si="27"/>
        <v>#DIV/0!</v>
      </c>
      <c r="M29" s="23" t="e">
        <f t="shared" si="28"/>
        <v>#DIV/0!</v>
      </c>
      <c r="O29" s="10">
        <f t="shared" si="29"/>
        <v>0</v>
      </c>
      <c r="P29" s="24" t="e">
        <f t="shared" si="30"/>
        <v>#DIV/0!</v>
      </c>
      <c r="Q29" s="24" t="e">
        <f t="shared" si="31"/>
        <v>#DIV/0!</v>
      </c>
    </row>
    <row r="30" spans="1:88" ht="29" x14ac:dyDescent="0.35">
      <c r="A30" s="9">
        <v>24</v>
      </c>
      <c r="B30" s="9" t="s">
        <v>118</v>
      </c>
      <c r="C30" s="10">
        <f>'Dane wyjściowe'!C30</f>
        <v>0</v>
      </c>
      <c r="D30" s="10">
        <f>'Dane wyjściowe'!D30</f>
        <v>0</v>
      </c>
      <c r="E30" s="10">
        <f>'Dane wyjściowe'!E30</f>
        <v>0</v>
      </c>
      <c r="F30" s="10">
        <f>'Dane wyjściowe'!F30</f>
        <v>0</v>
      </c>
      <c r="G30" s="10">
        <f>'Dane wyjściowe'!G30</f>
        <v>0</v>
      </c>
      <c r="I30" s="23" t="e">
        <f t="shared" si="24"/>
        <v>#DIV/0!</v>
      </c>
      <c r="J30" s="23" t="e">
        <f t="shared" si="25"/>
        <v>#DIV/0!</v>
      </c>
      <c r="K30" s="23" t="e">
        <f t="shared" si="26"/>
        <v>#DIV/0!</v>
      </c>
      <c r="L30" s="23" t="e">
        <f t="shared" si="27"/>
        <v>#DIV/0!</v>
      </c>
      <c r="M30" s="23" t="e">
        <f t="shared" si="28"/>
        <v>#DIV/0!</v>
      </c>
      <c r="O30" s="10">
        <f t="shared" si="29"/>
        <v>0</v>
      </c>
      <c r="P30" s="24" t="e">
        <f t="shared" si="30"/>
        <v>#DIV/0!</v>
      </c>
      <c r="Q30" s="24" t="e">
        <f t="shared" si="31"/>
        <v>#DIV/0!</v>
      </c>
    </row>
    <row r="31" spans="1:88" x14ac:dyDescent="0.35">
      <c r="A31" s="9">
        <v>25</v>
      </c>
      <c r="B31" s="9" t="s">
        <v>119</v>
      </c>
      <c r="C31" s="10">
        <f>'Dane wyjściowe'!C31</f>
        <v>0</v>
      </c>
      <c r="D31" s="10">
        <f>'Dane wyjściowe'!D31</f>
        <v>0</v>
      </c>
      <c r="E31" s="10">
        <f>'Dane wyjściowe'!E31</f>
        <v>0</v>
      </c>
      <c r="F31" s="10">
        <f>'Dane wyjściowe'!F31</f>
        <v>0</v>
      </c>
      <c r="G31" s="10">
        <f>'Dane wyjściowe'!G31</f>
        <v>0</v>
      </c>
      <c r="I31" s="23" t="e">
        <f t="shared" si="24"/>
        <v>#DIV/0!</v>
      </c>
      <c r="J31" s="23" t="e">
        <f t="shared" si="25"/>
        <v>#DIV/0!</v>
      </c>
      <c r="K31" s="23" t="e">
        <f t="shared" si="26"/>
        <v>#DIV/0!</v>
      </c>
      <c r="L31" s="23" t="e">
        <f t="shared" si="27"/>
        <v>#DIV/0!</v>
      </c>
      <c r="M31" s="23" t="e">
        <f t="shared" si="28"/>
        <v>#DIV/0!</v>
      </c>
      <c r="O31" s="10">
        <f t="shared" si="29"/>
        <v>0</v>
      </c>
      <c r="P31" s="24" t="e">
        <f t="shared" si="30"/>
        <v>#DIV/0!</v>
      </c>
      <c r="Q31" s="24" t="e">
        <f t="shared" si="31"/>
        <v>#DIV/0!</v>
      </c>
    </row>
    <row r="32" spans="1:88" ht="43.5" x14ac:dyDescent="0.35">
      <c r="A32" s="33">
        <v>26</v>
      </c>
      <c r="B32" s="11" t="s">
        <v>212</v>
      </c>
      <c r="C32" s="10">
        <f>'Dane wyjściowe'!C32</f>
        <v>0</v>
      </c>
      <c r="D32" s="10">
        <f>'Dane wyjściowe'!D32</f>
        <v>0</v>
      </c>
      <c r="E32" s="10">
        <f>'Dane wyjściowe'!E32</f>
        <v>0</v>
      </c>
      <c r="F32" s="10">
        <f>'Dane wyjściowe'!F32</f>
        <v>0</v>
      </c>
      <c r="G32" s="10">
        <f>'Dane wyjściowe'!G32</f>
        <v>0</v>
      </c>
      <c r="I32" s="23" t="e">
        <f t="shared" si="24"/>
        <v>#DIV/0!</v>
      </c>
      <c r="J32" s="23" t="e">
        <f t="shared" si="25"/>
        <v>#DIV/0!</v>
      </c>
      <c r="K32" s="23" t="e">
        <f t="shared" si="26"/>
        <v>#DIV/0!</v>
      </c>
      <c r="L32" s="23" t="e">
        <f t="shared" si="27"/>
        <v>#DIV/0!</v>
      </c>
      <c r="M32" s="23" t="e">
        <f t="shared" si="28"/>
        <v>#DIV/0!</v>
      </c>
      <c r="O32" s="10">
        <f t="shared" si="29"/>
        <v>0</v>
      </c>
      <c r="P32" s="24" t="e">
        <f t="shared" si="30"/>
        <v>#DIV/0!</v>
      </c>
      <c r="Q32" s="24" t="e">
        <f t="shared" si="31"/>
        <v>#DIV/0!</v>
      </c>
    </row>
    <row r="33" spans="1:17" ht="29" x14ac:dyDescent="0.35">
      <c r="A33" s="9">
        <v>27</v>
      </c>
      <c r="B33" s="9" t="s">
        <v>211</v>
      </c>
      <c r="C33" s="10">
        <f>'Dane wyjściowe'!C33</f>
        <v>0</v>
      </c>
      <c r="D33" s="10">
        <f>'Dane wyjściowe'!D33</f>
        <v>0</v>
      </c>
      <c r="E33" s="10">
        <f>'Dane wyjściowe'!E33</f>
        <v>0</v>
      </c>
      <c r="F33" s="10">
        <f>'Dane wyjściowe'!F33</f>
        <v>0</v>
      </c>
      <c r="G33" s="10">
        <f>'Dane wyjściowe'!G33</f>
        <v>0</v>
      </c>
      <c r="I33" s="23" t="e">
        <f t="shared" si="24"/>
        <v>#DIV/0!</v>
      </c>
      <c r="J33" s="23" t="e">
        <f t="shared" si="25"/>
        <v>#DIV/0!</v>
      </c>
      <c r="K33" s="23" t="e">
        <f t="shared" si="26"/>
        <v>#DIV/0!</v>
      </c>
      <c r="L33" s="23" t="e">
        <f t="shared" si="27"/>
        <v>#DIV/0!</v>
      </c>
      <c r="M33" s="23" t="e">
        <f t="shared" si="28"/>
        <v>#DIV/0!</v>
      </c>
      <c r="O33" s="10">
        <f t="shared" si="29"/>
        <v>0</v>
      </c>
      <c r="P33" s="24" t="e">
        <f t="shared" si="30"/>
        <v>#DIV/0!</v>
      </c>
      <c r="Q33" s="24" t="e">
        <f t="shared" si="31"/>
        <v>#DIV/0!</v>
      </c>
    </row>
    <row r="34" spans="1:17" x14ac:dyDescent="0.35">
      <c r="A34" s="9">
        <v>28</v>
      </c>
      <c r="B34" s="9" t="s">
        <v>210</v>
      </c>
      <c r="C34" s="10">
        <f>'Dane wyjściowe'!C34</f>
        <v>0</v>
      </c>
      <c r="D34" s="10">
        <f>'Dane wyjściowe'!D34</f>
        <v>0</v>
      </c>
      <c r="E34" s="10">
        <f>'Dane wyjściowe'!E34</f>
        <v>0</v>
      </c>
      <c r="F34" s="10">
        <f>'Dane wyjściowe'!F34</f>
        <v>0</v>
      </c>
      <c r="G34" s="10">
        <f>'Dane wyjściowe'!G34</f>
        <v>0</v>
      </c>
      <c r="I34" s="23" t="e">
        <f t="shared" si="24"/>
        <v>#DIV/0!</v>
      </c>
      <c r="J34" s="23" t="e">
        <f t="shared" si="25"/>
        <v>#DIV/0!</v>
      </c>
      <c r="K34" s="23" t="e">
        <f t="shared" si="26"/>
        <v>#DIV/0!</v>
      </c>
      <c r="L34" s="23" t="e">
        <f t="shared" si="27"/>
        <v>#DIV/0!</v>
      </c>
      <c r="M34" s="23" t="e">
        <f t="shared" si="28"/>
        <v>#DIV/0!</v>
      </c>
      <c r="O34" s="10">
        <f t="shared" si="29"/>
        <v>0</v>
      </c>
      <c r="P34" s="24" t="e">
        <f t="shared" si="30"/>
        <v>#DIV/0!</v>
      </c>
      <c r="Q34" s="24" t="e">
        <f t="shared" si="31"/>
        <v>#DIV/0!</v>
      </c>
    </row>
    <row r="35" spans="1:17" x14ac:dyDescent="0.35">
      <c r="A35" s="34" t="s">
        <v>123</v>
      </c>
      <c r="B35" s="34"/>
      <c r="C35" s="34"/>
      <c r="D35" s="34"/>
      <c r="E35" s="34"/>
      <c r="F35" s="34"/>
      <c r="G35" s="34"/>
      <c r="O35" s="3"/>
      <c r="P35" s="3"/>
      <c r="Q35" s="3"/>
    </row>
    <row r="36" spans="1:17" ht="29" x14ac:dyDescent="0.35">
      <c r="A36" s="9">
        <v>29</v>
      </c>
      <c r="B36" s="9" t="s">
        <v>209</v>
      </c>
      <c r="C36" s="10">
        <f>'Dane wyjściowe'!C36</f>
        <v>0</v>
      </c>
      <c r="D36" s="10">
        <f>'Dane wyjściowe'!D36</f>
        <v>0</v>
      </c>
      <c r="E36" s="10">
        <f>'Dane wyjściowe'!E36</f>
        <v>0</v>
      </c>
      <c r="F36" s="10">
        <f>'Dane wyjściowe'!F36</f>
        <v>0</v>
      </c>
      <c r="G36" s="10">
        <f>'Dane wyjściowe'!G36</f>
        <v>0</v>
      </c>
      <c r="I36" s="23" t="e">
        <f t="shared" ref="I36:I42" si="32">C36*100%/SUM(C36:G36)</f>
        <v>#DIV/0!</v>
      </c>
      <c r="J36" s="23" t="e">
        <f t="shared" ref="J36:J42" si="33">D36*100%/SUM(C36:G36)</f>
        <v>#DIV/0!</v>
      </c>
      <c r="K36" s="23" t="e">
        <f t="shared" ref="K36:K42" si="34">E36*100%/SUM(C36:G36)</f>
        <v>#DIV/0!</v>
      </c>
      <c r="L36" s="23" t="e">
        <f t="shared" ref="L36:L42" si="35">F36*100%/SUM(C36:G36)</f>
        <v>#DIV/0!</v>
      </c>
      <c r="M36" s="23" t="e">
        <f t="shared" ref="M36:M42" si="36">G36*100%/SUM(C36:G36)</f>
        <v>#DIV/0!</v>
      </c>
      <c r="O36" s="10">
        <f t="shared" ref="O36:O42" si="37">SUM(C36:G36)</f>
        <v>0</v>
      </c>
      <c r="P36" s="24" t="e">
        <f t="shared" ref="P36:P42" si="38">I36+J36</f>
        <v>#DIV/0!</v>
      </c>
      <c r="Q36" s="24" t="e">
        <f t="shared" ref="Q36:Q42" si="39">L36+M36</f>
        <v>#DIV/0!</v>
      </c>
    </row>
    <row r="37" spans="1:17" ht="29" x14ac:dyDescent="0.35">
      <c r="A37" s="9">
        <f>A36+1</f>
        <v>30</v>
      </c>
      <c r="B37" s="9" t="s">
        <v>125</v>
      </c>
      <c r="C37" s="10">
        <f>'Dane wyjściowe'!C37</f>
        <v>0</v>
      </c>
      <c r="D37" s="10">
        <f>'Dane wyjściowe'!D37</f>
        <v>0</v>
      </c>
      <c r="E37" s="10">
        <f>'Dane wyjściowe'!E37</f>
        <v>0</v>
      </c>
      <c r="F37" s="10">
        <f>'Dane wyjściowe'!F37</f>
        <v>0</v>
      </c>
      <c r="G37" s="10">
        <f>'Dane wyjściowe'!G37</f>
        <v>0</v>
      </c>
      <c r="I37" s="23" t="e">
        <f t="shared" si="32"/>
        <v>#DIV/0!</v>
      </c>
      <c r="J37" s="23" t="e">
        <f t="shared" si="33"/>
        <v>#DIV/0!</v>
      </c>
      <c r="K37" s="23" t="e">
        <f t="shared" si="34"/>
        <v>#DIV/0!</v>
      </c>
      <c r="L37" s="23" t="e">
        <f t="shared" si="35"/>
        <v>#DIV/0!</v>
      </c>
      <c r="M37" s="23" t="e">
        <f t="shared" si="36"/>
        <v>#DIV/0!</v>
      </c>
      <c r="O37" s="10">
        <f t="shared" si="37"/>
        <v>0</v>
      </c>
      <c r="P37" s="24" t="e">
        <f t="shared" si="38"/>
        <v>#DIV/0!</v>
      </c>
      <c r="Q37" s="24" t="e">
        <f t="shared" si="39"/>
        <v>#DIV/0!</v>
      </c>
    </row>
    <row r="38" spans="1:17" ht="29" x14ac:dyDescent="0.35">
      <c r="A38" s="9">
        <f t="shared" ref="A38:A42" si="40">A37+1</f>
        <v>31</v>
      </c>
      <c r="B38" s="9" t="s">
        <v>126</v>
      </c>
      <c r="C38" s="10">
        <f>'Dane wyjściowe'!C38</f>
        <v>0</v>
      </c>
      <c r="D38" s="10">
        <f>'Dane wyjściowe'!D38</f>
        <v>0</v>
      </c>
      <c r="E38" s="10">
        <f>'Dane wyjściowe'!E38</f>
        <v>0</v>
      </c>
      <c r="F38" s="10">
        <f>'Dane wyjściowe'!F38</f>
        <v>0</v>
      </c>
      <c r="G38" s="10">
        <f>'Dane wyjściowe'!G38</f>
        <v>0</v>
      </c>
      <c r="I38" s="23" t="e">
        <f t="shared" si="32"/>
        <v>#DIV/0!</v>
      </c>
      <c r="J38" s="23" t="e">
        <f t="shared" si="33"/>
        <v>#DIV/0!</v>
      </c>
      <c r="K38" s="23" t="e">
        <f t="shared" si="34"/>
        <v>#DIV/0!</v>
      </c>
      <c r="L38" s="23" t="e">
        <f t="shared" si="35"/>
        <v>#DIV/0!</v>
      </c>
      <c r="M38" s="23" t="e">
        <f t="shared" si="36"/>
        <v>#DIV/0!</v>
      </c>
      <c r="O38" s="10">
        <f t="shared" si="37"/>
        <v>0</v>
      </c>
      <c r="P38" s="24" t="e">
        <f t="shared" si="38"/>
        <v>#DIV/0!</v>
      </c>
      <c r="Q38" s="24" t="e">
        <f t="shared" si="39"/>
        <v>#DIV/0!</v>
      </c>
    </row>
    <row r="39" spans="1:17" ht="29" x14ac:dyDescent="0.35">
      <c r="A39" s="9">
        <f t="shared" si="40"/>
        <v>32</v>
      </c>
      <c r="B39" s="9" t="s">
        <v>127</v>
      </c>
      <c r="C39" s="10">
        <f>'Dane wyjściowe'!C39</f>
        <v>0</v>
      </c>
      <c r="D39" s="10">
        <f>'Dane wyjściowe'!D39</f>
        <v>0</v>
      </c>
      <c r="E39" s="10">
        <f>'Dane wyjściowe'!E39</f>
        <v>0</v>
      </c>
      <c r="F39" s="10">
        <f>'Dane wyjściowe'!F39</f>
        <v>0</v>
      </c>
      <c r="G39" s="10">
        <f>'Dane wyjściowe'!G39</f>
        <v>0</v>
      </c>
      <c r="I39" s="23" t="e">
        <f t="shared" si="32"/>
        <v>#DIV/0!</v>
      </c>
      <c r="J39" s="23" t="e">
        <f t="shared" si="33"/>
        <v>#DIV/0!</v>
      </c>
      <c r="K39" s="23" t="e">
        <f t="shared" si="34"/>
        <v>#DIV/0!</v>
      </c>
      <c r="L39" s="23" t="e">
        <f t="shared" si="35"/>
        <v>#DIV/0!</v>
      </c>
      <c r="M39" s="23" t="e">
        <f t="shared" si="36"/>
        <v>#DIV/0!</v>
      </c>
      <c r="O39" s="10">
        <f t="shared" si="37"/>
        <v>0</v>
      </c>
      <c r="P39" s="24" t="e">
        <f t="shared" si="38"/>
        <v>#DIV/0!</v>
      </c>
      <c r="Q39" s="24" t="e">
        <f t="shared" si="39"/>
        <v>#DIV/0!</v>
      </c>
    </row>
    <row r="40" spans="1:17" x14ac:dyDescent="0.35">
      <c r="A40" s="9">
        <f t="shared" si="40"/>
        <v>33</v>
      </c>
      <c r="B40" s="9" t="s">
        <v>128</v>
      </c>
      <c r="C40" s="10">
        <f>'Dane wyjściowe'!C40</f>
        <v>0</v>
      </c>
      <c r="D40" s="10">
        <f>'Dane wyjściowe'!D40</f>
        <v>0</v>
      </c>
      <c r="E40" s="10">
        <f>'Dane wyjściowe'!E40</f>
        <v>0</v>
      </c>
      <c r="F40" s="10">
        <f>'Dane wyjściowe'!F40</f>
        <v>0</v>
      </c>
      <c r="G40" s="10">
        <f>'Dane wyjściowe'!G40</f>
        <v>0</v>
      </c>
      <c r="I40" s="23" t="e">
        <f t="shared" si="32"/>
        <v>#DIV/0!</v>
      </c>
      <c r="J40" s="23" t="e">
        <f t="shared" si="33"/>
        <v>#DIV/0!</v>
      </c>
      <c r="K40" s="23" t="e">
        <f t="shared" si="34"/>
        <v>#DIV/0!</v>
      </c>
      <c r="L40" s="23" t="e">
        <f t="shared" si="35"/>
        <v>#DIV/0!</v>
      </c>
      <c r="M40" s="23" t="e">
        <f t="shared" si="36"/>
        <v>#DIV/0!</v>
      </c>
      <c r="O40" s="10">
        <f t="shared" si="37"/>
        <v>0</v>
      </c>
      <c r="P40" s="24" t="e">
        <f t="shared" si="38"/>
        <v>#DIV/0!</v>
      </c>
      <c r="Q40" s="24" t="e">
        <f t="shared" si="39"/>
        <v>#DIV/0!</v>
      </c>
    </row>
    <row r="41" spans="1:17" ht="29" x14ac:dyDescent="0.35">
      <c r="A41" s="9">
        <f t="shared" si="40"/>
        <v>34</v>
      </c>
      <c r="B41" s="9" t="s">
        <v>129</v>
      </c>
      <c r="C41" s="10">
        <f>'Dane wyjściowe'!C41</f>
        <v>0</v>
      </c>
      <c r="D41" s="10">
        <f>'Dane wyjściowe'!D41</f>
        <v>0</v>
      </c>
      <c r="E41" s="10">
        <f>'Dane wyjściowe'!E41</f>
        <v>0</v>
      </c>
      <c r="F41" s="10">
        <f>'Dane wyjściowe'!F41</f>
        <v>0</v>
      </c>
      <c r="G41" s="10">
        <f>'Dane wyjściowe'!G41</f>
        <v>0</v>
      </c>
      <c r="I41" s="23" t="e">
        <f t="shared" si="32"/>
        <v>#DIV/0!</v>
      </c>
      <c r="J41" s="23" t="e">
        <f t="shared" si="33"/>
        <v>#DIV/0!</v>
      </c>
      <c r="K41" s="23" t="e">
        <f t="shared" si="34"/>
        <v>#DIV/0!</v>
      </c>
      <c r="L41" s="23" t="e">
        <f t="shared" si="35"/>
        <v>#DIV/0!</v>
      </c>
      <c r="M41" s="23" t="e">
        <f t="shared" si="36"/>
        <v>#DIV/0!</v>
      </c>
      <c r="O41" s="10">
        <f t="shared" si="37"/>
        <v>0</v>
      </c>
      <c r="P41" s="24" t="e">
        <f t="shared" si="38"/>
        <v>#DIV/0!</v>
      </c>
      <c r="Q41" s="24" t="e">
        <f t="shared" si="39"/>
        <v>#DIV/0!</v>
      </c>
    </row>
    <row r="42" spans="1:17" ht="29" x14ac:dyDescent="0.35">
      <c r="A42" s="9">
        <f t="shared" si="40"/>
        <v>35</v>
      </c>
      <c r="B42" s="9" t="s">
        <v>130</v>
      </c>
      <c r="C42" s="10">
        <f>'Dane wyjściowe'!C42</f>
        <v>0</v>
      </c>
      <c r="D42" s="10">
        <f>'Dane wyjściowe'!D42</f>
        <v>0</v>
      </c>
      <c r="E42" s="10">
        <f>'Dane wyjściowe'!E42</f>
        <v>0</v>
      </c>
      <c r="F42" s="10">
        <f>'Dane wyjściowe'!F42</f>
        <v>0</v>
      </c>
      <c r="G42" s="10">
        <f>'Dane wyjściowe'!G42</f>
        <v>0</v>
      </c>
      <c r="I42" s="23" t="e">
        <f t="shared" si="32"/>
        <v>#DIV/0!</v>
      </c>
      <c r="J42" s="23" t="e">
        <f t="shared" si="33"/>
        <v>#DIV/0!</v>
      </c>
      <c r="K42" s="23" t="e">
        <f t="shared" si="34"/>
        <v>#DIV/0!</v>
      </c>
      <c r="L42" s="23" t="e">
        <f t="shared" si="35"/>
        <v>#DIV/0!</v>
      </c>
      <c r="M42" s="23" t="e">
        <f t="shared" si="36"/>
        <v>#DIV/0!</v>
      </c>
      <c r="O42" s="10">
        <f t="shared" si="37"/>
        <v>0</v>
      </c>
      <c r="P42" s="24" t="e">
        <f t="shared" si="38"/>
        <v>#DIV/0!</v>
      </c>
      <c r="Q42" s="24" t="e">
        <f t="shared" si="39"/>
        <v>#DIV/0!</v>
      </c>
    </row>
    <row r="43" spans="1:17" x14ac:dyDescent="0.35">
      <c r="A43" s="34" t="s">
        <v>131</v>
      </c>
      <c r="B43" s="34"/>
      <c r="C43" s="34"/>
      <c r="D43" s="34"/>
      <c r="E43" s="34"/>
      <c r="F43" s="34"/>
      <c r="G43" s="34"/>
      <c r="O43" s="3"/>
      <c r="P43" s="3"/>
      <c r="Q43" s="3"/>
    </row>
    <row r="44" spans="1:17" ht="29" x14ac:dyDescent="0.35">
      <c r="A44" s="9">
        <f>A42+1</f>
        <v>36</v>
      </c>
      <c r="B44" s="9" t="s">
        <v>132</v>
      </c>
      <c r="C44" s="10">
        <f>'Dane wyjściowe'!C44</f>
        <v>0</v>
      </c>
      <c r="D44" s="10">
        <f>'Dane wyjściowe'!D44</f>
        <v>0</v>
      </c>
      <c r="E44" s="10">
        <f>'Dane wyjściowe'!E44</f>
        <v>0</v>
      </c>
      <c r="F44" s="10">
        <f>'Dane wyjściowe'!F44</f>
        <v>0</v>
      </c>
      <c r="G44" s="10">
        <f>'Dane wyjściowe'!G44</f>
        <v>0</v>
      </c>
      <c r="I44" s="23" t="e">
        <f t="shared" ref="I44:I48" si="41">C44*100%/SUM(C44:G44)</f>
        <v>#DIV/0!</v>
      </c>
      <c r="J44" s="23" t="e">
        <f t="shared" ref="J44:J48" si="42">D44*100%/SUM(C44:G44)</f>
        <v>#DIV/0!</v>
      </c>
      <c r="K44" s="23" t="e">
        <f t="shared" ref="K44:K48" si="43">E44*100%/SUM(C44:G44)</f>
        <v>#DIV/0!</v>
      </c>
      <c r="L44" s="23" t="e">
        <f t="shared" ref="L44:L48" si="44">F44*100%/SUM(C44:G44)</f>
        <v>#DIV/0!</v>
      </c>
      <c r="M44" s="23" t="e">
        <f t="shared" ref="M44:M48" si="45">G44*100%/SUM(C44:G44)</f>
        <v>#DIV/0!</v>
      </c>
      <c r="O44" s="10">
        <f t="shared" ref="O44:O48" si="46">SUM(C44:G44)</f>
        <v>0</v>
      </c>
      <c r="P44" s="24" t="e">
        <f t="shared" ref="P44:P48" si="47">I44+J44</f>
        <v>#DIV/0!</v>
      </c>
      <c r="Q44" s="24" t="e">
        <f t="shared" ref="Q44:Q48" si="48">L44+M44</f>
        <v>#DIV/0!</v>
      </c>
    </row>
    <row r="45" spans="1:17" ht="29" x14ac:dyDescent="0.35">
      <c r="A45" s="9">
        <f>A44+1</f>
        <v>37</v>
      </c>
      <c r="B45" s="9" t="s">
        <v>133</v>
      </c>
      <c r="C45" s="10">
        <f>'Dane wyjściowe'!C45</f>
        <v>0</v>
      </c>
      <c r="D45" s="10">
        <f>'Dane wyjściowe'!D45</f>
        <v>0</v>
      </c>
      <c r="E45" s="10">
        <f>'Dane wyjściowe'!E45</f>
        <v>0</v>
      </c>
      <c r="F45" s="10">
        <f>'Dane wyjściowe'!F45</f>
        <v>0</v>
      </c>
      <c r="G45" s="10">
        <f>'Dane wyjściowe'!G45</f>
        <v>0</v>
      </c>
      <c r="I45" s="23" t="e">
        <f t="shared" si="41"/>
        <v>#DIV/0!</v>
      </c>
      <c r="J45" s="23" t="e">
        <f t="shared" si="42"/>
        <v>#DIV/0!</v>
      </c>
      <c r="K45" s="23" t="e">
        <f t="shared" si="43"/>
        <v>#DIV/0!</v>
      </c>
      <c r="L45" s="23" t="e">
        <f t="shared" si="44"/>
        <v>#DIV/0!</v>
      </c>
      <c r="M45" s="23" t="e">
        <f t="shared" si="45"/>
        <v>#DIV/0!</v>
      </c>
      <c r="O45" s="10">
        <f t="shared" si="46"/>
        <v>0</v>
      </c>
      <c r="P45" s="24" t="e">
        <f t="shared" si="47"/>
        <v>#DIV/0!</v>
      </c>
      <c r="Q45" s="24" t="e">
        <f t="shared" si="48"/>
        <v>#DIV/0!</v>
      </c>
    </row>
    <row r="46" spans="1:17" ht="29" x14ac:dyDescent="0.35">
      <c r="A46" s="9">
        <f t="shared" ref="A46:A48" si="49">A45+1</f>
        <v>38</v>
      </c>
      <c r="B46" s="9" t="s">
        <v>134</v>
      </c>
      <c r="C46" s="10">
        <f>'Dane wyjściowe'!C46</f>
        <v>0</v>
      </c>
      <c r="D46" s="10">
        <f>'Dane wyjściowe'!D46</f>
        <v>0</v>
      </c>
      <c r="E46" s="10">
        <f>'Dane wyjściowe'!E46</f>
        <v>0</v>
      </c>
      <c r="F46" s="10">
        <f>'Dane wyjściowe'!F46</f>
        <v>0</v>
      </c>
      <c r="G46" s="10">
        <f>'Dane wyjściowe'!G46</f>
        <v>0</v>
      </c>
      <c r="I46" s="23" t="e">
        <f t="shared" si="41"/>
        <v>#DIV/0!</v>
      </c>
      <c r="J46" s="23" t="e">
        <f t="shared" si="42"/>
        <v>#DIV/0!</v>
      </c>
      <c r="K46" s="23" t="e">
        <f t="shared" si="43"/>
        <v>#DIV/0!</v>
      </c>
      <c r="L46" s="23" t="e">
        <f t="shared" si="44"/>
        <v>#DIV/0!</v>
      </c>
      <c r="M46" s="23" t="e">
        <f t="shared" si="45"/>
        <v>#DIV/0!</v>
      </c>
      <c r="O46" s="10">
        <f t="shared" si="46"/>
        <v>0</v>
      </c>
      <c r="P46" s="24" t="e">
        <f t="shared" si="47"/>
        <v>#DIV/0!</v>
      </c>
      <c r="Q46" s="24" t="e">
        <f t="shared" si="48"/>
        <v>#DIV/0!</v>
      </c>
    </row>
    <row r="47" spans="1:17" ht="29" x14ac:dyDescent="0.35">
      <c r="A47" s="9">
        <f t="shared" si="49"/>
        <v>39</v>
      </c>
      <c r="B47" s="9" t="s">
        <v>135</v>
      </c>
      <c r="C47" s="10">
        <f>'Dane wyjściowe'!C47</f>
        <v>0</v>
      </c>
      <c r="D47" s="10">
        <f>'Dane wyjściowe'!D47</f>
        <v>0</v>
      </c>
      <c r="E47" s="10">
        <f>'Dane wyjściowe'!E47</f>
        <v>0</v>
      </c>
      <c r="F47" s="10">
        <f>'Dane wyjściowe'!F47</f>
        <v>0</v>
      </c>
      <c r="G47" s="10">
        <f>'Dane wyjściowe'!G47</f>
        <v>0</v>
      </c>
      <c r="I47" s="23" t="e">
        <f t="shared" si="41"/>
        <v>#DIV/0!</v>
      </c>
      <c r="J47" s="23" t="e">
        <f t="shared" si="42"/>
        <v>#DIV/0!</v>
      </c>
      <c r="K47" s="23" t="e">
        <f t="shared" si="43"/>
        <v>#DIV/0!</v>
      </c>
      <c r="L47" s="23" t="e">
        <f t="shared" si="44"/>
        <v>#DIV/0!</v>
      </c>
      <c r="M47" s="23" t="e">
        <f t="shared" si="45"/>
        <v>#DIV/0!</v>
      </c>
      <c r="O47" s="10">
        <f t="shared" si="46"/>
        <v>0</v>
      </c>
      <c r="P47" s="24" t="e">
        <f t="shared" si="47"/>
        <v>#DIV/0!</v>
      </c>
      <c r="Q47" s="24" t="e">
        <f t="shared" si="48"/>
        <v>#DIV/0!</v>
      </c>
    </row>
    <row r="48" spans="1:17" x14ac:dyDescent="0.35">
      <c r="A48" s="9">
        <f t="shared" si="49"/>
        <v>40</v>
      </c>
      <c r="B48" s="9" t="s">
        <v>136</v>
      </c>
      <c r="C48" s="10">
        <f>'Dane wyjściowe'!C48</f>
        <v>0</v>
      </c>
      <c r="D48" s="10">
        <f>'Dane wyjściowe'!D48</f>
        <v>0</v>
      </c>
      <c r="E48" s="10">
        <f>'Dane wyjściowe'!E48</f>
        <v>0</v>
      </c>
      <c r="F48" s="10">
        <f>'Dane wyjściowe'!F48</f>
        <v>0</v>
      </c>
      <c r="G48" s="10">
        <f>'Dane wyjściowe'!G48</f>
        <v>0</v>
      </c>
      <c r="I48" s="23" t="e">
        <f t="shared" si="41"/>
        <v>#DIV/0!</v>
      </c>
      <c r="J48" s="23" t="e">
        <f t="shared" si="42"/>
        <v>#DIV/0!</v>
      </c>
      <c r="K48" s="23" t="e">
        <f t="shared" si="43"/>
        <v>#DIV/0!</v>
      </c>
      <c r="L48" s="23" t="e">
        <f t="shared" si="44"/>
        <v>#DIV/0!</v>
      </c>
      <c r="M48" s="23" t="e">
        <f t="shared" si="45"/>
        <v>#DIV/0!</v>
      </c>
      <c r="O48" s="10">
        <f t="shared" si="46"/>
        <v>0</v>
      </c>
      <c r="P48" s="24" t="e">
        <f t="shared" si="47"/>
        <v>#DIV/0!</v>
      </c>
      <c r="Q48" s="24" t="e">
        <f t="shared" si="48"/>
        <v>#DIV/0!</v>
      </c>
    </row>
    <row r="49" spans="1:17" x14ac:dyDescent="0.35">
      <c r="A49" s="34" t="s">
        <v>137</v>
      </c>
      <c r="B49" s="34"/>
      <c r="C49" s="34"/>
      <c r="D49" s="34"/>
      <c r="E49" s="34"/>
      <c r="F49" s="34"/>
      <c r="G49" s="34"/>
      <c r="O49" s="3"/>
      <c r="P49" s="3"/>
      <c r="Q49" s="3"/>
    </row>
    <row r="50" spans="1:17" x14ac:dyDescent="0.35">
      <c r="A50" s="9">
        <v>41</v>
      </c>
      <c r="B50" s="9" t="s">
        <v>138</v>
      </c>
      <c r="C50" s="10">
        <f>'Dane wyjściowe'!C50</f>
        <v>0</v>
      </c>
      <c r="D50" s="10">
        <f>'Dane wyjściowe'!D50</f>
        <v>0</v>
      </c>
      <c r="E50" s="10">
        <f>'Dane wyjściowe'!E50</f>
        <v>0</v>
      </c>
      <c r="F50" s="10">
        <f>'Dane wyjściowe'!F50</f>
        <v>0</v>
      </c>
      <c r="G50" s="10">
        <f>'Dane wyjściowe'!G50</f>
        <v>0</v>
      </c>
      <c r="I50" s="23" t="e">
        <f t="shared" ref="I50:I54" si="50">C50*100%/SUM(C50:G50)</f>
        <v>#DIV/0!</v>
      </c>
      <c r="J50" s="23" t="e">
        <f t="shared" ref="J50:J54" si="51">D50*100%/SUM(C50:G50)</f>
        <v>#DIV/0!</v>
      </c>
      <c r="K50" s="23" t="e">
        <f t="shared" ref="K50:K54" si="52">E50*100%/SUM(C50:G50)</f>
        <v>#DIV/0!</v>
      </c>
      <c r="L50" s="23" t="e">
        <f t="shared" ref="L50:L54" si="53">F50*100%/SUM(C50:G50)</f>
        <v>#DIV/0!</v>
      </c>
      <c r="M50" s="23" t="e">
        <f t="shared" ref="M50:M54" si="54">G50*100%/SUM(C50:G50)</f>
        <v>#DIV/0!</v>
      </c>
      <c r="O50" s="10">
        <f t="shared" ref="O50:O54" si="55">SUM(C50:G50)</f>
        <v>0</v>
      </c>
      <c r="P50" s="24" t="e">
        <f t="shared" ref="P50:P54" si="56">I50+J50</f>
        <v>#DIV/0!</v>
      </c>
      <c r="Q50" s="24" t="e">
        <f t="shared" ref="Q50:Q54" si="57">L50+M50</f>
        <v>#DIV/0!</v>
      </c>
    </row>
    <row r="51" spans="1:17" x14ac:dyDescent="0.35">
      <c r="A51" s="9">
        <f>A50+1</f>
        <v>42</v>
      </c>
      <c r="B51" s="9" t="s">
        <v>139</v>
      </c>
      <c r="C51" s="10">
        <f>'Dane wyjściowe'!C51</f>
        <v>0</v>
      </c>
      <c r="D51" s="10">
        <f>'Dane wyjściowe'!D51</f>
        <v>0</v>
      </c>
      <c r="E51" s="10">
        <f>'Dane wyjściowe'!E51</f>
        <v>0</v>
      </c>
      <c r="F51" s="10">
        <f>'Dane wyjściowe'!F51</f>
        <v>0</v>
      </c>
      <c r="G51" s="10">
        <f>'Dane wyjściowe'!G51</f>
        <v>0</v>
      </c>
      <c r="I51" s="23" t="e">
        <f t="shared" si="50"/>
        <v>#DIV/0!</v>
      </c>
      <c r="J51" s="23" t="e">
        <f t="shared" si="51"/>
        <v>#DIV/0!</v>
      </c>
      <c r="K51" s="23" t="e">
        <f t="shared" si="52"/>
        <v>#DIV/0!</v>
      </c>
      <c r="L51" s="23" t="e">
        <f t="shared" si="53"/>
        <v>#DIV/0!</v>
      </c>
      <c r="M51" s="23" t="e">
        <f t="shared" si="54"/>
        <v>#DIV/0!</v>
      </c>
      <c r="O51" s="10">
        <f t="shared" si="55"/>
        <v>0</v>
      </c>
      <c r="P51" s="24" t="e">
        <f t="shared" si="56"/>
        <v>#DIV/0!</v>
      </c>
      <c r="Q51" s="24" t="e">
        <f t="shared" si="57"/>
        <v>#DIV/0!</v>
      </c>
    </row>
    <row r="52" spans="1:17" ht="29" x14ac:dyDescent="0.35">
      <c r="A52" s="9">
        <f t="shared" ref="A52:A54" si="58">A51+1</f>
        <v>43</v>
      </c>
      <c r="B52" s="9" t="s">
        <v>140</v>
      </c>
      <c r="C52" s="10">
        <f>'Dane wyjściowe'!C52</f>
        <v>0</v>
      </c>
      <c r="D52" s="10">
        <f>'Dane wyjściowe'!D52</f>
        <v>0</v>
      </c>
      <c r="E52" s="10">
        <f>'Dane wyjściowe'!E52</f>
        <v>0</v>
      </c>
      <c r="F52" s="10">
        <f>'Dane wyjściowe'!F52</f>
        <v>0</v>
      </c>
      <c r="G52" s="10">
        <f>'Dane wyjściowe'!G52</f>
        <v>0</v>
      </c>
      <c r="I52" s="23" t="e">
        <f t="shared" si="50"/>
        <v>#DIV/0!</v>
      </c>
      <c r="J52" s="23" t="e">
        <f t="shared" si="51"/>
        <v>#DIV/0!</v>
      </c>
      <c r="K52" s="23" t="e">
        <f t="shared" si="52"/>
        <v>#DIV/0!</v>
      </c>
      <c r="L52" s="23" t="e">
        <f t="shared" si="53"/>
        <v>#DIV/0!</v>
      </c>
      <c r="M52" s="23" t="e">
        <f t="shared" si="54"/>
        <v>#DIV/0!</v>
      </c>
      <c r="O52" s="10">
        <f t="shared" si="55"/>
        <v>0</v>
      </c>
      <c r="P52" s="24" t="e">
        <f t="shared" si="56"/>
        <v>#DIV/0!</v>
      </c>
      <c r="Q52" s="24" t="e">
        <f t="shared" si="57"/>
        <v>#DIV/0!</v>
      </c>
    </row>
    <row r="53" spans="1:17" x14ac:dyDescent="0.35">
      <c r="A53" s="9">
        <f t="shared" si="58"/>
        <v>44</v>
      </c>
      <c r="B53" s="9" t="s">
        <v>141</v>
      </c>
      <c r="C53" s="10">
        <f>'Dane wyjściowe'!C53</f>
        <v>0</v>
      </c>
      <c r="D53" s="10">
        <f>'Dane wyjściowe'!D53</f>
        <v>0</v>
      </c>
      <c r="E53" s="10">
        <f>'Dane wyjściowe'!E53</f>
        <v>0</v>
      </c>
      <c r="F53" s="10">
        <f>'Dane wyjściowe'!F53</f>
        <v>0</v>
      </c>
      <c r="G53" s="10">
        <f>'Dane wyjściowe'!G53</f>
        <v>0</v>
      </c>
      <c r="I53" s="23" t="e">
        <f t="shared" si="50"/>
        <v>#DIV/0!</v>
      </c>
      <c r="J53" s="23" t="e">
        <f t="shared" si="51"/>
        <v>#DIV/0!</v>
      </c>
      <c r="K53" s="23" t="e">
        <f t="shared" si="52"/>
        <v>#DIV/0!</v>
      </c>
      <c r="L53" s="23" t="e">
        <f t="shared" si="53"/>
        <v>#DIV/0!</v>
      </c>
      <c r="M53" s="23" t="e">
        <f t="shared" si="54"/>
        <v>#DIV/0!</v>
      </c>
      <c r="O53" s="10">
        <f t="shared" si="55"/>
        <v>0</v>
      </c>
      <c r="P53" s="24" t="e">
        <f t="shared" si="56"/>
        <v>#DIV/0!</v>
      </c>
      <c r="Q53" s="24" t="e">
        <f t="shared" si="57"/>
        <v>#DIV/0!</v>
      </c>
    </row>
    <row r="54" spans="1:17" x14ac:dyDescent="0.35">
      <c r="A54" s="9">
        <f t="shared" si="58"/>
        <v>45</v>
      </c>
      <c r="B54" s="9" t="s">
        <v>142</v>
      </c>
      <c r="C54" s="10">
        <f>'Dane wyjściowe'!C54</f>
        <v>0</v>
      </c>
      <c r="D54" s="10">
        <f>'Dane wyjściowe'!D54</f>
        <v>0</v>
      </c>
      <c r="E54" s="10">
        <f>'Dane wyjściowe'!E54</f>
        <v>0</v>
      </c>
      <c r="F54" s="10">
        <f>'Dane wyjściowe'!F54</f>
        <v>0</v>
      </c>
      <c r="G54" s="10">
        <f>'Dane wyjściowe'!G54</f>
        <v>0</v>
      </c>
      <c r="I54" s="23" t="e">
        <f t="shared" si="50"/>
        <v>#DIV/0!</v>
      </c>
      <c r="J54" s="23" t="e">
        <f t="shared" si="51"/>
        <v>#DIV/0!</v>
      </c>
      <c r="K54" s="23" t="e">
        <f t="shared" si="52"/>
        <v>#DIV/0!</v>
      </c>
      <c r="L54" s="23" t="e">
        <f t="shared" si="53"/>
        <v>#DIV/0!</v>
      </c>
      <c r="M54" s="23" t="e">
        <f t="shared" si="54"/>
        <v>#DIV/0!</v>
      </c>
      <c r="O54" s="10">
        <f t="shared" si="55"/>
        <v>0</v>
      </c>
      <c r="P54" s="24" t="e">
        <f t="shared" si="56"/>
        <v>#DIV/0!</v>
      </c>
      <c r="Q54" s="24" t="e">
        <f t="shared" si="57"/>
        <v>#DIV/0!</v>
      </c>
    </row>
    <row r="55" spans="1:17" x14ac:dyDescent="0.35">
      <c r="A55" s="34" t="s">
        <v>143</v>
      </c>
      <c r="B55" s="34"/>
      <c r="C55" s="34"/>
      <c r="D55" s="34"/>
      <c r="E55" s="34"/>
      <c r="F55" s="34"/>
      <c r="G55" s="34"/>
      <c r="O55" s="3"/>
      <c r="P55" s="3"/>
      <c r="Q55" s="3"/>
    </row>
    <row r="56" spans="1:17" ht="29" x14ac:dyDescent="0.35">
      <c r="A56" s="9">
        <v>46</v>
      </c>
      <c r="B56" s="9" t="s">
        <v>144</v>
      </c>
      <c r="C56" s="10">
        <f>'Dane wyjściowe'!C56</f>
        <v>0</v>
      </c>
      <c r="D56" s="10">
        <f>'Dane wyjściowe'!D56</f>
        <v>0</v>
      </c>
      <c r="E56" s="10">
        <f>'Dane wyjściowe'!E56</f>
        <v>0</v>
      </c>
      <c r="F56" s="10">
        <f>'Dane wyjściowe'!F56</f>
        <v>0</v>
      </c>
      <c r="G56" s="10">
        <f>'Dane wyjściowe'!G56</f>
        <v>0</v>
      </c>
      <c r="I56" s="23" t="e">
        <f t="shared" ref="I56:I59" si="59">C56*100%/SUM(C56:G56)</f>
        <v>#DIV/0!</v>
      </c>
      <c r="J56" s="23" t="e">
        <f t="shared" ref="J56:J59" si="60">D56*100%/SUM(C56:G56)</f>
        <v>#DIV/0!</v>
      </c>
      <c r="K56" s="23" t="e">
        <f t="shared" ref="K56:K59" si="61">E56*100%/SUM(C56:G56)</f>
        <v>#DIV/0!</v>
      </c>
      <c r="L56" s="23" t="e">
        <f t="shared" ref="L56:L59" si="62">F56*100%/SUM(C56:G56)</f>
        <v>#DIV/0!</v>
      </c>
      <c r="M56" s="23" t="e">
        <f t="shared" ref="M56:M59" si="63">G56*100%/SUM(C56:G56)</f>
        <v>#DIV/0!</v>
      </c>
      <c r="O56" s="10">
        <f t="shared" ref="O56:O59" si="64">SUM(C56:G56)</f>
        <v>0</v>
      </c>
      <c r="P56" s="24" t="e">
        <f t="shared" ref="P56:P59" si="65">I56+J56</f>
        <v>#DIV/0!</v>
      </c>
      <c r="Q56" s="24" t="e">
        <f t="shared" ref="Q56:Q59" si="66">L56+M56</f>
        <v>#DIV/0!</v>
      </c>
    </row>
    <row r="57" spans="1:17" ht="43.5" x14ac:dyDescent="0.35">
      <c r="A57" s="9">
        <f>A56+1</f>
        <v>47</v>
      </c>
      <c r="B57" s="9" t="s">
        <v>145</v>
      </c>
      <c r="C57" s="10">
        <f>'Dane wyjściowe'!C57</f>
        <v>0</v>
      </c>
      <c r="D57" s="10">
        <f>'Dane wyjściowe'!D57</f>
        <v>0</v>
      </c>
      <c r="E57" s="10">
        <f>'Dane wyjściowe'!E57</f>
        <v>0</v>
      </c>
      <c r="F57" s="10">
        <f>'Dane wyjściowe'!F57</f>
        <v>0</v>
      </c>
      <c r="G57" s="10">
        <f>'Dane wyjściowe'!G57</f>
        <v>0</v>
      </c>
      <c r="I57" s="23" t="e">
        <f t="shared" si="59"/>
        <v>#DIV/0!</v>
      </c>
      <c r="J57" s="23" t="e">
        <f t="shared" si="60"/>
        <v>#DIV/0!</v>
      </c>
      <c r="K57" s="23" t="e">
        <f t="shared" si="61"/>
        <v>#DIV/0!</v>
      </c>
      <c r="L57" s="23" t="e">
        <f t="shared" si="62"/>
        <v>#DIV/0!</v>
      </c>
      <c r="M57" s="23" t="e">
        <f t="shared" si="63"/>
        <v>#DIV/0!</v>
      </c>
      <c r="O57" s="10">
        <f t="shared" si="64"/>
        <v>0</v>
      </c>
      <c r="P57" s="24" t="e">
        <f t="shared" si="65"/>
        <v>#DIV/0!</v>
      </c>
      <c r="Q57" s="24" t="e">
        <f t="shared" si="66"/>
        <v>#DIV/0!</v>
      </c>
    </row>
    <row r="58" spans="1:17" ht="29" x14ac:dyDescent="0.35">
      <c r="A58" s="9">
        <f t="shared" ref="A58:A59" si="67">A57+1</f>
        <v>48</v>
      </c>
      <c r="B58" s="9" t="s">
        <v>146</v>
      </c>
      <c r="C58" s="10">
        <f>'Dane wyjściowe'!C58</f>
        <v>0</v>
      </c>
      <c r="D58" s="10">
        <f>'Dane wyjściowe'!D58</f>
        <v>0</v>
      </c>
      <c r="E58" s="10">
        <f>'Dane wyjściowe'!E58</f>
        <v>0</v>
      </c>
      <c r="F58" s="10">
        <f>'Dane wyjściowe'!F58</f>
        <v>0</v>
      </c>
      <c r="G58" s="10">
        <f>'Dane wyjściowe'!G58</f>
        <v>0</v>
      </c>
      <c r="I58" s="23" t="e">
        <f t="shared" si="59"/>
        <v>#DIV/0!</v>
      </c>
      <c r="J58" s="23" t="e">
        <f t="shared" si="60"/>
        <v>#DIV/0!</v>
      </c>
      <c r="K58" s="23" t="e">
        <f t="shared" si="61"/>
        <v>#DIV/0!</v>
      </c>
      <c r="L58" s="23" t="e">
        <f t="shared" si="62"/>
        <v>#DIV/0!</v>
      </c>
      <c r="M58" s="23" t="e">
        <f t="shared" si="63"/>
        <v>#DIV/0!</v>
      </c>
      <c r="O58" s="10">
        <f t="shared" si="64"/>
        <v>0</v>
      </c>
      <c r="P58" s="24" t="e">
        <f t="shared" si="65"/>
        <v>#DIV/0!</v>
      </c>
      <c r="Q58" s="24" t="e">
        <f t="shared" si="66"/>
        <v>#DIV/0!</v>
      </c>
    </row>
    <row r="59" spans="1:17" ht="29" x14ac:dyDescent="0.35">
      <c r="A59" s="9">
        <f t="shared" si="67"/>
        <v>49</v>
      </c>
      <c r="B59" s="9" t="s">
        <v>147</v>
      </c>
      <c r="C59" s="10">
        <f>'Dane wyjściowe'!C59</f>
        <v>0</v>
      </c>
      <c r="D59" s="10">
        <f>'Dane wyjściowe'!D59</f>
        <v>0</v>
      </c>
      <c r="E59" s="10">
        <f>'Dane wyjściowe'!E59</f>
        <v>0</v>
      </c>
      <c r="F59" s="10">
        <f>'Dane wyjściowe'!F59</f>
        <v>0</v>
      </c>
      <c r="G59" s="10">
        <f>'Dane wyjściowe'!G59</f>
        <v>0</v>
      </c>
      <c r="I59" s="23" t="e">
        <f t="shared" si="59"/>
        <v>#DIV/0!</v>
      </c>
      <c r="J59" s="23" t="e">
        <f t="shared" si="60"/>
        <v>#DIV/0!</v>
      </c>
      <c r="K59" s="23" t="e">
        <f t="shared" si="61"/>
        <v>#DIV/0!</v>
      </c>
      <c r="L59" s="23" t="e">
        <f t="shared" si="62"/>
        <v>#DIV/0!</v>
      </c>
      <c r="M59" s="23" t="e">
        <f t="shared" si="63"/>
        <v>#DIV/0!</v>
      </c>
      <c r="O59" s="10">
        <f t="shared" si="64"/>
        <v>0</v>
      </c>
      <c r="P59" s="24" t="e">
        <f t="shared" si="65"/>
        <v>#DIV/0!</v>
      </c>
      <c r="Q59" s="24" t="e">
        <f t="shared" si="66"/>
        <v>#DIV/0!</v>
      </c>
    </row>
    <row r="60" spans="1:17" x14ac:dyDescent="0.35">
      <c r="A60" s="34" t="s">
        <v>148</v>
      </c>
      <c r="B60" s="34"/>
      <c r="C60" s="34"/>
      <c r="D60" s="34"/>
      <c r="E60" s="34"/>
      <c r="F60" s="34"/>
      <c r="G60" s="34"/>
      <c r="O60" s="3"/>
      <c r="P60" s="3"/>
      <c r="Q60" s="3"/>
    </row>
    <row r="61" spans="1:17" ht="29" x14ac:dyDescent="0.35">
      <c r="A61" s="9">
        <v>50</v>
      </c>
      <c r="B61" s="9" t="s">
        <v>149</v>
      </c>
      <c r="C61" s="10">
        <f>'Dane wyjściowe'!C61</f>
        <v>0</v>
      </c>
      <c r="D61" s="10">
        <f>'Dane wyjściowe'!D61</f>
        <v>0</v>
      </c>
      <c r="E61" s="10">
        <f>'Dane wyjściowe'!E61</f>
        <v>0</v>
      </c>
      <c r="F61" s="10">
        <f>'Dane wyjściowe'!F61</f>
        <v>0</v>
      </c>
      <c r="G61" s="10">
        <f>'Dane wyjściowe'!G61</f>
        <v>0</v>
      </c>
      <c r="I61" s="23" t="e">
        <f t="shared" ref="I61:I66" si="68">C61*100%/SUM(C61:G61)</f>
        <v>#DIV/0!</v>
      </c>
      <c r="J61" s="23" t="e">
        <f t="shared" ref="J61:J66" si="69">D61*100%/SUM(C61:G61)</f>
        <v>#DIV/0!</v>
      </c>
      <c r="K61" s="23" t="e">
        <f t="shared" ref="K61:K66" si="70">E61*100%/SUM(C61:G61)</f>
        <v>#DIV/0!</v>
      </c>
      <c r="L61" s="23" t="e">
        <f t="shared" ref="L61:L66" si="71">F61*100%/SUM(C61:G61)</f>
        <v>#DIV/0!</v>
      </c>
      <c r="M61" s="23" t="e">
        <f t="shared" ref="M61:M66" si="72">G61*100%/SUM(C61:G61)</f>
        <v>#DIV/0!</v>
      </c>
      <c r="O61" s="10">
        <f t="shared" ref="O61:O66" si="73">SUM(C61:G61)</f>
        <v>0</v>
      </c>
      <c r="P61" s="24" t="e">
        <f t="shared" ref="P61:P66" si="74">I61+J61</f>
        <v>#DIV/0!</v>
      </c>
      <c r="Q61" s="24" t="e">
        <f t="shared" ref="Q61:Q66" si="75">L61+M61</f>
        <v>#DIV/0!</v>
      </c>
    </row>
    <row r="62" spans="1:17" ht="29" x14ac:dyDescent="0.35">
      <c r="A62" s="9">
        <f>A61+1</f>
        <v>51</v>
      </c>
      <c r="B62" s="9" t="s">
        <v>150</v>
      </c>
      <c r="C62" s="10">
        <f>'Dane wyjściowe'!C62</f>
        <v>0</v>
      </c>
      <c r="D62" s="10">
        <f>'Dane wyjściowe'!D62</f>
        <v>0</v>
      </c>
      <c r="E62" s="10">
        <f>'Dane wyjściowe'!E62</f>
        <v>0</v>
      </c>
      <c r="F62" s="10">
        <f>'Dane wyjściowe'!F62</f>
        <v>0</v>
      </c>
      <c r="G62" s="10">
        <f>'Dane wyjściowe'!G62</f>
        <v>0</v>
      </c>
      <c r="I62" s="23" t="e">
        <f t="shared" si="68"/>
        <v>#DIV/0!</v>
      </c>
      <c r="J62" s="23" t="e">
        <f t="shared" si="69"/>
        <v>#DIV/0!</v>
      </c>
      <c r="K62" s="23" t="e">
        <f t="shared" si="70"/>
        <v>#DIV/0!</v>
      </c>
      <c r="L62" s="23" t="e">
        <f t="shared" si="71"/>
        <v>#DIV/0!</v>
      </c>
      <c r="M62" s="23" t="e">
        <f t="shared" si="72"/>
        <v>#DIV/0!</v>
      </c>
      <c r="O62" s="10">
        <f t="shared" si="73"/>
        <v>0</v>
      </c>
      <c r="P62" s="24" t="e">
        <f t="shared" si="74"/>
        <v>#DIV/0!</v>
      </c>
      <c r="Q62" s="24" t="e">
        <f t="shared" si="75"/>
        <v>#DIV/0!</v>
      </c>
    </row>
    <row r="63" spans="1:17" ht="29" x14ac:dyDescent="0.35">
      <c r="A63" s="9">
        <f t="shared" ref="A63:A66" si="76">A62+1</f>
        <v>52</v>
      </c>
      <c r="B63" s="9" t="s">
        <v>151</v>
      </c>
      <c r="C63" s="10">
        <f>'Dane wyjściowe'!C63</f>
        <v>0</v>
      </c>
      <c r="D63" s="10">
        <f>'Dane wyjściowe'!D63</f>
        <v>0</v>
      </c>
      <c r="E63" s="10">
        <f>'Dane wyjściowe'!E63</f>
        <v>0</v>
      </c>
      <c r="F63" s="10">
        <f>'Dane wyjściowe'!F63</f>
        <v>0</v>
      </c>
      <c r="G63" s="10">
        <f>'Dane wyjściowe'!G63</f>
        <v>0</v>
      </c>
      <c r="I63" s="23" t="e">
        <f t="shared" si="68"/>
        <v>#DIV/0!</v>
      </c>
      <c r="J63" s="23" t="e">
        <f t="shared" si="69"/>
        <v>#DIV/0!</v>
      </c>
      <c r="K63" s="23" t="e">
        <f t="shared" si="70"/>
        <v>#DIV/0!</v>
      </c>
      <c r="L63" s="23" t="e">
        <f t="shared" si="71"/>
        <v>#DIV/0!</v>
      </c>
      <c r="M63" s="23" t="e">
        <f t="shared" si="72"/>
        <v>#DIV/0!</v>
      </c>
      <c r="O63" s="10">
        <f t="shared" si="73"/>
        <v>0</v>
      </c>
      <c r="P63" s="24" t="e">
        <f t="shared" si="74"/>
        <v>#DIV/0!</v>
      </c>
      <c r="Q63" s="24" t="e">
        <f t="shared" si="75"/>
        <v>#DIV/0!</v>
      </c>
    </row>
    <row r="64" spans="1:17" ht="29" x14ac:dyDescent="0.35">
      <c r="A64" s="9">
        <f t="shared" si="76"/>
        <v>53</v>
      </c>
      <c r="B64" s="9" t="s">
        <v>152</v>
      </c>
      <c r="C64" s="10">
        <f>'Dane wyjściowe'!C64</f>
        <v>0</v>
      </c>
      <c r="D64" s="10">
        <f>'Dane wyjściowe'!D64</f>
        <v>0</v>
      </c>
      <c r="E64" s="10">
        <f>'Dane wyjściowe'!E64</f>
        <v>0</v>
      </c>
      <c r="F64" s="10">
        <f>'Dane wyjściowe'!F64</f>
        <v>0</v>
      </c>
      <c r="G64" s="10">
        <f>'Dane wyjściowe'!G64</f>
        <v>0</v>
      </c>
      <c r="I64" s="23" t="e">
        <f t="shared" si="68"/>
        <v>#DIV/0!</v>
      </c>
      <c r="J64" s="23" t="e">
        <f t="shared" si="69"/>
        <v>#DIV/0!</v>
      </c>
      <c r="K64" s="23" t="e">
        <f t="shared" si="70"/>
        <v>#DIV/0!</v>
      </c>
      <c r="L64" s="23" t="e">
        <f t="shared" si="71"/>
        <v>#DIV/0!</v>
      </c>
      <c r="M64" s="23" t="e">
        <f t="shared" si="72"/>
        <v>#DIV/0!</v>
      </c>
      <c r="O64" s="10">
        <f t="shared" si="73"/>
        <v>0</v>
      </c>
      <c r="P64" s="24" t="e">
        <f t="shared" si="74"/>
        <v>#DIV/0!</v>
      </c>
      <c r="Q64" s="24" t="e">
        <f t="shared" si="75"/>
        <v>#DIV/0!</v>
      </c>
    </row>
    <row r="65" spans="1:17" x14ac:dyDescent="0.35">
      <c r="A65" s="9">
        <f t="shared" si="76"/>
        <v>54</v>
      </c>
      <c r="B65" s="9" t="s">
        <v>153</v>
      </c>
      <c r="C65" s="10">
        <f>'Dane wyjściowe'!C65</f>
        <v>0</v>
      </c>
      <c r="D65" s="10">
        <f>'Dane wyjściowe'!D65</f>
        <v>0</v>
      </c>
      <c r="E65" s="10">
        <f>'Dane wyjściowe'!E65</f>
        <v>0</v>
      </c>
      <c r="F65" s="10">
        <f>'Dane wyjściowe'!F65</f>
        <v>0</v>
      </c>
      <c r="G65" s="10">
        <f>'Dane wyjściowe'!G65</f>
        <v>0</v>
      </c>
      <c r="I65" s="23" t="e">
        <f t="shared" si="68"/>
        <v>#DIV/0!</v>
      </c>
      <c r="J65" s="23" t="e">
        <f t="shared" si="69"/>
        <v>#DIV/0!</v>
      </c>
      <c r="K65" s="23" t="e">
        <f t="shared" si="70"/>
        <v>#DIV/0!</v>
      </c>
      <c r="L65" s="23" t="e">
        <f t="shared" si="71"/>
        <v>#DIV/0!</v>
      </c>
      <c r="M65" s="23" t="e">
        <f t="shared" si="72"/>
        <v>#DIV/0!</v>
      </c>
      <c r="O65" s="10">
        <f t="shared" si="73"/>
        <v>0</v>
      </c>
      <c r="P65" s="24" t="e">
        <f t="shared" si="74"/>
        <v>#DIV/0!</v>
      </c>
      <c r="Q65" s="24" t="e">
        <f t="shared" si="75"/>
        <v>#DIV/0!</v>
      </c>
    </row>
    <row r="66" spans="1:17" ht="29" x14ac:dyDescent="0.35">
      <c r="A66" s="9">
        <f t="shared" si="76"/>
        <v>55</v>
      </c>
      <c r="B66" s="9" t="s">
        <v>154</v>
      </c>
      <c r="C66" s="10">
        <f>'Dane wyjściowe'!C66</f>
        <v>0</v>
      </c>
      <c r="D66" s="10">
        <f>'Dane wyjściowe'!D66</f>
        <v>0</v>
      </c>
      <c r="E66" s="10">
        <f>'Dane wyjściowe'!E66</f>
        <v>0</v>
      </c>
      <c r="F66" s="10">
        <f>'Dane wyjściowe'!F66</f>
        <v>0</v>
      </c>
      <c r="G66" s="10">
        <f>'Dane wyjściowe'!G66</f>
        <v>0</v>
      </c>
      <c r="I66" s="23" t="e">
        <f t="shared" si="68"/>
        <v>#DIV/0!</v>
      </c>
      <c r="J66" s="23" t="e">
        <f t="shared" si="69"/>
        <v>#DIV/0!</v>
      </c>
      <c r="K66" s="23" t="e">
        <f t="shared" si="70"/>
        <v>#DIV/0!</v>
      </c>
      <c r="L66" s="23" t="e">
        <f t="shared" si="71"/>
        <v>#DIV/0!</v>
      </c>
      <c r="M66" s="23" t="e">
        <f t="shared" si="72"/>
        <v>#DIV/0!</v>
      </c>
      <c r="O66" s="10">
        <f t="shared" si="73"/>
        <v>0</v>
      </c>
      <c r="P66" s="24" t="e">
        <f t="shared" si="74"/>
        <v>#DIV/0!</v>
      </c>
      <c r="Q66" s="24" t="e">
        <f t="shared" si="75"/>
        <v>#DIV/0!</v>
      </c>
    </row>
    <row r="67" spans="1:17" x14ac:dyDescent="0.35">
      <c r="A67" s="34" t="s">
        <v>191</v>
      </c>
      <c r="B67" s="34"/>
      <c r="C67" s="34"/>
      <c r="D67" s="34"/>
      <c r="E67" s="34"/>
      <c r="F67" s="34"/>
      <c r="G67" s="34"/>
      <c r="O67" s="3"/>
      <c r="P67" s="3"/>
      <c r="Q67" s="3"/>
    </row>
    <row r="68" spans="1:17" ht="23.25" hidden="1" customHeight="1" x14ac:dyDescent="0.35">
      <c r="A68" s="32"/>
      <c r="B68" s="32"/>
      <c r="C68" s="32"/>
      <c r="D68" s="32"/>
      <c r="E68" s="32"/>
      <c r="F68" s="32"/>
      <c r="G68" s="32"/>
      <c r="J68" s="31" t="s">
        <v>201</v>
      </c>
      <c r="K68" s="31" t="s">
        <v>202</v>
      </c>
      <c r="L68" s="31" t="s">
        <v>203</v>
      </c>
      <c r="M68" s="31" t="s">
        <v>204</v>
      </c>
      <c r="O68" s="3"/>
      <c r="P68" s="3"/>
      <c r="Q68" s="3"/>
    </row>
    <row r="69" spans="1:17" ht="29" x14ac:dyDescent="0.35">
      <c r="A69" s="9">
        <v>56</v>
      </c>
      <c r="B69" s="9" t="s">
        <v>155</v>
      </c>
      <c r="C69" s="10">
        <f>'Dane wyjściowe'!C69</f>
        <v>0</v>
      </c>
      <c r="D69" s="10">
        <f>'Dane wyjściowe'!D69</f>
        <v>0</v>
      </c>
      <c r="E69" s="10">
        <f>'Dane wyjściowe'!E69</f>
        <v>0</v>
      </c>
      <c r="F69" s="10">
        <f>'Dane wyjściowe'!F69</f>
        <v>0</v>
      </c>
      <c r="G69" s="10">
        <f>'Dane wyjściowe'!G69</f>
        <v>0</v>
      </c>
      <c r="I69" s="23"/>
      <c r="J69" s="23" t="e">
        <f t="shared" ref="J69:J77" si="77">D69*100%/SUM(C69:G69)</f>
        <v>#DIV/0!</v>
      </c>
      <c r="K69" s="23" t="e">
        <f t="shared" ref="K69:K77" si="78">E69*100%/SUM(C69:G69)</f>
        <v>#DIV/0!</v>
      </c>
      <c r="L69" s="23" t="e">
        <f t="shared" ref="L69:L77" si="79">F69*100%/SUM(C69:G69)</f>
        <v>#DIV/0!</v>
      </c>
      <c r="M69" s="23" t="e">
        <f t="shared" ref="M69:M77" si="80">G69*100%/SUM(C69:G69)</f>
        <v>#DIV/0!</v>
      </c>
      <c r="O69" s="10">
        <f t="shared" ref="O69:O77" si="81">SUM(C69:G69)</f>
        <v>0</v>
      </c>
      <c r="P69" s="24"/>
      <c r="Q69" s="24"/>
    </row>
    <row r="70" spans="1:17" ht="29" x14ac:dyDescent="0.35">
      <c r="A70" s="9">
        <f>A69+1</f>
        <v>57</v>
      </c>
      <c r="B70" s="9" t="s">
        <v>156</v>
      </c>
      <c r="C70" s="10">
        <f>'Dane wyjściowe'!C70</f>
        <v>0</v>
      </c>
      <c r="D70" s="10">
        <f>'Dane wyjściowe'!D70</f>
        <v>0</v>
      </c>
      <c r="E70" s="10">
        <f>'Dane wyjściowe'!E70</f>
        <v>0</v>
      </c>
      <c r="F70" s="10">
        <f>'Dane wyjściowe'!F70</f>
        <v>0</v>
      </c>
      <c r="G70" s="10">
        <f>'Dane wyjściowe'!G70</f>
        <v>0</v>
      </c>
      <c r="I70" s="23"/>
      <c r="J70" s="23" t="e">
        <f t="shared" si="77"/>
        <v>#DIV/0!</v>
      </c>
      <c r="K70" s="23" t="e">
        <f t="shared" si="78"/>
        <v>#DIV/0!</v>
      </c>
      <c r="L70" s="23" t="e">
        <f t="shared" si="79"/>
        <v>#DIV/0!</v>
      </c>
      <c r="M70" s="23" t="e">
        <f t="shared" si="80"/>
        <v>#DIV/0!</v>
      </c>
      <c r="O70" s="10">
        <f t="shared" si="81"/>
        <v>0</v>
      </c>
      <c r="P70" s="24"/>
      <c r="Q70" s="24"/>
    </row>
    <row r="71" spans="1:17" ht="29" x14ac:dyDescent="0.35">
      <c r="A71" s="9">
        <f t="shared" ref="A71:A77" si="82">A70+1</f>
        <v>58</v>
      </c>
      <c r="B71" s="9" t="s">
        <v>157</v>
      </c>
      <c r="C71" s="10">
        <f>'Dane wyjściowe'!C71</f>
        <v>0</v>
      </c>
      <c r="D71" s="10">
        <f>'Dane wyjściowe'!D71</f>
        <v>0</v>
      </c>
      <c r="E71" s="10">
        <f>'Dane wyjściowe'!E71</f>
        <v>0</v>
      </c>
      <c r="F71" s="10">
        <f>'Dane wyjściowe'!F71</f>
        <v>0</v>
      </c>
      <c r="G71" s="10">
        <f>'Dane wyjściowe'!G71</f>
        <v>0</v>
      </c>
      <c r="I71" s="23"/>
      <c r="J71" s="23" t="e">
        <f t="shared" si="77"/>
        <v>#DIV/0!</v>
      </c>
      <c r="K71" s="23" t="e">
        <f t="shared" si="78"/>
        <v>#DIV/0!</v>
      </c>
      <c r="L71" s="23" t="e">
        <f t="shared" si="79"/>
        <v>#DIV/0!</v>
      </c>
      <c r="M71" s="23" t="e">
        <f t="shared" si="80"/>
        <v>#DIV/0!</v>
      </c>
      <c r="O71" s="10">
        <f t="shared" si="81"/>
        <v>0</v>
      </c>
      <c r="P71" s="24"/>
      <c r="Q71" s="24"/>
    </row>
    <row r="72" spans="1:17" ht="29" x14ac:dyDescent="0.35">
      <c r="A72" s="9">
        <f t="shared" si="82"/>
        <v>59</v>
      </c>
      <c r="B72" s="9" t="s">
        <v>158</v>
      </c>
      <c r="C72" s="10">
        <f>'Dane wyjściowe'!C72</f>
        <v>0</v>
      </c>
      <c r="D72" s="10">
        <f>'Dane wyjściowe'!D72</f>
        <v>0</v>
      </c>
      <c r="E72" s="10">
        <f>'Dane wyjściowe'!E72</f>
        <v>0</v>
      </c>
      <c r="F72" s="10">
        <f>'Dane wyjściowe'!F72</f>
        <v>0</v>
      </c>
      <c r="G72" s="10">
        <f>'Dane wyjściowe'!G72</f>
        <v>0</v>
      </c>
      <c r="I72" s="23"/>
      <c r="J72" s="23" t="e">
        <f t="shared" si="77"/>
        <v>#DIV/0!</v>
      </c>
      <c r="K72" s="23" t="e">
        <f t="shared" si="78"/>
        <v>#DIV/0!</v>
      </c>
      <c r="L72" s="23" t="e">
        <f t="shared" si="79"/>
        <v>#DIV/0!</v>
      </c>
      <c r="M72" s="23" t="e">
        <f t="shared" si="80"/>
        <v>#DIV/0!</v>
      </c>
      <c r="O72" s="10">
        <f t="shared" si="81"/>
        <v>0</v>
      </c>
      <c r="P72" s="24"/>
      <c r="Q72" s="24"/>
    </row>
    <row r="73" spans="1:17" x14ac:dyDescent="0.35">
      <c r="A73" s="9">
        <f t="shared" si="82"/>
        <v>60</v>
      </c>
      <c r="B73" s="9" t="s">
        <v>159</v>
      </c>
      <c r="C73" s="10">
        <f>'Dane wyjściowe'!C73</f>
        <v>0</v>
      </c>
      <c r="D73" s="10">
        <f>'Dane wyjściowe'!D73</f>
        <v>0</v>
      </c>
      <c r="E73" s="10">
        <f>'Dane wyjściowe'!E73</f>
        <v>0</v>
      </c>
      <c r="F73" s="10">
        <f>'Dane wyjściowe'!F73</f>
        <v>0</v>
      </c>
      <c r="G73" s="10">
        <f>'Dane wyjściowe'!G73</f>
        <v>0</v>
      </c>
      <c r="I73" s="23"/>
      <c r="J73" s="23" t="e">
        <f t="shared" si="77"/>
        <v>#DIV/0!</v>
      </c>
      <c r="K73" s="23" t="e">
        <f t="shared" si="78"/>
        <v>#DIV/0!</v>
      </c>
      <c r="L73" s="23" t="e">
        <f t="shared" si="79"/>
        <v>#DIV/0!</v>
      </c>
      <c r="M73" s="23" t="e">
        <f t="shared" si="80"/>
        <v>#DIV/0!</v>
      </c>
      <c r="O73" s="10">
        <f t="shared" si="81"/>
        <v>0</v>
      </c>
      <c r="P73" s="24"/>
      <c r="Q73" s="24"/>
    </row>
    <row r="74" spans="1:17" ht="29" x14ac:dyDescent="0.35">
      <c r="A74" s="9">
        <f t="shared" si="82"/>
        <v>61</v>
      </c>
      <c r="B74" s="9" t="s">
        <v>160</v>
      </c>
      <c r="C74" s="10">
        <f>'Dane wyjściowe'!C74</f>
        <v>0</v>
      </c>
      <c r="D74" s="10">
        <f>'Dane wyjściowe'!D74</f>
        <v>0</v>
      </c>
      <c r="E74" s="10">
        <f>'Dane wyjściowe'!E74</f>
        <v>0</v>
      </c>
      <c r="F74" s="10">
        <f>'Dane wyjściowe'!F74</f>
        <v>0</v>
      </c>
      <c r="G74" s="10">
        <f>'Dane wyjściowe'!G74</f>
        <v>0</v>
      </c>
      <c r="I74" s="23"/>
      <c r="J74" s="23" t="e">
        <f t="shared" si="77"/>
        <v>#DIV/0!</v>
      </c>
      <c r="K74" s="23" t="e">
        <f t="shared" si="78"/>
        <v>#DIV/0!</v>
      </c>
      <c r="L74" s="23" t="e">
        <f t="shared" si="79"/>
        <v>#DIV/0!</v>
      </c>
      <c r="M74" s="23" t="e">
        <f t="shared" si="80"/>
        <v>#DIV/0!</v>
      </c>
      <c r="O74" s="10">
        <f t="shared" si="81"/>
        <v>0</v>
      </c>
      <c r="P74" s="24"/>
      <c r="Q74" s="24"/>
    </row>
    <row r="75" spans="1:17" ht="29" x14ac:dyDescent="0.35">
      <c r="A75" s="9">
        <f t="shared" si="82"/>
        <v>62</v>
      </c>
      <c r="B75" s="9" t="s">
        <v>161</v>
      </c>
      <c r="C75" s="10">
        <f>'Dane wyjściowe'!C75</f>
        <v>0</v>
      </c>
      <c r="D75" s="10">
        <f>'Dane wyjściowe'!D75</f>
        <v>0</v>
      </c>
      <c r="E75" s="10">
        <f>'Dane wyjściowe'!E75</f>
        <v>0</v>
      </c>
      <c r="F75" s="10">
        <f>'Dane wyjściowe'!F75</f>
        <v>0</v>
      </c>
      <c r="G75" s="10">
        <f>'Dane wyjściowe'!G75</f>
        <v>0</v>
      </c>
      <c r="I75" s="23"/>
      <c r="J75" s="23" t="e">
        <f t="shared" si="77"/>
        <v>#DIV/0!</v>
      </c>
      <c r="K75" s="23" t="e">
        <f t="shared" si="78"/>
        <v>#DIV/0!</v>
      </c>
      <c r="L75" s="23" t="e">
        <f t="shared" si="79"/>
        <v>#DIV/0!</v>
      </c>
      <c r="M75" s="23" t="e">
        <f t="shared" si="80"/>
        <v>#DIV/0!</v>
      </c>
      <c r="O75" s="10">
        <f t="shared" si="81"/>
        <v>0</v>
      </c>
      <c r="P75" s="24"/>
      <c r="Q75" s="24"/>
    </row>
    <row r="76" spans="1:17" ht="58" x14ac:dyDescent="0.35">
      <c r="A76" s="9">
        <f t="shared" si="82"/>
        <v>63</v>
      </c>
      <c r="B76" s="9" t="s">
        <v>162</v>
      </c>
      <c r="C76" s="10">
        <f>'Dane wyjściowe'!C76</f>
        <v>0</v>
      </c>
      <c r="D76" s="10">
        <f>'Dane wyjściowe'!D76</f>
        <v>0</v>
      </c>
      <c r="E76" s="10">
        <f>'Dane wyjściowe'!E76</f>
        <v>0</v>
      </c>
      <c r="F76" s="10">
        <f>'Dane wyjściowe'!F76</f>
        <v>0</v>
      </c>
      <c r="G76" s="10">
        <f>'Dane wyjściowe'!G76</f>
        <v>0</v>
      </c>
      <c r="I76" s="23"/>
      <c r="J76" s="23" t="e">
        <f t="shared" si="77"/>
        <v>#DIV/0!</v>
      </c>
      <c r="K76" s="23" t="e">
        <f t="shared" si="78"/>
        <v>#DIV/0!</v>
      </c>
      <c r="L76" s="23" t="e">
        <f t="shared" si="79"/>
        <v>#DIV/0!</v>
      </c>
      <c r="M76" s="23" t="e">
        <f t="shared" si="80"/>
        <v>#DIV/0!</v>
      </c>
      <c r="O76" s="10">
        <f t="shared" si="81"/>
        <v>0</v>
      </c>
      <c r="P76" s="24"/>
      <c r="Q76" s="24"/>
    </row>
    <row r="77" spans="1:17" ht="29" x14ac:dyDescent="0.35">
      <c r="A77" s="9">
        <f t="shared" si="82"/>
        <v>64</v>
      </c>
      <c r="B77" s="9" t="s">
        <v>163</v>
      </c>
      <c r="C77" s="10">
        <f>'Dane wyjściowe'!C77</f>
        <v>0</v>
      </c>
      <c r="D77" s="10">
        <f>'Dane wyjściowe'!D77</f>
        <v>0</v>
      </c>
      <c r="E77" s="10">
        <f>'Dane wyjściowe'!E77</f>
        <v>0</v>
      </c>
      <c r="F77" s="10">
        <f>'Dane wyjściowe'!F77</f>
        <v>0</v>
      </c>
      <c r="G77" s="10">
        <f>'Dane wyjściowe'!G77</f>
        <v>0</v>
      </c>
      <c r="I77" s="23"/>
      <c r="J77" s="23" t="e">
        <f t="shared" si="77"/>
        <v>#DIV/0!</v>
      </c>
      <c r="K77" s="23" t="e">
        <f t="shared" si="78"/>
        <v>#DIV/0!</v>
      </c>
      <c r="L77" s="23" t="e">
        <f t="shared" si="79"/>
        <v>#DIV/0!</v>
      </c>
      <c r="M77" s="23" t="e">
        <f t="shared" si="80"/>
        <v>#DIV/0!</v>
      </c>
      <c r="O77" s="10">
        <f t="shared" si="81"/>
        <v>0</v>
      </c>
      <c r="P77" s="24"/>
      <c r="Q77" s="24"/>
    </row>
    <row r="78" spans="1:17" x14ac:dyDescent="0.35">
      <c r="A78" s="34" t="s">
        <v>192</v>
      </c>
      <c r="B78" s="34"/>
      <c r="C78" s="34"/>
      <c r="D78" s="34"/>
      <c r="E78" s="34"/>
      <c r="F78" s="34"/>
      <c r="G78" s="34"/>
      <c r="O78" s="3"/>
      <c r="P78" s="3"/>
      <c r="Q78" s="3"/>
    </row>
    <row r="79" spans="1:17" ht="29" x14ac:dyDescent="0.35">
      <c r="A79" s="9">
        <v>65</v>
      </c>
      <c r="B79" s="9" t="s">
        <v>165</v>
      </c>
      <c r="C79" s="10">
        <f>'Dane wyjściowe'!C79</f>
        <v>0</v>
      </c>
      <c r="D79" s="10">
        <f>'Dane wyjściowe'!D79</f>
        <v>0</v>
      </c>
      <c r="E79" s="10">
        <f>'Dane wyjściowe'!E79</f>
        <v>0</v>
      </c>
      <c r="F79" s="10">
        <f>'Dane wyjściowe'!F79</f>
        <v>0</v>
      </c>
      <c r="G79" s="10">
        <f>'Dane wyjściowe'!G79</f>
        <v>0</v>
      </c>
      <c r="I79" s="23" t="e">
        <f t="shared" ref="I79:I82" si="83">C79*100%/SUM(C79:G79)</f>
        <v>#DIV/0!</v>
      </c>
      <c r="J79" s="23" t="e">
        <f t="shared" ref="J79:J82" si="84">D79*100%/SUM(C79:G79)</f>
        <v>#DIV/0!</v>
      </c>
      <c r="K79" s="23" t="e">
        <f t="shared" ref="K79:K82" si="85">E79*100%/SUM(C79:G79)</f>
        <v>#DIV/0!</v>
      </c>
      <c r="L79" s="23" t="e">
        <f t="shared" ref="L79:L82" si="86">F79*100%/SUM(C79:G79)</f>
        <v>#DIV/0!</v>
      </c>
      <c r="M79" s="23" t="e">
        <f t="shared" ref="M79:M82" si="87">G79*100%/SUM(C79:G79)</f>
        <v>#DIV/0!</v>
      </c>
      <c r="O79" s="10">
        <f t="shared" ref="O79:O82" si="88">SUM(C79:G79)</f>
        <v>0</v>
      </c>
      <c r="P79" s="24" t="e">
        <f t="shared" ref="P79:P82" si="89">I79+J79</f>
        <v>#DIV/0!</v>
      </c>
      <c r="Q79" s="24" t="e">
        <f t="shared" ref="Q79:Q82" si="90">L79+M79</f>
        <v>#DIV/0!</v>
      </c>
    </row>
    <row r="80" spans="1:17" x14ac:dyDescent="0.35">
      <c r="A80" s="9">
        <v>66</v>
      </c>
      <c r="B80" s="9" t="s">
        <v>166</v>
      </c>
      <c r="C80" s="10">
        <f>'Dane wyjściowe'!C80</f>
        <v>0</v>
      </c>
      <c r="D80" s="10">
        <f>'Dane wyjściowe'!D80</f>
        <v>0</v>
      </c>
      <c r="E80" s="10">
        <f>'Dane wyjściowe'!E80</f>
        <v>0</v>
      </c>
      <c r="F80" s="10">
        <f>'Dane wyjściowe'!F80</f>
        <v>0</v>
      </c>
      <c r="G80" s="10">
        <f>'Dane wyjściowe'!G80</f>
        <v>0</v>
      </c>
      <c r="I80" s="23" t="e">
        <f t="shared" si="83"/>
        <v>#DIV/0!</v>
      </c>
      <c r="J80" s="23" t="e">
        <f t="shared" si="84"/>
        <v>#DIV/0!</v>
      </c>
      <c r="K80" s="23" t="e">
        <f t="shared" si="85"/>
        <v>#DIV/0!</v>
      </c>
      <c r="L80" s="23" t="e">
        <f t="shared" si="86"/>
        <v>#DIV/0!</v>
      </c>
      <c r="M80" s="23" t="e">
        <f t="shared" si="87"/>
        <v>#DIV/0!</v>
      </c>
      <c r="O80" s="10">
        <f t="shared" si="88"/>
        <v>0</v>
      </c>
      <c r="P80" s="24" t="e">
        <f t="shared" si="89"/>
        <v>#DIV/0!</v>
      </c>
      <c r="Q80" s="24" t="e">
        <f t="shared" si="90"/>
        <v>#DIV/0!</v>
      </c>
    </row>
    <row r="81" spans="1:88" ht="29" x14ac:dyDescent="0.35">
      <c r="A81" s="9">
        <v>67</v>
      </c>
      <c r="B81" s="9" t="s">
        <v>167</v>
      </c>
      <c r="C81" s="10">
        <f>'Dane wyjściowe'!C81</f>
        <v>0</v>
      </c>
      <c r="D81" s="10">
        <f>'Dane wyjściowe'!D81</f>
        <v>0</v>
      </c>
      <c r="E81" s="10">
        <f>'Dane wyjściowe'!E81</f>
        <v>0</v>
      </c>
      <c r="F81" s="10">
        <f>'Dane wyjściowe'!F81</f>
        <v>0</v>
      </c>
      <c r="G81" s="10">
        <f>'Dane wyjściowe'!G81</f>
        <v>0</v>
      </c>
      <c r="I81" s="23" t="e">
        <f t="shared" si="83"/>
        <v>#DIV/0!</v>
      </c>
      <c r="J81" s="23" t="e">
        <f t="shared" si="84"/>
        <v>#DIV/0!</v>
      </c>
      <c r="K81" s="23" t="e">
        <f t="shared" si="85"/>
        <v>#DIV/0!</v>
      </c>
      <c r="L81" s="23" t="e">
        <f t="shared" si="86"/>
        <v>#DIV/0!</v>
      </c>
      <c r="M81" s="23" t="e">
        <f t="shared" si="87"/>
        <v>#DIV/0!</v>
      </c>
      <c r="O81" s="10">
        <f t="shared" si="88"/>
        <v>0</v>
      </c>
      <c r="P81" s="24" t="e">
        <f t="shared" si="89"/>
        <v>#DIV/0!</v>
      </c>
      <c r="Q81" s="24" t="e">
        <f t="shared" si="90"/>
        <v>#DIV/0!</v>
      </c>
    </row>
    <row r="82" spans="1:88" ht="29" x14ac:dyDescent="0.35">
      <c r="A82" s="9">
        <v>68</v>
      </c>
      <c r="B82" s="9" t="s">
        <v>168</v>
      </c>
      <c r="C82" s="10">
        <f>'Dane wyjściowe'!C82</f>
        <v>0</v>
      </c>
      <c r="D82" s="10">
        <f>'Dane wyjściowe'!D82</f>
        <v>0</v>
      </c>
      <c r="E82" s="10">
        <f>'Dane wyjściowe'!E82</f>
        <v>0</v>
      </c>
      <c r="F82" s="10">
        <f>'Dane wyjściowe'!F82</f>
        <v>0</v>
      </c>
      <c r="G82" s="10">
        <f>'Dane wyjściowe'!G82</f>
        <v>0</v>
      </c>
      <c r="I82" s="23" t="e">
        <f t="shared" si="83"/>
        <v>#DIV/0!</v>
      </c>
      <c r="J82" s="23" t="e">
        <f t="shared" si="84"/>
        <v>#DIV/0!</v>
      </c>
      <c r="K82" s="23" t="e">
        <f t="shared" si="85"/>
        <v>#DIV/0!</v>
      </c>
      <c r="L82" s="23" t="e">
        <f t="shared" si="86"/>
        <v>#DIV/0!</v>
      </c>
      <c r="M82" s="23" t="e">
        <f t="shared" si="87"/>
        <v>#DIV/0!</v>
      </c>
      <c r="O82" s="10">
        <f t="shared" si="88"/>
        <v>0</v>
      </c>
      <c r="P82" s="24" t="e">
        <f t="shared" si="89"/>
        <v>#DIV/0!</v>
      </c>
      <c r="Q82" s="24" t="e">
        <f t="shared" si="90"/>
        <v>#DIV/0!</v>
      </c>
    </row>
    <row r="83" spans="1:88" x14ac:dyDescent="0.35">
      <c r="A83" s="34" t="s">
        <v>169</v>
      </c>
      <c r="B83" s="34"/>
      <c r="C83" s="34"/>
      <c r="D83" s="34"/>
      <c r="E83" s="34"/>
      <c r="F83" s="34"/>
      <c r="G83" s="34"/>
      <c r="O83" s="3"/>
      <c r="P83" s="3"/>
      <c r="Q83" s="3"/>
    </row>
    <row r="84" spans="1:88" ht="29" x14ac:dyDescent="0.35">
      <c r="A84" s="9">
        <v>69</v>
      </c>
      <c r="B84" s="8" t="s">
        <v>170</v>
      </c>
      <c r="C84" s="10">
        <f>'Dane wyjściowe'!C84</f>
        <v>0</v>
      </c>
      <c r="D84" s="10">
        <f>'Dane wyjściowe'!D84</f>
        <v>0</v>
      </c>
      <c r="E84" s="10">
        <f>'Dane wyjściowe'!E84</f>
        <v>0</v>
      </c>
      <c r="F84" s="10">
        <f>'Dane wyjściowe'!F84</f>
        <v>0</v>
      </c>
      <c r="G84" s="10">
        <f>'Dane wyjściowe'!G84</f>
        <v>0</v>
      </c>
      <c r="I84" s="23" t="e">
        <f t="shared" ref="I84" si="91">C84*100%/SUM(C84:G84)</f>
        <v>#DIV/0!</v>
      </c>
      <c r="J84" s="23" t="e">
        <f t="shared" ref="J84" si="92">D84*100%/SUM(C84:G84)</f>
        <v>#DIV/0!</v>
      </c>
      <c r="K84" s="23" t="e">
        <f t="shared" ref="K84" si="93">E84*100%/SUM(C84:G84)</f>
        <v>#DIV/0!</v>
      </c>
      <c r="L84" s="23" t="e">
        <f t="shared" ref="L84" si="94">F84*100%/SUM(C84:G84)</f>
        <v>#DIV/0!</v>
      </c>
      <c r="M84" s="23" t="e">
        <f t="shared" ref="M84" si="95">G84*100%/SUM(C84:G84)</f>
        <v>#DIV/0!</v>
      </c>
      <c r="O84" s="10">
        <f>SUM(C84:G84)</f>
        <v>0</v>
      </c>
      <c r="P84" s="24" t="e">
        <f>I84+J84</f>
        <v>#DIV/0!</v>
      </c>
      <c r="Q84" s="24" t="e">
        <f>L84+M84</f>
        <v>#DIV/0!</v>
      </c>
    </row>
    <row r="85" spans="1:88" x14ac:dyDescent="0.35">
      <c r="A85" s="34" t="s">
        <v>171</v>
      </c>
      <c r="B85" s="34"/>
      <c r="C85" s="34"/>
      <c r="D85" s="34"/>
      <c r="E85" s="34"/>
      <c r="F85" s="34"/>
      <c r="G85" s="34"/>
      <c r="O85" s="3"/>
      <c r="P85" s="3"/>
      <c r="Q85" s="3"/>
    </row>
    <row r="86" spans="1:88" x14ac:dyDescent="0.35">
      <c r="A86" s="9">
        <v>70</v>
      </c>
      <c r="B86" s="9" t="s">
        <v>172</v>
      </c>
      <c r="C86" s="10">
        <f>'Dane wyjściowe'!C86</f>
        <v>0</v>
      </c>
      <c r="D86" s="10">
        <f>'Dane wyjściowe'!D86</f>
        <v>0</v>
      </c>
      <c r="E86" s="10">
        <f>'Dane wyjściowe'!E86</f>
        <v>0</v>
      </c>
      <c r="F86" s="10">
        <f>'Dane wyjściowe'!F86</f>
        <v>0</v>
      </c>
      <c r="G86" s="10">
        <f>'Dane wyjściowe'!G86</f>
        <v>0</v>
      </c>
      <c r="I86" s="23" t="e">
        <f t="shared" ref="I86:I87" si="96">C86*100%/SUM(C86:G86)</f>
        <v>#DIV/0!</v>
      </c>
      <c r="J86" s="23" t="e">
        <f t="shared" ref="J86:J87" si="97">D86*100%/SUM(C86:G86)</f>
        <v>#DIV/0!</v>
      </c>
      <c r="K86" s="23" t="e">
        <f t="shared" ref="K86:K87" si="98">E86*100%/SUM(C86:G86)</f>
        <v>#DIV/0!</v>
      </c>
      <c r="L86" s="23" t="e">
        <f t="shared" ref="L86:L87" si="99">F86*100%/SUM(C86:G86)</f>
        <v>#DIV/0!</v>
      </c>
      <c r="M86" s="23" t="e">
        <f t="shared" ref="M86:M87" si="100">G86*100%/SUM(C86:G86)</f>
        <v>#DIV/0!</v>
      </c>
      <c r="O86" s="10">
        <f t="shared" ref="O86:O87" si="101">SUM(C86:G86)</f>
        <v>0</v>
      </c>
      <c r="P86" s="24" t="e">
        <f t="shared" ref="P86:P87" si="102">I86+J86</f>
        <v>#DIV/0!</v>
      </c>
      <c r="Q86" s="24" t="e">
        <f t="shared" ref="Q86:Q87" si="103">L86+M86</f>
        <v>#DIV/0!</v>
      </c>
    </row>
    <row r="87" spans="1:88" x14ac:dyDescent="0.35">
      <c r="A87" s="9">
        <v>71</v>
      </c>
      <c r="B87" s="9" t="s">
        <v>173</v>
      </c>
      <c r="C87" s="10">
        <f>'Dane wyjściowe'!C87</f>
        <v>0</v>
      </c>
      <c r="D87" s="10">
        <f>'Dane wyjściowe'!D87</f>
        <v>0</v>
      </c>
      <c r="E87" s="10">
        <f>'Dane wyjściowe'!E87</f>
        <v>0</v>
      </c>
      <c r="F87" s="10">
        <f>'Dane wyjściowe'!F87</f>
        <v>0</v>
      </c>
      <c r="G87" s="10">
        <f>'Dane wyjściowe'!G87</f>
        <v>0</v>
      </c>
      <c r="I87" s="23" t="e">
        <f t="shared" si="96"/>
        <v>#DIV/0!</v>
      </c>
      <c r="J87" s="23" t="e">
        <f t="shared" si="97"/>
        <v>#DIV/0!</v>
      </c>
      <c r="K87" s="23" t="e">
        <f t="shared" si="98"/>
        <v>#DIV/0!</v>
      </c>
      <c r="L87" s="23" t="e">
        <f t="shared" si="99"/>
        <v>#DIV/0!</v>
      </c>
      <c r="M87" s="23" t="e">
        <f t="shared" si="100"/>
        <v>#DIV/0!</v>
      </c>
      <c r="O87" s="10">
        <f t="shared" si="101"/>
        <v>0</v>
      </c>
      <c r="P87" s="24" t="e">
        <f t="shared" si="102"/>
        <v>#DIV/0!</v>
      </c>
      <c r="Q87" s="24" t="e">
        <f t="shared" si="103"/>
        <v>#DIV/0!</v>
      </c>
    </row>
    <row r="88" spans="1:88" x14ac:dyDescent="0.35">
      <c r="A88" s="34" t="s">
        <v>174</v>
      </c>
      <c r="B88" s="34"/>
      <c r="C88" s="34"/>
      <c r="D88" s="34"/>
      <c r="E88" s="34"/>
      <c r="F88" s="34"/>
      <c r="G88" s="34"/>
      <c r="O88" s="3"/>
      <c r="P88" s="3"/>
      <c r="Q88" s="3"/>
    </row>
    <row r="89" spans="1:88" s="2" customFormat="1" ht="134.25" customHeight="1" x14ac:dyDescent="0.35">
      <c r="A89" s="5"/>
      <c r="B89" s="6"/>
      <c r="C89" s="7" t="s">
        <v>223</v>
      </c>
      <c r="D89" s="7" t="s">
        <v>224</v>
      </c>
      <c r="E89" s="7" t="s">
        <v>225</v>
      </c>
      <c r="F89" s="7" t="s">
        <v>226</v>
      </c>
      <c r="G89" s="7" t="s">
        <v>227</v>
      </c>
      <c r="H89" s="1"/>
      <c r="I89" s="7" t="s">
        <v>228</v>
      </c>
      <c r="J89" s="7" t="s">
        <v>229</v>
      </c>
      <c r="K89" s="7" t="s">
        <v>230</v>
      </c>
      <c r="L89" s="7" t="s">
        <v>231</v>
      </c>
      <c r="M89" s="7" t="s">
        <v>232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</row>
    <row r="90" spans="1:88" x14ac:dyDescent="0.35">
      <c r="A90" s="9">
        <v>72</v>
      </c>
      <c r="B90" s="8" t="s">
        <v>175</v>
      </c>
      <c r="C90" s="10">
        <f>'Dane wyjściowe'!C90</f>
        <v>0</v>
      </c>
      <c r="D90" s="10">
        <f>'Dane wyjściowe'!D90</f>
        <v>0</v>
      </c>
      <c r="E90" s="10">
        <f>'Dane wyjściowe'!E90</f>
        <v>0</v>
      </c>
      <c r="F90" s="10">
        <f>'Dane wyjściowe'!F90</f>
        <v>0</v>
      </c>
      <c r="G90" s="10">
        <f>'Dane wyjściowe'!G90</f>
        <v>0</v>
      </c>
      <c r="I90" s="23" t="e">
        <f t="shared" ref="I90" si="104">C90*100%/SUM(C90:G90)</f>
        <v>#DIV/0!</v>
      </c>
      <c r="J90" s="23" t="e">
        <f t="shared" ref="J90" si="105">D90*100%/SUM(C90:G90)</f>
        <v>#DIV/0!</v>
      </c>
      <c r="K90" s="23" t="e">
        <f t="shared" ref="K90" si="106">E90*100%/SUM(C90:G90)</f>
        <v>#DIV/0!</v>
      </c>
      <c r="L90" s="23" t="e">
        <f t="shared" ref="L90" si="107">F90*100%/SUM(C90:G90)</f>
        <v>#DIV/0!</v>
      </c>
      <c r="M90" s="23" t="e">
        <f t="shared" ref="M90" si="108">G90*100%/SUM(C90:G90)</f>
        <v>#DIV/0!</v>
      </c>
      <c r="O90" s="10">
        <f>SUM(C90:G90)</f>
        <v>0</v>
      </c>
      <c r="P90" s="24" t="e">
        <f>I90+J90</f>
        <v>#DIV/0!</v>
      </c>
      <c r="Q90" s="24" t="e">
        <f>L90+M90</f>
        <v>#DIV/0!</v>
      </c>
    </row>
    <row r="92" spans="1:88" x14ac:dyDescent="0.35">
      <c r="E92" s="12"/>
      <c r="F92" s="12"/>
      <c r="G92" s="12"/>
    </row>
    <row r="93" spans="1:88" x14ac:dyDescent="0.35">
      <c r="E93" s="12"/>
      <c r="F93" s="12"/>
      <c r="G93" s="12"/>
    </row>
    <row r="94" spans="1:88" x14ac:dyDescent="0.35">
      <c r="E94" s="12"/>
      <c r="F94" s="12"/>
      <c r="G94" s="12"/>
    </row>
    <row r="95" spans="1:88" x14ac:dyDescent="0.35">
      <c r="A95" s="34" t="s">
        <v>176</v>
      </c>
      <c r="B95" s="34"/>
      <c r="C95" s="34"/>
      <c r="D95" s="34"/>
      <c r="E95" s="13"/>
      <c r="F95" s="13"/>
      <c r="G95" s="13"/>
    </row>
    <row r="97" spans="1:15" ht="60.75" customHeight="1" x14ac:dyDescent="0.35">
      <c r="A97" s="14"/>
      <c r="B97" s="14"/>
      <c r="C97" s="21" t="s">
        <v>179</v>
      </c>
      <c r="D97" s="21" t="s">
        <v>178</v>
      </c>
      <c r="E97" s="13"/>
      <c r="F97" s="13"/>
      <c r="G97" s="13"/>
      <c r="I97" s="21" t="s">
        <v>193</v>
      </c>
      <c r="J97" s="21" t="s">
        <v>194</v>
      </c>
      <c r="O97" s="26" t="s">
        <v>185</v>
      </c>
    </row>
    <row r="98" spans="1:15" x14ac:dyDescent="0.35">
      <c r="A98" s="15">
        <v>73</v>
      </c>
      <c r="B98" s="9" t="s">
        <v>183</v>
      </c>
      <c r="C98" s="10">
        <f>'Dane wyjściowe'!C98</f>
        <v>0</v>
      </c>
      <c r="D98" s="10">
        <f>'Dane wyjściowe'!D98</f>
        <v>0</v>
      </c>
      <c r="I98" s="23" t="e">
        <f>C98*100%/SUM(C98:D98)</f>
        <v>#DIV/0!</v>
      </c>
      <c r="J98" s="23" t="e">
        <f>D98*100%/SUM(C98:D98)</f>
        <v>#DIV/0!</v>
      </c>
      <c r="O98" s="16">
        <f>SUM(C98:D98)</f>
        <v>0</v>
      </c>
    </row>
    <row r="100" spans="1:15" ht="32.25" customHeight="1" x14ac:dyDescent="0.35">
      <c r="A100" s="14"/>
      <c r="B100" s="14"/>
      <c r="C100" s="27" t="s">
        <v>180</v>
      </c>
      <c r="D100" s="27" t="s">
        <v>181</v>
      </c>
      <c r="E100" s="13"/>
      <c r="F100" s="13"/>
      <c r="G100" s="13"/>
      <c r="I100" s="27" t="s">
        <v>195</v>
      </c>
      <c r="J100" s="27" t="s">
        <v>196</v>
      </c>
    </row>
    <row r="101" spans="1:15" x14ac:dyDescent="0.35">
      <c r="A101" s="15">
        <v>74</v>
      </c>
      <c r="B101" s="9" t="s">
        <v>177</v>
      </c>
      <c r="C101" s="10">
        <f>'Dane wyjściowe'!C101</f>
        <v>0</v>
      </c>
      <c r="D101" s="10">
        <f>'Dane wyjściowe'!D101</f>
        <v>0</v>
      </c>
      <c r="I101" s="23" t="e">
        <f>C101*100%/SUM(C101:D101)</f>
        <v>#DIV/0!</v>
      </c>
      <c r="J101" s="23" t="e">
        <f>D101*100%/SUM(C101:D101)</f>
        <v>#DIV/0!</v>
      </c>
      <c r="O101" s="16">
        <f>SUM(C101:D101)</f>
        <v>0</v>
      </c>
    </row>
    <row r="103" spans="1:15" ht="35.25" customHeight="1" x14ac:dyDescent="0.35">
      <c r="A103" s="14"/>
      <c r="B103" s="14"/>
      <c r="C103" s="27" t="s">
        <v>180</v>
      </c>
      <c r="D103" s="27" t="s">
        <v>181</v>
      </c>
      <c r="E103" s="13"/>
      <c r="F103" s="13"/>
      <c r="G103" s="13"/>
      <c r="I103" s="27" t="s">
        <v>195</v>
      </c>
      <c r="J103" s="27" t="s">
        <v>196</v>
      </c>
    </row>
    <row r="104" spans="1:15" x14ac:dyDescent="0.35">
      <c r="A104" s="15">
        <v>75</v>
      </c>
      <c r="B104" s="14" t="s">
        <v>182</v>
      </c>
      <c r="C104" s="10">
        <f>'Dane wyjściowe'!C104</f>
        <v>0</v>
      </c>
      <c r="D104" s="10">
        <f>'Dane wyjściowe'!D104</f>
        <v>0</v>
      </c>
      <c r="I104" s="23" t="e">
        <f>C104*100%/SUM(C104:D104)</f>
        <v>#DIV/0!</v>
      </c>
      <c r="J104" s="23" t="e">
        <f>D104*100%/SUM(C104:D104)</f>
        <v>#DIV/0!</v>
      </c>
      <c r="O104" s="16">
        <f>SUM(C104:D104)</f>
        <v>0</v>
      </c>
    </row>
  </sheetData>
  <mergeCells count="15">
    <mergeCell ref="A85:G85"/>
    <mergeCell ref="A88:G88"/>
    <mergeCell ref="A95:D95"/>
    <mergeCell ref="A83:G83"/>
    <mergeCell ref="A2:G2"/>
    <mergeCell ref="A9:G9"/>
    <mergeCell ref="A16:G16"/>
    <mergeCell ref="A26:G26"/>
    <mergeCell ref="A35:G35"/>
    <mergeCell ref="A43:G43"/>
    <mergeCell ref="A49:G49"/>
    <mergeCell ref="A55:G55"/>
    <mergeCell ref="A60:G60"/>
    <mergeCell ref="A67:G67"/>
    <mergeCell ref="A78:G7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94" sqref="L294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Dane wyjściowe</vt:lpstr>
      <vt:lpstr>Dane zbiorcze</vt:lpstr>
      <vt:lpstr>Wykresy słupkowe</vt:lpstr>
      <vt:lpstr>'Dane wyjściowe'!Tytuły_wydruku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Brożyna Anna</dc:creator>
  <cp:lastModifiedBy>Sar Anna</cp:lastModifiedBy>
  <dcterms:created xsi:type="dcterms:W3CDTF">2017-05-29T11:06:23Z</dcterms:created>
  <dcterms:modified xsi:type="dcterms:W3CDTF">2023-01-18T08:18:01Z</dcterms:modified>
</cp:coreProperties>
</file>