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jochimiak\Documents\ZUD\2020-2021\"/>
    </mc:Choice>
  </mc:AlternateContent>
  <bookViews>
    <workbookView xWindow="0" yWindow="0" windowWidth="14460" windowHeight="111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" l="1"/>
  <c r="E75" i="1"/>
  <c r="E73" i="1"/>
  <c r="H71" i="1"/>
  <c r="E71" i="1"/>
  <c r="H68" i="1"/>
  <c r="E70" i="1"/>
  <c r="E68" i="1"/>
  <c r="E67" i="1"/>
  <c r="E66" i="1"/>
  <c r="E65" i="1"/>
  <c r="E64" i="1"/>
  <c r="H63" i="1"/>
  <c r="E63" i="1"/>
  <c r="H58" i="1"/>
  <c r="E62" i="1"/>
  <c r="E61" i="1"/>
  <c r="E60" i="1"/>
  <c r="E59" i="1"/>
  <c r="E58" i="1"/>
  <c r="H57" i="1"/>
  <c r="H56" i="1"/>
  <c r="E57" i="1"/>
  <c r="E56" i="1"/>
  <c r="E55" i="1"/>
  <c r="H54" i="1"/>
  <c r="H53" i="1"/>
  <c r="E54" i="1"/>
  <c r="E53" i="1"/>
  <c r="E51" i="1"/>
  <c r="E50" i="1"/>
  <c r="H47" i="1"/>
  <c r="E49" i="1"/>
  <c r="E48" i="1"/>
  <c r="E47" i="1"/>
  <c r="H44" i="1"/>
  <c r="E46" i="1"/>
  <c r="E45" i="1"/>
  <c r="E44" i="1"/>
  <c r="E43" i="1"/>
  <c r="H42" i="1"/>
  <c r="H41" i="1"/>
  <c r="E42" i="1"/>
  <c r="E41" i="1"/>
  <c r="E40" i="1"/>
  <c r="E39" i="1"/>
  <c r="E38" i="1"/>
  <c r="E37" i="1"/>
  <c r="E36" i="1"/>
  <c r="E35" i="1"/>
  <c r="E34" i="1"/>
  <c r="E33" i="1"/>
  <c r="H32" i="1"/>
  <c r="E32" i="1"/>
  <c r="H31" i="1"/>
  <c r="H30" i="1"/>
  <c r="E31" i="1"/>
  <c r="E30" i="1"/>
  <c r="E29" i="1"/>
  <c r="E28" i="1"/>
  <c r="H25" i="1"/>
  <c r="E27" i="1"/>
  <c r="E26" i="1"/>
  <c r="E25" i="1"/>
  <c r="E24" i="1"/>
  <c r="E23" i="1"/>
  <c r="E22" i="1"/>
  <c r="H21" i="1"/>
  <c r="E21" i="1"/>
  <c r="H20" i="1"/>
  <c r="E20" i="1"/>
  <c r="H18" i="1"/>
  <c r="E18" i="1"/>
  <c r="H17" i="1"/>
  <c r="E17" i="1"/>
  <c r="H16" i="1"/>
  <c r="E16" i="1"/>
  <c r="H15" i="1"/>
  <c r="E15" i="1"/>
  <c r="E14" i="1"/>
  <c r="E10" i="1"/>
  <c r="E12" i="1"/>
  <c r="H11" i="1"/>
  <c r="E11" i="1"/>
  <c r="H10" i="1"/>
  <c r="E9" i="1"/>
  <c r="H9" i="1"/>
  <c r="H8" i="1"/>
  <c r="H7" i="1"/>
  <c r="H6" i="1"/>
  <c r="E6" i="1"/>
  <c r="H5" i="1"/>
  <c r="E5" i="1"/>
</calcChain>
</file>

<file path=xl/sharedStrings.xml><?xml version="1.0" encoding="utf-8"?>
<sst xmlns="http://schemas.openxmlformats.org/spreadsheetml/2006/main" count="208" uniqueCount="113">
  <si>
    <t>Wykaz dróg krajowych administrowanych przez
Generalną Dyrekcję Dróg Krajowych i Autostrad Oddział we Wrocławiu</t>
  </si>
  <si>
    <t>Numer
drogi</t>
  </si>
  <si>
    <t>Opis przebiegu drogi</t>
  </si>
  <si>
    <t>Pikietaż</t>
  </si>
  <si>
    <t>od km</t>
  </si>
  <si>
    <t>do km</t>
  </si>
  <si>
    <t>Długość
odcinka</t>
  </si>
  <si>
    <t>[km]</t>
  </si>
  <si>
    <t>Klasa
techniczna</t>
  </si>
  <si>
    <t>Stadard
ZUD</t>
  </si>
  <si>
    <t>Rejon</t>
  </si>
  <si>
    <t>S3a</t>
  </si>
  <si>
    <t>węzeł Gaworzyce - węzeł Polkowice Północ</t>
  </si>
  <si>
    <t>Pikietaż odcinka
dwujezdniowego</t>
  </si>
  <si>
    <t>S</t>
  </si>
  <si>
    <t>I</t>
  </si>
  <si>
    <t>Głogów</t>
  </si>
  <si>
    <t>węzeł Głogów Południe  - węzeł Polkowice Północ - Polkowice -
- węzeł Polkowice Południe - węzeł Lubin Północ -
- Lubin - węzeł Lubin Południe</t>
  </si>
  <si>
    <t>GP</t>
  </si>
  <si>
    <t>węzeł Lubin Północ - węzeł Legnica Północ</t>
  </si>
  <si>
    <t>węzeł Legnica Północ - węzeł Bolków</t>
  </si>
  <si>
    <t>Legnica</t>
  </si>
  <si>
    <t>3j</t>
  </si>
  <si>
    <t>II</t>
  </si>
  <si>
    <t>Wałbrzych</t>
  </si>
  <si>
    <r>
      <t xml:space="preserve">Bolków - Jelenia Góra </t>
    </r>
    <r>
      <rPr>
        <i/>
        <sz val="10"/>
        <rFont val="Verdana"/>
        <family val="2"/>
        <charset val="238"/>
      </rPr>
      <t>(granica miasta)</t>
    </r>
  </si>
  <si>
    <t>m.n.p.p. Jelenia Góra</t>
  </si>
  <si>
    <r>
      <t xml:space="preserve">Jelenia Góra </t>
    </r>
    <r>
      <rPr>
        <i/>
        <sz val="10"/>
        <rFont val="Verdana"/>
        <family val="2"/>
        <charset val="238"/>
      </rPr>
      <t>(granica miasta)</t>
    </r>
    <r>
      <rPr>
        <sz val="10"/>
        <rFont val="Verdana"/>
        <family val="2"/>
        <charset val="238"/>
      </rPr>
      <t xml:space="preserve"> - Piechowice -
- Szklarska Poręba - Jakuszyce </t>
    </r>
    <r>
      <rPr>
        <i/>
        <sz val="10"/>
        <rFont val="Verdana"/>
        <family val="2"/>
        <charset val="238"/>
      </rPr>
      <t>(granica państwa)</t>
    </r>
  </si>
  <si>
    <t>Lubań</t>
  </si>
  <si>
    <t>A4</t>
  </si>
  <si>
    <r>
      <t>Węzeł Bolków</t>
    </r>
    <r>
      <rPr>
        <i/>
        <sz val="10"/>
        <rFont val="Verdana"/>
        <family val="2"/>
        <charset val="238"/>
      </rPr>
      <t xml:space="preserve"> (skrzyżowanie z S3 i DK 5) </t>
    </r>
    <r>
      <rPr>
        <sz val="10"/>
        <rFont val="Verdana"/>
        <family val="2"/>
        <charset val="238"/>
      </rPr>
      <t>- obwodnica Bolkowa</t>
    </r>
  </si>
  <si>
    <r>
      <t xml:space="preserve">Jędrzychowice </t>
    </r>
    <r>
      <rPr>
        <i/>
        <sz val="10"/>
        <rFont val="Verdana"/>
        <family val="2"/>
        <charset val="238"/>
      </rPr>
      <t>(granica państwa)</t>
    </r>
    <r>
      <rPr>
        <sz val="10"/>
        <rFont val="Verdana"/>
        <family val="2"/>
        <charset val="238"/>
      </rPr>
      <t xml:space="preserve"> -
- Węzeł Krzyżowa </t>
    </r>
    <r>
      <rPr>
        <i/>
        <sz val="10"/>
        <rFont val="Verdana"/>
        <family val="2"/>
        <charset val="238"/>
      </rPr>
      <t>(skrzyżowanie z A18)</t>
    </r>
  </si>
  <si>
    <t>A</t>
  </si>
  <si>
    <r>
      <t xml:space="preserve">Węzeł Krzyżowa </t>
    </r>
    <r>
      <rPr>
        <i/>
        <sz val="10"/>
        <rFont val="Verdana"/>
        <family val="2"/>
        <charset val="238"/>
      </rPr>
      <t>(skrzyżowanie z r A18)</t>
    </r>
    <r>
      <rPr>
        <sz val="10"/>
        <rFont val="Verdana"/>
        <family val="2"/>
        <charset val="238"/>
      </rPr>
      <t xml:space="preserve"> -
- Węzeł Krzywa </t>
    </r>
    <r>
      <rPr>
        <i/>
        <sz val="10"/>
        <rFont val="Verdana"/>
        <family val="2"/>
        <charset val="238"/>
      </rPr>
      <t>(skrzyżowanie z DK 94)</t>
    </r>
    <r>
      <rPr>
        <sz val="10"/>
        <rFont val="Verdana"/>
        <family val="2"/>
        <charset val="238"/>
      </rPr>
      <t xml:space="preserve"> -
- Legnica - Węzeł Budziszów </t>
    </r>
    <r>
      <rPr>
        <i/>
        <sz val="10"/>
        <rFont val="Verdana"/>
        <family val="2"/>
        <charset val="238"/>
      </rPr>
      <t>(skrzyżowanie z DW 345)</t>
    </r>
  </si>
  <si>
    <r>
      <t xml:space="preserve">Węzeł Budziszów </t>
    </r>
    <r>
      <rPr>
        <i/>
        <sz val="10"/>
        <rFont val="Verdana"/>
        <family val="2"/>
        <charset val="238"/>
      </rPr>
      <t>(skrzyżowanie z DW 345)</t>
    </r>
    <r>
      <rPr>
        <sz val="10"/>
        <rFont val="Verdana"/>
        <family val="2"/>
        <charset val="238"/>
      </rPr>
      <t xml:space="preserve"> -
- Wrocław - węzeł Brzeg </t>
    </r>
    <r>
      <rPr>
        <i/>
        <sz val="10"/>
        <rFont val="Verdana"/>
        <family val="2"/>
        <charset val="238"/>
      </rPr>
      <t>(skrzyżowanie z DW 401)</t>
    </r>
  </si>
  <si>
    <t>Wrocław</t>
  </si>
  <si>
    <t>S5f</t>
  </si>
  <si>
    <r>
      <t xml:space="preserve">most rz. Orla k/m. Korzeńsko -
- węzeł Wrocław Północ </t>
    </r>
    <r>
      <rPr>
        <i/>
        <sz val="10"/>
        <rFont val="Verdana"/>
        <family val="2"/>
        <charset val="238"/>
      </rPr>
      <t>(skrzyżowanie z A8 i DK 5)</t>
    </r>
  </si>
  <si>
    <t>Wołów</t>
  </si>
  <si>
    <t>m.n.p.p. Wrocław</t>
  </si>
  <si>
    <r>
      <t xml:space="preserve">Wrocław </t>
    </r>
    <r>
      <rPr>
        <i/>
        <sz val="10"/>
        <rFont val="Verdana"/>
        <family val="2"/>
        <charset val="238"/>
      </rPr>
      <t>(granica miasta)</t>
    </r>
    <r>
      <rPr>
        <sz val="10"/>
        <rFont val="Verdana"/>
        <family val="2"/>
        <charset val="238"/>
      </rPr>
      <t xml:space="preserve"> -
- węzeł Bielany Wrocławskie </t>
    </r>
    <r>
      <rPr>
        <i/>
        <sz val="10"/>
        <rFont val="Verdana"/>
        <family val="2"/>
        <charset val="238"/>
      </rPr>
      <t>(skrzyżowanie z  A4 i DK 35)</t>
    </r>
  </si>
  <si>
    <r>
      <t xml:space="preserve">węzeł Kostomłoty </t>
    </r>
    <r>
      <rPr>
        <i/>
        <sz val="10"/>
        <rFont val="Verdana"/>
        <family val="2"/>
        <charset val="238"/>
      </rPr>
      <t>(skrzyżowanie z A4)</t>
    </r>
    <r>
      <rPr>
        <sz val="10"/>
        <rFont val="Verdana"/>
        <family val="2"/>
        <charset val="238"/>
      </rPr>
      <t xml:space="preserve"> -
- Strzegom - węzeł Bolków</t>
    </r>
    <r>
      <rPr>
        <i/>
        <sz val="10"/>
        <rFont val="Verdana"/>
        <family val="2"/>
        <charset val="238"/>
      </rPr>
      <t xml:space="preserve"> (skrzyżowanie z S3 i DK 3)</t>
    </r>
  </si>
  <si>
    <t>przejście przez miasto i obwodnica miasta Kamienna Góra</t>
  </si>
  <si>
    <t>5a</t>
  </si>
  <si>
    <t>Bolków (skrzyzowanie z DK 3) - Kamienna Góra</t>
  </si>
  <si>
    <r>
      <t xml:space="preserve">Kamienna Góra - Lubawka </t>
    </r>
    <r>
      <rPr>
        <i/>
        <sz val="10"/>
        <rFont val="Verdana"/>
        <family val="2"/>
        <charset val="238"/>
      </rPr>
      <t>(granica państwa)</t>
    </r>
  </si>
  <si>
    <t>G</t>
  </si>
  <si>
    <t>III</t>
  </si>
  <si>
    <r>
      <t xml:space="preserve">Kudowa Słone </t>
    </r>
    <r>
      <rPr>
        <i/>
        <sz val="10"/>
        <rFont val="Verdana"/>
        <family val="2"/>
        <charset val="238"/>
      </rPr>
      <t>(granica państwa)</t>
    </r>
    <r>
      <rPr>
        <sz val="10"/>
        <rFont val="Verdana"/>
        <family val="2"/>
        <charset val="238"/>
      </rPr>
      <t xml:space="preserve"> - Kłodzko</t>
    </r>
  </si>
  <si>
    <t>8o</t>
  </si>
  <si>
    <t>Kłodzko</t>
  </si>
  <si>
    <r>
      <t>obręb węzła Kłodzko</t>
    </r>
    <r>
      <rPr>
        <i/>
        <sz val="10"/>
        <rFont val="Verdana"/>
        <family val="2"/>
        <charset val="238"/>
      </rPr>
      <t xml:space="preserve"> (skrzyżowanie z DK 33)</t>
    </r>
  </si>
  <si>
    <t>Kłodzko - Ząbkowice Śląskie - Przerzeczyn-Zdrój</t>
  </si>
  <si>
    <t>8e</t>
  </si>
  <si>
    <t>S8e</t>
  </si>
  <si>
    <t>A8e</t>
  </si>
  <si>
    <t>łącznik Kobierzyce</t>
  </si>
  <si>
    <r>
      <t xml:space="preserve">Przerzeczyn Zdrój - Łagiewniki - Jordanów Śląski -
- Magnice </t>
    </r>
    <r>
      <rPr>
        <i/>
        <sz val="10"/>
        <rFont val="Verdana"/>
        <family val="2"/>
        <charset val="238"/>
      </rPr>
      <t>(początek AOW)</t>
    </r>
  </si>
  <si>
    <r>
      <t xml:space="preserve">łącznik Kobierzyce -
- węzeł Wrocław Południe </t>
    </r>
    <r>
      <rPr>
        <i/>
        <sz val="10"/>
        <rFont val="Verdana"/>
        <family val="2"/>
        <charset val="238"/>
      </rPr>
      <t>(skrzyżowanie z A4)</t>
    </r>
  </si>
  <si>
    <r>
      <t xml:space="preserve">węzeł Wrocław Południe </t>
    </r>
    <r>
      <rPr>
        <i/>
        <sz val="10"/>
        <rFont val="Verdana"/>
        <family val="2"/>
        <charset val="238"/>
      </rPr>
      <t>(skrzyżowanie z A4)</t>
    </r>
    <r>
      <rPr>
        <sz val="10"/>
        <rFont val="Verdana"/>
        <family val="2"/>
        <charset val="238"/>
      </rPr>
      <t xml:space="preserve"> -
- węzeł Wrocław Psie Pole </t>
    </r>
    <r>
      <rPr>
        <i/>
        <sz val="10"/>
        <rFont val="Verdana"/>
        <family val="2"/>
        <charset val="238"/>
      </rPr>
      <t>(skrzyżowanie z S8 i DW 372)</t>
    </r>
  </si>
  <si>
    <t>Oleśnica</t>
  </si>
  <si>
    <r>
      <t xml:space="preserve">węzeł Wrocław Psie Pole - obwodnica Oleśnicy -
- węzeł Syców Wschód </t>
    </r>
    <r>
      <rPr>
        <i/>
        <sz val="10"/>
        <rFont val="Verdana"/>
        <family val="2"/>
        <charset val="238"/>
      </rPr>
      <t>(skrzyżowanie z DW 449 i 482)</t>
    </r>
  </si>
  <si>
    <t>12b</t>
  </si>
  <si>
    <t>granica z woj. lubuskim - Przemków</t>
  </si>
  <si>
    <t>obwodnica centrum Przemkowa</t>
  </si>
  <si>
    <r>
      <t xml:space="preserve">Przemków - Radwanice -
- węzeł Głogów Zachód </t>
    </r>
    <r>
      <rPr>
        <i/>
        <sz val="10"/>
        <rFont val="Verdana"/>
        <family val="2"/>
        <charset val="238"/>
      </rPr>
      <t>(skrzyżowanie z S3)</t>
    </r>
  </si>
  <si>
    <r>
      <t xml:space="preserve">węzeł Głogów Zachód </t>
    </r>
    <r>
      <rPr>
        <i/>
        <sz val="10"/>
        <rFont val="Verdana"/>
        <family val="2"/>
        <charset val="238"/>
      </rPr>
      <t>(skrzyżowanie z S3)</t>
    </r>
    <r>
      <rPr>
        <sz val="10"/>
        <rFont val="Verdana"/>
        <family val="2"/>
        <charset val="238"/>
      </rPr>
      <t xml:space="preserve"> -
- Głogów </t>
    </r>
    <r>
      <rPr>
        <i/>
        <sz val="10"/>
        <rFont val="Verdana"/>
        <family val="2"/>
        <charset val="238"/>
      </rPr>
      <t>(skrzyżowanie z DW 292)</t>
    </r>
  </si>
  <si>
    <r>
      <t xml:space="preserve">Głogów </t>
    </r>
    <r>
      <rPr>
        <i/>
        <sz val="10"/>
        <rFont val="Verdana"/>
        <family val="2"/>
        <charset val="238"/>
      </rPr>
      <t>(skrzyżowanie z DW 292)</t>
    </r>
    <r>
      <rPr>
        <sz val="10"/>
        <rFont val="Verdana"/>
        <family val="2"/>
        <charset val="238"/>
      </rPr>
      <t xml:space="preserve"> - Szlichtyngowa -
- Wschowa - granica z woj. wielkopolskim</t>
    </r>
  </si>
  <si>
    <t>15g</t>
  </si>
  <si>
    <r>
      <t>obręb węzła Trzebnica</t>
    </r>
    <r>
      <rPr>
        <i/>
        <sz val="10"/>
        <rFont val="Verdana"/>
        <family val="2"/>
        <charset val="238"/>
      </rPr>
      <t xml:space="preserve"> (skrzyżowanie z S5 i DW 340)</t>
    </r>
  </si>
  <si>
    <t>Trzebnica - Milicz - granica z woj. wielkopolskim</t>
  </si>
  <si>
    <r>
      <t xml:space="preserve">węzeł Trzebnica </t>
    </r>
    <r>
      <rPr>
        <i/>
        <sz val="10"/>
        <rFont val="Verdana"/>
        <family val="2"/>
        <charset val="238"/>
      </rPr>
      <t>(skrzyżowanie z S5)</t>
    </r>
    <r>
      <rPr>
        <sz val="10"/>
        <rFont val="Verdana"/>
        <family val="2"/>
        <charset val="238"/>
      </rPr>
      <t xml:space="preserve"> - Nowy Dwór -
- Trzebnica </t>
    </r>
    <r>
      <rPr>
        <i/>
        <sz val="10"/>
        <rFont val="Verdana"/>
        <family val="2"/>
        <charset val="238"/>
      </rPr>
      <t>/przejście/</t>
    </r>
  </si>
  <si>
    <t>A18</t>
  </si>
  <si>
    <r>
      <t xml:space="preserve">węzeł Golnice </t>
    </r>
    <r>
      <rPr>
        <i/>
        <sz val="10"/>
        <rFont val="Verdana"/>
        <family val="2"/>
        <charset val="238"/>
      </rPr>
      <t>(skrzyżowanie z DK 18 i DW 297)</t>
    </r>
    <r>
      <rPr>
        <sz val="10"/>
        <rFont val="Verdana"/>
        <family val="2"/>
        <charset val="238"/>
      </rPr>
      <t xml:space="preserve"> -
- węzeł Krzyżowa </t>
    </r>
    <r>
      <rPr>
        <i/>
        <sz val="10"/>
        <rFont val="Verdana"/>
        <family val="2"/>
        <charset val="238"/>
      </rPr>
      <t>(skrzyżowanie z A4)</t>
    </r>
  </si>
  <si>
    <r>
      <t>węzeł Luboszów -
- węzeł Golnice</t>
    </r>
    <r>
      <rPr>
        <i/>
        <sz val="10"/>
        <rFont val="Verdana"/>
        <family val="2"/>
        <charset val="238"/>
      </rPr>
      <t xml:space="preserve"> (skrzyżowanie z A18 i DW 297)</t>
    </r>
  </si>
  <si>
    <r>
      <t>granica z woj. wielkopolskim - Międzybórz -
- węzeł Oleśnica Północ</t>
    </r>
    <r>
      <rPr>
        <i/>
        <sz val="10"/>
        <rFont val="Verdana"/>
        <family val="2"/>
        <charset val="238"/>
      </rPr>
      <t xml:space="preserve"> (skrzyżowanie z S8 i DW 373)</t>
    </r>
  </si>
  <si>
    <t>30a</t>
  </si>
  <si>
    <t>obwodnica miejscowości Radoniów</t>
  </si>
  <si>
    <r>
      <t xml:space="preserve">węzeł Zgorzelec </t>
    </r>
    <r>
      <rPr>
        <i/>
        <sz val="10"/>
        <rFont val="Verdana"/>
        <family val="2"/>
        <charset val="238"/>
      </rPr>
      <t>(skrzyżowanie z A4 i DK 94)</t>
    </r>
    <r>
      <rPr>
        <sz val="10"/>
        <rFont val="Verdana"/>
        <family val="2"/>
        <charset val="238"/>
      </rPr>
      <t xml:space="preserve"> -
- Zgorzelec - Lubań - Radoniów</t>
    </r>
    <r>
      <rPr>
        <i/>
        <sz val="10"/>
        <rFont val="Verdana"/>
        <family val="2"/>
        <charset val="238"/>
      </rPr>
      <t xml:space="preserve"> (skrzyżowanie z DW 361)</t>
    </r>
  </si>
  <si>
    <r>
      <t xml:space="preserve">Radoniów - Pasiecznik - Jelenia Góra </t>
    </r>
    <r>
      <rPr>
        <i/>
        <sz val="10"/>
        <rFont val="Verdana"/>
        <family val="2"/>
        <charset val="238"/>
      </rPr>
      <t>(granica miasta)</t>
    </r>
  </si>
  <si>
    <t>33a</t>
  </si>
  <si>
    <r>
      <t xml:space="preserve">Żelazno </t>
    </r>
    <r>
      <rPr>
        <i/>
        <sz val="10"/>
        <rFont val="Verdana"/>
        <family val="2"/>
        <charset val="238"/>
      </rPr>
      <t>(skrzyżowanie z DK 46)</t>
    </r>
    <r>
      <rPr>
        <sz val="10"/>
        <rFont val="Verdana"/>
        <family val="2"/>
        <charset val="238"/>
      </rPr>
      <t xml:space="preserve"> -
- Żelazno </t>
    </r>
    <r>
      <rPr>
        <i/>
        <sz val="10"/>
        <rFont val="Verdana"/>
        <family val="2"/>
        <charset val="238"/>
      </rPr>
      <t>(skrzyżowanie z DP 3280D)</t>
    </r>
  </si>
  <si>
    <r>
      <t xml:space="preserve">Żelazno </t>
    </r>
    <r>
      <rPr>
        <i/>
        <sz val="10"/>
        <rFont val="Verdana"/>
        <family val="2"/>
        <charset val="238"/>
      </rPr>
      <t>(skrzyżowanie z DP 3280D)</t>
    </r>
    <r>
      <rPr>
        <sz val="10"/>
        <rFont val="Verdana"/>
        <family val="2"/>
        <charset val="238"/>
      </rPr>
      <t xml:space="preserve"> - Bystrzyca Kłodzka -
- Międzylesie - Boboszów </t>
    </r>
    <r>
      <rPr>
        <i/>
        <sz val="10"/>
        <rFont val="Verdana"/>
        <family val="2"/>
        <charset val="238"/>
      </rPr>
      <t>(granica państwa)</t>
    </r>
  </si>
  <si>
    <r>
      <t xml:space="preserve">węzeł Kłodzko </t>
    </r>
    <r>
      <rPr>
        <i/>
        <sz val="10"/>
        <rFont val="Verdana"/>
        <family val="2"/>
        <charset val="238"/>
      </rPr>
      <t>(skrzyżowanie z DK 8)</t>
    </r>
    <r>
      <rPr>
        <sz val="10"/>
        <rFont val="Verdana"/>
        <family val="2"/>
        <charset val="238"/>
      </rPr>
      <t xml:space="preserve"> - Kłodzko -
- Żelazno </t>
    </r>
    <r>
      <rPr>
        <i/>
        <sz val="10"/>
        <rFont val="Verdana"/>
        <family val="2"/>
        <charset val="238"/>
      </rPr>
      <t>(skrzyżowanie z DK 46)</t>
    </r>
  </si>
  <si>
    <r>
      <t xml:space="preserve">Świebodzice </t>
    </r>
    <r>
      <rPr>
        <i/>
        <sz val="10"/>
        <rFont val="Verdana"/>
        <family val="2"/>
        <charset val="238"/>
      </rPr>
      <t>(skrzyżowanie z DK 35)</t>
    </r>
    <r>
      <rPr>
        <sz val="10"/>
        <rFont val="Verdana"/>
        <family val="2"/>
        <charset val="238"/>
      </rPr>
      <t xml:space="preserve"> -
- Dobromierz </t>
    </r>
    <r>
      <rPr>
        <i/>
        <sz val="10"/>
        <rFont val="Verdana"/>
        <family val="2"/>
        <charset val="238"/>
      </rPr>
      <t xml:space="preserve">(skrzyżowanie z DK 5) </t>
    </r>
  </si>
  <si>
    <t>m.n.p.p. Wałbrzych</t>
  </si>
  <si>
    <r>
      <t xml:space="preserve">Golińsk </t>
    </r>
    <r>
      <rPr>
        <i/>
        <sz val="10"/>
        <rFont val="Verdana"/>
        <family val="2"/>
        <charset val="238"/>
      </rPr>
      <t>(granica państwa)</t>
    </r>
    <r>
      <rPr>
        <sz val="10"/>
        <rFont val="Verdana"/>
        <family val="2"/>
        <charset val="238"/>
      </rPr>
      <t xml:space="preserve"> - Wałbrzych </t>
    </r>
    <r>
      <rPr>
        <i/>
        <sz val="10"/>
        <rFont val="Verdana"/>
        <family val="2"/>
        <charset val="238"/>
      </rPr>
      <t>(granica miasta)</t>
    </r>
  </si>
  <si>
    <r>
      <t xml:space="preserve">Wałbrzych </t>
    </r>
    <r>
      <rPr>
        <i/>
        <sz val="10"/>
        <rFont val="Verdana"/>
        <family val="2"/>
        <charset val="238"/>
      </rPr>
      <t>(granica miasta)</t>
    </r>
    <r>
      <rPr>
        <sz val="10"/>
        <rFont val="Verdana"/>
        <family val="2"/>
        <charset val="238"/>
      </rPr>
      <t xml:space="preserve"> -
- Świebodzice </t>
    </r>
    <r>
      <rPr>
        <i/>
        <sz val="10"/>
        <rFont val="Verdana"/>
        <family val="2"/>
        <charset val="238"/>
      </rPr>
      <t>(skrzyżowanie z DK 34)</t>
    </r>
  </si>
  <si>
    <r>
      <t xml:space="preserve">Świebodzice </t>
    </r>
    <r>
      <rPr>
        <i/>
        <sz val="10"/>
        <rFont val="Verdana"/>
        <family val="2"/>
        <charset val="238"/>
      </rPr>
      <t xml:space="preserve">(skrzyżowanie z DK 34) </t>
    </r>
    <r>
      <rPr>
        <sz val="10"/>
        <rFont val="Verdana"/>
        <family val="2"/>
        <charset val="238"/>
      </rPr>
      <t xml:space="preserve">- Świdnica -
- Gniechowice </t>
    </r>
    <r>
      <rPr>
        <i/>
        <sz val="10"/>
        <rFont val="Verdana"/>
        <family val="2"/>
        <charset val="238"/>
      </rPr>
      <t>(skrzyżowanie z DW 346)</t>
    </r>
  </si>
  <si>
    <t>obwodnica miejscowości Tyniec Mały</t>
  </si>
  <si>
    <t>35a</t>
  </si>
  <si>
    <r>
      <t xml:space="preserve">Gniechowice </t>
    </r>
    <r>
      <rPr>
        <i/>
        <sz val="10"/>
        <rFont val="Verdana"/>
        <family val="2"/>
        <charset val="238"/>
      </rPr>
      <t>(skrzyżowanie z DW 346)</t>
    </r>
    <r>
      <rPr>
        <sz val="10"/>
        <rFont val="Verdana"/>
        <family val="2"/>
        <charset val="238"/>
      </rPr>
      <t xml:space="preserve"> -
- Małuszów </t>
    </r>
    <r>
      <rPr>
        <i/>
        <sz val="10"/>
        <rFont val="Verdana"/>
        <family val="2"/>
        <charset val="238"/>
      </rPr>
      <t>(poczatek obwodnicy Tyńca Małego)</t>
    </r>
  </si>
  <si>
    <r>
      <t xml:space="preserve">węzeł Kobierzyce
</t>
    </r>
    <r>
      <rPr>
        <i/>
        <sz val="10"/>
        <rFont val="Verdana"/>
        <family val="2"/>
        <charset val="238"/>
      </rPr>
      <t>(koniec obwodnicy Tyńca Małego - skrzyżowanie z S8)</t>
    </r>
    <r>
      <rPr>
        <sz val="10"/>
        <rFont val="Verdana"/>
        <family val="2"/>
        <charset val="238"/>
      </rPr>
      <t xml:space="preserve"> -
- węzeł Bielany Wrocławskie </t>
    </r>
    <r>
      <rPr>
        <i/>
        <sz val="10"/>
        <rFont val="Verdana"/>
        <family val="2"/>
        <charset val="238"/>
      </rPr>
      <t>(skrzyżowanie z A4 i DK 5 )</t>
    </r>
  </si>
  <si>
    <t>36a</t>
  </si>
  <si>
    <t>36b</t>
  </si>
  <si>
    <t>obejście centrum Ścinawy</t>
  </si>
  <si>
    <r>
      <t xml:space="preserve">Ścinawa </t>
    </r>
    <r>
      <rPr>
        <sz val="10"/>
        <rFont val="Verdana"/>
        <family val="2"/>
        <charset val="238"/>
      </rPr>
      <t>- Wińsko - Wąsosz - obwodnica Rawicza</t>
    </r>
  </si>
  <si>
    <t>część obwodnicy Rawicza</t>
  </si>
  <si>
    <r>
      <t xml:space="preserve">węzeł Prochowice </t>
    </r>
    <r>
      <rPr>
        <i/>
        <sz val="10"/>
        <rFont val="Verdana"/>
        <family val="2"/>
        <charset val="238"/>
      </rPr>
      <t>(skrzyżowanie z DK 94)</t>
    </r>
    <r>
      <rPr>
        <sz val="10"/>
        <rFont val="Verdana"/>
        <family val="2"/>
        <charset val="238"/>
      </rPr>
      <t xml:space="preserve"> -
- Lubin </t>
    </r>
    <r>
      <rPr>
        <i/>
        <sz val="10"/>
        <rFont val="Verdana"/>
        <family val="2"/>
        <charset val="238"/>
      </rPr>
      <t>(skrzyżowanie z DK 3)</t>
    </r>
  </si>
  <si>
    <r>
      <t xml:space="preserve">Lubin </t>
    </r>
    <r>
      <rPr>
        <i/>
        <sz val="10"/>
        <rFont val="Verdana"/>
        <family val="2"/>
        <charset val="238"/>
      </rPr>
      <t>(skrzyżowanie z DK 3)</t>
    </r>
    <r>
      <rPr>
        <sz val="10"/>
        <rFont val="Verdana"/>
        <family val="2"/>
        <charset val="238"/>
      </rPr>
      <t xml:space="preserve"> -
- Ścinawa </t>
    </r>
    <r>
      <rPr>
        <i/>
        <sz val="10"/>
        <rFont val="Verdana"/>
        <family val="2"/>
        <charset val="238"/>
      </rPr>
      <t>(skrzyżowanie z DW 292)</t>
    </r>
  </si>
  <si>
    <r>
      <t xml:space="preserve">Łagiewniki </t>
    </r>
    <r>
      <rPr>
        <i/>
        <sz val="10"/>
        <rFont val="Verdana"/>
        <family val="2"/>
        <charset val="238"/>
      </rPr>
      <t>(skrzyżowanie z DK 8)</t>
    </r>
    <r>
      <rPr>
        <sz val="10"/>
        <rFont val="Verdana"/>
        <family val="2"/>
        <charset val="238"/>
      </rPr>
      <t xml:space="preserve"> - Strzelin -
- Biedrzychów </t>
    </r>
    <r>
      <rPr>
        <i/>
        <sz val="10"/>
        <rFont val="Verdana"/>
        <family val="2"/>
        <charset val="238"/>
      </rPr>
      <t>(skrzyżowanie z DW 378)</t>
    </r>
  </si>
  <si>
    <r>
      <t xml:space="preserve">Biedrzychów </t>
    </r>
    <r>
      <rPr>
        <i/>
        <sz val="10"/>
        <rFont val="Verdana"/>
        <family val="2"/>
        <charset val="238"/>
      </rPr>
      <t>(skrzyżowanie z DW 378)</t>
    </r>
    <r>
      <rPr>
        <sz val="10"/>
        <rFont val="Verdana"/>
        <family val="2"/>
        <charset val="238"/>
      </rPr>
      <t xml:space="preserve"> -
- Wiązów - granica z woj. opolskim </t>
    </r>
  </si>
  <si>
    <t>46h</t>
  </si>
  <si>
    <r>
      <t xml:space="preserve">Kłodzko </t>
    </r>
    <r>
      <rPr>
        <sz val="10"/>
        <rFont val="Verdana"/>
        <family val="2"/>
        <charset val="238"/>
      </rPr>
      <t>- Złoty Stok - granica z woj. opolskim</t>
    </r>
  </si>
  <si>
    <r>
      <t xml:space="preserve">Żelazno </t>
    </r>
    <r>
      <rPr>
        <i/>
        <sz val="10"/>
        <rFont val="Verdana"/>
        <family val="2"/>
        <charset val="238"/>
      </rPr>
      <t>(skrzyżowanie z DK 33)</t>
    </r>
    <r>
      <rPr>
        <sz val="10"/>
        <rFont val="Verdana"/>
        <family val="2"/>
        <charset val="238"/>
      </rPr>
      <t xml:space="preserve"> - Kłodzko</t>
    </r>
  </si>
  <si>
    <t>94d</t>
  </si>
  <si>
    <r>
      <t xml:space="preserve">węzeł Zgorzelec </t>
    </r>
    <r>
      <rPr>
        <i/>
        <sz val="10"/>
        <rFont val="Verdana"/>
        <family val="2"/>
        <charset val="238"/>
      </rPr>
      <t>(skrzyżowanie z A4 i DK 3 )</t>
    </r>
    <r>
      <rPr>
        <sz val="10"/>
        <rFont val="Verdana"/>
        <family val="2"/>
        <charset val="238"/>
      </rPr>
      <t xml:space="preserve"> -
- Bolesławiec - węzeł Krzywa </t>
    </r>
    <r>
      <rPr>
        <i/>
        <sz val="10"/>
        <rFont val="Verdana"/>
        <family val="2"/>
        <charset val="238"/>
      </rPr>
      <t>(skrzyżowanie z A4)</t>
    </r>
  </si>
  <si>
    <t>m.n.p.p. Legnica</t>
  </si>
  <si>
    <r>
      <t xml:space="preserve">Węzeł Krzywa </t>
    </r>
    <r>
      <rPr>
        <i/>
        <sz val="10"/>
        <rFont val="Verdana"/>
        <family val="2"/>
        <charset val="238"/>
      </rPr>
      <t>(skrzyżowanie z A4)</t>
    </r>
    <r>
      <rPr>
        <sz val="10"/>
        <rFont val="Verdana"/>
        <family val="2"/>
        <charset val="238"/>
      </rPr>
      <t xml:space="preserve"> -
- Chojnów - Legnica </t>
    </r>
    <r>
      <rPr>
        <i/>
        <sz val="10"/>
        <rFont val="Verdana"/>
        <family val="2"/>
        <charset val="238"/>
      </rPr>
      <t>(granica miasta)</t>
    </r>
  </si>
  <si>
    <r>
      <t xml:space="preserve">Legnica </t>
    </r>
    <r>
      <rPr>
        <i/>
        <sz val="10"/>
        <rFont val="Verdana"/>
        <family val="2"/>
        <charset val="238"/>
      </rPr>
      <t>(granica miasta)</t>
    </r>
    <r>
      <rPr>
        <sz val="10"/>
        <rFont val="Verdana"/>
        <family val="2"/>
        <charset val="238"/>
      </rPr>
      <t xml:space="preserve"> -
- węzeł Prochowice </t>
    </r>
    <r>
      <rPr>
        <i/>
        <sz val="10"/>
        <rFont val="Verdana"/>
        <family val="2"/>
        <charset val="238"/>
      </rPr>
      <t>(skrzyżowanie z DK 36)</t>
    </r>
  </si>
  <si>
    <r>
      <t xml:space="preserve">węzeł Prochowice </t>
    </r>
    <r>
      <rPr>
        <i/>
        <sz val="10"/>
        <rFont val="Verdana"/>
        <family val="2"/>
        <charset val="238"/>
      </rPr>
      <t>(skrzyżowanie z DK 36)</t>
    </r>
    <r>
      <rPr>
        <sz val="10"/>
        <rFont val="Verdana"/>
        <family val="2"/>
        <charset val="238"/>
      </rPr>
      <t xml:space="preserve"> -
- Środa Śląska - Wrocław </t>
    </r>
    <r>
      <rPr>
        <i/>
        <sz val="10"/>
        <rFont val="Verdana"/>
        <family val="2"/>
        <charset val="238"/>
      </rPr>
      <t>(granica miasta)</t>
    </r>
  </si>
  <si>
    <r>
      <t xml:space="preserve">Wrocław </t>
    </r>
    <r>
      <rPr>
        <i/>
        <sz val="10"/>
        <rFont val="Verdana"/>
        <family val="2"/>
        <charset val="238"/>
      </rPr>
      <t xml:space="preserve">(granica miasta) </t>
    </r>
    <r>
      <rPr>
        <sz val="10"/>
        <rFont val="Verdana"/>
        <family val="2"/>
        <charset val="238"/>
      </rPr>
      <t>- Oława - granica z woj. opolskim</t>
    </r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</si>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</sst>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i/>
      <sz val="1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sqref="A1:K1"/>
    </sheetView>
  </sheetViews>
  <sheetFormatPr defaultRowHeight="12.75" x14ac:dyDescent="0.25"/>
  <cols>
    <col min="1" max="1" width="9.140625" style="2"/>
    <col min="2" max="2" width="62.28515625" style="2" bestFit="1" customWidth="1"/>
    <col min="3" max="4" width="9.140625" style="2"/>
    <col min="5" max="5" width="11" style="2" bestFit="1" customWidth="1"/>
    <col min="6" max="7" width="9.140625" style="2"/>
    <col min="8" max="8" width="9.7109375" style="2" bestFit="1" customWidth="1"/>
    <col min="9" max="9" width="12.5703125" style="2" bestFit="1" customWidth="1"/>
    <col min="10" max="10" width="9.42578125" style="2" bestFit="1" customWidth="1"/>
    <col min="11" max="11" width="10.7109375" style="2" bestFit="1" customWidth="1"/>
    <col min="12" max="16384" width="9.140625" style="2"/>
  </cols>
  <sheetData>
    <row r="1" spans="1:11" ht="40.5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3.5" thickBot="1" x14ac:dyDescent="0.3"/>
    <row r="3" spans="1:11" ht="38.25" customHeight="1" x14ac:dyDescent="0.25">
      <c r="A3" s="14" t="s">
        <v>1</v>
      </c>
      <c r="B3" s="15" t="s">
        <v>2</v>
      </c>
      <c r="C3" s="15" t="s">
        <v>3</v>
      </c>
      <c r="D3" s="15"/>
      <c r="E3" s="16" t="s">
        <v>6</v>
      </c>
      <c r="F3" s="17" t="s">
        <v>13</v>
      </c>
      <c r="G3" s="18"/>
      <c r="H3" s="19" t="s">
        <v>6</v>
      </c>
      <c r="I3" s="20" t="s">
        <v>8</v>
      </c>
      <c r="J3" s="20" t="s">
        <v>9</v>
      </c>
      <c r="K3" s="21" t="s">
        <v>10</v>
      </c>
    </row>
    <row r="4" spans="1:11" ht="13.5" thickBot="1" x14ac:dyDescent="0.3">
      <c r="A4" s="22"/>
      <c r="B4" s="23"/>
      <c r="C4" s="24" t="s">
        <v>4</v>
      </c>
      <c r="D4" s="24" t="s">
        <v>5</v>
      </c>
      <c r="E4" s="24" t="s">
        <v>7</v>
      </c>
      <c r="F4" s="24" t="s">
        <v>4</v>
      </c>
      <c r="G4" s="24" t="s">
        <v>5</v>
      </c>
      <c r="H4" s="24" t="s">
        <v>7</v>
      </c>
      <c r="I4" s="25"/>
      <c r="J4" s="25"/>
      <c r="K4" s="26"/>
    </row>
    <row r="5" spans="1:11" ht="14.25" x14ac:dyDescent="0.25">
      <c r="A5" s="37" t="s">
        <v>11</v>
      </c>
      <c r="B5" s="12" t="s">
        <v>12</v>
      </c>
      <c r="C5" s="4">
        <v>237.108</v>
      </c>
      <c r="D5" s="4">
        <v>254.76499999999999</v>
      </c>
      <c r="E5" s="4">
        <f>SUM(D5-C5)</f>
        <v>17.656999999999982</v>
      </c>
      <c r="F5" s="4">
        <v>237.108</v>
      </c>
      <c r="G5" s="4">
        <v>254.76499999999999</v>
      </c>
      <c r="H5" s="4">
        <f>SUM(G5-F5)</f>
        <v>17.656999999999982</v>
      </c>
      <c r="I5" s="11" t="s">
        <v>14</v>
      </c>
      <c r="J5" s="11" t="s">
        <v>15</v>
      </c>
      <c r="K5" s="13" t="s">
        <v>16</v>
      </c>
    </row>
    <row r="6" spans="1:11" x14ac:dyDescent="0.25">
      <c r="A6" s="38">
        <v>3</v>
      </c>
      <c r="B6" s="7" t="s">
        <v>17</v>
      </c>
      <c r="C6" s="6">
        <v>349.983</v>
      </c>
      <c r="D6" s="6">
        <v>379.4</v>
      </c>
      <c r="E6" s="6">
        <f t="shared" ref="E6" si="0">SUM(D6-C6)</f>
        <v>29.416999999999973</v>
      </c>
      <c r="F6" s="5">
        <v>354</v>
      </c>
      <c r="G6" s="5">
        <v>360.3</v>
      </c>
      <c r="H6" s="5">
        <f>SUM(G6-F6)</f>
        <v>6.3000000000000114</v>
      </c>
      <c r="I6" s="8" t="s">
        <v>18</v>
      </c>
      <c r="J6" s="8" t="s">
        <v>15</v>
      </c>
      <c r="K6" s="8"/>
    </row>
    <row r="7" spans="1:11" x14ac:dyDescent="0.25">
      <c r="A7" s="38"/>
      <c r="B7" s="7"/>
      <c r="C7" s="6"/>
      <c r="D7" s="6"/>
      <c r="E7" s="6"/>
      <c r="F7" s="5">
        <v>366.85</v>
      </c>
      <c r="G7" s="5">
        <v>374.23200000000003</v>
      </c>
      <c r="H7" s="5">
        <f>SUM(G7-F7)</f>
        <v>7.382000000000005</v>
      </c>
      <c r="I7" s="8"/>
      <c r="J7" s="8"/>
      <c r="K7" s="8"/>
    </row>
    <row r="8" spans="1:11" x14ac:dyDescent="0.25">
      <c r="A8" s="38"/>
      <c r="B8" s="7"/>
      <c r="C8" s="6"/>
      <c r="D8" s="6"/>
      <c r="E8" s="6"/>
      <c r="F8" s="5">
        <v>374.90699999999998</v>
      </c>
      <c r="G8" s="5">
        <v>376.17500000000001</v>
      </c>
      <c r="H8" s="5">
        <f>SUM(G8-F8)</f>
        <v>1.2680000000000291</v>
      </c>
      <c r="I8" s="8"/>
      <c r="J8" s="8"/>
      <c r="K8" s="8"/>
    </row>
    <row r="9" spans="1:11" x14ac:dyDescent="0.25">
      <c r="A9" s="39" t="s">
        <v>11</v>
      </c>
      <c r="B9" s="10" t="s">
        <v>19</v>
      </c>
      <c r="C9" s="5">
        <v>267.851</v>
      </c>
      <c r="D9" s="5">
        <v>288.12200000000001</v>
      </c>
      <c r="E9" s="5">
        <f t="shared" ref="E9" si="1">SUM(D9-C9)</f>
        <v>20.271000000000015</v>
      </c>
      <c r="F9" s="5">
        <v>267.851</v>
      </c>
      <c r="G9" s="5">
        <v>288.12200000000001</v>
      </c>
      <c r="H9" s="5">
        <f>SUM(G9-F9)</f>
        <v>20.271000000000015</v>
      </c>
      <c r="I9" s="9" t="s">
        <v>14</v>
      </c>
      <c r="J9" s="9" t="s">
        <v>15</v>
      </c>
      <c r="K9" s="8"/>
    </row>
    <row r="10" spans="1:11" x14ac:dyDescent="0.25">
      <c r="A10" s="40"/>
      <c r="B10" s="10" t="s">
        <v>20</v>
      </c>
      <c r="C10" s="5">
        <v>288.12200000000001</v>
      </c>
      <c r="D10" s="5">
        <v>337.43599999999998</v>
      </c>
      <c r="E10" s="5">
        <f>SUM(D10-C10)</f>
        <v>49.313999999999965</v>
      </c>
      <c r="F10" s="5">
        <v>288.12200000000001</v>
      </c>
      <c r="G10" s="5">
        <v>337.43599999999998</v>
      </c>
      <c r="H10" s="5">
        <f>SUM(G10-F10)</f>
        <v>49.313999999999965</v>
      </c>
      <c r="I10" s="9" t="s">
        <v>14</v>
      </c>
      <c r="J10" s="9" t="s">
        <v>15</v>
      </c>
      <c r="K10" s="9" t="s">
        <v>21</v>
      </c>
    </row>
    <row r="11" spans="1:11" ht="14.25" x14ac:dyDescent="0.25">
      <c r="A11" s="41" t="s">
        <v>22</v>
      </c>
      <c r="B11" s="10" t="s">
        <v>30</v>
      </c>
      <c r="C11" s="5">
        <v>0</v>
      </c>
      <c r="D11" s="5">
        <v>8.3870000000000005</v>
      </c>
      <c r="E11" s="5">
        <f t="shared" ref="E11" si="2">SUM(D11-C11)</f>
        <v>8.3870000000000005</v>
      </c>
      <c r="F11" s="34">
        <v>0</v>
      </c>
      <c r="G11" s="34">
        <v>0.46200000000000002</v>
      </c>
      <c r="H11" s="34">
        <f t="shared" ref="H11" si="3">SUM(G11-F11)</f>
        <v>0.46200000000000002</v>
      </c>
      <c r="I11" s="9" t="s">
        <v>18</v>
      </c>
      <c r="J11" s="9" t="s">
        <v>23</v>
      </c>
      <c r="K11" s="9" t="s">
        <v>24</v>
      </c>
    </row>
    <row r="12" spans="1:11" x14ac:dyDescent="0.25">
      <c r="A12" s="38">
        <v>3</v>
      </c>
      <c r="B12" s="27" t="s">
        <v>25</v>
      </c>
      <c r="C12" s="5">
        <v>437.14800000000002</v>
      </c>
      <c r="D12" s="5">
        <v>454.26900000000001</v>
      </c>
      <c r="E12" s="33">
        <f t="shared" ref="E12" si="4">SUM(D12-C12)</f>
        <v>17.120999999999981</v>
      </c>
      <c r="F12" s="28"/>
      <c r="G12" s="29"/>
      <c r="H12" s="30"/>
      <c r="I12" s="30" t="s">
        <v>18</v>
      </c>
      <c r="J12" s="9" t="s">
        <v>23</v>
      </c>
      <c r="K12" s="9" t="s">
        <v>21</v>
      </c>
    </row>
    <row r="13" spans="1:11" x14ac:dyDescent="0.25">
      <c r="A13" s="38"/>
      <c r="B13" s="28" t="s">
        <v>26</v>
      </c>
      <c r="C13" s="29"/>
      <c r="D13" s="29"/>
      <c r="E13" s="29"/>
      <c r="F13" s="35"/>
      <c r="G13" s="35"/>
      <c r="H13" s="35"/>
      <c r="I13" s="29"/>
      <c r="J13" s="29"/>
      <c r="K13" s="30"/>
    </row>
    <row r="14" spans="1:11" ht="25.5" x14ac:dyDescent="0.25">
      <c r="A14" s="38"/>
      <c r="B14" s="27" t="s">
        <v>27</v>
      </c>
      <c r="C14" s="5">
        <v>472.36900000000003</v>
      </c>
      <c r="D14" s="5">
        <v>495.39400000000001</v>
      </c>
      <c r="E14" s="5">
        <f t="shared" ref="E14:E15" si="5">SUM(D14-C14)</f>
        <v>23.024999999999977</v>
      </c>
      <c r="F14" s="28"/>
      <c r="G14" s="29"/>
      <c r="H14" s="30"/>
      <c r="I14" s="9" t="s">
        <v>18</v>
      </c>
      <c r="J14" s="9" t="s">
        <v>23</v>
      </c>
      <c r="K14" s="9" t="s">
        <v>28</v>
      </c>
    </row>
    <row r="15" spans="1:11" ht="25.5" x14ac:dyDescent="0.25">
      <c r="A15" s="38" t="s">
        <v>29</v>
      </c>
      <c r="B15" s="27" t="s">
        <v>31</v>
      </c>
      <c r="C15" s="5">
        <v>0</v>
      </c>
      <c r="D15" s="5">
        <v>51.460999999999999</v>
      </c>
      <c r="E15" s="4">
        <f t="shared" si="5"/>
        <v>51.460999999999999</v>
      </c>
      <c r="F15" s="5">
        <v>0</v>
      </c>
      <c r="G15" s="5">
        <v>51.460999999999999</v>
      </c>
      <c r="H15" s="5">
        <f>SUM(G15-F15)</f>
        <v>51.460999999999999</v>
      </c>
      <c r="I15" s="8" t="s">
        <v>32</v>
      </c>
      <c r="J15" s="8" t="s">
        <v>15</v>
      </c>
      <c r="K15" s="9" t="s">
        <v>28</v>
      </c>
    </row>
    <row r="16" spans="1:11" ht="38.25" x14ac:dyDescent="0.25">
      <c r="A16" s="38"/>
      <c r="B16" s="27" t="s">
        <v>33</v>
      </c>
      <c r="C16" s="4">
        <v>51.460999999999999</v>
      </c>
      <c r="D16" s="4">
        <v>112.512</v>
      </c>
      <c r="E16" s="5">
        <f t="shared" ref="E16" si="6">SUM(D16-C16)</f>
        <v>61.051000000000002</v>
      </c>
      <c r="F16" s="4">
        <v>51.460999999999999</v>
      </c>
      <c r="G16" s="4">
        <v>112.512</v>
      </c>
      <c r="H16" s="5">
        <f>SUM(G16-F16)</f>
        <v>61.051000000000002</v>
      </c>
      <c r="I16" s="8"/>
      <c r="J16" s="8"/>
      <c r="K16" s="9" t="s">
        <v>21</v>
      </c>
    </row>
    <row r="17" spans="1:11" ht="25.5" x14ac:dyDescent="0.25">
      <c r="A17" s="38"/>
      <c r="B17" s="27" t="s">
        <v>34</v>
      </c>
      <c r="C17" s="4">
        <v>112.512</v>
      </c>
      <c r="D17" s="4">
        <v>193.965</v>
      </c>
      <c r="E17" s="4">
        <f t="shared" ref="E17:E18" si="7">SUM(D17-C17)</f>
        <v>81.453000000000003</v>
      </c>
      <c r="F17" s="4">
        <v>112.512</v>
      </c>
      <c r="G17" s="4">
        <v>193.965</v>
      </c>
      <c r="H17" s="5">
        <f t="shared" ref="H17" si="8">SUM(G17-F17)</f>
        <v>81.453000000000003</v>
      </c>
      <c r="I17" s="8"/>
      <c r="J17" s="8"/>
      <c r="K17" s="9" t="s">
        <v>35</v>
      </c>
    </row>
    <row r="18" spans="1:11" ht="25.5" x14ac:dyDescent="0.25">
      <c r="A18" s="41" t="s">
        <v>36</v>
      </c>
      <c r="B18" s="10" t="s">
        <v>37</v>
      </c>
      <c r="C18" s="32">
        <v>108.759</v>
      </c>
      <c r="D18" s="32">
        <v>157.10400000000001</v>
      </c>
      <c r="E18" s="4">
        <f t="shared" si="7"/>
        <v>48.345000000000013</v>
      </c>
      <c r="F18" s="32">
        <v>108.759</v>
      </c>
      <c r="G18" s="32">
        <v>157.10400000000001</v>
      </c>
      <c r="H18" s="4">
        <f>SUM(G18-F18)</f>
        <v>48.345000000000013</v>
      </c>
      <c r="I18" s="9" t="s">
        <v>14</v>
      </c>
      <c r="J18" s="9" t="s">
        <v>15</v>
      </c>
      <c r="K18" s="9" t="s">
        <v>38</v>
      </c>
    </row>
    <row r="19" spans="1:11" x14ac:dyDescent="0.25">
      <c r="A19" s="38">
        <v>5</v>
      </c>
      <c r="B19" s="28" t="s">
        <v>39</v>
      </c>
      <c r="C19" s="29"/>
      <c r="D19" s="29"/>
      <c r="E19" s="29"/>
      <c r="F19" s="29"/>
      <c r="G19" s="29"/>
      <c r="H19" s="29"/>
      <c r="I19" s="29"/>
      <c r="J19" s="29"/>
      <c r="K19" s="30"/>
    </row>
    <row r="20" spans="1:11" ht="25.5" x14ac:dyDescent="0.25">
      <c r="A20" s="38"/>
      <c r="B20" s="10" t="s">
        <v>40</v>
      </c>
      <c r="C20" s="5">
        <v>369.846</v>
      </c>
      <c r="D20" s="5">
        <v>370.43799999999999</v>
      </c>
      <c r="E20" s="5">
        <f t="shared" ref="E20:E24" si="9">SUM(D20-C20)</f>
        <v>0.59199999999998454</v>
      </c>
      <c r="F20" s="5">
        <v>369.846</v>
      </c>
      <c r="G20" s="5">
        <v>370.43799999999999</v>
      </c>
      <c r="H20" s="5">
        <f t="shared" ref="H20" si="10">SUM(G20-F20)</f>
        <v>0.59199999999998454</v>
      </c>
      <c r="I20" s="8" t="s">
        <v>18</v>
      </c>
      <c r="J20" s="9" t="s">
        <v>15</v>
      </c>
      <c r="K20" s="9" t="s">
        <v>35</v>
      </c>
    </row>
    <row r="21" spans="1:11" ht="25.5" x14ac:dyDescent="0.25">
      <c r="A21" s="38"/>
      <c r="B21" s="10" t="s">
        <v>41</v>
      </c>
      <c r="C21" s="5">
        <v>370.43799999999999</v>
      </c>
      <c r="D21" s="5">
        <v>408.73</v>
      </c>
      <c r="E21" s="5">
        <f t="shared" si="9"/>
        <v>38.29200000000003</v>
      </c>
      <c r="F21" s="5">
        <v>408.27600000000001</v>
      </c>
      <c r="G21" s="5">
        <v>408.73</v>
      </c>
      <c r="H21" s="5">
        <f>SUM(G21-F21)</f>
        <v>0.45400000000000773</v>
      </c>
      <c r="I21" s="8"/>
      <c r="J21" s="9" t="s">
        <v>23</v>
      </c>
      <c r="K21" s="8" t="s">
        <v>24</v>
      </c>
    </row>
    <row r="22" spans="1:11" x14ac:dyDescent="0.25">
      <c r="A22" s="38"/>
      <c r="B22" s="10" t="s">
        <v>44</v>
      </c>
      <c r="C22" s="5">
        <v>414.39600000000002</v>
      </c>
      <c r="D22" s="5">
        <v>431.48599999999999</v>
      </c>
      <c r="E22" s="5">
        <f t="shared" si="9"/>
        <v>17.089999999999975</v>
      </c>
      <c r="F22" s="28"/>
      <c r="G22" s="29"/>
      <c r="H22" s="30"/>
      <c r="I22" s="8" t="s">
        <v>46</v>
      </c>
      <c r="J22" s="8" t="s">
        <v>47</v>
      </c>
      <c r="K22" s="8"/>
    </row>
    <row r="23" spans="1:11" ht="14.25" x14ac:dyDescent="0.25">
      <c r="A23" s="41" t="s">
        <v>43</v>
      </c>
      <c r="B23" s="31" t="s">
        <v>42</v>
      </c>
      <c r="C23" s="5">
        <v>0</v>
      </c>
      <c r="D23" s="5">
        <v>4.5910000000000002</v>
      </c>
      <c r="E23" s="5">
        <f t="shared" si="9"/>
        <v>4.5910000000000002</v>
      </c>
      <c r="F23" s="28"/>
      <c r="G23" s="29"/>
      <c r="H23" s="30"/>
      <c r="I23" s="8"/>
      <c r="J23" s="8"/>
      <c r="K23" s="8"/>
    </row>
    <row r="24" spans="1:11" ht="14.25" x14ac:dyDescent="0.25">
      <c r="A24" s="41">
        <v>5</v>
      </c>
      <c r="B24" s="10" t="s">
        <v>45</v>
      </c>
      <c r="C24" s="5">
        <v>436.20100000000002</v>
      </c>
      <c r="D24" s="5">
        <v>444.00200000000001</v>
      </c>
      <c r="E24" s="5">
        <f t="shared" si="9"/>
        <v>7.8009999999999877</v>
      </c>
      <c r="F24" s="28"/>
      <c r="G24" s="29"/>
      <c r="H24" s="30"/>
      <c r="I24" s="8"/>
      <c r="J24" s="8"/>
      <c r="K24" s="8"/>
    </row>
    <row r="25" spans="1:11" ht="14.25" x14ac:dyDescent="0.25">
      <c r="A25" s="41">
        <v>8</v>
      </c>
      <c r="B25" s="27" t="s">
        <v>48</v>
      </c>
      <c r="C25" s="4">
        <v>0</v>
      </c>
      <c r="D25" s="4">
        <v>34.9</v>
      </c>
      <c r="E25" s="4">
        <f t="shared" ref="E25:E27" si="11">SUM(D25-C25)</f>
        <v>34.9</v>
      </c>
      <c r="F25" s="4">
        <v>0</v>
      </c>
      <c r="G25" s="4">
        <v>0.58799999999999997</v>
      </c>
      <c r="H25" s="43">
        <f>SUM(G25-F25)</f>
        <v>0.58799999999999997</v>
      </c>
      <c r="I25" s="8" t="s">
        <v>18</v>
      </c>
      <c r="J25" s="8" t="s">
        <v>15</v>
      </c>
      <c r="K25" s="8" t="s">
        <v>50</v>
      </c>
    </row>
    <row r="26" spans="1:11" ht="14.25" x14ac:dyDescent="0.25">
      <c r="A26" s="41" t="s">
        <v>49</v>
      </c>
      <c r="B26" s="27" t="s">
        <v>51</v>
      </c>
      <c r="C26" s="4">
        <v>0</v>
      </c>
      <c r="D26" s="4">
        <v>1.04</v>
      </c>
      <c r="E26" s="4">
        <f t="shared" si="11"/>
        <v>1.04</v>
      </c>
      <c r="F26" s="28"/>
      <c r="G26" s="29"/>
      <c r="H26" s="30"/>
      <c r="I26" s="8"/>
      <c r="J26" s="8"/>
      <c r="K26" s="8"/>
    </row>
    <row r="27" spans="1:11" ht="15" customHeight="1" x14ac:dyDescent="0.25">
      <c r="A27" s="38">
        <v>8</v>
      </c>
      <c r="B27" s="27" t="s">
        <v>52</v>
      </c>
      <c r="C27" s="4">
        <v>36</v>
      </c>
      <c r="D27" s="4">
        <v>71.5</v>
      </c>
      <c r="E27" s="4">
        <f t="shared" si="11"/>
        <v>35.5</v>
      </c>
      <c r="F27" s="28"/>
      <c r="G27" s="29"/>
      <c r="H27" s="30"/>
      <c r="I27" s="8"/>
      <c r="J27" s="8"/>
      <c r="K27" s="8"/>
    </row>
    <row r="28" spans="1:11" ht="25.5" x14ac:dyDescent="0.25">
      <c r="A28" s="38"/>
      <c r="B28" s="27" t="s">
        <v>57</v>
      </c>
      <c r="C28" s="5">
        <v>71.5</v>
      </c>
      <c r="D28" s="5">
        <v>109.04900000000001</v>
      </c>
      <c r="E28" s="4">
        <f t="shared" ref="E28:E40" si="12">SUM(D28-C28)</f>
        <v>37.549000000000007</v>
      </c>
      <c r="F28" s="28"/>
      <c r="G28" s="29"/>
      <c r="H28" s="30"/>
      <c r="I28" s="8"/>
      <c r="J28" s="8"/>
      <c r="K28" s="8" t="s">
        <v>35</v>
      </c>
    </row>
    <row r="29" spans="1:11" ht="14.25" x14ac:dyDescent="0.25">
      <c r="A29" s="36" t="s">
        <v>53</v>
      </c>
      <c r="B29" s="27" t="s">
        <v>56</v>
      </c>
      <c r="C29" s="5">
        <v>0</v>
      </c>
      <c r="D29" s="5">
        <v>1.387</v>
      </c>
      <c r="E29" s="4">
        <f t="shared" si="12"/>
        <v>1.387</v>
      </c>
      <c r="F29" s="28"/>
      <c r="G29" s="29"/>
      <c r="H29" s="30"/>
      <c r="I29" s="8"/>
      <c r="J29" s="8"/>
      <c r="K29" s="8"/>
    </row>
    <row r="30" spans="1:11" ht="25.5" x14ac:dyDescent="0.25">
      <c r="A30" s="36" t="s">
        <v>54</v>
      </c>
      <c r="B30" s="27" t="s">
        <v>58</v>
      </c>
      <c r="C30" s="5">
        <v>1.387</v>
      </c>
      <c r="D30" s="5">
        <v>6.4969999999999999</v>
      </c>
      <c r="E30" s="4">
        <f t="shared" si="12"/>
        <v>5.1099999999999994</v>
      </c>
      <c r="F30" s="5">
        <v>1.387</v>
      </c>
      <c r="G30" s="5">
        <v>6.4969999999999999</v>
      </c>
      <c r="H30" s="33">
        <f t="shared" ref="H30:H31" si="13">SUM(G30-F30)</f>
        <v>5.1099999999999994</v>
      </c>
      <c r="I30" s="9" t="s">
        <v>14</v>
      </c>
      <c r="J30" s="8"/>
      <c r="K30" s="8"/>
    </row>
    <row r="31" spans="1:11" ht="25.5" x14ac:dyDescent="0.25">
      <c r="A31" s="36" t="s">
        <v>55</v>
      </c>
      <c r="B31" s="27" t="s">
        <v>59</v>
      </c>
      <c r="C31" s="5">
        <v>6.4969999999999999</v>
      </c>
      <c r="D31" s="5">
        <v>29.219000000000001</v>
      </c>
      <c r="E31" s="4">
        <f t="shared" si="12"/>
        <v>22.722000000000001</v>
      </c>
      <c r="F31" s="5">
        <v>6.4969999999999999</v>
      </c>
      <c r="G31" s="5">
        <v>29.219000000000001</v>
      </c>
      <c r="H31" s="33">
        <f t="shared" si="13"/>
        <v>22.722000000000001</v>
      </c>
      <c r="I31" s="9" t="s">
        <v>32</v>
      </c>
      <c r="J31" s="8"/>
      <c r="K31" s="8"/>
    </row>
    <row r="32" spans="1:11" ht="25.5" x14ac:dyDescent="0.25">
      <c r="A32" s="36" t="s">
        <v>54</v>
      </c>
      <c r="B32" s="42" t="s">
        <v>61</v>
      </c>
      <c r="C32" s="4">
        <v>29.219000000000001</v>
      </c>
      <c r="D32" s="4">
        <v>83.504999999999995</v>
      </c>
      <c r="E32" s="4">
        <f t="shared" si="12"/>
        <v>54.285999999999994</v>
      </c>
      <c r="F32" s="4">
        <v>29.219000000000001</v>
      </c>
      <c r="G32" s="4">
        <v>83.504999999999995</v>
      </c>
      <c r="H32" s="43">
        <f>SUM(G32-F32)</f>
        <v>54.285999999999994</v>
      </c>
      <c r="I32" s="9" t="s">
        <v>14</v>
      </c>
      <c r="J32" s="8"/>
      <c r="K32" s="9" t="s">
        <v>60</v>
      </c>
    </row>
    <row r="33" spans="1:11" ht="14.25" x14ac:dyDescent="0.25">
      <c r="A33" s="36">
        <v>12</v>
      </c>
      <c r="B33" s="1" t="s">
        <v>63</v>
      </c>
      <c r="C33" s="5">
        <v>85.768000000000001</v>
      </c>
      <c r="D33" s="5">
        <v>90.893000000000001</v>
      </c>
      <c r="E33" s="5">
        <f t="shared" si="12"/>
        <v>5.125</v>
      </c>
      <c r="F33" s="28"/>
      <c r="G33" s="29"/>
      <c r="H33" s="30"/>
      <c r="I33" s="8" t="s">
        <v>46</v>
      </c>
      <c r="J33" s="8" t="s">
        <v>47</v>
      </c>
      <c r="K33" s="8" t="s">
        <v>16</v>
      </c>
    </row>
    <row r="34" spans="1:11" ht="14.25" x14ac:dyDescent="0.25">
      <c r="A34" s="36" t="s">
        <v>62</v>
      </c>
      <c r="B34" s="31" t="s">
        <v>64</v>
      </c>
      <c r="C34" s="5">
        <v>0</v>
      </c>
      <c r="D34" s="5">
        <v>0.69</v>
      </c>
      <c r="E34" s="5">
        <f t="shared" si="12"/>
        <v>0.69</v>
      </c>
      <c r="F34" s="28"/>
      <c r="G34" s="29"/>
      <c r="H34" s="30"/>
      <c r="I34" s="8"/>
      <c r="J34" s="8"/>
      <c r="K34" s="8"/>
    </row>
    <row r="35" spans="1:11" ht="25.5" x14ac:dyDescent="0.25">
      <c r="A35" s="44">
        <v>12</v>
      </c>
      <c r="B35" s="10" t="s">
        <v>65</v>
      </c>
      <c r="C35" s="5">
        <v>91.754000000000005</v>
      </c>
      <c r="D35" s="5">
        <v>108.943</v>
      </c>
      <c r="E35" s="5">
        <f t="shared" si="12"/>
        <v>17.188999999999993</v>
      </c>
      <c r="F35" s="28"/>
      <c r="G35" s="29"/>
      <c r="H35" s="30"/>
      <c r="I35" s="8"/>
      <c r="J35" s="8"/>
      <c r="K35" s="8"/>
    </row>
    <row r="36" spans="1:11" ht="25.5" x14ac:dyDescent="0.25">
      <c r="A36" s="45"/>
      <c r="B36" s="10" t="s">
        <v>66</v>
      </c>
      <c r="C36" s="5">
        <v>108.943</v>
      </c>
      <c r="D36" s="5">
        <v>118.52200000000001</v>
      </c>
      <c r="E36" s="5">
        <f t="shared" si="12"/>
        <v>9.5790000000000077</v>
      </c>
      <c r="F36" s="28"/>
      <c r="G36" s="29"/>
      <c r="H36" s="30"/>
      <c r="I36" s="8"/>
      <c r="J36" s="8" t="s">
        <v>23</v>
      </c>
      <c r="K36" s="8"/>
    </row>
    <row r="37" spans="1:11" ht="25.5" x14ac:dyDescent="0.25">
      <c r="A37" s="46"/>
      <c r="B37" s="10" t="s">
        <v>67</v>
      </c>
      <c r="C37" s="5">
        <v>118.52200000000001</v>
      </c>
      <c r="D37" s="5">
        <v>154.07599999999999</v>
      </c>
      <c r="E37" s="5">
        <f t="shared" si="12"/>
        <v>35.553999999999988</v>
      </c>
      <c r="F37" s="28"/>
      <c r="G37" s="29"/>
      <c r="H37" s="30"/>
      <c r="I37" s="9" t="s">
        <v>18</v>
      </c>
      <c r="J37" s="8"/>
      <c r="K37" s="8"/>
    </row>
    <row r="38" spans="1:11" x14ac:dyDescent="0.25">
      <c r="A38" s="47" t="s">
        <v>68</v>
      </c>
      <c r="B38" s="27" t="s">
        <v>69</v>
      </c>
      <c r="C38" s="5">
        <v>0</v>
      </c>
      <c r="D38" s="5">
        <v>0.89300000000000002</v>
      </c>
      <c r="E38" s="4">
        <f t="shared" si="12"/>
        <v>0.89300000000000002</v>
      </c>
      <c r="F38" s="28"/>
      <c r="G38" s="29"/>
      <c r="H38" s="30"/>
      <c r="I38" s="8" t="s">
        <v>46</v>
      </c>
      <c r="J38" s="8" t="s">
        <v>47</v>
      </c>
      <c r="K38" s="9" t="s">
        <v>38</v>
      </c>
    </row>
    <row r="39" spans="1:11" ht="25.5" x14ac:dyDescent="0.25">
      <c r="A39" s="47"/>
      <c r="B39" s="27" t="s">
        <v>71</v>
      </c>
      <c r="C39" s="5">
        <v>0.89300000000000002</v>
      </c>
      <c r="D39" s="5">
        <v>4.6310000000000002</v>
      </c>
      <c r="E39" s="4">
        <f t="shared" si="12"/>
        <v>3.7380000000000004</v>
      </c>
      <c r="F39" s="28"/>
      <c r="G39" s="29"/>
      <c r="H39" s="30"/>
      <c r="I39" s="8"/>
      <c r="J39" s="8"/>
      <c r="K39" s="8" t="s">
        <v>60</v>
      </c>
    </row>
    <row r="40" spans="1:11" ht="14.25" x14ac:dyDescent="0.25">
      <c r="A40" s="41">
        <v>15</v>
      </c>
      <c r="B40" s="27" t="s">
        <v>70</v>
      </c>
      <c r="C40" s="5">
        <v>2.9449999999999998</v>
      </c>
      <c r="D40" s="5">
        <v>48.878999999999998</v>
      </c>
      <c r="E40" s="4">
        <f t="shared" si="12"/>
        <v>45.933999999999997</v>
      </c>
      <c r="F40" s="28"/>
      <c r="G40" s="29"/>
      <c r="H40" s="30"/>
      <c r="I40" s="8"/>
      <c r="J40" s="8"/>
      <c r="K40" s="8"/>
    </row>
    <row r="41" spans="1:11" ht="25.5" x14ac:dyDescent="0.25">
      <c r="A41" s="36">
        <v>18</v>
      </c>
      <c r="B41" s="27" t="s">
        <v>74</v>
      </c>
      <c r="C41" s="5">
        <v>54.1</v>
      </c>
      <c r="D41" s="5">
        <v>70.878</v>
      </c>
      <c r="E41" s="4">
        <f t="shared" ref="E41:E42" si="14">SUM(D41-C41)</f>
        <v>16.777999999999999</v>
      </c>
      <c r="F41" s="5">
        <v>54.1</v>
      </c>
      <c r="G41" s="5">
        <v>70.878</v>
      </c>
      <c r="H41" s="5">
        <f>SUM(G41-F41)</f>
        <v>16.777999999999999</v>
      </c>
      <c r="I41" s="9" t="s">
        <v>18</v>
      </c>
      <c r="J41" s="8" t="s">
        <v>23</v>
      </c>
      <c r="K41" s="8" t="s">
        <v>28</v>
      </c>
    </row>
    <row r="42" spans="1:11" ht="25.5" x14ac:dyDescent="0.25">
      <c r="A42" s="36" t="s">
        <v>72</v>
      </c>
      <c r="B42" s="27" t="s">
        <v>73</v>
      </c>
      <c r="C42" s="5">
        <v>70.878</v>
      </c>
      <c r="D42" s="5">
        <v>76.468999999999994</v>
      </c>
      <c r="E42" s="4">
        <f t="shared" si="14"/>
        <v>5.590999999999994</v>
      </c>
      <c r="F42" s="5">
        <v>70.878</v>
      </c>
      <c r="G42" s="5">
        <v>76.441999999999993</v>
      </c>
      <c r="H42" s="5">
        <f>SUM(G42-F42)</f>
        <v>5.563999999999993</v>
      </c>
      <c r="I42" s="9" t="s">
        <v>32</v>
      </c>
      <c r="J42" s="8"/>
      <c r="K42" s="8"/>
    </row>
    <row r="43" spans="1:11" ht="25.5" x14ac:dyDescent="0.25">
      <c r="A43" s="36">
        <v>25</v>
      </c>
      <c r="B43" s="27" t="s">
        <v>75</v>
      </c>
      <c r="C43" s="5">
        <v>338.72800000000001</v>
      </c>
      <c r="D43" s="5">
        <v>366.45299999999997</v>
      </c>
      <c r="E43" s="4">
        <f t="shared" ref="E43" si="15">SUM(D43-C43)</f>
        <v>27.724999999999966</v>
      </c>
      <c r="F43" s="28"/>
      <c r="G43" s="29"/>
      <c r="H43" s="30"/>
      <c r="I43" s="9" t="s">
        <v>46</v>
      </c>
      <c r="J43" s="9" t="s">
        <v>47</v>
      </c>
      <c r="K43" s="9" t="s">
        <v>60</v>
      </c>
    </row>
    <row r="44" spans="1:11" ht="25.5" x14ac:dyDescent="0.25">
      <c r="A44" s="36">
        <v>30</v>
      </c>
      <c r="B44" s="48" t="s">
        <v>78</v>
      </c>
      <c r="C44" s="5">
        <v>0</v>
      </c>
      <c r="D44" s="5">
        <v>41.308999999999997</v>
      </c>
      <c r="E44" s="5">
        <f t="shared" ref="E44:E46" si="16">SUM(D44-C44)</f>
        <v>41.308999999999997</v>
      </c>
      <c r="F44" s="5">
        <v>20.369</v>
      </c>
      <c r="G44" s="5">
        <v>23.393999999999998</v>
      </c>
      <c r="H44" s="5">
        <f>SUM(G44-F44)</f>
        <v>3.0249999999999986</v>
      </c>
      <c r="I44" s="8" t="s">
        <v>18</v>
      </c>
      <c r="J44" s="8" t="s">
        <v>23</v>
      </c>
      <c r="K44" s="8" t="s">
        <v>28</v>
      </c>
    </row>
    <row r="45" spans="1:11" ht="14.25" x14ac:dyDescent="0.25">
      <c r="A45" s="36" t="s">
        <v>76</v>
      </c>
      <c r="B45" s="10" t="s">
        <v>77</v>
      </c>
      <c r="C45" s="5">
        <v>0</v>
      </c>
      <c r="D45" s="5">
        <v>2.3370000000000002</v>
      </c>
      <c r="E45" s="5">
        <f t="shared" si="16"/>
        <v>2.3370000000000002</v>
      </c>
      <c r="F45" s="28"/>
      <c r="G45" s="29"/>
      <c r="H45" s="30"/>
      <c r="I45" s="8"/>
      <c r="J45" s="8"/>
      <c r="K45" s="8"/>
    </row>
    <row r="46" spans="1:11" ht="14.25" x14ac:dyDescent="0.25">
      <c r="A46" s="36">
        <v>30</v>
      </c>
      <c r="B46" s="48" t="s">
        <v>79</v>
      </c>
      <c r="C46" s="5">
        <v>43.814999999999998</v>
      </c>
      <c r="D46" s="5">
        <v>63.914999999999999</v>
      </c>
      <c r="E46" s="5">
        <f t="shared" si="16"/>
        <v>20.100000000000001</v>
      </c>
      <c r="F46" s="28"/>
      <c r="G46" s="29"/>
      <c r="H46" s="30"/>
      <c r="I46" s="8"/>
      <c r="J46" s="8"/>
      <c r="K46" s="8"/>
    </row>
    <row r="47" spans="1:11" ht="25.5" x14ac:dyDescent="0.25">
      <c r="A47" s="44" t="s">
        <v>80</v>
      </c>
      <c r="B47" s="27" t="s">
        <v>83</v>
      </c>
      <c r="C47" s="5">
        <v>0</v>
      </c>
      <c r="D47" s="5">
        <v>5.8550000000000004</v>
      </c>
      <c r="E47" s="4">
        <f t="shared" ref="E47:E49" si="17">SUM(D47-C47)</f>
        <v>5.8550000000000004</v>
      </c>
      <c r="F47" s="5">
        <v>0</v>
      </c>
      <c r="G47" s="5">
        <v>0.79100000000000004</v>
      </c>
      <c r="H47" s="33">
        <f>SUM(G47-F47)</f>
        <v>0.79100000000000004</v>
      </c>
      <c r="I47" s="9" t="s">
        <v>18</v>
      </c>
      <c r="J47" s="9" t="s">
        <v>23</v>
      </c>
      <c r="K47" s="8" t="s">
        <v>50</v>
      </c>
    </row>
    <row r="48" spans="1:11" ht="25.5" x14ac:dyDescent="0.25">
      <c r="A48" s="46"/>
      <c r="B48" s="27" t="s">
        <v>81</v>
      </c>
      <c r="C48" s="5">
        <v>5.8550000000000004</v>
      </c>
      <c r="D48" s="5">
        <v>6.6630000000000003</v>
      </c>
      <c r="E48" s="4">
        <f t="shared" si="17"/>
        <v>0.80799999999999983</v>
      </c>
      <c r="F48" s="28"/>
      <c r="G48" s="29"/>
      <c r="H48" s="30"/>
      <c r="I48" s="8" t="s">
        <v>46</v>
      </c>
      <c r="J48" s="8" t="s">
        <v>47</v>
      </c>
      <c r="K48" s="8"/>
    </row>
    <row r="49" spans="1:11" ht="25.5" x14ac:dyDescent="0.25">
      <c r="A49" s="36">
        <v>33</v>
      </c>
      <c r="B49" s="27" t="s">
        <v>82</v>
      </c>
      <c r="C49" s="5">
        <v>8.14</v>
      </c>
      <c r="D49" s="5">
        <v>44.786000000000001</v>
      </c>
      <c r="E49" s="4">
        <f t="shared" si="17"/>
        <v>36.646000000000001</v>
      </c>
      <c r="F49" s="28"/>
      <c r="G49" s="29"/>
      <c r="H49" s="30"/>
      <c r="I49" s="8"/>
      <c r="J49" s="8"/>
      <c r="K49" s="8"/>
    </row>
    <row r="50" spans="1:11" ht="25.5" x14ac:dyDescent="0.25">
      <c r="A50" s="36">
        <v>34</v>
      </c>
      <c r="B50" s="42" t="s">
        <v>84</v>
      </c>
      <c r="C50" s="5">
        <v>0</v>
      </c>
      <c r="D50" s="5">
        <v>9.9350000000000005</v>
      </c>
      <c r="E50" s="5">
        <f t="shared" ref="E50:E64" si="18">SUM(D50-C50)</f>
        <v>9.9350000000000005</v>
      </c>
      <c r="F50" s="28"/>
      <c r="G50" s="29"/>
      <c r="H50" s="30"/>
      <c r="I50" s="9" t="s">
        <v>18</v>
      </c>
      <c r="J50" s="9" t="s">
        <v>23</v>
      </c>
      <c r="K50" s="9" t="s">
        <v>24</v>
      </c>
    </row>
    <row r="51" spans="1:11" ht="14.25" customHeight="1" x14ac:dyDescent="0.25">
      <c r="A51" s="47">
        <v>35</v>
      </c>
      <c r="B51" s="42" t="s">
        <v>86</v>
      </c>
      <c r="C51" s="34">
        <v>0</v>
      </c>
      <c r="D51" s="34">
        <v>13.587</v>
      </c>
      <c r="E51" s="5">
        <f t="shared" si="18"/>
        <v>13.587</v>
      </c>
      <c r="F51" s="28"/>
      <c r="G51" s="29"/>
      <c r="H51" s="30"/>
      <c r="I51" s="9" t="s">
        <v>46</v>
      </c>
      <c r="J51" s="9" t="s">
        <v>23</v>
      </c>
      <c r="K51" s="9" t="s">
        <v>24</v>
      </c>
    </row>
    <row r="52" spans="1:11" ht="14.25" customHeight="1" x14ac:dyDescent="0.25">
      <c r="A52" s="47"/>
      <c r="B52" s="29" t="s">
        <v>85</v>
      </c>
      <c r="C52" s="49"/>
      <c r="D52" s="49"/>
      <c r="E52" s="49"/>
      <c r="F52" s="29"/>
      <c r="G52" s="29"/>
      <c r="H52" s="29"/>
      <c r="I52" s="29"/>
      <c r="J52" s="29"/>
      <c r="K52" s="30"/>
    </row>
    <row r="53" spans="1:11" ht="25.5" x14ac:dyDescent="0.25">
      <c r="A53" s="47"/>
      <c r="B53" s="42" t="s">
        <v>87</v>
      </c>
      <c r="C53" s="5">
        <v>30.504000000000001</v>
      </c>
      <c r="D53" s="5">
        <v>31.736999999999998</v>
      </c>
      <c r="E53" s="5">
        <f t="shared" si="18"/>
        <v>1.232999999999997</v>
      </c>
      <c r="F53" s="5">
        <v>30.558</v>
      </c>
      <c r="G53" s="5">
        <v>31.736999999999998</v>
      </c>
      <c r="H53" s="33">
        <f>SUM(G53-F53)</f>
        <v>1.1789999999999985</v>
      </c>
      <c r="I53" s="9" t="s">
        <v>46</v>
      </c>
      <c r="J53" s="8" t="s">
        <v>23</v>
      </c>
      <c r="K53" s="8" t="s">
        <v>24</v>
      </c>
    </row>
    <row r="54" spans="1:11" ht="25.5" x14ac:dyDescent="0.25">
      <c r="A54" s="47"/>
      <c r="B54" s="42" t="s">
        <v>88</v>
      </c>
      <c r="C54" s="5">
        <v>31.736999999999998</v>
      </c>
      <c r="D54" s="5">
        <v>75.153999999999996</v>
      </c>
      <c r="E54" s="5">
        <f t="shared" si="18"/>
        <v>43.417000000000002</v>
      </c>
      <c r="F54" s="5">
        <v>31.736999999999998</v>
      </c>
      <c r="G54" s="5">
        <v>33.389000000000003</v>
      </c>
      <c r="H54" s="33">
        <f>SUM(G54-F54)</f>
        <v>1.6520000000000046</v>
      </c>
      <c r="I54" s="8" t="s">
        <v>18</v>
      </c>
      <c r="J54" s="8"/>
      <c r="K54" s="8"/>
    </row>
    <row r="55" spans="1:11" ht="25.5" x14ac:dyDescent="0.25">
      <c r="A55" s="47"/>
      <c r="B55" s="42" t="s">
        <v>91</v>
      </c>
      <c r="C55" s="5">
        <v>75.153999999999996</v>
      </c>
      <c r="D55" s="5">
        <v>80.176000000000002</v>
      </c>
      <c r="E55" s="4">
        <f t="shared" si="18"/>
        <v>5.0220000000000056</v>
      </c>
      <c r="I55" s="8"/>
      <c r="J55" s="8"/>
      <c r="K55" s="8" t="s">
        <v>35</v>
      </c>
    </row>
    <row r="56" spans="1:11" ht="14.25" x14ac:dyDescent="0.25">
      <c r="A56" s="36" t="s">
        <v>90</v>
      </c>
      <c r="B56" s="42" t="s">
        <v>89</v>
      </c>
      <c r="C56" s="5">
        <v>0</v>
      </c>
      <c r="D56" s="5">
        <v>4.6900000000000004</v>
      </c>
      <c r="E56" s="4">
        <f t="shared" si="18"/>
        <v>4.6900000000000004</v>
      </c>
      <c r="F56" s="5">
        <v>0</v>
      </c>
      <c r="G56" s="5">
        <v>4.6900000000000004</v>
      </c>
      <c r="H56" s="33">
        <f t="shared" ref="H56:H57" si="19">SUM(G56-F56)</f>
        <v>4.6900000000000004</v>
      </c>
      <c r="I56" s="8"/>
      <c r="J56" s="8"/>
      <c r="K56" s="8"/>
    </row>
    <row r="57" spans="1:11" ht="38.25" x14ac:dyDescent="0.25">
      <c r="A57" s="36">
        <v>35</v>
      </c>
      <c r="B57" s="42" t="s">
        <v>92</v>
      </c>
      <c r="C57" s="5">
        <v>84.325999999999993</v>
      </c>
      <c r="D57" s="5">
        <v>88.076999999999998</v>
      </c>
      <c r="E57" s="4">
        <f t="shared" si="18"/>
        <v>3.7510000000000048</v>
      </c>
      <c r="F57" s="5">
        <v>85.83</v>
      </c>
      <c r="G57" s="5">
        <v>87.816999999999993</v>
      </c>
      <c r="H57" s="33">
        <f t="shared" si="19"/>
        <v>1.9869999999999948</v>
      </c>
      <c r="I57" s="8"/>
      <c r="J57" s="8"/>
      <c r="K57" s="8"/>
    </row>
    <row r="58" spans="1:11" ht="25.5" x14ac:dyDescent="0.25">
      <c r="A58" s="47">
        <v>36</v>
      </c>
      <c r="B58" s="42" t="s">
        <v>98</v>
      </c>
      <c r="C58" s="5">
        <v>0</v>
      </c>
      <c r="D58" s="5">
        <v>16.794</v>
      </c>
      <c r="E58" s="4">
        <f t="shared" si="18"/>
        <v>16.794</v>
      </c>
      <c r="F58" s="4">
        <v>16.059999999999999</v>
      </c>
      <c r="G58" s="4">
        <v>16.794</v>
      </c>
      <c r="H58" s="43">
        <f>SUM(G58-F58)</f>
        <v>0.73400000000000176</v>
      </c>
      <c r="I58" s="9" t="s">
        <v>18</v>
      </c>
      <c r="J58" s="9" t="s">
        <v>23</v>
      </c>
      <c r="K58" s="8" t="s">
        <v>38</v>
      </c>
    </row>
    <row r="59" spans="1:11" ht="25.5" x14ac:dyDescent="0.25">
      <c r="A59" s="47"/>
      <c r="B59" s="42" t="s">
        <v>99</v>
      </c>
      <c r="C59" s="5">
        <v>16.794</v>
      </c>
      <c r="D59" s="5">
        <v>30.893999999999998</v>
      </c>
      <c r="E59" s="4">
        <f t="shared" si="18"/>
        <v>14.099999999999998</v>
      </c>
      <c r="F59" s="28"/>
      <c r="G59" s="29"/>
      <c r="H59" s="30"/>
      <c r="I59" s="8" t="s">
        <v>46</v>
      </c>
      <c r="J59" s="8" t="s">
        <v>47</v>
      </c>
      <c r="K59" s="8"/>
    </row>
    <row r="60" spans="1:11" ht="14.25" x14ac:dyDescent="0.25">
      <c r="A60" s="36" t="s">
        <v>93</v>
      </c>
      <c r="B60" s="42" t="s">
        <v>95</v>
      </c>
      <c r="C60" s="5">
        <v>0</v>
      </c>
      <c r="D60" s="5">
        <v>3.5510000000000002</v>
      </c>
      <c r="E60" s="5">
        <f t="shared" si="18"/>
        <v>3.5510000000000002</v>
      </c>
      <c r="F60" s="28"/>
      <c r="G60" s="29"/>
      <c r="H60" s="30"/>
      <c r="I60" s="8"/>
      <c r="J60" s="8"/>
      <c r="K60" s="8"/>
    </row>
    <row r="61" spans="1:11" ht="14.25" x14ac:dyDescent="0.25">
      <c r="A61" s="36">
        <v>36</v>
      </c>
      <c r="B61" s="42" t="s">
        <v>96</v>
      </c>
      <c r="C61" s="5">
        <v>33.139000000000003</v>
      </c>
      <c r="D61" s="5">
        <v>68.727999999999994</v>
      </c>
      <c r="E61" s="5">
        <f t="shared" si="18"/>
        <v>35.588999999999992</v>
      </c>
      <c r="F61" s="5">
        <v>60.381</v>
      </c>
      <c r="G61" s="5">
        <v>60.655999999999999</v>
      </c>
      <c r="H61" s="5">
        <v>0.29099999999999998</v>
      </c>
      <c r="I61" s="8"/>
      <c r="J61" s="8"/>
      <c r="K61" s="8"/>
    </row>
    <row r="62" spans="1:11" ht="14.25" x14ac:dyDescent="0.25">
      <c r="A62" s="36" t="s">
        <v>94</v>
      </c>
      <c r="B62" s="42" t="s">
        <v>97</v>
      </c>
      <c r="C62" s="5">
        <v>0</v>
      </c>
      <c r="D62" s="5">
        <v>1.0489999999999999</v>
      </c>
      <c r="E62" s="5">
        <f t="shared" si="18"/>
        <v>1.0489999999999999</v>
      </c>
      <c r="F62" s="28"/>
      <c r="G62" s="29"/>
      <c r="H62" s="30"/>
      <c r="I62" s="8"/>
      <c r="J62" s="8"/>
      <c r="K62" s="8"/>
    </row>
    <row r="63" spans="1:11" ht="25.5" x14ac:dyDescent="0.25">
      <c r="A63" s="47">
        <v>39</v>
      </c>
      <c r="B63" s="27" t="s">
        <v>100</v>
      </c>
      <c r="C63" s="5">
        <v>0</v>
      </c>
      <c r="D63" s="5">
        <v>22.295999999999999</v>
      </c>
      <c r="E63" s="4">
        <f t="shared" si="18"/>
        <v>22.295999999999999</v>
      </c>
      <c r="F63" s="5">
        <v>17.55</v>
      </c>
      <c r="G63" s="5">
        <v>17.843</v>
      </c>
      <c r="H63" s="5">
        <f t="shared" ref="H63" si="20">SUM(G63-F63)</f>
        <v>0.29299999999999926</v>
      </c>
      <c r="I63" s="8" t="s">
        <v>46</v>
      </c>
      <c r="J63" s="8" t="s">
        <v>47</v>
      </c>
      <c r="K63" s="9" t="s">
        <v>35</v>
      </c>
    </row>
    <row r="64" spans="1:11" ht="25.5" x14ac:dyDescent="0.25">
      <c r="A64" s="47"/>
      <c r="B64" s="27" t="s">
        <v>101</v>
      </c>
      <c r="C64" s="5">
        <v>22.295999999999999</v>
      </c>
      <c r="D64" s="5">
        <v>40.542000000000002</v>
      </c>
      <c r="E64" s="4">
        <f t="shared" si="18"/>
        <v>18.246000000000002</v>
      </c>
      <c r="F64" s="28"/>
      <c r="G64" s="29"/>
      <c r="H64" s="30"/>
      <c r="I64" s="8"/>
      <c r="J64" s="8"/>
      <c r="K64" s="9" t="s">
        <v>60</v>
      </c>
    </row>
    <row r="65" spans="1:11" ht="14.25" x14ac:dyDescent="0.25">
      <c r="A65" s="36" t="s">
        <v>102</v>
      </c>
      <c r="B65" s="48" t="s">
        <v>104</v>
      </c>
      <c r="C65" s="5">
        <v>0</v>
      </c>
      <c r="D65" s="5">
        <v>5.3250000000000002</v>
      </c>
      <c r="E65" s="5">
        <f t="shared" ref="E65:E66" si="21">SUM(D65-C65)</f>
        <v>5.3250000000000002</v>
      </c>
      <c r="F65" s="28"/>
      <c r="G65" s="29"/>
      <c r="H65" s="30"/>
      <c r="I65" s="9" t="s">
        <v>46</v>
      </c>
      <c r="J65" s="8" t="s">
        <v>23</v>
      </c>
      <c r="K65" s="8" t="s">
        <v>50</v>
      </c>
    </row>
    <row r="66" spans="1:11" ht="14.25" x14ac:dyDescent="0.25">
      <c r="A66" s="36">
        <v>46</v>
      </c>
      <c r="B66" s="48" t="s">
        <v>103</v>
      </c>
      <c r="C66" s="5">
        <v>1.645</v>
      </c>
      <c r="D66" s="5">
        <v>20.893999999999998</v>
      </c>
      <c r="E66" s="5">
        <f t="shared" si="21"/>
        <v>19.248999999999999</v>
      </c>
      <c r="F66" s="28"/>
      <c r="G66" s="29"/>
      <c r="H66" s="30"/>
      <c r="I66" s="9" t="s">
        <v>18</v>
      </c>
      <c r="J66" s="8"/>
      <c r="K66" s="8"/>
    </row>
    <row r="67" spans="1:11" ht="25.5" x14ac:dyDescent="0.25">
      <c r="A67" s="36" t="s">
        <v>105</v>
      </c>
      <c r="B67" s="27" t="s">
        <v>106</v>
      </c>
      <c r="C67" s="5">
        <v>0</v>
      </c>
      <c r="D67" s="5">
        <v>57.387</v>
      </c>
      <c r="E67" s="4">
        <f t="shared" ref="E67" si="22">SUM(D67-C67)</f>
        <v>57.387</v>
      </c>
      <c r="F67" s="28"/>
      <c r="G67" s="29"/>
      <c r="H67" s="30"/>
      <c r="I67" s="9" t="s">
        <v>18</v>
      </c>
      <c r="J67" s="8" t="s">
        <v>23</v>
      </c>
      <c r="K67" s="9" t="s">
        <v>28</v>
      </c>
    </row>
    <row r="68" spans="1:11" ht="25.5" x14ac:dyDescent="0.25">
      <c r="A68" s="47">
        <v>94</v>
      </c>
      <c r="B68" s="27" t="s">
        <v>108</v>
      </c>
      <c r="C68" s="5">
        <v>0</v>
      </c>
      <c r="D68" s="5">
        <v>25.56</v>
      </c>
      <c r="E68" s="5">
        <f t="shared" ref="E68:E70" si="23">SUM(D68-C68)</f>
        <v>25.56</v>
      </c>
      <c r="F68" s="5">
        <v>25.013000000000002</v>
      </c>
      <c r="G68" s="5">
        <v>25.329000000000001</v>
      </c>
      <c r="H68" s="5">
        <f>SUM(G68-F68)</f>
        <v>0.31599999999999895</v>
      </c>
      <c r="I68" s="9" t="s">
        <v>46</v>
      </c>
      <c r="J68" s="8"/>
      <c r="K68" s="9" t="s">
        <v>21</v>
      </c>
    </row>
    <row r="69" spans="1:11" ht="14.25" customHeight="1" x14ac:dyDescent="0.25">
      <c r="A69" s="47"/>
      <c r="B69" s="28" t="s">
        <v>107</v>
      </c>
      <c r="C69" s="49"/>
      <c r="D69" s="49"/>
      <c r="E69" s="49"/>
      <c r="F69" s="49"/>
      <c r="G69" s="49"/>
      <c r="H69" s="49"/>
      <c r="I69" s="29"/>
      <c r="J69" s="29"/>
      <c r="K69" s="30"/>
    </row>
    <row r="70" spans="1:11" ht="25.5" x14ac:dyDescent="0.25">
      <c r="A70" s="47"/>
      <c r="B70" s="48" t="s">
        <v>109</v>
      </c>
      <c r="C70" s="5">
        <v>32.718000000000004</v>
      </c>
      <c r="D70" s="5">
        <v>43.326000000000001</v>
      </c>
      <c r="E70" s="5">
        <f t="shared" si="23"/>
        <v>10.607999999999997</v>
      </c>
      <c r="F70" s="28"/>
      <c r="G70" s="29"/>
      <c r="H70" s="30"/>
      <c r="I70" s="9" t="s">
        <v>46</v>
      </c>
      <c r="J70" s="8" t="s">
        <v>23</v>
      </c>
      <c r="K70" s="9" t="s">
        <v>21</v>
      </c>
    </row>
    <row r="71" spans="1:11" ht="25.5" x14ac:dyDescent="0.25">
      <c r="A71" s="47"/>
      <c r="B71" s="48" t="s">
        <v>110</v>
      </c>
      <c r="C71" s="5">
        <v>43.326000000000001</v>
      </c>
      <c r="D71" s="5">
        <v>81.486000000000004</v>
      </c>
      <c r="E71" s="5">
        <f t="shared" ref="E71" si="24">SUM(D71-C71)</f>
        <v>38.160000000000004</v>
      </c>
      <c r="F71" s="5">
        <v>52.777999999999999</v>
      </c>
      <c r="G71" s="5">
        <v>53.96</v>
      </c>
      <c r="H71" s="5">
        <f>SUM(G71-F71)</f>
        <v>1.1820000000000022</v>
      </c>
      <c r="I71" s="9" t="s">
        <v>18</v>
      </c>
      <c r="J71" s="8"/>
      <c r="K71" s="9" t="s">
        <v>38</v>
      </c>
    </row>
    <row r="72" spans="1:11" x14ac:dyDescent="0.25">
      <c r="A72" s="47"/>
      <c r="B72" s="28" t="s">
        <v>39</v>
      </c>
      <c r="C72" s="29"/>
      <c r="D72" s="29"/>
      <c r="E72" s="29"/>
      <c r="F72" s="29"/>
      <c r="G72" s="29"/>
      <c r="H72" s="29"/>
      <c r="I72" s="29"/>
      <c r="J72" s="29"/>
      <c r="K72" s="30"/>
    </row>
    <row r="73" spans="1:11" x14ac:dyDescent="0.25">
      <c r="A73" s="47"/>
      <c r="B73" s="48" t="s">
        <v>111</v>
      </c>
      <c r="C73" s="5">
        <v>104.836</v>
      </c>
      <c r="D73" s="5">
        <v>134.77199999999999</v>
      </c>
      <c r="E73" s="5">
        <f t="shared" ref="E73" si="25">SUM(D73-C73)</f>
        <v>29.935999999999993</v>
      </c>
      <c r="F73" s="28"/>
      <c r="G73" s="29"/>
      <c r="H73" s="30"/>
      <c r="I73" s="9" t="s">
        <v>18</v>
      </c>
      <c r="J73" s="9" t="s">
        <v>23</v>
      </c>
      <c r="K73" s="9" t="s">
        <v>60</v>
      </c>
    </row>
    <row r="75" spans="1:11" x14ac:dyDescent="0.25">
      <c r="D75" s="50" t="s">
        <v>112</v>
      </c>
      <c r="E75" s="51">
        <f>SUM(E5:E73)</f>
        <v>1323.6979999999999</v>
      </c>
      <c r="H75" s="51">
        <f>SUM(H5:H73)</f>
        <v>467.19800000000004</v>
      </c>
    </row>
  </sheetData>
  <mergeCells count="66">
    <mergeCell ref="J65:J66"/>
    <mergeCell ref="K65:K66"/>
    <mergeCell ref="A68:A73"/>
    <mergeCell ref="J67:J68"/>
    <mergeCell ref="J70:J71"/>
    <mergeCell ref="A58:A59"/>
    <mergeCell ref="I59:I62"/>
    <mergeCell ref="J59:J62"/>
    <mergeCell ref="K58:K62"/>
    <mergeCell ref="I63:I64"/>
    <mergeCell ref="J63:J64"/>
    <mergeCell ref="A63:A64"/>
    <mergeCell ref="A47:A48"/>
    <mergeCell ref="K53:K54"/>
    <mergeCell ref="A51:A55"/>
    <mergeCell ref="I54:I57"/>
    <mergeCell ref="J53:J57"/>
    <mergeCell ref="K55:K57"/>
    <mergeCell ref="K44:K46"/>
    <mergeCell ref="J44:J46"/>
    <mergeCell ref="I44:I46"/>
    <mergeCell ref="I48:I49"/>
    <mergeCell ref="J48:J49"/>
    <mergeCell ref="K47:K49"/>
    <mergeCell ref="K39:K40"/>
    <mergeCell ref="J38:J40"/>
    <mergeCell ref="I38:I40"/>
    <mergeCell ref="A38:A39"/>
    <mergeCell ref="K41:K42"/>
    <mergeCell ref="J41:J42"/>
    <mergeCell ref="K28:K31"/>
    <mergeCell ref="I25:I29"/>
    <mergeCell ref="A27:A28"/>
    <mergeCell ref="J25:J32"/>
    <mergeCell ref="A35:A37"/>
    <mergeCell ref="I33:I36"/>
    <mergeCell ref="J33:J35"/>
    <mergeCell ref="J36:J37"/>
    <mergeCell ref="K33:K37"/>
    <mergeCell ref="A19:A22"/>
    <mergeCell ref="I20:I21"/>
    <mergeCell ref="I22:I24"/>
    <mergeCell ref="J22:J24"/>
    <mergeCell ref="K21:K24"/>
    <mergeCell ref="K25:K27"/>
    <mergeCell ref="J6:J8"/>
    <mergeCell ref="A9:A10"/>
    <mergeCell ref="A12:A14"/>
    <mergeCell ref="I15:I17"/>
    <mergeCell ref="J15:J17"/>
    <mergeCell ref="A15:A17"/>
    <mergeCell ref="J3:J4"/>
    <mergeCell ref="K3:K4"/>
    <mergeCell ref="A1:K1"/>
    <mergeCell ref="A6:A8"/>
    <mergeCell ref="B6:B8"/>
    <mergeCell ref="C6:C8"/>
    <mergeCell ref="D6:D8"/>
    <mergeCell ref="E6:E8"/>
    <mergeCell ref="K5:K9"/>
    <mergeCell ref="I6:I8"/>
    <mergeCell ref="A3:A4"/>
    <mergeCell ref="B3:B4"/>
    <mergeCell ref="C3:D3"/>
    <mergeCell ref="F3:G3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Jochimiak Tomasz</dc:creator>
  <cp:lastModifiedBy>Jochimiak Tomasz</cp:lastModifiedBy>
  <dcterms:created xsi:type="dcterms:W3CDTF">2021-03-03T08:23:36Z</dcterms:created>
  <dcterms:modified xsi:type="dcterms:W3CDTF">2021-03-03T10:21:54Z</dcterms:modified>
</cp:coreProperties>
</file>