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WESTYCJE i REMONTY\2024\Sanok\Malowanie_plytki\"/>
    </mc:Choice>
  </mc:AlternateContent>
  <xr:revisionPtr revIDLastSave="0" documentId="8_{EDB04F68-BCB3-4B75-8FE3-2286C8500A52}" xr6:coauthVersionLast="47" xr6:coauthVersionMax="47" xr10:uidLastSave="{00000000-0000-0000-0000-000000000000}"/>
  <bookViews>
    <workbookView xWindow="0" yWindow="285" windowWidth="29010" windowHeight="15195" activeTab="2" autoFilterDateGrouping="0" xr2:uid="{00000000-000D-0000-FFFF-FFFF00000000}"/>
  </bookViews>
  <sheets>
    <sheet name="Przedmiar" sheetId="1" r:id="rId1"/>
    <sheet name="Przedmiar - Oferent" sheetId="2" r:id="rId2"/>
    <sheet name="Kosztorys upr. UPZP" sheetId="3" r:id="rId3"/>
    <sheet name="Zestawienie R" sheetId="4" r:id="rId4"/>
    <sheet name="Zestawienie M" sheetId="5" r:id="rId5"/>
    <sheet name="Zestawienie S" sheetId="6" r:id="rId6"/>
    <sheet name="Tabela elem. scalonych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G15" i="3" s="1"/>
  <c r="D14" i="3"/>
  <c r="G14" i="3" s="1"/>
  <c r="D11" i="3"/>
  <c r="G11" i="3" s="1"/>
  <c r="D10" i="3"/>
  <c r="G10" i="3" s="1"/>
  <c r="D9" i="3"/>
  <c r="G9" i="3" s="1"/>
  <c r="D8" i="3"/>
  <c r="G8" i="3" s="1"/>
  <c r="D7" i="3"/>
  <c r="G7" i="3" s="1"/>
  <c r="D5" i="3"/>
  <c r="G5" i="3" s="1"/>
  <c r="G13" i="3"/>
  <c r="G4" i="3"/>
  <c r="G17" i="3" l="1"/>
  <c r="G19" i="3" s="1"/>
  <c r="G18" i="3" s="1"/>
</calcChain>
</file>

<file path=xl/sharedStrings.xml><?xml version="1.0" encoding="utf-8"?>
<sst xmlns="http://schemas.openxmlformats.org/spreadsheetml/2006/main" count="700" uniqueCount="106">
  <si>
    <t/>
  </si>
  <si>
    <t>Numer</t>
  </si>
  <si>
    <t>Kod CPV</t>
  </si>
  <si>
    <t>Nr spec.</t>
  </si>
  <si>
    <t>Kod ind.</t>
  </si>
  <si>
    <t>Podstawa</t>
  </si>
  <si>
    <t>Opis</t>
  </si>
  <si>
    <t>Notatka</t>
  </si>
  <si>
    <t>Jedn.</t>
  </si>
  <si>
    <t>Ilość</t>
  </si>
  <si>
    <t>Krotn.</t>
  </si>
  <si>
    <t>Obliczenia</t>
  </si>
  <si>
    <t>Kosztorys</t>
  </si>
  <si>
    <t>Remont schodów</t>
  </si>
  <si>
    <t>1</t>
  </si>
  <si>
    <t>Rozdział</t>
  </si>
  <si>
    <t>Remont schodów zewnętrznych</t>
  </si>
  <si>
    <t>B-01</t>
  </si>
  <si>
    <t>Element</t>
  </si>
  <si>
    <t>1.1</t>
  </si>
  <si>
    <t>Roboty rozbiórkowe i przygotowawcze</t>
  </si>
  <si>
    <t>1.1.1</t>
  </si>
  <si>
    <t>KNR 404/504/3</t>
  </si>
  <si>
    <t>m2</t>
  </si>
  <si>
    <t>Rozebranie posadzek, z płytek ceramicznych</t>
  </si>
  <si>
    <t>7,2+3*0,12*2,9=8,24</t>
  </si>
  <si>
    <t>1.1.2</t>
  </si>
  <si>
    <t>KNR 401/211/3</t>
  </si>
  <si>
    <t>Skucie nierówności betonu, głębokość do 5·cm, na podłogach</t>
  </si>
  <si>
    <t>8.24=8,24</t>
  </si>
  <si>
    <t>B-04</t>
  </si>
  <si>
    <t>1.2</t>
  </si>
  <si>
    <t>Wykonanie posadzki z płytek granitowych tarasowych</t>
  </si>
  <si>
    <t>1.2.1</t>
  </si>
  <si>
    <t>KNR 40/208/2 (1)</t>
  </si>
  <si>
    <t>Gruntowanie powierzchni poziomych np. PRIMER H</t>
  </si>
  <si>
    <t>1.2.2</t>
  </si>
  <si>
    <t>KNR 40/212/1</t>
  </si>
  <si>
    <t>Wyrównanie powierzchni, uzupełnienie ubytków i zagłębień szpachlówką (średnia gr. 0,5cm) np. WP DS Levell</t>
  </si>
  <si>
    <t>1.2.3</t>
  </si>
  <si>
    <t>KNR 40/212/2 analogia</t>
  </si>
  <si>
    <t>Przygotowanie powierzchni przez gruntowanie np. preparatem Kiesol MB</t>
  </si>
  <si>
    <t>1.2.4</t>
  </si>
  <si>
    <t>KNR 40/208/2 (1) analogia</t>
  </si>
  <si>
    <t>Wykonanie wartwy kontaktowej (szpachlówka drapana) ze szlamu mineralno-polimerowego uszczelniającego elastycznego np. MB 2K</t>
  </si>
  <si>
    <t>1.2.5</t>
  </si>
  <si>
    <t>KNR 40/213/3 (3)</t>
  </si>
  <si>
    <t>Uszczelnienie od zewnatrz ścian i posadzek w istniejącym budynku, wykonanie hydroizolacji, elastyczna mineralno-polimerowa powłoka grubowarstwowa np. MB 2K  (dwie warstwy grubość w stanie suchym 2mm)</t>
  </si>
  <si>
    <t>1.2.6</t>
  </si>
  <si>
    <t>KNR 202/2111/1 (2)</t>
  </si>
  <si>
    <t>Posadzki pełne o grubości 2·cm z płyt granitowych tarasowych płomieniowanych na wysokoelastycznym kleju do płytek, cienkowarstwowym</t>
  </si>
  <si>
    <t>8.24-0=8,24</t>
  </si>
  <si>
    <t>1.3</t>
  </si>
  <si>
    <t>Wywóz i utylizacja materiałów rozbiórkowych</t>
  </si>
  <si>
    <t>1.3.1</t>
  </si>
  <si>
    <t>KNR 404/1105/1</t>
  </si>
  <si>
    <t>m3</t>
  </si>
  <si>
    <t>Wywiezienie materiału z rozbiórki przy ręcznym załadowaniu i mechanicznym wyładowaniu samochodem samowyładowczym, na odległość do 1·km</t>
  </si>
  <si>
    <t>8.24*0,02+8.24*0,05=0,58</t>
  </si>
  <si>
    <t>1.3.2</t>
  </si>
  <si>
    <t>KNR 404/1105/2</t>
  </si>
  <si>
    <t>Wywiezienie materiału z rozbiórki przy ręcznym załadowaniu i mechanicznym wyładowaniu samochodem samowyładowczym, dodatek za każdy dalszy rozpoczęty 1·km ponad 1·km</t>
  </si>
  <si>
    <t>0.58=0,58</t>
  </si>
  <si>
    <t>1.3.3</t>
  </si>
  <si>
    <t>Kalkulacja indywidualna</t>
  </si>
  <si>
    <t>Utylizacja mariałów rozbiórkowych</t>
  </si>
  <si>
    <t>Cena jdn.</t>
  </si>
  <si>
    <t>Cena</t>
  </si>
  <si>
    <t>Wartość</t>
  </si>
  <si>
    <t>Jednostka</t>
  </si>
  <si>
    <t>Krotność</t>
  </si>
  <si>
    <t>Cena jedn. z krotnością</t>
  </si>
  <si>
    <t>Lp.</t>
  </si>
  <si>
    <t>Nazwa</t>
  </si>
  <si>
    <t>Ilość całkowita</t>
  </si>
  <si>
    <t>Kamieniarze grupa II</t>
  </si>
  <si>
    <t>r-g</t>
  </si>
  <si>
    <t>Kamieniarze grupa III</t>
  </si>
  <si>
    <t>Kamieniarze grupa IV</t>
  </si>
  <si>
    <t>Robotnicy grupa I</t>
  </si>
  <si>
    <t>Robotnicy grupa II</t>
  </si>
  <si>
    <t>Tynkarze grupa II</t>
  </si>
  <si>
    <t>Ilość inwestora</t>
  </si>
  <si>
    <t>Wartość inwestora</t>
  </si>
  <si>
    <t>Elastycznej polimerowa powłoka grubowarstwowa MB K2</t>
  </si>
  <si>
    <t>kg</t>
  </si>
  <si>
    <t>Kiesol MB</t>
  </si>
  <si>
    <t>Płyta granitowa płomieniowana gr. 2cm</t>
  </si>
  <si>
    <t>PRIMER H</t>
  </si>
  <si>
    <t>dm3</t>
  </si>
  <si>
    <t>Sucha zaprawa do spoinowania spoina wąska gr od 1 do 7 mm kolor</t>
  </si>
  <si>
    <t>Szlam uszczelniający elastyczny MB 2k</t>
  </si>
  <si>
    <t>Szpachlówka uszczelniająca i wyrównująca WP DS Levell</t>
  </si>
  <si>
    <t>Zaprawa klejowa sucha do płytek ceramicznych odkształcalna Atlas Plus</t>
  </si>
  <si>
    <t>Złom ścierny</t>
  </si>
  <si>
    <t>Pomocnicze:</t>
  </si>
  <si>
    <t>Samochód samowyładowczy do 5·t (1)</t>
  </si>
  <si>
    <t>m-g</t>
  </si>
  <si>
    <t>Wyciąg szybowy z napędem elektrycznym 1.5·t</t>
  </si>
  <si>
    <t>Wartość dodatku</t>
  </si>
  <si>
    <t>VAT</t>
  </si>
  <si>
    <t xml:space="preserve">Wykonanie wartwy kontaktowej (szpachlówka drapana) </t>
  </si>
  <si>
    <t>Vat</t>
  </si>
  <si>
    <t>Wartość Brutto</t>
  </si>
  <si>
    <t>Netto</t>
  </si>
  <si>
    <t>REMONT POSADZKI PR SANOK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</si>
</sst>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 applyAlignment="0"/>
  </cellStyleXfs>
  <cellXfs count="43">
    <xf numFmtId="0" fontId="0" fillId="0" borderId="0" xfId="0" applyAlignment="1"/>
    <xf numFmtId="0" fontId="1" fillId="0" borderId="0" xfId="0" applyFont="1" applyFill="1" applyAlignment="1"/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2" fillId="0" borderId="0" xfId="0" applyFont="1" applyFill="1" applyAlignment="1"/>
    <xf numFmtId="49" fontId="0" fillId="0" borderId="0" xfId="0" applyNumberFormat="1" applyFill="1" applyAlignment="1">
      <alignment vertical="top" wrapText="1"/>
    </xf>
    <xf numFmtId="0" fontId="3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/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4" fontId="8" fillId="0" borderId="0" xfId="0" applyNumberFormat="1" applyFont="1" applyAlignment="1"/>
    <xf numFmtId="49" fontId="5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4" fontId="4" fillId="0" borderId="3" xfId="0" applyNumberFormat="1" applyFont="1" applyFill="1" applyBorder="1" applyAlignment="1">
      <alignment vertical="top"/>
    </xf>
    <xf numFmtId="49" fontId="0" fillId="2" borderId="3" xfId="0" applyNumberForma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/>
    <xf numFmtId="0" fontId="7" fillId="0" borderId="3" xfId="0" applyFont="1" applyBorder="1" applyAlignment="1"/>
    <xf numFmtId="4" fontId="0" fillId="0" borderId="3" xfId="0" applyNumberFormat="1" applyBorder="1" applyAlignment="1"/>
    <xf numFmtId="0" fontId="0" fillId="0" borderId="5" xfId="0" applyBorder="1" applyAlignment="1"/>
    <xf numFmtId="0" fontId="4" fillId="0" borderId="5" xfId="0" applyFont="1" applyFill="1" applyBorder="1" applyAlignment="1"/>
    <xf numFmtId="0" fontId="4" fillId="0" borderId="4" xfId="0" applyFont="1" applyFill="1" applyBorder="1" applyAlignment="1"/>
    <xf numFmtId="0" fontId="0" fillId="0" borderId="0" xfId="0" applyBorder="1" applyAlignment="1"/>
    <xf numFmtId="0" fontId="0" fillId="0" borderId="6" xfId="0" applyBorder="1" applyAlignment="1"/>
    <xf numFmtId="4" fontId="5" fillId="0" borderId="3" xfId="0" applyNumberFormat="1" applyFont="1" applyBorder="1" applyAlignment="1"/>
    <xf numFmtId="0" fontId="1" fillId="0" borderId="3" xfId="0" applyFont="1" applyFill="1" applyBorder="1" applyAlignment="1">
      <alignment vertical="top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zoomScale="70" zoomScaleNormal="70" workbookViewId="0">
      <selection activeCell="C5" sqref="C5:C16"/>
    </sheetView>
  </sheetViews>
  <sheetFormatPr defaultRowHeight="12.75" customHeight="1" x14ac:dyDescent="0.2"/>
  <cols>
    <col min="1" max="1" width="16" customWidth="1"/>
    <col min="2" max="4" width="17" customWidth="1"/>
    <col min="5" max="5" width="22.85546875" customWidth="1"/>
    <col min="6" max="6" width="56.7109375" customWidth="1"/>
    <col min="7" max="7" width="36.85546875" customWidth="1"/>
    <col min="8" max="8" width="14" customWidth="1"/>
    <col min="9" max="9" width="15" customWidth="1"/>
    <col min="10" max="10" width="13" customWidth="1"/>
    <col min="11" max="11" width="21.85546875" customWidth="1"/>
  </cols>
  <sheetData>
    <row r="1" spans="1:11" s="3" customFormat="1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</row>
    <row r="2" spans="1:11" ht="15" x14ac:dyDescent="0.25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15" x14ac:dyDescent="0.25">
      <c r="A3" s="5" t="s">
        <v>0</v>
      </c>
      <c r="B3" s="7" t="s">
        <v>0</v>
      </c>
      <c r="C3" s="7" t="s">
        <v>0</v>
      </c>
      <c r="D3" s="7" t="s">
        <v>0</v>
      </c>
      <c r="E3" s="7" t="s">
        <v>12</v>
      </c>
      <c r="F3" s="7" t="s">
        <v>13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</row>
    <row r="4" spans="1:11" ht="15" x14ac:dyDescent="0.25">
      <c r="A4" s="5" t="s">
        <v>14</v>
      </c>
      <c r="B4" s="7" t="s">
        <v>0</v>
      </c>
      <c r="C4" s="7" t="s">
        <v>0</v>
      </c>
      <c r="D4" s="7" t="s">
        <v>0</v>
      </c>
      <c r="E4" s="7" t="s">
        <v>15</v>
      </c>
      <c r="F4" s="7" t="s">
        <v>16</v>
      </c>
      <c r="G4" s="4" t="s">
        <v>0</v>
      </c>
      <c r="H4" s="4" t="s">
        <v>0</v>
      </c>
      <c r="I4" s="4" t="s">
        <v>0</v>
      </c>
      <c r="J4" s="4" t="s">
        <v>0</v>
      </c>
      <c r="K4" s="4" t="s">
        <v>0</v>
      </c>
    </row>
    <row r="5" spans="1:11" ht="15" x14ac:dyDescent="0.25">
      <c r="A5" s="5" t="s">
        <v>19</v>
      </c>
      <c r="B5" s="9" t="s">
        <v>0</v>
      </c>
      <c r="C5" s="9"/>
      <c r="D5" s="9" t="s">
        <v>0</v>
      </c>
      <c r="E5" s="9" t="s">
        <v>18</v>
      </c>
      <c r="F5" s="9" t="s">
        <v>20</v>
      </c>
      <c r="G5" s="9" t="s">
        <v>0</v>
      </c>
      <c r="H5" s="6" t="s">
        <v>0</v>
      </c>
      <c r="I5" s="6" t="s">
        <v>0</v>
      </c>
      <c r="J5" s="6" t="s">
        <v>0</v>
      </c>
      <c r="K5" s="6" t="s">
        <v>0</v>
      </c>
    </row>
    <row r="6" spans="1:11" ht="15" x14ac:dyDescent="0.2">
      <c r="A6" s="5" t="s">
        <v>21</v>
      </c>
      <c r="B6" s="11" t="s">
        <v>0</v>
      </c>
      <c r="C6" s="11"/>
      <c r="D6" s="11" t="s">
        <v>0</v>
      </c>
      <c r="E6" s="11" t="s">
        <v>22</v>
      </c>
      <c r="F6" s="11" t="s">
        <v>24</v>
      </c>
      <c r="G6" s="11" t="s">
        <v>0</v>
      </c>
      <c r="H6" s="11" t="s">
        <v>23</v>
      </c>
      <c r="I6" s="10">
        <v>8.24</v>
      </c>
      <c r="J6" s="10">
        <v>1</v>
      </c>
      <c r="K6" s="11" t="s">
        <v>25</v>
      </c>
    </row>
    <row r="7" spans="1:11" ht="15" x14ac:dyDescent="0.2">
      <c r="A7" s="5" t="s">
        <v>26</v>
      </c>
      <c r="B7" s="11" t="s">
        <v>0</v>
      </c>
      <c r="C7" s="11"/>
      <c r="D7" s="11" t="s">
        <v>0</v>
      </c>
      <c r="E7" s="11" t="s">
        <v>27</v>
      </c>
      <c r="F7" s="11" t="s">
        <v>28</v>
      </c>
      <c r="G7" s="11" t="s">
        <v>0</v>
      </c>
      <c r="H7" s="11" t="s">
        <v>23</v>
      </c>
      <c r="I7" s="10">
        <v>8.24</v>
      </c>
      <c r="J7" s="10">
        <v>1</v>
      </c>
      <c r="K7" s="11" t="s">
        <v>29</v>
      </c>
    </row>
    <row r="8" spans="1:11" ht="15" x14ac:dyDescent="0.25">
      <c r="A8" s="5" t="s">
        <v>31</v>
      </c>
      <c r="B8" s="9" t="s">
        <v>0</v>
      </c>
      <c r="C8" s="9"/>
      <c r="D8" s="9" t="s">
        <v>0</v>
      </c>
      <c r="E8" s="9" t="s">
        <v>18</v>
      </c>
      <c r="F8" s="9" t="s">
        <v>32</v>
      </c>
      <c r="G8" s="9" t="s">
        <v>0</v>
      </c>
      <c r="H8" s="6" t="s">
        <v>0</v>
      </c>
      <c r="I8" s="6" t="s">
        <v>0</v>
      </c>
      <c r="J8" s="6" t="s">
        <v>0</v>
      </c>
      <c r="K8" s="6" t="s">
        <v>0</v>
      </c>
    </row>
    <row r="9" spans="1:11" ht="15" x14ac:dyDescent="0.2">
      <c r="A9" s="5" t="s">
        <v>33</v>
      </c>
      <c r="B9" s="11" t="s">
        <v>0</v>
      </c>
      <c r="C9" s="11"/>
      <c r="D9" s="11" t="s">
        <v>0</v>
      </c>
      <c r="E9" s="11" t="s">
        <v>34</v>
      </c>
      <c r="F9" s="11" t="s">
        <v>35</v>
      </c>
      <c r="G9" s="11" t="s">
        <v>0</v>
      </c>
      <c r="H9" s="11" t="s">
        <v>23</v>
      </c>
      <c r="I9" s="10">
        <v>8.24</v>
      </c>
      <c r="J9" s="10">
        <v>1</v>
      </c>
      <c r="K9" s="11" t="s">
        <v>29</v>
      </c>
    </row>
    <row r="10" spans="1:11" ht="30" x14ac:dyDescent="0.2">
      <c r="A10" s="5" t="s">
        <v>36</v>
      </c>
      <c r="B10" s="11" t="s">
        <v>0</v>
      </c>
      <c r="C10" s="11"/>
      <c r="D10" s="11" t="s">
        <v>0</v>
      </c>
      <c r="E10" s="11" t="s">
        <v>37</v>
      </c>
      <c r="F10" s="11" t="s">
        <v>38</v>
      </c>
      <c r="G10" s="11" t="s">
        <v>0</v>
      </c>
      <c r="H10" s="11" t="s">
        <v>23</v>
      </c>
      <c r="I10" s="10">
        <v>8.24</v>
      </c>
      <c r="J10" s="10">
        <v>1</v>
      </c>
      <c r="K10" s="11" t="s">
        <v>29</v>
      </c>
    </row>
    <row r="11" spans="1:11" ht="30" x14ac:dyDescent="0.2">
      <c r="A11" s="5" t="s">
        <v>39</v>
      </c>
      <c r="B11" s="11" t="s">
        <v>0</v>
      </c>
      <c r="C11" s="11"/>
      <c r="D11" s="11" t="s">
        <v>0</v>
      </c>
      <c r="E11" s="11" t="s">
        <v>40</v>
      </c>
      <c r="F11" s="11" t="s">
        <v>41</v>
      </c>
      <c r="G11" s="11" t="s">
        <v>0</v>
      </c>
      <c r="H11" s="11" t="s">
        <v>23</v>
      </c>
      <c r="I11" s="10">
        <v>8.24</v>
      </c>
      <c r="J11" s="10">
        <v>1</v>
      </c>
      <c r="K11" s="11" t="s">
        <v>29</v>
      </c>
    </row>
    <row r="12" spans="1:11" ht="45" x14ac:dyDescent="0.2">
      <c r="A12" s="5" t="s">
        <v>42</v>
      </c>
      <c r="B12" s="11" t="s">
        <v>0</v>
      </c>
      <c r="C12" s="11"/>
      <c r="D12" s="11" t="s">
        <v>0</v>
      </c>
      <c r="E12" s="11" t="s">
        <v>43</v>
      </c>
      <c r="F12" s="11" t="s">
        <v>44</v>
      </c>
      <c r="G12" s="11" t="s">
        <v>0</v>
      </c>
      <c r="H12" s="11" t="s">
        <v>23</v>
      </c>
      <c r="I12" s="10">
        <v>8.24</v>
      </c>
      <c r="J12" s="10">
        <v>1</v>
      </c>
      <c r="K12" s="11" t="s">
        <v>29</v>
      </c>
    </row>
    <row r="13" spans="1:11" ht="60" x14ac:dyDescent="0.2">
      <c r="A13" s="5" t="s">
        <v>45</v>
      </c>
      <c r="B13" s="11" t="s">
        <v>0</v>
      </c>
      <c r="C13" s="11"/>
      <c r="D13" s="11" t="s">
        <v>0</v>
      </c>
      <c r="E13" s="11" t="s">
        <v>46</v>
      </c>
      <c r="F13" s="11" t="s">
        <v>47</v>
      </c>
      <c r="G13" s="11" t="s">
        <v>0</v>
      </c>
      <c r="H13" s="11" t="s">
        <v>23</v>
      </c>
      <c r="I13" s="10">
        <v>8.24</v>
      </c>
      <c r="J13" s="10">
        <v>2</v>
      </c>
      <c r="K13" s="11" t="s">
        <v>29</v>
      </c>
    </row>
    <row r="14" spans="1:11" ht="45" x14ac:dyDescent="0.2">
      <c r="A14" s="5" t="s">
        <v>48</v>
      </c>
      <c r="B14" s="11" t="s">
        <v>0</v>
      </c>
      <c r="C14" s="11"/>
      <c r="D14" s="11" t="s">
        <v>0</v>
      </c>
      <c r="E14" s="11" t="s">
        <v>49</v>
      </c>
      <c r="F14" s="11" t="s">
        <v>50</v>
      </c>
      <c r="G14" s="11" t="s">
        <v>0</v>
      </c>
      <c r="H14" s="11" t="s">
        <v>23</v>
      </c>
      <c r="I14" s="10">
        <v>8.24</v>
      </c>
      <c r="J14" s="10">
        <v>1</v>
      </c>
      <c r="K14" s="11" t="s">
        <v>51</v>
      </c>
    </row>
    <row r="15" spans="1:11" ht="15" x14ac:dyDescent="0.25">
      <c r="A15" s="5" t="s">
        <v>52</v>
      </c>
      <c r="B15" s="9" t="s">
        <v>0</v>
      </c>
      <c r="C15" s="9"/>
      <c r="D15" s="9" t="s">
        <v>0</v>
      </c>
      <c r="E15" s="9" t="s">
        <v>18</v>
      </c>
      <c r="F15" s="9" t="s">
        <v>53</v>
      </c>
      <c r="G15" s="9" t="s">
        <v>0</v>
      </c>
      <c r="H15" s="6" t="s">
        <v>0</v>
      </c>
      <c r="I15" s="6" t="s">
        <v>0</v>
      </c>
      <c r="J15" s="6" t="s">
        <v>0</v>
      </c>
      <c r="K15" s="6" t="s">
        <v>0</v>
      </c>
    </row>
    <row r="16" spans="1:11" ht="45" x14ac:dyDescent="0.2">
      <c r="A16" s="5" t="s">
        <v>54</v>
      </c>
      <c r="B16" s="11" t="s">
        <v>0</v>
      </c>
      <c r="C16" s="11"/>
      <c r="D16" s="11" t="s">
        <v>0</v>
      </c>
      <c r="E16" s="11" t="s">
        <v>55</v>
      </c>
      <c r="F16" s="11" t="s">
        <v>57</v>
      </c>
      <c r="G16" s="11" t="s">
        <v>0</v>
      </c>
      <c r="H16" s="11" t="s">
        <v>56</v>
      </c>
      <c r="I16" s="10">
        <v>0.57999999999999996</v>
      </c>
      <c r="J16" s="10">
        <v>1</v>
      </c>
      <c r="K16" s="11" t="s">
        <v>58</v>
      </c>
    </row>
    <row r="17" spans="1:11" ht="60" x14ac:dyDescent="0.2">
      <c r="A17" s="5" t="s">
        <v>59</v>
      </c>
      <c r="B17" s="11" t="s">
        <v>0</v>
      </c>
      <c r="C17" s="11" t="s">
        <v>0</v>
      </c>
      <c r="D17" s="11" t="s">
        <v>0</v>
      </c>
      <c r="E17" s="11" t="s">
        <v>60</v>
      </c>
      <c r="F17" s="11" t="s">
        <v>61</v>
      </c>
      <c r="G17" s="11" t="s">
        <v>0</v>
      </c>
      <c r="H17" s="11" t="s">
        <v>56</v>
      </c>
      <c r="I17" s="10">
        <v>0.57999999999999996</v>
      </c>
      <c r="J17" s="10">
        <v>9</v>
      </c>
      <c r="K17" s="11" t="s">
        <v>62</v>
      </c>
    </row>
    <row r="18" spans="1:11" ht="15" x14ac:dyDescent="0.2">
      <c r="A18" s="5" t="s">
        <v>63</v>
      </c>
      <c r="B18" s="11" t="s">
        <v>0</v>
      </c>
      <c r="C18" s="11" t="s">
        <v>0</v>
      </c>
      <c r="D18" s="11" t="s">
        <v>0</v>
      </c>
      <c r="E18" s="11" t="s">
        <v>64</v>
      </c>
      <c r="F18" s="11" t="s">
        <v>65</v>
      </c>
      <c r="G18" s="11" t="s">
        <v>0</v>
      </c>
      <c r="H18" s="11" t="s">
        <v>56</v>
      </c>
      <c r="I18" s="10">
        <v>0.57999999999999996</v>
      </c>
      <c r="J18" s="10">
        <v>1</v>
      </c>
      <c r="K18" s="11" t="s">
        <v>62</v>
      </c>
    </row>
    <row r="19" spans="1:11" ht="15" x14ac:dyDescent="0.25">
      <c r="B19" s="8" t="s">
        <v>0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</row>
  </sheetData>
  <pageMargins left="0.7" right="0.7" top="0.75" bottom="0.75" header="0.5" footer="0.5"/>
  <pageSetup paperSize="9" pageOrder="overThenDown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/>
  </sheetViews>
  <sheetFormatPr defaultRowHeight="12.75" x14ac:dyDescent="0.2"/>
  <cols>
    <col min="1" max="1" width="16" customWidth="1"/>
    <col min="2" max="4" width="17" customWidth="1"/>
    <col min="5" max="5" width="22.85546875" customWidth="1"/>
    <col min="6" max="6" width="56.7109375" customWidth="1"/>
    <col min="7" max="7" width="36.85546875" customWidth="1"/>
    <col min="8" max="8" width="14" customWidth="1"/>
    <col min="9" max="9" width="15" customWidth="1"/>
    <col min="10" max="10" width="13" customWidth="1"/>
    <col min="11" max="11" width="21.85546875" customWidth="1"/>
    <col min="12" max="13" width="17" customWidth="1"/>
  </cols>
  <sheetData>
    <row r="1" spans="1:13" s="3" customFormat="1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66</v>
      </c>
      <c r="M1" s="2" t="s">
        <v>67</v>
      </c>
    </row>
    <row r="2" spans="1:13" ht="15" x14ac:dyDescent="0.25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3" t="s">
        <v>68</v>
      </c>
    </row>
    <row r="3" spans="1:13" ht="15" x14ac:dyDescent="0.25">
      <c r="A3" s="5" t="s">
        <v>0</v>
      </c>
      <c r="B3" s="7" t="s">
        <v>0</v>
      </c>
      <c r="C3" s="7" t="s">
        <v>0</v>
      </c>
      <c r="D3" s="7" t="s">
        <v>0</v>
      </c>
      <c r="E3" s="7" t="s">
        <v>12</v>
      </c>
      <c r="F3" s="7" t="s">
        <v>13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</row>
    <row r="4" spans="1:13" ht="15" x14ac:dyDescent="0.25">
      <c r="A4" s="5" t="s">
        <v>14</v>
      </c>
      <c r="B4" s="7" t="s">
        <v>0</v>
      </c>
      <c r="C4" s="7" t="s">
        <v>0</v>
      </c>
      <c r="D4" s="7" t="s">
        <v>0</v>
      </c>
      <c r="E4" s="7" t="s">
        <v>15</v>
      </c>
      <c r="F4" s="7" t="s">
        <v>16</v>
      </c>
      <c r="G4" s="4" t="s">
        <v>0</v>
      </c>
      <c r="H4" s="4" t="s">
        <v>0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</row>
    <row r="5" spans="1:13" ht="15" x14ac:dyDescent="0.25">
      <c r="A5" s="5" t="s">
        <v>19</v>
      </c>
      <c r="B5" s="9" t="s">
        <v>0</v>
      </c>
      <c r="C5" s="9" t="s">
        <v>17</v>
      </c>
      <c r="D5" s="9" t="s">
        <v>0</v>
      </c>
      <c r="E5" s="9" t="s">
        <v>18</v>
      </c>
      <c r="F5" s="9" t="s">
        <v>20</v>
      </c>
      <c r="G5" s="9" t="s">
        <v>0</v>
      </c>
      <c r="H5" s="6" t="s">
        <v>0</v>
      </c>
      <c r="I5" s="6" t="s">
        <v>0</v>
      </c>
      <c r="J5" s="6" t="s">
        <v>0</v>
      </c>
      <c r="K5" s="6" t="s">
        <v>0</v>
      </c>
      <c r="L5" s="6" t="s">
        <v>0</v>
      </c>
      <c r="M5" s="6" t="s">
        <v>0</v>
      </c>
    </row>
    <row r="6" spans="1:13" ht="15" x14ac:dyDescent="0.25">
      <c r="A6" s="5" t="s">
        <v>21</v>
      </c>
      <c r="B6" s="11" t="s">
        <v>0</v>
      </c>
      <c r="C6" s="11" t="s">
        <v>0</v>
      </c>
      <c r="D6" s="11" t="s">
        <v>0</v>
      </c>
      <c r="E6" s="11" t="s">
        <v>22</v>
      </c>
      <c r="F6" s="11" t="s">
        <v>24</v>
      </c>
      <c r="G6" s="11" t="s">
        <v>0</v>
      </c>
      <c r="H6" s="11" t="s">
        <v>23</v>
      </c>
      <c r="I6" s="10">
        <v>8.24</v>
      </c>
      <c r="J6" s="10">
        <v>1</v>
      </c>
      <c r="K6" s="11" t="s">
        <v>25</v>
      </c>
      <c r="L6" s="8" t="s">
        <v>0</v>
      </c>
      <c r="M6" s="8" t="s">
        <v>0</v>
      </c>
    </row>
    <row r="7" spans="1:13" ht="15" x14ac:dyDescent="0.25">
      <c r="A7" s="5" t="s">
        <v>26</v>
      </c>
      <c r="B7" s="11" t="s">
        <v>0</v>
      </c>
      <c r="C7" s="11" t="s">
        <v>0</v>
      </c>
      <c r="D7" s="11" t="s">
        <v>0</v>
      </c>
      <c r="E7" s="11" t="s">
        <v>27</v>
      </c>
      <c r="F7" s="11" t="s">
        <v>28</v>
      </c>
      <c r="G7" s="11" t="s">
        <v>0</v>
      </c>
      <c r="H7" s="11" t="s">
        <v>23</v>
      </c>
      <c r="I7" s="10">
        <v>8.24</v>
      </c>
      <c r="J7" s="10">
        <v>1</v>
      </c>
      <c r="K7" s="11" t="s">
        <v>29</v>
      </c>
      <c r="L7" s="8" t="s">
        <v>0</v>
      </c>
      <c r="M7" s="8" t="s">
        <v>0</v>
      </c>
    </row>
    <row r="8" spans="1:13" ht="15" x14ac:dyDescent="0.25">
      <c r="A8" s="5" t="s">
        <v>31</v>
      </c>
      <c r="B8" s="9" t="s">
        <v>0</v>
      </c>
      <c r="C8" s="9" t="s">
        <v>30</v>
      </c>
      <c r="D8" s="9" t="s">
        <v>0</v>
      </c>
      <c r="E8" s="9" t="s">
        <v>18</v>
      </c>
      <c r="F8" s="9" t="s">
        <v>32</v>
      </c>
      <c r="G8" s="9" t="s">
        <v>0</v>
      </c>
      <c r="H8" s="6" t="s">
        <v>0</v>
      </c>
      <c r="I8" s="6" t="s">
        <v>0</v>
      </c>
      <c r="J8" s="6" t="s">
        <v>0</v>
      </c>
      <c r="K8" s="6" t="s">
        <v>0</v>
      </c>
      <c r="L8" s="6" t="s">
        <v>0</v>
      </c>
      <c r="M8" s="6" t="s">
        <v>0</v>
      </c>
    </row>
    <row r="9" spans="1:13" ht="15" x14ac:dyDescent="0.25">
      <c r="A9" s="5" t="s">
        <v>33</v>
      </c>
      <c r="B9" s="11" t="s">
        <v>0</v>
      </c>
      <c r="C9" s="11" t="s">
        <v>0</v>
      </c>
      <c r="D9" s="11" t="s">
        <v>0</v>
      </c>
      <c r="E9" s="11" t="s">
        <v>34</v>
      </c>
      <c r="F9" s="11" t="s">
        <v>35</v>
      </c>
      <c r="G9" s="11" t="s">
        <v>0</v>
      </c>
      <c r="H9" s="11" t="s">
        <v>23</v>
      </c>
      <c r="I9" s="10">
        <v>8.24</v>
      </c>
      <c r="J9" s="10">
        <v>1</v>
      </c>
      <c r="K9" s="11" t="s">
        <v>29</v>
      </c>
      <c r="L9" s="8" t="s">
        <v>0</v>
      </c>
      <c r="M9" s="8" t="s">
        <v>0</v>
      </c>
    </row>
    <row r="10" spans="1:13" ht="30" x14ac:dyDescent="0.25">
      <c r="A10" s="5" t="s">
        <v>36</v>
      </c>
      <c r="B10" s="11" t="s">
        <v>0</v>
      </c>
      <c r="C10" s="11" t="s">
        <v>0</v>
      </c>
      <c r="D10" s="11" t="s">
        <v>0</v>
      </c>
      <c r="E10" s="11" t="s">
        <v>37</v>
      </c>
      <c r="F10" s="11" t="s">
        <v>38</v>
      </c>
      <c r="G10" s="11" t="s">
        <v>0</v>
      </c>
      <c r="H10" s="11" t="s">
        <v>23</v>
      </c>
      <c r="I10" s="10">
        <v>8.24</v>
      </c>
      <c r="J10" s="10">
        <v>1</v>
      </c>
      <c r="K10" s="11" t="s">
        <v>29</v>
      </c>
      <c r="L10" s="8" t="s">
        <v>0</v>
      </c>
      <c r="M10" s="8" t="s">
        <v>0</v>
      </c>
    </row>
    <row r="11" spans="1:13" ht="30" x14ac:dyDescent="0.25">
      <c r="A11" s="5" t="s">
        <v>39</v>
      </c>
      <c r="B11" s="11" t="s">
        <v>0</v>
      </c>
      <c r="C11" s="11" t="s">
        <v>0</v>
      </c>
      <c r="D11" s="11" t="s">
        <v>0</v>
      </c>
      <c r="E11" s="11" t="s">
        <v>40</v>
      </c>
      <c r="F11" s="11" t="s">
        <v>41</v>
      </c>
      <c r="G11" s="11" t="s">
        <v>0</v>
      </c>
      <c r="H11" s="11" t="s">
        <v>23</v>
      </c>
      <c r="I11" s="10">
        <v>8.24</v>
      </c>
      <c r="J11" s="10">
        <v>1</v>
      </c>
      <c r="K11" s="11" t="s">
        <v>29</v>
      </c>
      <c r="L11" s="8" t="s">
        <v>0</v>
      </c>
      <c r="M11" s="8" t="s">
        <v>0</v>
      </c>
    </row>
    <row r="12" spans="1:13" ht="45" x14ac:dyDescent="0.25">
      <c r="A12" s="5" t="s">
        <v>42</v>
      </c>
      <c r="B12" s="11" t="s">
        <v>0</v>
      </c>
      <c r="C12" s="11" t="s">
        <v>0</v>
      </c>
      <c r="D12" s="11" t="s">
        <v>0</v>
      </c>
      <c r="E12" s="11" t="s">
        <v>43</v>
      </c>
      <c r="F12" s="11" t="s">
        <v>44</v>
      </c>
      <c r="G12" s="11" t="s">
        <v>0</v>
      </c>
      <c r="H12" s="11" t="s">
        <v>23</v>
      </c>
      <c r="I12" s="10">
        <v>8.24</v>
      </c>
      <c r="J12" s="10">
        <v>1</v>
      </c>
      <c r="K12" s="11" t="s">
        <v>29</v>
      </c>
      <c r="L12" s="8" t="s">
        <v>0</v>
      </c>
      <c r="M12" s="8" t="s">
        <v>0</v>
      </c>
    </row>
    <row r="13" spans="1:13" ht="60" x14ac:dyDescent="0.25">
      <c r="A13" s="5" t="s">
        <v>45</v>
      </c>
      <c r="B13" s="11" t="s">
        <v>0</v>
      </c>
      <c r="C13" s="11" t="s">
        <v>0</v>
      </c>
      <c r="D13" s="11" t="s">
        <v>0</v>
      </c>
      <c r="E13" s="11" t="s">
        <v>46</v>
      </c>
      <c r="F13" s="11" t="s">
        <v>47</v>
      </c>
      <c r="G13" s="11" t="s">
        <v>0</v>
      </c>
      <c r="H13" s="11" t="s">
        <v>23</v>
      </c>
      <c r="I13" s="10">
        <v>8.24</v>
      </c>
      <c r="J13" s="10">
        <v>2</v>
      </c>
      <c r="K13" s="11" t="s">
        <v>29</v>
      </c>
      <c r="L13" s="8" t="s">
        <v>0</v>
      </c>
      <c r="M13" s="8" t="s">
        <v>0</v>
      </c>
    </row>
    <row r="14" spans="1:13" ht="45" x14ac:dyDescent="0.25">
      <c r="A14" s="5" t="s">
        <v>48</v>
      </c>
      <c r="B14" s="11" t="s">
        <v>0</v>
      </c>
      <c r="C14" s="11" t="s">
        <v>0</v>
      </c>
      <c r="D14" s="11" t="s">
        <v>0</v>
      </c>
      <c r="E14" s="11" t="s">
        <v>49</v>
      </c>
      <c r="F14" s="11" t="s">
        <v>50</v>
      </c>
      <c r="G14" s="11" t="s">
        <v>0</v>
      </c>
      <c r="H14" s="11" t="s">
        <v>23</v>
      </c>
      <c r="I14" s="10">
        <v>8.24</v>
      </c>
      <c r="J14" s="10">
        <v>1</v>
      </c>
      <c r="K14" s="11" t="s">
        <v>51</v>
      </c>
      <c r="L14" s="8" t="s">
        <v>0</v>
      </c>
      <c r="M14" s="8" t="s">
        <v>0</v>
      </c>
    </row>
    <row r="15" spans="1:13" ht="15" x14ac:dyDescent="0.25">
      <c r="A15" s="5" t="s">
        <v>52</v>
      </c>
      <c r="B15" s="9" t="s">
        <v>0</v>
      </c>
      <c r="C15" s="9" t="s">
        <v>17</v>
      </c>
      <c r="D15" s="9" t="s">
        <v>0</v>
      </c>
      <c r="E15" s="9" t="s">
        <v>18</v>
      </c>
      <c r="F15" s="9" t="s">
        <v>53</v>
      </c>
      <c r="G15" s="9" t="s">
        <v>0</v>
      </c>
      <c r="H15" s="6" t="s">
        <v>0</v>
      </c>
      <c r="I15" s="6" t="s">
        <v>0</v>
      </c>
      <c r="J15" s="6" t="s">
        <v>0</v>
      </c>
      <c r="K15" s="6" t="s">
        <v>0</v>
      </c>
      <c r="L15" s="6" t="s">
        <v>0</v>
      </c>
      <c r="M15" s="6" t="s">
        <v>0</v>
      </c>
    </row>
    <row r="16" spans="1:13" ht="45" x14ac:dyDescent="0.25">
      <c r="A16" s="5" t="s">
        <v>54</v>
      </c>
      <c r="B16" s="11" t="s">
        <v>0</v>
      </c>
      <c r="C16" s="11" t="s">
        <v>0</v>
      </c>
      <c r="D16" s="11" t="s">
        <v>0</v>
      </c>
      <c r="E16" s="11" t="s">
        <v>55</v>
      </c>
      <c r="F16" s="11" t="s">
        <v>57</v>
      </c>
      <c r="G16" s="11" t="s">
        <v>0</v>
      </c>
      <c r="H16" s="11" t="s">
        <v>56</v>
      </c>
      <c r="I16" s="10">
        <v>0.57999999999999996</v>
      </c>
      <c r="J16" s="10">
        <v>1</v>
      </c>
      <c r="K16" s="11" t="s">
        <v>58</v>
      </c>
      <c r="L16" s="8" t="s">
        <v>0</v>
      </c>
      <c r="M16" s="8" t="s">
        <v>0</v>
      </c>
    </row>
    <row r="17" spans="1:13" ht="60" x14ac:dyDescent="0.25">
      <c r="A17" s="5" t="s">
        <v>59</v>
      </c>
      <c r="B17" s="11" t="s">
        <v>0</v>
      </c>
      <c r="C17" s="11" t="s">
        <v>0</v>
      </c>
      <c r="D17" s="11" t="s">
        <v>0</v>
      </c>
      <c r="E17" s="11" t="s">
        <v>60</v>
      </c>
      <c r="F17" s="11" t="s">
        <v>61</v>
      </c>
      <c r="G17" s="11" t="s">
        <v>0</v>
      </c>
      <c r="H17" s="11" t="s">
        <v>56</v>
      </c>
      <c r="I17" s="10">
        <v>0.57999999999999996</v>
      </c>
      <c r="J17" s="10">
        <v>9</v>
      </c>
      <c r="K17" s="11" t="s">
        <v>62</v>
      </c>
      <c r="L17" s="8" t="s">
        <v>0</v>
      </c>
      <c r="M17" s="8" t="s">
        <v>0</v>
      </c>
    </row>
    <row r="18" spans="1:13" ht="15" x14ac:dyDescent="0.25">
      <c r="A18" s="5" t="s">
        <v>63</v>
      </c>
      <c r="B18" s="11" t="s">
        <v>0</v>
      </c>
      <c r="C18" s="11" t="s">
        <v>0</v>
      </c>
      <c r="D18" s="11" t="s">
        <v>0</v>
      </c>
      <c r="E18" s="11" t="s">
        <v>64</v>
      </c>
      <c r="F18" s="11" t="s">
        <v>65</v>
      </c>
      <c r="G18" s="11" t="s">
        <v>0</v>
      </c>
      <c r="H18" s="11" t="s">
        <v>56</v>
      </c>
      <c r="I18" s="10">
        <v>0.57999999999999996</v>
      </c>
      <c r="J18" s="10">
        <v>1</v>
      </c>
      <c r="K18" s="11" t="s">
        <v>62</v>
      </c>
      <c r="L18" s="8" t="s">
        <v>0</v>
      </c>
      <c r="M18" s="8" t="s">
        <v>0</v>
      </c>
    </row>
    <row r="19" spans="1:13" ht="15" x14ac:dyDescent="0.25">
      <c r="B19" s="8" t="s">
        <v>0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8" t="s">
        <v>0</v>
      </c>
      <c r="M19" s="8" t="s">
        <v>0</v>
      </c>
    </row>
  </sheetData>
  <pageMargins left="0.7" right="0.7" top="0.75" bottom="0.75" header="0.3" footer="0.3"/>
  <pageSetup paperSize="9" pageOrder="overThenDown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tabSelected="1" workbookViewId="0">
      <selection activeCell="L14" sqref="L14"/>
    </sheetView>
  </sheetViews>
  <sheetFormatPr defaultRowHeight="12.75" x14ac:dyDescent="0.2"/>
  <cols>
    <col min="1" max="1" width="9.140625" customWidth="1"/>
    <col min="2" max="2" width="56.7109375" customWidth="1"/>
    <col min="3" max="3" width="12" customWidth="1"/>
    <col min="4" max="5" width="15" customWidth="1"/>
    <col min="6" max="7" width="17" customWidth="1"/>
  </cols>
  <sheetData>
    <row r="1" spans="1:7" ht="36" customHeight="1" thickBot="1" x14ac:dyDescent="0.3">
      <c r="A1" s="42" t="s">
        <v>105</v>
      </c>
      <c r="B1" s="42"/>
      <c r="C1" s="42"/>
      <c r="D1" s="42"/>
      <c r="E1" s="42"/>
      <c r="F1" s="42"/>
      <c r="G1" s="42"/>
    </row>
    <row r="2" spans="1:7" s="3" customFormat="1" ht="26.25" thickBot="1" x14ac:dyDescent="0.25">
      <c r="A2" s="16" t="s">
        <v>1</v>
      </c>
      <c r="B2" s="16" t="s">
        <v>6</v>
      </c>
      <c r="C2" s="16" t="s">
        <v>69</v>
      </c>
      <c r="D2" s="16" t="s">
        <v>9</v>
      </c>
      <c r="E2" s="16" t="s">
        <v>70</v>
      </c>
      <c r="F2" s="16" t="s">
        <v>71</v>
      </c>
      <c r="G2" s="16" t="s">
        <v>68</v>
      </c>
    </row>
    <row r="3" spans="1:7" ht="36" customHeight="1" x14ac:dyDescent="0.2">
      <c r="A3" s="19" t="s">
        <v>19</v>
      </c>
      <c r="B3" s="20" t="s">
        <v>20</v>
      </c>
      <c r="C3" s="21" t="s">
        <v>0</v>
      </c>
      <c r="D3" s="21" t="s">
        <v>0</v>
      </c>
      <c r="E3" s="21" t="s">
        <v>0</v>
      </c>
      <c r="F3" s="21" t="s">
        <v>0</v>
      </c>
      <c r="G3" s="21" t="s">
        <v>0</v>
      </c>
    </row>
    <row r="4" spans="1:7" ht="15" x14ac:dyDescent="0.2">
      <c r="A4" s="22" t="s">
        <v>21</v>
      </c>
      <c r="B4" s="23" t="s">
        <v>24</v>
      </c>
      <c r="C4" s="23" t="s">
        <v>23</v>
      </c>
      <c r="D4" s="41">
        <v>14.15</v>
      </c>
      <c r="E4" s="24">
        <v>1</v>
      </c>
      <c r="F4" s="25"/>
      <c r="G4" s="26">
        <f>F4*E4*D4</f>
        <v>0</v>
      </c>
    </row>
    <row r="5" spans="1:7" ht="15" x14ac:dyDescent="0.2">
      <c r="A5" s="22" t="s">
        <v>26</v>
      </c>
      <c r="B5" s="23" t="s">
        <v>28</v>
      </c>
      <c r="C5" s="23" t="s">
        <v>23</v>
      </c>
      <c r="D5" s="24">
        <f>D4</f>
        <v>14.15</v>
      </c>
      <c r="E5" s="24">
        <v>1</v>
      </c>
      <c r="F5" s="25"/>
      <c r="G5" s="26">
        <f>F5*E5*D5</f>
        <v>0</v>
      </c>
    </row>
    <row r="6" spans="1:7" ht="36" customHeight="1" x14ac:dyDescent="0.2">
      <c r="A6" s="27" t="s">
        <v>31</v>
      </c>
      <c r="B6" s="28" t="s">
        <v>32</v>
      </c>
      <c r="C6" s="29" t="s">
        <v>0</v>
      </c>
      <c r="D6" s="29" t="s">
        <v>0</v>
      </c>
      <c r="E6" s="29" t="s">
        <v>0</v>
      </c>
      <c r="F6" s="29" t="s">
        <v>0</v>
      </c>
      <c r="G6" s="30" t="s">
        <v>0</v>
      </c>
    </row>
    <row r="7" spans="1:7" ht="15" x14ac:dyDescent="0.2">
      <c r="A7" s="22" t="s">
        <v>33</v>
      </c>
      <c r="B7" s="23" t="s">
        <v>35</v>
      </c>
      <c r="C7" s="23" t="s">
        <v>23</v>
      </c>
      <c r="D7" s="24">
        <f>D4</f>
        <v>14.15</v>
      </c>
      <c r="E7" s="24">
        <v>1</v>
      </c>
      <c r="F7" s="25"/>
      <c r="G7" s="26">
        <f t="shared" ref="G7:G11" si="0">F7*E7*D7</f>
        <v>0</v>
      </c>
    </row>
    <row r="8" spans="1:7" ht="30" x14ac:dyDescent="0.2">
      <c r="A8" s="22" t="s">
        <v>36</v>
      </c>
      <c r="B8" s="23" t="s">
        <v>38</v>
      </c>
      <c r="C8" s="23" t="s">
        <v>23</v>
      </c>
      <c r="D8" s="24">
        <f>D4</f>
        <v>14.15</v>
      </c>
      <c r="E8" s="24">
        <v>1</v>
      </c>
      <c r="F8" s="25"/>
      <c r="G8" s="26">
        <f t="shared" si="0"/>
        <v>0</v>
      </c>
    </row>
    <row r="9" spans="1:7" ht="30" x14ac:dyDescent="0.2">
      <c r="A9" s="22" t="s">
        <v>39</v>
      </c>
      <c r="B9" s="23" t="s">
        <v>41</v>
      </c>
      <c r="C9" s="23" t="s">
        <v>23</v>
      </c>
      <c r="D9" s="24">
        <f>D4</f>
        <v>14.15</v>
      </c>
      <c r="E9" s="24">
        <v>1</v>
      </c>
      <c r="F9" s="25"/>
      <c r="G9" s="26">
        <f t="shared" si="0"/>
        <v>0</v>
      </c>
    </row>
    <row r="10" spans="1:7" ht="15" x14ac:dyDescent="0.2">
      <c r="A10" s="22" t="s">
        <v>42</v>
      </c>
      <c r="B10" s="31" t="s">
        <v>101</v>
      </c>
      <c r="C10" s="23" t="s">
        <v>23</v>
      </c>
      <c r="D10" s="24">
        <f>D4</f>
        <v>14.15</v>
      </c>
      <c r="E10" s="24">
        <v>1</v>
      </c>
      <c r="F10" s="25"/>
      <c r="G10" s="26">
        <f t="shared" si="0"/>
        <v>0</v>
      </c>
    </row>
    <row r="11" spans="1:7" ht="45" x14ac:dyDescent="0.2">
      <c r="A11" s="22" t="s">
        <v>48</v>
      </c>
      <c r="B11" s="23" t="s">
        <v>50</v>
      </c>
      <c r="C11" s="23" t="s">
        <v>23</v>
      </c>
      <c r="D11" s="24">
        <f>D4</f>
        <v>14.15</v>
      </c>
      <c r="E11" s="24">
        <v>1</v>
      </c>
      <c r="F11" s="25"/>
      <c r="G11" s="26">
        <f t="shared" si="0"/>
        <v>0</v>
      </c>
    </row>
    <row r="12" spans="1:7" ht="36" customHeight="1" x14ac:dyDescent="0.2">
      <c r="A12" s="27" t="s">
        <v>52</v>
      </c>
      <c r="B12" s="28" t="s">
        <v>53</v>
      </c>
      <c r="C12" s="29" t="s">
        <v>0</v>
      </c>
      <c r="D12" s="29" t="s">
        <v>0</v>
      </c>
      <c r="E12" s="29" t="s">
        <v>0</v>
      </c>
      <c r="F12" s="29" t="s">
        <v>0</v>
      </c>
      <c r="G12" s="30" t="s">
        <v>0</v>
      </c>
    </row>
    <row r="13" spans="1:7" ht="45" x14ac:dyDescent="0.2">
      <c r="A13" s="22" t="s">
        <v>54</v>
      </c>
      <c r="B13" s="23" t="s">
        <v>57</v>
      </c>
      <c r="C13" s="23" t="s">
        <v>56</v>
      </c>
      <c r="D13" s="24">
        <v>0.75</v>
      </c>
      <c r="E13" s="24">
        <v>1</v>
      </c>
      <c r="F13" s="25"/>
      <c r="G13" s="26">
        <f t="shared" ref="G13:G15" si="1">F13*E13*D13</f>
        <v>0</v>
      </c>
    </row>
    <row r="14" spans="1:7" ht="60" x14ac:dyDescent="0.2">
      <c r="A14" s="22" t="s">
        <v>59</v>
      </c>
      <c r="B14" s="23" t="s">
        <v>61</v>
      </c>
      <c r="C14" s="23" t="s">
        <v>56</v>
      </c>
      <c r="D14" s="24">
        <f>D13</f>
        <v>0.75</v>
      </c>
      <c r="E14" s="24">
        <v>9</v>
      </c>
      <c r="F14" s="25"/>
      <c r="G14" s="26">
        <f t="shared" si="1"/>
        <v>0</v>
      </c>
    </row>
    <row r="15" spans="1:7" ht="15" x14ac:dyDescent="0.2">
      <c r="A15" s="22" t="s">
        <v>63</v>
      </c>
      <c r="B15" s="23" t="s">
        <v>65</v>
      </c>
      <c r="C15" s="23" t="s">
        <v>56</v>
      </c>
      <c r="D15" s="24">
        <f>D13</f>
        <v>0.75</v>
      </c>
      <c r="E15" s="24">
        <v>1</v>
      </c>
      <c r="F15" s="25"/>
      <c r="G15" s="26">
        <f t="shared" si="1"/>
        <v>0</v>
      </c>
    </row>
    <row r="16" spans="1:7" ht="15" x14ac:dyDescent="0.25">
      <c r="A16" s="35"/>
      <c r="B16" s="36" t="s">
        <v>0</v>
      </c>
      <c r="C16" s="36" t="s">
        <v>0</v>
      </c>
      <c r="D16" s="36" t="s">
        <v>0</v>
      </c>
      <c r="E16" s="37" t="s">
        <v>0</v>
      </c>
      <c r="F16" s="32" t="s">
        <v>0</v>
      </c>
      <c r="G16" s="32" t="s">
        <v>0</v>
      </c>
    </row>
    <row r="17" spans="1:7" x14ac:dyDescent="0.2">
      <c r="A17" s="38"/>
      <c r="B17" s="38"/>
      <c r="C17" s="38"/>
      <c r="D17" s="38"/>
      <c r="E17" s="39"/>
      <c r="F17" s="33" t="s">
        <v>104</v>
      </c>
      <c r="G17" s="40">
        <f>SUM(G4:G16)</f>
        <v>0</v>
      </c>
    </row>
    <row r="18" spans="1:7" x14ac:dyDescent="0.2">
      <c r="A18" s="38"/>
      <c r="B18" s="38"/>
      <c r="C18" s="38"/>
      <c r="D18" s="38"/>
      <c r="E18" s="39"/>
      <c r="F18" s="33" t="s">
        <v>102</v>
      </c>
      <c r="G18" s="34">
        <f>G19-G17</f>
        <v>0</v>
      </c>
    </row>
    <row r="19" spans="1:7" ht="33" customHeight="1" x14ac:dyDescent="0.25">
      <c r="F19" s="17" t="s">
        <v>103</v>
      </c>
      <c r="G19" s="18">
        <f>G17*1.23</f>
        <v>0</v>
      </c>
    </row>
  </sheetData>
  <mergeCells count="1">
    <mergeCell ref="A1:G1"/>
  </mergeCells>
  <pageMargins left="0.7" right="0.7" top="0.75" bottom="0.75" header="0.3" footer="0.3"/>
  <pageSetup paperSize="9" scale="94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workbookViewId="0"/>
  </sheetViews>
  <sheetFormatPr defaultRowHeight="12.75" x14ac:dyDescent="0.2"/>
  <cols>
    <col min="1" max="1" width="12" customWidth="1"/>
    <col min="2" max="2" width="38.85546875" customWidth="1"/>
    <col min="3" max="3" width="12" customWidth="1"/>
    <col min="4" max="4" width="16" customWidth="1"/>
    <col min="5" max="5" width="15" customWidth="1"/>
    <col min="6" max="6" width="16" customWidth="1"/>
  </cols>
  <sheetData>
    <row r="1" spans="1:6" s="3" customFormat="1" x14ac:dyDescent="0.2">
      <c r="A1" s="2" t="s">
        <v>72</v>
      </c>
      <c r="B1" s="2" t="s">
        <v>73</v>
      </c>
      <c r="C1" s="2" t="s">
        <v>69</v>
      </c>
      <c r="D1" s="2" t="s">
        <v>74</v>
      </c>
      <c r="E1" s="2" t="s">
        <v>67</v>
      </c>
      <c r="F1" s="2" t="s">
        <v>68</v>
      </c>
    </row>
    <row r="2" spans="1:6" ht="15" x14ac:dyDescent="0.25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</row>
    <row r="3" spans="1:6" ht="15" x14ac:dyDescent="0.25">
      <c r="B3" s="7" t="s">
        <v>13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15" x14ac:dyDescent="0.25">
      <c r="A4" s="12">
        <v>1</v>
      </c>
      <c r="B4" s="11" t="s">
        <v>75</v>
      </c>
      <c r="C4" s="11" t="s">
        <v>76</v>
      </c>
      <c r="D4" s="10">
        <v>7.58</v>
      </c>
      <c r="E4" s="8" t="s">
        <v>0</v>
      </c>
      <c r="F4" s="10">
        <v>199.43</v>
      </c>
    </row>
    <row r="5" spans="1:6" ht="15" x14ac:dyDescent="0.25">
      <c r="A5" s="12">
        <v>2</v>
      </c>
      <c r="B5" s="11" t="s">
        <v>77</v>
      </c>
      <c r="C5" s="11" t="s">
        <v>76</v>
      </c>
      <c r="D5" s="10">
        <v>6.18</v>
      </c>
      <c r="E5" s="8" t="s">
        <v>0</v>
      </c>
      <c r="F5" s="10">
        <v>162.6</v>
      </c>
    </row>
    <row r="6" spans="1:6" ht="15" x14ac:dyDescent="0.25">
      <c r="A6" s="12">
        <v>3</v>
      </c>
      <c r="B6" s="11" t="s">
        <v>78</v>
      </c>
      <c r="C6" s="11" t="s">
        <v>76</v>
      </c>
      <c r="D6" s="10">
        <v>16.97</v>
      </c>
      <c r="E6" s="8" t="s">
        <v>0</v>
      </c>
      <c r="F6" s="10">
        <v>446.48</v>
      </c>
    </row>
    <row r="7" spans="1:6" ht="15" x14ac:dyDescent="0.25">
      <c r="A7" s="12">
        <v>4</v>
      </c>
      <c r="B7" s="11" t="s">
        <v>79</v>
      </c>
      <c r="C7" s="11" t="s">
        <v>76</v>
      </c>
      <c r="D7" s="10">
        <v>46.29</v>
      </c>
      <c r="E7" s="8" t="s">
        <v>0</v>
      </c>
      <c r="F7" s="10">
        <v>1217.8900000000001</v>
      </c>
    </row>
    <row r="8" spans="1:6" ht="15" x14ac:dyDescent="0.25">
      <c r="A8" s="12">
        <v>5</v>
      </c>
      <c r="B8" s="11" t="s">
        <v>80</v>
      </c>
      <c r="C8" s="11" t="s">
        <v>76</v>
      </c>
      <c r="D8" s="10">
        <v>2.8</v>
      </c>
      <c r="E8" s="8" t="s">
        <v>0</v>
      </c>
      <c r="F8" s="10">
        <v>73.67</v>
      </c>
    </row>
    <row r="9" spans="1:6" ht="15" x14ac:dyDescent="0.25">
      <c r="A9" s="12">
        <v>6</v>
      </c>
      <c r="B9" s="11" t="s">
        <v>81</v>
      </c>
      <c r="C9" s="11" t="s">
        <v>76</v>
      </c>
      <c r="D9" s="10">
        <v>3.71</v>
      </c>
      <c r="E9" s="8" t="s">
        <v>0</v>
      </c>
      <c r="F9" s="10">
        <v>97.61</v>
      </c>
    </row>
    <row r="10" spans="1:6" ht="15" x14ac:dyDescent="0.25">
      <c r="B10" s="7" t="s">
        <v>16</v>
      </c>
      <c r="C10" s="4" t="s">
        <v>0</v>
      </c>
      <c r="D10" s="4" t="s">
        <v>0</v>
      </c>
      <c r="E10" s="4" t="s">
        <v>0</v>
      </c>
      <c r="F10" s="4" t="s">
        <v>0</v>
      </c>
    </row>
    <row r="11" spans="1:6" ht="15" x14ac:dyDescent="0.2">
      <c r="A11" s="12">
        <v>1</v>
      </c>
      <c r="B11" s="11" t="s">
        <v>75</v>
      </c>
      <c r="C11" s="11" t="s">
        <v>76</v>
      </c>
      <c r="D11" s="10">
        <v>7.58</v>
      </c>
      <c r="E11" s="10">
        <v>26.31</v>
      </c>
      <c r="F11" s="10">
        <v>199.43</v>
      </c>
    </row>
    <row r="12" spans="1:6" ht="15" x14ac:dyDescent="0.2">
      <c r="A12" s="12">
        <v>2</v>
      </c>
      <c r="B12" s="11" t="s">
        <v>77</v>
      </c>
      <c r="C12" s="11" t="s">
        <v>76</v>
      </c>
      <c r="D12" s="10">
        <v>6.18</v>
      </c>
      <c r="E12" s="10">
        <v>26.31</v>
      </c>
      <c r="F12" s="10">
        <v>162.6</v>
      </c>
    </row>
    <row r="13" spans="1:6" ht="15" x14ac:dyDescent="0.2">
      <c r="A13" s="12">
        <v>3</v>
      </c>
      <c r="B13" s="11" t="s">
        <v>78</v>
      </c>
      <c r="C13" s="11" t="s">
        <v>76</v>
      </c>
      <c r="D13" s="10">
        <v>16.97</v>
      </c>
      <c r="E13" s="10">
        <v>26.31</v>
      </c>
      <c r="F13" s="10">
        <v>446.48</v>
      </c>
    </row>
    <row r="14" spans="1:6" ht="15" x14ac:dyDescent="0.2">
      <c r="A14" s="12">
        <v>4</v>
      </c>
      <c r="B14" s="11" t="s">
        <v>79</v>
      </c>
      <c r="C14" s="11" t="s">
        <v>76</v>
      </c>
      <c r="D14" s="10">
        <v>46.29</v>
      </c>
      <c r="E14" s="10">
        <v>26.31</v>
      </c>
      <c r="F14" s="10">
        <v>1217.8900000000001</v>
      </c>
    </row>
    <row r="15" spans="1:6" ht="15" x14ac:dyDescent="0.2">
      <c r="A15" s="12">
        <v>5</v>
      </c>
      <c r="B15" s="11" t="s">
        <v>80</v>
      </c>
      <c r="C15" s="11" t="s">
        <v>76</v>
      </c>
      <c r="D15" s="10">
        <v>2.8</v>
      </c>
      <c r="E15" s="10">
        <v>26.31</v>
      </c>
      <c r="F15" s="10">
        <v>73.67</v>
      </c>
    </row>
    <row r="16" spans="1:6" ht="15" x14ac:dyDescent="0.2">
      <c r="A16" s="12">
        <v>6</v>
      </c>
      <c r="B16" s="11" t="s">
        <v>81</v>
      </c>
      <c r="C16" s="11" t="s">
        <v>76</v>
      </c>
      <c r="D16" s="10">
        <v>3.71</v>
      </c>
      <c r="E16" s="10">
        <v>26.31</v>
      </c>
      <c r="F16" s="10">
        <v>97.61</v>
      </c>
    </row>
  </sheetData>
  <pageMargins left="0.7" right="0.7" top="0.75" bottom="0.75" header="0.3" footer="0.3"/>
  <pageSetup paperSize="9" pageOrder="overThenDown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workbookViewId="0"/>
  </sheetViews>
  <sheetFormatPr defaultRowHeight="12.75" x14ac:dyDescent="0.2"/>
  <cols>
    <col min="1" max="1" width="12" customWidth="1"/>
    <col min="2" max="2" width="38.85546875" customWidth="1"/>
    <col min="3" max="3" width="12" customWidth="1"/>
    <col min="4" max="4" width="16" customWidth="1"/>
    <col min="5" max="5" width="15" customWidth="1"/>
    <col min="6" max="8" width="16" customWidth="1"/>
  </cols>
  <sheetData>
    <row r="1" spans="1:8" s="3" customFormat="1" ht="25.5" x14ac:dyDescent="0.2">
      <c r="A1" s="2" t="s">
        <v>72</v>
      </c>
      <c r="B1" s="2" t="s">
        <v>73</v>
      </c>
      <c r="C1" s="2" t="s">
        <v>69</v>
      </c>
      <c r="D1" s="2" t="s">
        <v>74</v>
      </c>
      <c r="E1" s="2" t="s">
        <v>67</v>
      </c>
      <c r="F1" s="2" t="s">
        <v>68</v>
      </c>
      <c r="G1" s="2" t="s">
        <v>82</v>
      </c>
      <c r="H1" s="2" t="s">
        <v>83</v>
      </c>
    </row>
    <row r="2" spans="1:8" ht="15" x14ac:dyDescent="0.25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</row>
    <row r="3" spans="1:8" ht="15" x14ac:dyDescent="0.25">
      <c r="B3" s="7" t="s">
        <v>13</v>
      </c>
      <c r="C3" s="4" t="s">
        <v>0</v>
      </c>
      <c r="D3" s="4" t="s">
        <v>0</v>
      </c>
      <c r="E3" s="4" t="s">
        <v>0</v>
      </c>
      <c r="F3" s="4" t="s">
        <v>0</v>
      </c>
      <c r="G3" s="4" t="s">
        <v>0</v>
      </c>
      <c r="H3" s="4" t="s">
        <v>0</v>
      </c>
    </row>
    <row r="4" spans="1:8" ht="30" x14ac:dyDescent="0.25">
      <c r="A4" s="12">
        <v>1</v>
      </c>
      <c r="B4" s="11" t="s">
        <v>84</v>
      </c>
      <c r="C4" s="11" t="s">
        <v>85</v>
      </c>
      <c r="D4" s="10">
        <v>19.78</v>
      </c>
      <c r="E4" s="8" t="s">
        <v>0</v>
      </c>
      <c r="F4" s="10">
        <v>457.71</v>
      </c>
      <c r="G4" s="8" t="s">
        <v>0</v>
      </c>
      <c r="H4" s="8" t="s">
        <v>0</v>
      </c>
    </row>
    <row r="5" spans="1:8" ht="15" x14ac:dyDescent="0.25">
      <c r="A5" s="12">
        <v>2</v>
      </c>
      <c r="B5" s="11" t="s">
        <v>86</v>
      </c>
      <c r="C5" s="11" t="s">
        <v>85</v>
      </c>
      <c r="D5" s="10">
        <v>1.65</v>
      </c>
      <c r="E5" s="8" t="s">
        <v>0</v>
      </c>
      <c r="F5" s="10">
        <v>59.19</v>
      </c>
      <c r="G5" s="8" t="s">
        <v>0</v>
      </c>
      <c r="H5" s="8" t="s">
        <v>0</v>
      </c>
    </row>
    <row r="6" spans="1:8" ht="15" x14ac:dyDescent="0.25">
      <c r="A6" s="12">
        <v>3</v>
      </c>
      <c r="B6" s="11" t="s">
        <v>87</v>
      </c>
      <c r="C6" s="11" t="s">
        <v>23</v>
      </c>
      <c r="D6" s="10">
        <v>8.36</v>
      </c>
      <c r="E6" s="8" t="s">
        <v>0</v>
      </c>
      <c r="F6" s="10">
        <v>1588.4</v>
      </c>
      <c r="G6" s="8" t="s">
        <v>0</v>
      </c>
      <c r="H6" s="8" t="s">
        <v>0</v>
      </c>
    </row>
    <row r="7" spans="1:8" ht="15" x14ac:dyDescent="0.25">
      <c r="A7" s="12">
        <v>4</v>
      </c>
      <c r="B7" s="11" t="s">
        <v>88</v>
      </c>
      <c r="C7" s="11" t="s">
        <v>89</v>
      </c>
      <c r="D7" s="10">
        <v>4.12</v>
      </c>
      <c r="E7" s="8" t="s">
        <v>0</v>
      </c>
      <c r="F7" s="10">
        <v>105.06</v>
      </c>
      <c r="G7" s="8" t="s">
        <v>0</v>
      </c>
      <c r="H7" s="8" t="s">
        <v>0</v>
      </c>
    </row>
    <row r="8" spans="1:8" ht="30" x14ac:dyDescent="0.25">
      <c r="A8" s="12">
        <v>5</v>
      </c>
      <c r="B8" s="11" t="s">
        <v>90</v>
      </c>
      <c r="C8" s="11" t="s">
        <v>85</v>
      </c>
      <c r="D8" s="10">
        <v>4.45</v>
      </c>
      <c r="E8" s="8" t="s">
        <v>0</v>
      </c>
      <c r="F8" s="10">
        <v>27.68</v>
      </c>
      <c r="G8" s="8" t="s">
        <v>0</v>
      </c>
      <c r="H8" s="8" t="s">
        <v>0</v>
      </c>
    </row>
    <row r="9" spans="1:8" ht="15" x14ac:dyDescent="0.25">
      <c r="A9" s="12">
        <v>6</v>
      </c>
      <c r="B9" s="11" t="s">
        <v>91</v>
      </c>
      <c r="C9" s="11" t="s">
        <v>85</v>
      </c>
      <c r="D9" s="10">
        <v>4.12</v>
      </c>
      <c r="E9" s="8" t="s">
        <v>0</v>
      </c>
      <c r="F9" s="10">
        <v>95.34</v>
      </c>
      <c r="G9" s="8" t="s">
        <v>0</v>
      </c>
      <c r="H9" s="8" t="s">
        <v>0</v>
      </c>
    </row>
    <row r="10" spans="1:8" ht="30" x14ac:dyDescent="0.25">
      <c r="A10" s="12">
        <v>7</v>
      </c>
      <c r="B10" s="11" t="s">
        <v>92</v>
      </c>
      <c r="C10" s="11" t="s">
        <v>85</v>
      </c>
      <c r="D10" s="10">
        <v>70.040000000000006</v>
      </c>
      <c r="E10" s="8" t="s">
        <v>0</v>
      </c>
      <c r="F10" s="10">
        <v>537.21</v>
      </c>
      <c r="G10" s="8" t="s">
        <v>0</v>
      </c>
      <c r="H10" s="8" t="s">
        <v>0</v>
      </c>
    </row>
    <row r="11" spans="1:8" ht="30" x14ac:dyDescent="0.25">
      <c r="A11" s="12">
        <v>8</v>
      </c>
      <c r="B11" s="11" t="s">
        <v>93</v>
      </c>
      <c r="C11" s="11" t="s">
        <v>85</v>
      </c>
      <c r="D11" s="10">
        <v>35.76</v>
      </c>
      <c r="E11" s="8" t="s">
        <v>0</v>
      </c>
      <c r="F11" s="10">
        <v>81.89</v>
      </c>
      <c r="G11" s="8" t="s">
        <v>0</v>
      </c>
      <c r="H11" s="8" t="s">
        <v>0</v>
      </c>
    </row>
    <row r="12" spans="1:8" ht="15" x14ac:dyDescent="0.25">
      <c r="A12" s="12">
        <v>9</v>
      </c>
      <c r="B12" s="11" t="s">
        <v>94</v>
      </c>
      <c r="C12" s="11" t="s">
        <v>85</v>
      </c>
      <c r="D12" s="10">
        <v>1.65</v>
      </c>
      <c r="E12" s="8" t="s">
        <v>0</v>
      </c>
      <c r="F12" s="10">
        <v>8.7799999999999994</v>
      </c>
      <c r="G12" s="8" t="s">
        <v>0</v>
      </c>
      <c r="H12" s="8" t="s">
        <v>0</v>
      </c>
    </row>
    <row r="13" spans="1:8" ht="15" x14ac:dyDescent="0.25">
      <c r="B13" s="15" t="s">
        <v>95</v>
      </c>
      <c r="C13" s="8" t="s">
        <v>0</v>
      </c>
      <c r="D13" s="8" t="s">
        <v>0</v>
      </c>
      <c r="E13" s="8" t="s">
        <v>0</v>
      </c>
      <c r="F13" s="10">
        <v>25.63</v>
      </c>
      <c r="G13" s="8" t="s">
        <v>0</v>
      </c>
      <c r="H13" s="8" t="s">
        <v>0</v>
      </c>
    </row>
    <row r="14" spans="1:8" ht="15" x14ac:dyDescent="0.25">
      <c r="B14" s="7" t="s">
        <v>16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</row>
    <row r="15" spans="1:8" ht="30" x14ac:dyDescent="0.25">
      <c r="A15" s="12">
        <v>1</v>
      </c>
      <c r="B15" s="11" t="s">
        <v>84</v>
      </c>
      <c r="C15" s="11" t="s">
        <v>85</v>
      </c>
      <c r="D15" s="10">
        <v>19.78</v>
      </c>
      <c r="E15" s="10">
        <v>23.14</v>
      </c>
      <c r="F15" s="10">
        <v>457.71</v>
      </c>
      <c r="G15" s="8" t="s">
        <v>0</v>
      </c>
      <c r="H15" s="8" t="s">
        <v>0</v>
      </c>
    </row>
    <row r="16" spans="1:8" ht="15" x14ac:dyDescent="0.25">
      <c r="A16" s="12">
        <v>2</v>
      </c>
      <c r="B16" s="11" t="s">
        <v>86</v>
      </c>
      <c r="C16" s="11" t="s">
        <v>85</v>
      </c>
      <c r="D16" s="10">
        <v>1.65</v>
      </c>
      <c r="E16" s="10">
        <v>35.869999999999997</v>
      </c>
      <c r="F16" s="10">
        <v>59.19</v>
      </c>
      <c r="G16" s="8" t="s">
        <v>0</v>
      </c>
      <c r="H16" s="8" t="s">
        <v>0</v>
      </c>
    </row>
    <row r="17" spans="1:8" ht="15" x14ac:dyDescent="0.25">
      <c r="A17" s="12">
        <v>3</v>
      </c>
      <c r="B17" s="11" t="s">
        <v>87</v>
      </c>
      <c r="C17" s="11" t="s">
        <v>23</v>
      </c>
      <c r="D17" s="10">
        <v>8.36</v>
      </c>
      <c r="E17" s="10">
        <v>190</v>
      </c>
      <c r="F17" s="10">
        <v>1588.4</v>
      </c>
      <c r="G17" s="8" t="s">
        <v>0</v>
      </c>
      <c r="H17" s="8" t="s">
        <v>0</v>
      </c>
    </row>
    <row r="18" spans="1:8" ht="15" x14ac:dyDescent="0.25">
      <c r="A18" s="12">
        <v>4</v>
      </c>
      <c r="B18" s="11" t="s">
        <v>88</v>
      </c>
      <c r="C18" s="11" t="s">
        <v>89</v>
      </c>
      <c r="D18" s="10">
        <v>4.12</v>
      </c>
      <c r="E18" s="10">
        <v>25.5</v>
      </c>
      <c r="F18" s="10">
        <v>105.06</v>
      </c>
      <c r="G18" s="8" t="s">
        <v>0</v>
      </c>
      <c r="H18" s="8" t="s">
        <v>0</v>
      </c>
    </row>
    <row r="19" spans="1:8" ht="30" x14ac:dyDescent="0.25">
      <c r="A19" s="12">
        <v>5</v>
      </c>
      <c r="B19" s="11" t="s">
        <v>90</v>
      </c>
      <c r="C19" s="11" t="s">
        <v>85</v>
      </c>
      <c r="D19" s="10">
        <v>4.45</v>
      </c>
      <c r="E19" s="10">
        <v>6.22</v>
      </c>
      <c r="F19" s="10">
        <v>27.68</v>
      </c>
      <c r="G19" s="8" t="s">
        <v>0</v>
      </c>
      <c r="H19" s="8" t="s">
        <v>0</v>
      </c>
    </row>
    <row r="20" spans="1:8" ht="15" x14ac:dyDescent="0.25">
      <c r="A20" s="12">
        <v>6</v>
      </c>
      <c r="B20" s="11" t="s">
        <v>91</v>
      </c>
      <c r="C20" s="11" t="s">
        <v>85</v>
      </c>
      <c r="D20" s="10">
        <v>4.12</v>
      </c>
      <c r="E20" s="10">
        <v>23.14</v>
      </c>
      <c r="F20" s="10">
        <v>95.34</v>
      </c>
      <c r="G20" s="8" t="s">
        <v>0</v>
      </c>
      <c r="H20" s="8" t="s">
        <v>0</v>
      </c>
    </row>
    <row r="21" spans="1:8" ht="30" x14ac:dyDescent="0.25">
      <c r="A21" s="12">
        <v>7</v>
      </c>
      <c r="B21" s="11" t="s">
        <v>92</v>
      </c>
      <c r="C21" s="11" t="s">
        <v>85</v>
      </c>
      <c r="D21" s="10">
        <v>70.040000000000006</v>
      </c>
      <c r="E21" s="10">
        <v>7.67</v>
      </c>
      <c r="F21" s="10">
        <v>537.21</v>
      </c>
      <c r="G21" s="8" t="s">
        <v>0</v>
      </c>
      <c r="H21" s="8" t="s">
        <v>0</v>
      </c>
    </row>
    <row r="22" spans="1:8" ht="30" x14ac:dyDescent="0.25">
      <c r="A22" s="12">
        <v>8</v>
      </c>
      <c r="B22" s="11" t="s">
        <v>93</v>
      </c>
      <c r="C22" s="11" t="s">
        <v>85</v>
      </c>
      <c r="D22" s="10">
        <v>35.76</v>
      </c>
      <c r="E22" s="10">
        <v>2.29</v>
      </c>
      <c r="F22" s="10">
        <v>81.89</v>
      </c>
      <c r="G22" s="8" t="s">
        <v>0</v>
      </c>
      <c r="H22" s="8" t="s">
        <v>0</v>
      </c>
    </row>
    <row r="23" spans="1:8" ht="15" x14ac:dyDescent="0.25">
      <c r="A23" s="12">
        <v>9</v>
      </c>
      <c r="B23" s="11" t="s">
        <v>94</v>
      </c>
      <c r="C23" s="11" t="s">
        <v>85</v>
      </c>
      <c r="D23" s="10">
        <v>1.65</v>
      </c>
      <c r="E23" s="10">
        <v>5.32</v>
      </c>
      <c r="F23" s="10">
        <v>8.7799999999999994</v>
      </c>
      <c r="G23" s="8" t="s">
        <v>0</v>
      </c>
      <c r="H23" s="8" t="s">
        <v>0</v>
      </c>
    </row>
    <row r="24" spans="1:8" ht="15" x14ac:dyDescent="0.25">
      <c r="B24" s="15" t="s">
        <v>95</v>
      </c>
      <c r="C24" s="8" t="s">
        <v>0</v>
      </c>
      <c r="D24" s="10">
        <v>1</v>
      </c>
      <c r="E24" s="10">
        <v>25.63</v>
      </c>
      <c r="F24" s="10">
        <v>25.63</v>
      </c>
      <c r="G24" s="8" t="s">
        <v>0</v>
      </c>
      <c r="H24" s="8" t="s">
        <v>0</v>
      </c>
    </row>
  </sheetData>
  <pageMargins left="0.7" right="0.7" top="0.75" bottom="0.75" header="0.3" footer="0.3"/>
  <pageSetup paperSize="9" pageOrder="overThenDown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workbookViewId="0"/>
  </sheetViews>
  <sheetFormatPr defaultRowHeight="12.75" x14ac:dyDescent="0.2"/>
  <cols>
    <col min="1" max="1" width="12" customWidth="1"/>
    <col min="2" max="2" width="38.85546875" customWidth="1"/>
    <col min="3" max="3" width="12" customWidth="1"/>
    <col min="4" max="4" width="16" customWidth="1"/>
    <col min="5" max="5" width="15" customWidth="1"/>
    <col min="6" max="6" width="16" customWidth="1"/>
  </cols>
  <sheetData>
    <row r="1" spans="1:6" s="3" customFormat="1" x14ac:dyDescent="0.2">
      <c r="A1" s="2" t="s">
        <v>72</v>
      </c>
      <c r="B1" s="2" t="s">
        <v>73</v>
      </c>
      <c r="C1" s="2" t="s">
        <v>69</v>
      </c>
      <c r="D1" s="2" t="s">
        <v>74</v>
      </c>
      <c r="E1" s="2" t="s">
        <v>67</v>
      </c>
      <c r="F1" s="2" t="s">
        <v>68</v>
      </c>
    </row>
    <row r="2" spans="1:6" ht="15" x14ac:dyDescent="0.25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</row>
    <row r="3" spans="1:6" ht="15" x14ac:dyDescent="0.25">
      <c r="B3" s="7" t="s">
        <v>13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15" x14ac:dyDescent="0.25">
      <c r="A4" s="12">
        <v>1</v>
      </c>
      <c r="B4" s="11" t="s">
        <v>96</v>
      </c>
      <c r="C4" s="11" t="s">
        <v>97</v>
      </c>
      <c r="D4" s="10">
        <v>0.38</v>
      </c>
      <c r="E4" s="8" t="s">
        <v>0</v>
      </c>
      <c r="F4" s="10">
        <v>41.36</v>
      </c>
    </row>
    <row r="5" spans="1:6" ht="30" x14ac:dyDescent="0.25">
      <c r="A5" s="12">
        <v>2</v>
      </c>
      <c r="B5" s="11" t="s">
        <v>98</v>
      </c>
      <c r="C5" s="11" t="s">
        <v>97</v>
      </c>
      <c r="D5" s="10">
        <v>3.71</v>
      </c>
      <c r="E5" s="8" t="s">
        <v>0</v>
      </c>
      <c r="F5" s="10">
        <v>35.47</v>
      </c>
    </row>
    <row r="6" spans="1:6" ht="15" x14ac:dyDescent="0.25">
      <c r="B6" s="7" t="s">
        <v>16</v>
      </c>
      <c r="C6" s="4" t="s">
        <v>0</v>
      </c>
      <c r="D6" s="4" t="s">
        <v>0</v>
      </c>
      <c r="E6" s="4" t="s">
        <v>0</v>
      </c>
      <c r="F6" s="4" t="s">
        <v>0</v>
      </c>
    </row>
    <row r="7" spans="1:6" ht="15" x14ac:dyDescent="0.2">
      <c r="A7" s="12">
        <v>1</v>
      </c>
      <c r="B7" s="11" t="s">
        <v>96</v>
      </c>
      <c r="C7" s="11" t="s">
        <v>97</v>
      </c>
      <c r="D7" s="10">
        <v>0.38</v>
      </c>
      <c r="E7" s="10">
        <v>108.84</v>
      </c>
      <c r="F7" s="10">
        <v>41.36</v>
      </c>
    </row>
    <row r="8" spans="1:6" ht="30" x14ac:dyDescent="0.2">
      <c r="A8" s="12">
        <v>2</v>
      </c>
      <c r="B8" s="11" t="s">
        <v>98</v>
      </c>
      <c r="C8" s="11" t="s">
        <v>97</v>
      </c>
      <c r="D8" s="10">
        <v>3.71</v>
      </c>
      <c r="E8" s="10">
        <v>9.56</v>
      </c>
      <c r="F8" s="10">
        <v>35.47</v>
      </c>
    </row>
  </sheetData>
  <pageMargins left="0.7" right="0.7" top="0.75" bottom="0.75" header="0.3" footer="0.3"/>
  <pageSetup paperSize="9" pageOrder="overThenDown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workbookViewId="0"/>
  </sheetViews>
  <sheetFormatPr defaultRowHeight="12.75" x14ac:dyDescent="0.2"/>
  <cols>
    <col min="1" max="1" width="15" customWidth="1"/>
    <col min="2" max="2" width="17" customWidth="1"/>
    <col min="3" max="3" width="38.85546875" customWidth="1"/>
    <col min="4" max="6" width="15" customWidth="1"/>
  </cols>
  <sheetData>
    <row r="1" spans="1:6" s="3" customFormat="1" ht="25.5" x14ac:dyDescent="0.2">
      <c r="A1" s="2" t="s">
        <v>1</v>
      </c>
      <c r="B1" s="2" t="s">
        <v>2</v>
      </c>
      <c r="C1" s="2" t="s">
        <v>18</v>
      </c>
      <c r="D1" s="2" t="s">
        <v>68</v>
      </c>
      <c r="E1" s="2" t="s">
        <v>99</v>
      </c>
      <c r="F1" s="2" t="s">
        <v>100</v>
      </c>
    </row>
    <row r="2" spans="1:6" ht="15" x14ac:dyDescent="0.25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</row>
    <row r="3" spans="1:6" ht="15" x14ac:dyDescent="0.25">
      <c r="A3" s="5" t="s">
        <v>0</v>
      </c>
      <c r="B3" s="7" t="s">
        <v>0</v>
      </c>
      <c r="C3" s="7" t="s">
        <v>13</v>
      </c>
      <c r="D3" s="4" t="s">
        <v>0</v>
      </c>
      <c r="E3" s="14">
        <v>0</v>
      </c>
      <c r="F3" s="14">
        <v>1710.21</v>
      </c>
    </row>
    <row r="4" spans="1:6" ht="15" x14ac:dyDescent="0.25">
      <c r="A4" s="5" t="s">
        <v>14</v>
      </c>
      <c r="B4" s="7" t="s">
        <v>0</v>
      </c>
      <c r="C4" s="7" t="s">
        <v>16</v>
      </c>
      <c r="D4" s="4" t="s">
        <v>0</v>
      </c>
      <c r="E4" s="14">
        <v>0</v>
      </c>
      <c r="F4" s="14">
        <v>1710.21</v>
      </c>
    </row>
    <row r="5" spans="1:6" ht="15" x14ac:dyDescent="0.25">
      <c r="A5" s="5" t="s">
        <v>19</v>
      </c>
      <c r="B5" s="9" t="s">
        <v>0</v>
      </c>
      <c r="C5" s="9" t="s">
        <v>20</v>
      </c>
      <c r="D5" s="10">
        <v>2152.04</v>
      </c>
      <c r="E5" s="8" t="s">
        <v>0</v>
      </c>
      <c r="F5" s="8" t="s">
        <v>0</v>
      </c>
    </row>
    <row r="6" spans="1:6" ht="30" x14ac:dyDescent="0.25">
      <c r="A6" s="5" t="s">
        <v>31</v>
      </c>
      <c r="B6" s="9" t="s">
        <v>0</v>
      </c>
      <c r="C6" s="9" t="s">
        <v>32</v>
      </c>
      <c r="D6" s="10">
        <v>4983.22</v>
      </c>
      <c r="E6" s="8" t="s">
        <v>0</v>
      </c>
      <c r="F6" s="8" t="s">
        <v>0</v>
      </c>
    </row>
    <row r="7" spans="1:6" ht="30" x14ac:dyDescent="0.25">
      <c r="A7" s="5" t="s">
        <v>52</v>
      </c>
      <c r="B7" s="9" t="s">
        <v>0</v>
      </c>
      <c r="C7" s="9" t="s">
        <v>53</v>
      </c>
      <c r="D7" s="10">
        <v>300.43</v>
      </c>
      <c r="E7" s="8" t="s">
        <v>0</v>
      </c>
      <c r="F7" s="8" t="s">
        <v>0</v>
      </c>
    </row>
  </sheetData>
  <pageMargins left="0.7" right="0.7" top="0.75" bottom="0.75" header="0.3" footer="0.3"/>
  <pageSetup paperSize="9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Przedmiar</vt:lpstr>
      <vt:lpstr>Przedmiar - Oferent</vt:lpstr>
      <vt:lpstr>Kosztorys upr. UPZP</vt:lpstr>
      <vt:lpstr>Zestawienie R</vt:lpstr>
      <vt:lpstr>Zestawienie M</vt:lpstr>
      <vt:lpstr>Zestawienie S</vt:lpstr>
      <vt:lpstr>Tabela elem. scalonych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Leśniak Grzegorz (PO Krosno)</dc:creator>
  <cp:lastModifiedBy>Leśniak Grzegorz (PO Krosno)</cp:lastModifiedBy>
  <cp:lastPrinted>2024-07-23T07:40:57Z</cp:lastPrinted>
  <dcterms:created xsi:type="dcterms:W3CDTF">2013-03-19T16:38:19Z</dcterms:created>
  <dcterms:modified xsi:type="dcterms:W3CDTF">2024-09-19T09:07:06Z</dcterms:modified>
</cp:coreProperties>
</file>