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stytucje współprowadzone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<sst xmlns="http://schemas.openxmlformats.org/spreadsheetml/2006/main" count="83" uniqueCount="78">
  <si>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</si>
  <si>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</si>
  <si>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</si>
  <si>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</si>
  <si>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</si>
  <si>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</si>
  <si>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</si>
  <si>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</si>
  <si>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</si>
  <si>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</si>
  <si>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</si>
  <si>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</si>
  <si>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</si>
  <si>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Filharmonie, orkiestry, chóry i kapele</t>
  </si>
  <si>
    <t>Centra kultury i sztuki</t>
  </si>
  <si>
    <t xml:space="preserve"> Muzea</t>
  </si>
  <si>
    <t>Cz. 24 - KULTURA  I  OCHRONA  DZIEDZICTWA  NARODOWEGO</t>
  </si>
  <si>
    <t>Domy i ośrodki kultury, świetlice i kluby</t>
  </si>
  <si>
    <t xml:space="preserve"> Pozostałe instytucje kultury</t>
  </si>
  <si>
    <t>Teatry</t>
  </si>
  <si>
    <t>w złotych</t>
  </si>
  <si>
    <t xml:space="preserve"> Teatr Polski we Wrocławiu</t>
  </si>
  <si>
    <t xml:space="preserve"> Teatr Wybrzeże w Gdańsku</t>
  </si>
  <si>
    <t xml:space="preserve"> Teatr Żydowski im. Estery Rachel i Idy Kamińskich w Warszawie</t>
  </si>
  <si>
    <t xml:space="preserve"> Opera Nova w Bydgoszczy</t>
  </si>
  <si>
    <t xml:space="preserve"> Opera Wrocławska</t>
  </si>
  <si>
    <t xml:space="preserve"> Teatr Wierszalin w Supraślu</t>
  </si>
  <si>
    <t>Centrum Sztuki Współczesnej "Znaki Czasu" w Toruniu</t>
  </si>
  <si>
    <t>Ośrodek "Pogranicze - sztuk, kultur, narodów" w Sejnach</t>
  </si>
  <si>
    <t>Ośrodek Praktyk Teatralnych "Gardzienice" w Lublinie</t>
  </si>
  <si>
    <t>Muzeum Narodowe we Wrocławiu</t>
  </si>
  <si>
    <t>Muzeum Narodowe w Gdańsku</t>
  </si>
  <si>
    <t>Muzeum Narodowe w Kielcach</t>
  </si>
  <si>
    <t>Muzeum Narodowe w Szczecinie</t>
  </si>
  <si>
    <t>Muzeum - Zamek w Łańcucie</t>
  </si>
  <si>
    <t>Muzeum Piastów Śląskich w Brzegu</t>
  </si>
  <si>
    <t>Muzeum Śląskie w Katowicach</t>
  </si>
  <si>
    <t>Muzeum Sztuki w Łodzi</t>
  </si>
  <si>
    <t>Muzeum Dom Rodzinny Ojca Świętego Jana Pawła II w Wadowicach</t>
  </si>
  <si>
    <t xml:space="preserve"> Narodowe Forum Muzyki im. Witolda Lutosławskiego we Wrocławiu</t>
  </si>
  <si>
    <t>Ośrodek Pamięć i Przyszłość we Wrocławiu</t>
  </si>
  <si>
    <t>Muzeum - Dom Rodzinny Pileckich w Ostrowi Mazowieckiej 
(w organizacji)</t>
  </si>
  <si>
    <t xml:space="preserve">Muzeum Polaków Ratujących Żydów podczas II wojny światowej im. Rodziny Ulmów w Markowej </t>
  </si>
  <si>
    <t>EC1 Łódź - Miasto Kultury</t>
  </si>
  <si>
    <t>Europejskie Centrum Solidarności w Gdańsku</t>
  </si>
  <si>
    <t xml:space="preserve"> Teatr Muzyczny w Łodzi</t>
  </si>
  <si>
    <t xml:space="preserve"> AUKSO - Orkiestra Kameralna Miasta Tychy</t>
  </si>
  <si>
    <t>Muzeum im. Kazimierza Pułaskiego w Warce</t>
  </si>
  <si>
    <t>Muzeum Narodowe Ziemi Przemyskiej w Przemyślu</t>
  </si>
  <si>
    <t>Muzeum Pamięci Mieszkańców Ziemi Oświęcimskiej (w organizacji)</t>
  </si>
  <si>
    <t xml:space="preserve">Muzeum Treblinka </t>
  </si>
  <si>
    <t>Muzeum Ziemi Międzyrzeckiej im. Alfa Kowalskiego</t>
  </si>
  <si>
    <t xml:space="preserve"> Teatr im. Stefana Jaracza w Olsztynie</t>
  </si>
  <si>
    <t xml:space="preserve"> Opera i Filharmonia Podlaska
  - Europejskie Centrum Sztuki im. Stanisława Moniuszki w Białymstoku</t>
  </si>
  <si>
    <t xml:space="preserve"> Teatr Wielki im. Stanisława Moniuszki w Poznaniu</t>
  </si>
  <si>
    <t xml:space="preserve"> Teatr Dzieci Zagłębia im. Jana Dormana w Będzinie</t>
  </si>
  <si>
    <t xml:space="preserve"> Filharmonia Zielonogórska im. Tadeusza Bairda</t>
  </si>
  <si>
    <t xml:space="preserve"> Filharmonia Pomorska im. Ignacego Jana Paderewskiego w Bydgoszczy</t>
  </si>
  <si>
    <t xml:space="preserve"> Filharmonia Kameralna  im. Witolda Lutosławskiego w Łomży</t>
  </si>
  <si>
    <t>Muzeum Historii Żydów Polskich POLIN w Warszawie</t>
  </si>
  <si>
    <t>Muzeum Literatury im. Adama Mickiewicza w Warszawie</t>
  </si>
  <si>
    <t>Muzeum Gross-Rosen w Rogoźnicy</t>
  </si>
  <si>
    <t>Muzeum Okręgowe w Sandomierzu</t>
  </si>
  <si>
    <t>Muzeum Podlaskie w Białymstoku</t>
  </si>
  <si>
    <t xml:space="preserve"> na 2021 rok</t>
  </si>
  <si>
    <t xml:space="preserve"> Teatr im. Stefana Żeromskiego w Kielcach</t>
  </si>
  <si>
    <t xml:space="preserve"> Teatr Polski im. Arnolda Szyfmana w Warszawie </t>
  </si>
  <si>
    <t xml:space="preserve"> Teatr Wielki w Łodzi</t>
  </si>
  <si>
    <t xml:space="preserve"> Orkiestra Kameralna Polskiego Radia Amadeus w Poznaniu</t>
  </si>
  <si>
    <t xml:space="preserve"> Filharmonia Łódzka im . Artura Rubinsteina</t>
  </si>
  <si>
    <t xml:space="preserve"> Filharmonia Podkarpacka im. Artura Malawskiego w Rzeszowie</t>
  </si>
  <si>
    <t xml:space="preserve"> Filharmonia im. Mieczysława Karłowicza w Szczecinie</t>
  </si>
  <si>
    <t>Centrum Paderewskiego w Kąśnej Dolnej</t>
  </si>
  <si>
    <t>Państwowy Zespół Ludowy Pieśni i Tańca "Mazowsze" im. Tadeusza Sygietyńskiego w Karolinie</t>
  </si>
  <si>
    <t>Zespół Pieśni i Tańca "Śląsk" im. Stanisława Hadyny w Koszęcinie</t>
  </si>
  <si>
    <t>dotacja na funkcjonowanie instytucji kultury planowanych do wspólnego prowadzenia z j.s.t. od 1 stycznia 2021r. oraz na sfinansowanie skutków zmian organizacyjnych instytucji kultury wprowadzonych w II półroczu 2020r.</t>
  </si>
  <si>
    <r>
      <rPr>
        <b/>
        <sz val="12"/>
        <rFont val="Times New Roman CE"/>
        <family val="0"/>
      </rPr>
      <t xml:space="preserve">Załącznik nr 3 </t>
    </r>
    <r>
      <rPr>
        <sz val="12"/>
        <rFont val="Times New Roman CE"/>
        <family val="0"/>
      </rPr>
      <t xml:space="preserve">- Samorządowe instytucje kultury współprowadzone przez MKDNiS - dotacja podmiotowa na 2021 r. </t>
    </r>
  </si>
  <si>
    <t>Samorządowe instytucje kultury współprowadzone przez MKDNiS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</si>
</sst>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 CE"/>
      <family val="0"/>
    </font>
    <font>
      <b/>
      <sz val="12"/>
      <name val="Times New Roman CE"/>
      <family val="0"/>
    </font>
    <font>
      <b/>
      <i/>
      <u val="single"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/>
      <right>
        <color indexed="63"/>
      </right>
      <top style="hair">
        <color indexed="8"/>
      </top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>
      <alignment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10" fillId="0" borderId="0" xfId="0" applyFont="1" applyAlignment="1">
      <alignment/>
    </xf>
    <xf numFmtId="3" fontId="15" fillId="0" borderId="25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5" fillId="0" borderId="2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3" fontId="15" fillId="0" borderId="30" xfId="0" applyNumberFormat="1" applyFont="1" applyBorder="1" applyAlignment="1">
      <alignment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3" fontId="15" fillId="0" borderId="37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39" xfId="0" applyNumberFormat="1" applyFont="1" applyBorder="1" applyAlignment="1">
      <alignment/>
    </xf>
    <xf numFmtId="0" fontId="15" fillId="0" borderId="40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3" fontId="15" fillId="0" borderId="42" xfId="0" applyNumberFormat="1" applyFont="1" applyBorder="1" applyAlignment="1">
      <alignment/>
    </xf>
    <xf numFmtId="0" fontId="15" fillId="0" borderId="43" xfId="0" applyFont="1" applyBorder="1" applyAlignment="1">
      <alignment wrapText="1"/>
    </xf>
    <xf numFmtId="3" fontId="15" fillId="0" borderId="44" xfId="0" applyNumberFormat="1" applyFont="1" applyBorder="1" applyAlignment="1">
      <alignment/>
    </xf>
    <xf numFmtId="0" fontId="15" fillId="0" borderId="45" xfId="0" applyFont="1" applyBorder="1" applyAlignment="1">
      <alignment wrapText="1"/>
    </xf>
    <xf numFmtId="3" fontId="15" fillId="0" borderId="46" xfId="0" applyNumberFormat="1" applyFont="1" applyBorder="1" applyAlignment="1">
      <alignment/>
    </xf>
    <xf numFmtId="0" fontId="15" fillId="0" borderId="47" xfId="0" applyFont="1" applyBorder="1" applyAlignment="1">
      <alignment wrapText="1"/>
    </xf>
    <xf numFmtId="3" fontId="15" fillId="0" borderId="48" xfId="0" applyNumberFormat="1" applyFont="1" applyBorder="1" applyAlignment="1">
      <alignment/>
    </xf>
    <xf numFmtId="0" fontId="15" fillId="0" borderId="49" xfId="0" applyFont="1" applyBorder="1" applyAlignment="1">
      <alignment wrapText="1"/>
    </xf>
    <xf numFmtId="0" fontId="23" fillId="0" borderId="5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0.125" style="2" customWidth="1"/>
    <col min="2" max="2" width="74.875" style="2" customWidth="1"/>
    <col min="3" max="3" width="26.125" style="2" customWidth="1"/>
    <col min="4" max="4" width="11.625" style="2" bestFit="1" customWidth="1"/>
    <col min="5" max="5" width="14.25390625" style="2" bestFit="1" customWidth="1"/>
    <col min="6" max="6" width="9.125" style="2" customWidth="1"/>
    <col min="7" max="7" width="9.375" style="2" bestFit="1" customWidth="1"/>
    <col min="8" max="9" width="9.125" style="2" customWidth="1"/>
    <col min="10" max="10" width="9.375" style="2" bestFit="1" customWidth="1"/>
    <col min="11" max="11" width="11.625" style="2" bestFit="1" customWidth="1"/>
    <col min="12" max="12" width="12.875" style="2" bestFit="1" customWidth="1"/>
    <col min="13" max="16" width="9.375" style="2" bestFit="1" customWidth="1"/>
    <col min="17" max="18" width="9.625" style="2" bestFit="1" customWidth="1"/>
    <col min="19" max="19" width="12.875" style="2" bestFit="1" customWidth="1"/>
    <col min="20" max="16384" width="9.125" style="2" customWidth="1"/>
  </cols>
  <sheetData>
    <row r="1" ht="15.75">
      <c r="A1" s="68" t="s">
        <v>76</v>
      </c>
    </row>
    <row r="3" ht="12.75">
      <c r="A3" s="1" t="s">
        <v>16</v>
      </c>
    </row>
    <row r="4" ht="12.75">
      <c r="A4" s="1" t="s">
        <v>0</v>
      </c>
    </row>
    <row r="5" ht="12.75">
      <c r="A5" s="3"/>
    </row>
    <row r="6" spans="1:2" ht="19.5">
      <c r="A6" s="3"/>
      <c r="B6" s="67" t="s">
        <v>77</v>
      </c>
    </row>
    <row r="7" ht="14.25" thickBot="1">
      <c r="C7" s="93"/>
    </row>
    <row r="8" spans="1:3" ht="15.75" customHeight="1">
      <c r="A8" s="4"/>
      <c r="B8" s="5"/>
      <c r="C8" s="6" t="s">
        <v>1</v>
      </c>
    </row>
    <row r="9" spans="1:3" ht="15.75">
      <c r="A9" s="7" t="s">
        <v>2</v>
      </c>
      <c r="B9" s="8" t="s">
        <v>3</v>
      </c>
      <c r="C9" s="9" t="s">
        <v>4</v>
      </c>
    </row>
    <row r="10" spans="1:3" ht="15.75">
      <c r="A10" s="7"/>
      <c r="B10" s="8"/>
      <c r="C10" s="9" t="s">
        <v>64</v>
      </c>
    </row>
    <row r="11" spans="1:3" ht="17.25" customHeight="1" thickBot="1">
      <c r="A11" s="10"/>
      <c r="B11" s="11"/>
      <c r="C11" s="58" t="s">
        <v>20</v>
      </c>
    </row>
    <row r="12" spans="1:3" s="15" customFormat="1" ht="13.5" thickBot="1">
      <c r="A12" s="12" t="s">
        <v>5</v>
      </c>
      <c r="B12" s="13" t="s">
        <v>6</v>
      </c>
      <c r="C12" s="14">
        <v>3</v>
      </c>
    </row>
    <row r="13" spans="1:3" s="15" customFormat="1" ht="24.75" customHeight="1" thickBot="1">
      <c r="A13" s="16" t="s">
        <v>7</v>
      </c>
      <c r="B13" s="17" t="s">
        <v>8</v>
      </c>
      <c r="C13" s="18">
        <f>C17+C35+C48+C53+C59+C68</f>
        <v>165381000</v>
      </c>
    </row>
    <row r="14" spans="1:9" s="22" customFormat="1" ht="35.25" customHeight="1" hidden="1">
      <c r="A14" s="19"/>
      <c r="B14" s="20" t="s">
        <v>9</v>
      </c>
      <c r="C14" s="94" t="e">
        <f>#REF!+#REF!+#REF!</f>
        <v>#REF!</v>
      </c>
      <c r="D14" s="21"/>
      <c r="E14" s="21"/>
      <c r="F14" s="21"/>
      <c r="G14" s="21"/>
      <c r="H14" s="21"/>
      <c r="I14" s="21"/>
    </row>
    <row r="15" spans="1:9" s="22" customFormat="1" ht="35.25" customHeight="1" hidden="1">
      <c r="A15" s="23" t="s">
        <v>10</v>
      </c>
      <c r="B15" s="24" t="s">
        <v>11</v>
      </c>
      <c r="C15" s="95" t="e">
        <f>#REF!</f>
        <v>#REF!</v>
      </c>
      <c r="D15" s="21"/>
      <c r="E15" s="21"/>
      <c r="F15" s="21"/>
      <c r="G15" s="21"/>
      <c r="H15" s="21"/>
      <c r="I15" s="21"/>
    </row>
    <row r="16" spans="1:19" s="28" customFormat="1" ht="6" customHeight="1">
      <c r="A16" s="54"/>
      <c r="B16" s="26"/>
      <c r="C16" s="9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20" s="32" customFormat="1" ht="18.75">
      <c r="A17" s="54">
        <v>92106</v>
      </c>
      <c r="B17" s="29" t="s">
        <v>19</v>
      </c>
      <c r="C17" s="30">
        <f>SUM(C19:C32)</f>
        <v>42461000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6"/>
    </row>
    <row r="18" spans="1:20" s="36" customFormat="1" ht="10.5" customHeight="1">
      <c r="A18" s="55"/>
      <c r="B18" s="33" t="s">
        <v>12</v>
      </c>
      <c r="C18" s="9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s="42" customFormat="1" ht="21" customHeight="1">
      <c r="A19" s="56"/>
      <c r="B19" s="71" t="s">
        <v>21</v>
      </c>
      <c r="C19" s="38">
        <v>5254000</v>
      </c>
      <c r="D19" s="39"/>
      <c r="E19" s="39"/>
      <c r="F19" s="39"/>
      <c r="G19" s="39"/>
      <c r="H19" s="39"/>
      <c r="I19" s="39"/>
      <c r="J19" s="39"/>
      <c r="K19" s="40"/>
      <c r="L19" s="39"/>
      <c r="M19" s="39"/>
      <c r="N19" s="39"/>
      <c r="O19" s="39"/>
      <c r="P19" s="39"/>
      <c r="Q19" s="39"/>
      <c r="R19" s="39"/>
      <c r="S19" s="39"/>
      <c r="T19" s="41"/>
    </row>
    <row r="20" spans="1:20" s="42" customFormat="1" ht="21" customHeight="1">
      <c r="A20" s="56"/>
      <c r="B20" s="72" t="s">
        <v>22</v>
      </c>
      <c r="C20" s="73">
        <v>2168000</v>
      </c>
      <c r="D20" s="39"/>
      <c r="E20" s="39"/>
      <c r="F20" s="39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41"/>
    </row>
    <row r="21" spans="1:20" s="42" customFormat="1" ht="21" customHeight="1">
      <c r="A21" s="56"/>
      <c r="B21" s="74" t="s">
        <v>52</v>
      </c>
      <c r="C21" s="73">
        <v>3124000</v>
      </c>
      <c r="D21" s="39"/>
      <c r="E21" s="39"/>
      <c r="F21" s="39"/>
      <c r="G21" s="39"/>
      <c r="H21" s="39"/>
      <c r="I21" s="39"/>
      <c r="J21" s="39"/>
      <c r="K21" s="40"/>
      <c r="L21" s="39"/>
      <c r="M21" s="39"/>
      <c r="N21" s="39"/>
      <c r="O21" s="39"/>
      <c r="P21" s="39"/>
      <c r="Q21" s="39"/>
      <c r="R21" s="39"/>
      <c r="S21" s="39"/>
      <c r="T21" s="41"/>
    </row>
    <row r="22" spans="1:20" s="42" customFormat="1" ht="21" customHeight="1">
      <c r="A22" s="56"/>
      <c r="B22" s="72" t="s">
        <v>23</v>
      </c>
      <c r="C22" s="73">
        <v>1851000</v>
      </c>
      <c r="D22" s="39"/>
      <c r="E22" s="39"/>
      <c r="F22" s="39"/>
      <c r="G22" s="39"/>
      <c r="H22" s="39"/>
      <c r="I22" s="39"/>
      <c r="J22" s="39"/>
      <c r="K22" s="40"/>
      <c r="L22" s="39"/>
      <c r="M22" s="39"/>
      <c r="N22" s="39"/>
      <c r="O22" s="39"/>
      <c r="P22" s="39"/>
      <c r="Q22" s="39"/>
      <c r="R22" s="39"/>
      <c r="S22" s="39"/>
      <c r="T22" s="41"/>
    </row>
    <row r="23" spans="1:20" s="42" customFormat="1" ht="21" customHeight="1">
      <c r="A23" s="56"/>
      <c r="B23" s="72" t="s">
        <v>24</v>
      </c>
      <c r="C23" s="73">
        <v>3019000</v>
      </c>
      <c r="D23" s="39"/>
      <c r="E23" s="39"/>
      <c r="F23" s="39"/>
      <c r="G23" s="39"/>
      <c r="H23" s="39"/>
      <c r="I23" s="39"/>
      <c r="J23" s="39"/>
      <c r="K23" s="40"/>
      <c r="L23" s="39"/>
      <c r="M23" s="39"/>
      <c r="N23" s="39"/>
      <c r="O23" s="39"/>
      <c r="P23" s="39"/>
      <c r="Q23" s="39"/>
      <c r="R23" s="39"/>
      <c r="S23" s="39"/>
      <c r="T23" s="41"/>
    </row>
    <row r="24" spans="1:20" s="42" customFormat="1" ht="33.75" customHeight="1">
      <c r="A24" s="56"/>
      <c r="B24" s="75" t="s">
        <v>53</v>
      </c>
      <c r="C24" s="73">
        <v>6211000</v>
      </c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  <c r="T24" s="41"/>
    </row>
    <row r="25" spans="1:20" s="42" customFormat="1" ht="21" customHeight="1">
      <c r="A25" s="56"/>
      <c r="B25" s="76" t="s">
        <v>54</v>
      </c>
      <c r="C25" s="73">
        <v>2796000</v>
      </c>
      <c r="D25" s="39"/>
      <c r="E25" s="39"/>
      <c r="F25" s="39"/>
      <c r="G25" s="39"/>
      <c r="H25" s="39"/>
      <c r="I25" s="39"/>
      <c r="J25" s="39"/>
      <c r="K25" s="40"/>
      <c r="L25" s="39"/>
      <c r="M25" s="39"/>
      <c r="N25" s="39"/>
      <c r="O25" s="39"/>
      <c r="P25" s="39"/>
      <c r="Q25" s="39"/>
      <c r="R25" s="39"/>
      <c r="S25" s="39"/>
      <c r="T25" s="41"/>
    </row>
    <row r="26" spans="1:20" s="42" customFormat="1" ht="21" customHeight="1">
      <c r="A26" s="56"/>
      <c r="B26" s="72" t="s">
        <v>25</v>
      </c>
      <c r="C26" s="73">
        <v>7978000</v>
      </c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39"/>
      <c r="O26" s="39"/>
      <c r="P26" s="39"/>
      <c r="Q26" s="39"/>
      <c r="R26" s="39"/>
      <c r="S26" s="39"/>
      <c r="T26" s="41"/>
    </row>
    <row r="27" spans="1:20" s="42" customFormat="1" ht="21" customHeight="1">
      <c r="A27" s="69"/>
      <c r="B27" s="77" t="s">
        <v>26</v>
      </c>
      <c r="C27" s="73">
        <v>360000</v>
      </c>
      <c r="D27" s="39"/>
      <c r="E27" s="39"/>
      <c r="F27" s="39"/>
      <c r="G27" s="39"/>
      <c r="H27" s="39"/>
      <c r="I27" s="39"/>
      <c r="J27" s="39"/>
      <c r="K27" s="40"/>
      <c r="L27" s="39"/>
      <c r="M27" s="39"/>
      <c r="N27" s="39"/>
      <c r="O27" s="39"/>
      <c r="P27" s="39"/>
      <c r="Q27" s="39"/>
      <c r="R27" s="39"/>
      <c r="S27" s="39"/>
      <c r="T27" s="41"/>
    </row>
    <row r="28" spans="1:20" s="42" customFormat="1" ht="21" customHeight="1">
      <c r="A28" s="69"/>
      <c r="B28" s="88" t="s">
        <v>55</v>
      </c>
      <c r="C28" s="89">
        <v>520000</v>
      </c>
      <c r="D28" s="39"/>
      <c r="E28" s="39"/>
      <c r="F28" s="39"/>
      <c r="G28" s="39"/>
      <c r="H28" s="39"/>
      <c r="I28" s="39"/>
      <c r="J28" s="39"/>
      <c r="K28" s="40"/>
      <c r="L28" s="39"/>
      <c r="M28" s="39"/>
      <c r="N28" s="39"/>
      <c r="O28" s="39"/>
      <c r="P28" s="39"/>
      <c r="Q28" s="39"/>
      <c r="R28" s="39"/>
      <c r="S28" s="39"/>
      <c r="T28" s="41"/>
    </row>
    <row r="29" spans="1:20" s="42" customFormat="1" ht="21" customHeight="1">
      <c r="A29" s="69"/>
      <c r="B29" s="86" t="s">
        <v>45</v>
      </c>
      <c r="C29" s="87">
        <v>1580000</v>
      </c>
      <c r="D29" s="39"/>
      <c r="E29" s="39"/>
      <c r="F29" s="39"/>
      <c r="G29" s="39"/>
      <c r="H29" s="39"/>
      <c r="I29" s="39"/>
      <c r="J29" s="39"/>
      <c r="K29" s="40"/>
      <c r="L29" s="39"/>
      <c r="M29" s="39"/>
      <c r="N29" s="39"/>
      <c r="O29" s="39"/>
      <c r="P29" s="39"/>
      <c r="Q29" s="39"/>
      <c r="R29" s="39"/>
      <c r="S29" s="39"/>
      <c r="T29" s="41"/>
    </row>
    <row r="30" spans="1:20" s="42" customFormat="1" ht="21" customHeight="1">
      <c r="A30" s="69"/>
      <c r="B30" s="86" t="s">
        <v>66</v>
      </c>
      <c r="C30" s="87">
        <v>3500000</v>
      </c>
      <c r="D30" s="39"/>
      <c r="E30" s="39"/>
      <c r="F30" s="39"/>
      <c r="G30" s="39"/>
      <c r="H30" s="39"/>
      <c r="I30" s="39"/>
      <c r="J30" s="39"/>
      <c r="K30" s="40"/>
      <c r="L30" s="39"/>
      <c r="M30" s="39"/>
      <c r="N30" s="39"/>
      <c r="O30" s="39"/>
      <c r="P30" s="39"/>
      <c r="Q30" s="39"/>
      <c r="R30" s="39"/>
      <c r="S30" s="39"/>
      <c r="T30" s="41"/>
    </row>
    <row r="31" spans="1:20" s="42" customFormat="1" ht="21" customHeight="1">
      <c r="A31" s="69"/>
      <c r="B31" s="86" t="s">
        <v>67</v>
      </c>
      <c r="C31" s="87">
        <v>3100000</v>
      </c>
      <c r="D31" s="39"/>
      <c r="E31" s="39"/>
      <c r="F31" s="39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39"/>
      <c r="R31" s="39"/>
      <c r="S31" s="39"/>
      <c r="T31" s="41"/>
    </row>
    <row r="32" spans="1:20" s="42" customFormat="1" ht="21" customHeight="1">
      <c r="A32" s="69"/>
      <c r="B32" s="86" t="s">
        <v>65</v>
      </c>
      <c r="C32" s="87">
        <v>1000000</v>
      </c>
      <c r="D32" s="39"/>
      <c r="E32" s="39"/>
      <c r="F32" s="39"/>
      <c r="G32" s="39"/>
      <c r="H32" s="39"/>
      <c r="I32" s="39"/>
      <c r="J32" s="39"/>
      <c r="K32" s="40"/>
      <c r="L32" s="39"/>
      <c r="M32" s="39"/>
      <c r="N32" s="39"/>
      <c r="O32" s="39"/>
      <c r="P32" s="39"/>
      <c r="Q32" s="39"/>
      <c r="R32" s="39"/>
      <c r="S32" s="39"/>
      <c r="T32" s="41"/>
    </row>
    <row r="33" spans="1:37" s="42" customFormat="1" ht="6" customHeight="1" thickBot="1">
      <c r="A33" s="43"/>
      <c r="B33" s="70"/>
      <c r="C33" s="45"/>
      <c r="D33" s="39"/>
      <c r="E33" s="39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19" s="28" customFormat="1" ht="5.25" customHeight="1">
      <c r="A34" s="48"/>
      <c r="B34" s="62"/>
      <c r="C34" s="9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23" s="44" customFormat="1" ht="18.75">
      <c r="A35" s="25">
        <v>92108</v>
      </c>
      <c r="B35" s="63" t="s">
        <v>13</v>
      </c>
      <c r="C35" s="30">
        <f>SUM(C37:C45)</f>
        <v>25952000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6"/>
      <c r="U35" s="32"/>
      <c r="V35" s="32"/>
      <c r="W35" s="32"/>
    </row>
    <row r="36" spans="1:19" s="28" customFormat="1" ht="12" customHeight="1">
      <c r="A36" s="48"/>
      <c r="B36" s="64" t="s">
        <v>12</v>
      </c>
      <c r="C36" s="9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s="28" customFormat="1" ht="21" customHeight="1">
      <c r="A37" s="48"/>
      <c r="B37" s="78" t="s">
        <v>56</v>
      </c>
      <c r="C37" s="38">
        <v>1697000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s="28" customFormat="1" ht="21" customHeight="1">
      <c r="A38" s="48"/>
      <c r="B38" s="79" t="s">
        <v>57</v>
      </c>
      <c r="C38" s="80">
        <v>1427000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s="28" customFormat="1" ht="21" customHeight="1">
      <c r="A39" s="48"/>
      <c r="B39" s="79" t="s">
        <v>39</v>
      </c>
      <c r="C39" s="80">
        <v>13438000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s="28" customFormat="1" ht="21" customHeight="1">
      <c r="A40" s="48"/>
      <c r="B40" s="90" t="s">
        <v>46</v>
      </c>
      <c r="C40" s="91">
        <v>685000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8" customFormat="1" ht="21" customHeight="1">
      <c r="A41" s="48"/>
      <c r="B41" s="90" t="s">
        <v>58</v>
      </c>
      <c r="C41" s="91">
        <v>405000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s="28" customFormat="1" ht="21" customHeight="1">
      <c r="A42" s="48"/>
      <c r="B42" s="79" t="s">
        <v>68</v>
      </c>
      <c r="C42" s="80">
        <v>500000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s="28" customFormat="1" ht="21" customHeight="1">
      <c r="A43" s="48"/>
      <c r="B43" s="92" t="s">
        <v>71</v>
      </c>
      <c r="C43" s="82">
        <v>3000000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s="28" customFormat="1" ht="21" customHeight="1">
      <c r="A44" s="48"/>
      <c r="B44" s="92" t="s">
        <v>70</v>
      </c>
      <c r="C44" s="82">
        <v>2000000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s="28" customFormat="1" ht="21" customHeight="1">
      <c r="A45" s="48"/>
      <c r="B45" s="92" t="s">
        <v>69</v>
      </c>
      <c r="C45" s="82">
        <v>2800000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20" s="42" customFormat="1" ht="9" customHeight="1" thickBot="1">
      <c r="A46" s="43"/>
      <c r="B46" s="70"/>
      <c r="C46" s="45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1"/>
    </row>
    <row r="47" spans="1:20" s="36" customFormat="1" ht="11.25" customHeight="1">
      <c r="A47" s="49"/>
      <c r="B47" s="65"/>
      <c r="C47" s="97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</row>
    <row r="48" spans="1:20" s="44" customFormat="1" ht="18.75">
      <c r="A48" s="25">
        <v>92109</v>
      </c>
      <c r="B48" s="63" t="s">
        <v>17</v>
      </c>
      <c r="C48" s="30">
        <f>SUM(C50:C51)</f>
        <v>1782000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9"/>
    </row>
    <row r="49" spans="1:20" ht="11.25" customHeight="1">
      <c r="A49" s="46"/>
      <c r="B49" s="64" t="s">
        <v>12</v>
      </c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47"/>
    </row>
    <row r="50" spans="1:20" s="42" customFormat="1" ht="21" customHeight="1">
      <c r="A50" s="37"/>
      <c r="B50" s="81" t="s">
        <v>28</v>
      </c>
      <c r="C50" s="82">
        <v>666000</v>
      </c>
      <c r="D50" s="39"/>
      <c r="E50" s="39"/>
      <c r="F50" s="39"/>
      <c r="G50" s="39"/>
      <c r="H50" s="39"/>
      <c r="I50" s="39"/>
      <c r="J50" s="39"/>
      <c r="K50" s="40"/>
      <c r="L50" s="39"/>
      <c r="M50" s="39"/>
      <c r="N50" s="39"/>
      <c r="O50" s="39"/>
      <c r="P50" s="39"/>
      <c r="Q50" s="39"/>
      <c r="R50" s="39"/>
      <c r="S50" s="39"/>
      <c r="T50" s="41"/>
    </row>
    <row r="51" spans="1:20" s="42" customFormat="1" ht="21" customHeight="1" thickBot="1">
      <c r="A51" s="43"/>
      <c r="B51" s="61" t="s">
        <v>29</v>
      </c>
      <c r="C51" s="45">
        <v>1116000</v>
      </c>
      <c r="D51" s="39"/>
      <c r="E51" s="39"/>
      <c r="F51" s="39"/>
      <c r="G51" s="39"/>
      <c r="H51" s="39"/>
      <c r="I51" s="39"/>
      <c r="J51" s="39"/>
      <c r="K51" s="40"/>
      <c r="L51" s="39"/>
      <c r="M51" s="39"/>
      <c r="N51" s="39"/>
      <c r="O51" s="39"/>
      <c r="P51" s="39"/>
      <c r="Q51" s="39"/>
      <c r="R51" s="39"/>
      <c r="S51" s="39"/>
      <c r="T51" s="41"/>
    </row>
    <row r="52" spans="1:20" s="36" customFormat="1" ht="6.75" customHeight="1">
      <c r="A52" s="49"/>
      <c r="B52" s="65"/>
      <c r="C52" s="9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1:20" s="44" customFormat="1" ht="18.75">
      <c r="A53" s="25">
        <v>92113</v>
      </c>
      <c r="B53" s="63" t="s">
        <v>14</v>
      </c>
      <c r="C53" s="30">
        <f>SUM(C55:C56)</f>
        <v>3158000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9"/>
    </row>
    <row r="54" spans="1:20" ht="12" customHeight="1">
      <c r="A54" s="46"/>
      <c r="B54" s="64" t="s">
        <v>12</v>
      </c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47"/>
    </row>
    <row r="55" spans="1:20" ht="21" customHeight="1">
      <c r="A55" s="46"/>
      <c r="B55" s="81" t="s">
        <v>27</v>
      </c>
      <c r="C55" s="82">
        <v>2658000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47"/>
    </row>
    <row r="56" spans="1:20" ht="21" customHeight="1">
      <c r="A56" s="46"/>
      <c r="B56" s="81" t="s">
        <v>72</v>
      </c>
      <c r="C56" s="82">
        <v>500000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47"/>
    </row>
    <row r="57" spans="1:20" s="42" customFormat="1" ht="8.25" customHeight="1" thickBot="1">
      <c r="A57" s="43"/>
      <c r="B57" s="70"/>
      <c r="C57" s="45"/>
      <c r="D57" s="39"/>
      <c r="E57" s="39"/>
      <c r="F57" s="39"/>
      <c r="G57" s="39"/>
      <c r="H57" s="39"/>
      <c r="I57" s="39"/>
      <c r="J57" s="39"/>
      <c r="K57" s="40"/>
      <c r="L57" s="39"/>
      <c r="M57" s="39"/>
      <c r="N57" s="39"/>
      <c r="O57" s="39"/>
      <c r="P57" s="39"/>
      <c r="Q57" s="39"/>
      <c r="R57" s="39"/>
      <c r="S57" s="39"/>
      <c r="T57" s="41"/>
    </row>
    <row r="58" spans="1:19" s="28" customFormat="1" ht="6" customHeight="1">
      <c r="A58" s="48"/>
      <c r="B58" s="62"/>
      <c r="C58" s="9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63" s="44" customFormat="1" ht="18.75">
      <c r="A59" s="25">
        <v>92114</v>
      </c>
      <c r="B59" s="63" t="s">
        <v>18</v>
      </c>
      <c r="C59" s="30">
        <f>SUM(C61:C65)</f>
        <v>17600000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</row>
    <row r="60" spans="1:19" s="28" customFormat="1" ht="11.25" customHeight="1">
      <c r="A60" s="48"/>
      <c r="B60" s="64" t="s">
        <v>12</v>
      </c>
      <c r="C60" s="9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28" customFormat="1" ht="21" customHeight="1">
      <c r="A61" s="48"/>
      <c r="B61" s="66" t="s">
        <v>44</v>
      </c>
      <c r="C61" s="38">
        <v>4000000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s="28" customFormat="1" ht="21" customHeight="1">
      <c r="A62" s="48"/>
      <c r="B62" s="84" t="s">
        <v>43</v>
      </c>
      <c r="C62" s="85">
        <v>2000000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28" customFormat="1" ht="21" customHeight="1">
      <c r="A63" s="48"/>
      <c r="B63" s="84" t="s">
        <v>40</v>
      </c>
      <c r="C63" s="85">
        <v>3400000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8" customFormat="1" ht="36.75" customHeight="1">
      <c r="A64" s="48"/>
      <c r="B64" s="84" t="s">
        <v>73</v>
      </c>
      <c r="C64" s="85">
        <v>3200000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28" customFormat="1" ht="21" customHeight="1">
      <c r="A65" s="48"/>
      <c r="B65" s="84" t="s">
        <v>74</v>
      </c>
      <c r="C65" s="85">
        <v>5000000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20" s="42" customFormat="1" ht="9" customHeight="1" thickBot="1">
      <c r="A66" s="43"/>
      <c r="B66" s="70"/>
      <c r="C66" s="45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1"/>
    </row>
    <row r="67" spans="1:3" s="28" customFormat="1" ht="6" customHeight="1">
      <c r="A67" s="48"/>
      <c r="B67" s="62"/>
      <c r="C67" s="96"/>
    </row>
    <row r="68" spans="1:20" s="44" customFormat="1" ht="18.75">
      <c r="A68" s="25">
        <v>92118</v>
      </c>
      <c r="B68" s="63" t="s">
        <v>15</v>
      </c>
      <c r="C68" s="30">
        <f>SUM(C70:C91)</f>
        <v>74428000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19" s="28" customFormat="1" ht="12" customHeight="1">
      <c r="A69" s="48"/>
      <c r="B69" s="64" t="s">
        <v>12</v>
      </c>
      <c r="C69" s="9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20" s="42" customFormat="1" ht="21" customHeight="1">
      <c r="A70" s="52"/>
      <c r="B70" s="66" t="s">
        <v>30</v>
      </c>
      <c r="C70" s="38">
        <v>8156000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s="42" customFormat="1" ht="21" customHeight="1">
      <c r="A71" s="52"/>
      <c r="B71" s="83" t="s">
        <v>31</v>
      </c>
      <c r="C71" s="80">
        <v>3239000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s="42" customFormat="1" ht="21" customHeight="1">
      <c r="A72" s="52"/>
      <c r="B72" s="83" t="s">
        <v>32</v>
      </c>
      <c r="C72" s="80">
        <v>4524000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s="42" customFormat="1" ht="21" customHeight="1">
      <c r="A73" s="52"/>
      <c r="B73" s="83" t="s">
        <v>33</v>
      </c>
      <c r="C73" s="80">
        <v>3047000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s="42" customFormat="1" ht="21" customHeight="1">
      <c r="A74" s="37"/>
      <c r="B74" s="83" t="s">
        <v>34</v>
      </c>
      <c r="C74" s="80">
        <v>5958000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s="42" customFormat="1" ht="21" customHeight="1">
      <c r="A75" s="37"/>
      <c r="B75" s="83" t="s">
        <v>60</v>
      </c>
      <c r="C75" s="80">
        <v>4387000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s="42" customFormat="1" ht="21" customHeight="1">
      <c r="A76" s="37"/>
      <c r="B76" s="83" t="s">
        <v>35</v>
      </c>
      <c r="C76" s="80">
        <v>1959000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s="42" customFormat="1" ht="21" customHeight="1">
      <c r="A77" s="37"/>
      <c r="B77" s="83" t="s">
        <v>36</v>
      </c>
      <c r="C77" s="80">
        <v>9503000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s="42" customFormat="1" ht="21" customHeight="1">
      <c r="A78" s="37"/>
      <c r="B78" s="83" t="s">
        <v>37</v>
      </c>
      <c r="C78" s="80">
        <v>7418000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s="42" customFormat="1" ht="21" customHeight="1">
      <c r="A79" s="37"/>
      <c r="B79" s="83" t="s">
        <v>59</v>
      </c>
      <c r="C79" s="80">
        <v>9899000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s="42" customFormat="1" ht="21" customHeight="1">
      <c r="A80" s="37"/>
      <c r="B80" s="83" t="s">
        <v>38</v>
      </c>
      <c r="C80" s="80">
        <v>637000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s="42" customFormat="1" ht="33">
      <c r="A81" s="37"/>
      <c r="B81" s="83" t="s">
        <v>41</v>
      </c>
      <c r="C81" s="80">
        <v>1030000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s="42" customFormat="1" ht="33">
      <c r="A82" s="37"/>
      <c r="B82" s="83" t="s">
        <v>42</v>
      </c>
      <c r="C82" s="80">
        <v>1520000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s="42" customFormat="1" ht="21" customHeight="1">
      <c r="A83" s="37"/>
      <c r="B83" s="83" t="s">
        <v>47</v>
      </c>
      <c r="C83" s="80">
        <v>920000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s="42" customFormat="1" ht="21" customHeight="1">
      <c r="A84" s="37"/>
      <c r="B84" s="83" t="s">
        <v>48</v>
      </c>
      <c r="C84" s="80">
        <v>1320000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s="42" customFormat="1" ht="21" customHeight="1">
      <c r="A85" s="37"/>
      <c r="B85" s="83" t="s">
        <v>49</v>
      </c>
      <c r="C85" s="80">
        <v>2020000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42" customFormat="1" ht="21" customHeight="1">
      <c r="A86" s="37"/>
      <c r="B86" s="83" t="s">
        <v>50</v>
      </c>
      <c r="C86" s="80">
        <v>1523000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s="42" customFormat="1" ht="21" customHeight="1">
      <c r="A87" s="37"/>
      <c r="B87" s="83" t="s">
        <v>51</v>
      </c>
      <c r="C87" s="80">
        <v>1025000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2" customFormat="1" ht="21" customHeight="1">
      <c r="A88" s="37"/>
      <c r="B88" s="83" t="s">
        <v>61</v>
      </c>
      <c r="C88" s="80">
        <v>2015000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s="42" customFormat="1" ht="21" customHeight="1">
      <c r="A89" s="37"/>
      <c r="B89" s="83" t="s">
        <v>62</v>
      </c>
      <c r="C89" s="80">
        <v>600000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s="42" customFormat="1" ht="21" customHeight="1">
      <c r="A90" s="37"/>
      <c r="B90" s="83" t="s">
        <v>63</v>
      </c>
      <c r="C90" s="80">
        <v>1000000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s="42" customFormat="1" ht="68.25" customHeight="1">
      <c r="A91" s="37"/>
      <c r="B91" s="83" t="s">
        <v>75</v>
      </c>
      <c r="C91" s="80">
        <v>2728000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s="42" customFormat="1" ht="8.25" customHeight="1" thickBot="1">
      <c r="A92" s="53"/>
      <c r="B92" s="70"/>
      <c r="C92" s="45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s="42" customFormat="1" ht="18.75" customHeight="1">
      <c r="A93" s="60"/>
      <c r="B93" s="59"/>
      <c r="C93" s="3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s="42" customFormat="1" ht="16.5">
      <c r="A94" s="60"/>
      <c r="B94" s="41"/>
      <c r="C94" s="3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ht="12.75">
      <c r="A95" s="5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Wojtal</cp:lastModifiedBy>
  <cp:lastPrinted>2017-02-17T12:52:14Z</cp:lastPrinted>
  <dcterms:created xsi:type="dcterms:W3CDTF">1997-02-26T13:46:56Z</dcterms:created>
  <dcterms:modified xsi:type="dcterms:W3CDTF">2021-03-02T15:41:48Z</dcterms:modified>
  <cp:category/>
  <cp:version/>
  <cp:contentType/>
  <cp:contentStatus/>
</cp:coreProperties>
</file>