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.grudziecka\Documents\Dysk_C\Moje dokumenty\OCHRONA PRZYRODY\Formy Ochrony Przyrody\2017\"/>
    </mc:Choice>
  </mc:AlternateContent>
  <xr:revisionPtr revIDLastSave="0" documentId="13_ncr:1_{032301EC-176A-43BE-88A4-4AA4959D04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ona int.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E16" i="2" l="1"/>
  <c r="G11" i="2" l="1"/>
  <c r="G5" i="2"/>
  <c r="G6" i="2"/>
  <c r="G8" i="2"/>
  <c r="G9" i="2"/>
  <c r="G10" i="2"/>
  <c r="G12" i="2"/>
  <c r="G13" i="2"/>
  <c r="G15" i="2"/>
  <c r="F16" i="2"/>
  <c r="G16" i="2" l="1"/>
</calcChain>
</file>

<file path=xl/sharedStrings.xml><?xml version="1.0" encoding="utf-8"?>
<sst xmlns="http://schemas.openxmlformats.org/spreadsheetml/2006/main" count="117" uniqueCount="94">
  <si>
    <t>Lp.</t>
  </si>
  <si>
    <t>Gmina</t>
  </si>
  <si>
    <t>Leśnictwo</t>
  </si>
  <si>
    <t>Chełmno</t>
  </si>
  <si>
    <t>Słup</t>
  </si>
  <si>
    <t>Dolina Osy</t>
  </si>
  <si>
    <t xml:space="preserve">Nazwa </t>
  </si>
  <si>
    <t>Razem</t>
  </si>
  <si>
    <t>1.</t>
  </si>
  <si>
    <t>2.</t>
  </si>
  <si>
    <t>Góra św.
Wawrzyńca</t>
  </si>
  <si>
    <t>Cel ochrony</t>
  </si>
  <si>
    <t>W zarządzie 
LP</t>
  </si>
  <si>
    <t>Poza 
LP</t>
  </si>
  <si>
    <t>Zbocza 
Płutowskie</t>
  </si>
  <si>
    <t>3.</t>
  </si>
  <si>
    <t>Ostrów 
Panieński</t>
  </si>
  <si>
    <t>brak</t>
  </si>
  <si>
    <t>4.</t>
  </si>
  <si>
    <t>Łęgi na 
Ostrowiu Panieńskim</t>
  </si>
  <si>
    <t>5.</t>
  </si>
  <si>
    <t xml:space="preserve">6. </t>
  </si>
  <si>
    <t>Rogóźno 
Zamek</t>
  </si>
  <si>
    <t xml:space="preserve">Rogóźno 
</t>
  </si>
  <si>
    <t>7.</t>
  </si>
  <si>
    <t>Jamy</t>
  </si>
  <si>
    <t>Rogóźno</t>
  </si>
  <si>
    <t>Zarośle</t>
  </si>
  <si>
    <t>8.</t>
  </si>
  <si>
    <t>9.</t>
  </si>
  <si>
    <t>10.</t>
  </si>
  <si>
    <t>Kociołek</t>
  </si>
  <si>
    <t>Łąbędź</t>
  </si>
  <si>
    <t>Krotoszyny</t>
  </si>
  <si>
    <t>Biskupiec</t>
  </si>
  <si>
    <t>Ogólny stan obiektu dobry.
Zagrożenie dla celu ochrony stanowi obsychanie torfowiska</t>
  </si>
  <si>
    <t>Rezerwaty przyrody</t>
  </si>
  <si>
    <t>Akt obecnie obowiązujący</t>
  </si>
  <si>
    <t>Plan ochrony/ zadania ochronne 
na lata:</t>
  </si>
  <si>
    <t>Rodzaj rezerwatu</t>
  </si>
  <si>
    <t>Stepowy</t>
  </si>
  <si>
    <t xml:space="preserve">Stan obiektu dobry 
Zagrożenie dla celu ochrony stanowi rozrastająca się roślinność drzewiasta 
i krzewiasta. </t>
  </si>
  <si>
    <t>Nadleśnictwo Toruń</t>
  </si>
  <si>
    <t>1998-2017</t>
  </si>
  <si>
    <t xml:space="preserve">
/ 2016-2021</t>
  </si>
  <si>
    <t>Leśny</t>
  </si>
  <si>
    <t xml:space="preserve">Razem </t>
  </si>
  <si>
    <t>2012-2032</t>
  </si>
  <si>
    <t>Zachowanie drzewostanów łęgowych o charakterze naturalnym.</t>
  </si>
  <si>
    <t>Ogólny stan obiektu dobry.
Zagrożenie dla celu ochrony stanowią:
1. Ekspansja obcych gatunków roślin w tym głównie klonu jesionolistnego
2. Uszkodzenie lub utrata istniejącego odnowienia lasotwórczych gatunkówq łęgowych na skutek działania czynników abiotycznych</t>
  </si>
  <si>
    <t>Krajobrazowy</t>
  </si>
  <si>
    <t xml:space="preserve"> Gruta, Łasin, Rogóźno
</t>
  </si>
  <si>
    <t xml:space="preserve"> 
/ 2016-2021</t>
  </si>
  <si>
    <t>Pow.  ha</t>
  </si>
  <si>
    <t xml:space="preserve">Zarządzenie Ministra Leśnictwa 
i Przemysłu Drzewnego
z dnia 28.07.1962r. 
MP nr 68, poz. 317. </t>
  </si>
  <si>
    <t>Zarządzenie Ministra Leśnictwa 
i Przemysłu Drzewnego
z dnia 16.09.1974 r. 
MP nr 32, poz. 194</t>
  </si>
  <si>
    <t>Zarządzenie Ministra Leśnictwa 
i Przemysłu Drzewnego
z dnia 13.06.1985 r. 
MP nr 17, poz. 134</t>
  </si>
  <si>
    <t>Zarządzenie Ministra Leśnictwa 
i Przemysłu Drzewnego
z dnia 4.02.1958 r. 
MP nr 16, poz.107</t>
  </si>
  <si>
    <t>Zarządzenie  Ministra Ochrony Środowiska, Zasobów Naturalnych i Leśnictwa
z dnia 21.12.1998 r. 
Dz. U. Nr 161 poz. 1102</t>
  </si>
  <si>
    <t>Zarządzenie  Ministra Ochrony Środowiska, Zasobów Naturalnych i Leśnictwa z dnia 21.12.1998 r. 
Dz. U. Nr 161 poz. 1093</t>
  </si>
  <si>
    <t>Zarządzenie  Ministra Ochrony Środowiska, Zasobów Naturalnych i Leśnictwa z dnia 13.06.1994 r. 
MP nr 35, poz. 299</t>
  </si>
  <si>
    <t>Zarządzenie Ministra Leśnictwa 
i Przemysłu Drzewnego
z dnia 30.04.1956 r. 
MP nr 40. poz. 516</t>
  </si>
  <si>
    <t>Zarządzenie Ministra Leśnictwa 
i Przemysłu Drzewnego
z dnia 16.01.1963r. 
MP nr 18, poz. 103 
zmiana: Zarządzenie MOŚZN i L z 10.05.1989 r. 
MP nr 17, poz 119</t>
  </si>
  <si>
    <t>Stan obiektu dobry
Zagrożenie dla celu ochrony stanowią:
1. Uszkodzenie lub utrata istniejącego odnowienia buka pospolitego Fagus sylvatica na skutek działania czynników abiotycznych.
2. Uszkodzenie lub utrata istniejącego odnowienia lasotwórc zych gatunków grądowych na skutek działania czynników abiotycznych.</t>
  </si>
  <si>
    <t xml:space="preserve">
/2016-2018</t>
  </si>
  <si>
    <t>Torfowiskowy</t>
  </si>
  <si>
    <r>
      <t xml:space="preserve">Akt 
powołania 
</t>
    </r>
    <r>
      <rPr>
        <sz val="10"/>
        <rFont val="Arial"/>
        <family val="2"/>
        <charset val="238"/>
      </rPr>
      <t>Utrata mocy obowiązującej n/w dokumentów z dniem wejścia
 w życie Ustawy  z dnia 16 kwietnia 2004 roku o ochronie przyrody.</t>
    </r>
  </si>
  <si>
    <r>
      <t xml:space="preserve">Zachowanie roślinności
stepowej z ostnicą włosowatą </t>
    </r>
    <r>
      <rPr>
        <i/>
        <sz val="10"/>
        <rFont val="Arial"/>
        <family val="2"/>
        <charset val="238"/>
      </rPr>
      <t>Stipa capillata.</t>
    </r>
  </si>
  <si>
    <r>
      <t xml:space="preserve">Zachowanie zespołów roślinności stepowej: miłka wiosennego </t>
    </r>
    <r>
      <rPr>
        <i/>
        <sz val="10"/>
        <rFont val="Arial"/>
        <family val="2"/>
        <charset val="238"/>
      </rPr>
      <t>Adonis vernalis</t>
    </r>
  </si>
  <si>
    <r>
      <t xml:space="preserve">Zachowanie fragmentu lasu łęgowego </t>
    </r>
    <r>
      <rPr>
        <i/>
        <sz val="10"/>
        <rFont val="Arial"/>
        <family val="2"/>
        <charset val="238"/>
      </rPr>
      <t>Ficario-Ulmetum minoris</t>
    </r>
    <r>
      <rPr>
        <sz val="10"/>
        <rFont val="Arial"/>
        <family val="2"/>
        <charset val="238"/>
      </rPr>
      <t xml:space="preserve"> położonego w dolinie Wisły .</t>
    </r>
  </si>
  <si>
    <r>
      <t>Ogólny stan obiektu dobry.
Zagrożenie dla celu ochrony stanowią:
1. Przewanie procesu akumulacji aluwiów rzecznych - wyeliminowanie okresowych zalewów, przez wał przeciwpowodziowy. Stopniowy proces przekształcania lasów łęgowych w zbiorowiska grądowe.
2.Zamieranie jesionu wyniosłego</t>
    </r>
    <r>
      <rPr>
        <i/>
        <sz val="10"/>
        <rFont val="Arial"/>
        <family val="2"/>
        <charset val="238"/>
      </rPr>
      <t xml:space="preserve"> Fraxinus excelsior.
</t>
    </r>
    <r>
      <rPr>
        <sz val="10"/>
        <rFont val="Arial"/>
        <family val="2"/>
        <charset val="238"/>
      </rPr>
      <t xml:space="preserve">3. Ekspansja gatunków obcych geograficznie, w tym niecierpka drobnokwiatowego </t>
    </r>
    <r>
      <rPr>
        <i/>
        <sz val="10"/>
        <rFont val="Arial"/>
        <family val="2"/>
        <charset val="238"/>
      </rPr>
      <t xml:space="preserve">Impatiens parviflora </t>
    </r>
    <r>
      <rPr>
        <sz val="10"/>
        <rFont val="Arial"/>
        <family val="2"/>
        <charset val="238"/>
      </rPr>
      <t xml:space="preserve">i nawłoci olbrzymiej </t>
    </r>
    <r>
      <rPr>
        <i/>
        <sz val="10"/>
        <rFont val="Arial"/>
        <family val="2"/>
        <charset val="238"/>
      </rPr>
      <t>Solidago gigantea.</t>
    </r>
    <r>
      <rPr>
        <sz val="10"/>
        <rFont val="Arial"/>
        <family val="2"/>
        <charset val="238"/>
      </rPr>
      <t xml:space="preserve">
</t>
    </r>
  </si>
  <si>
    <t>Uroczysko Piotrowice</t>
  </si>
  <si>
    <t>Zarządzenie Ministra Leśnictwa 
i Przemysłu Drzewnego
z dnia 4.02.1958 r. 
MP nr 16, poz. 102</t>
  </si>
  <si>
    <t xml:space="preserve">Stan obiektu dobry
Zagrożenie dla celu ochrony stanowią:
1. Porażenie pojedynczych egzemplarzy drzew holenderską chorobą wiązów
2. Erozja zboczy.
3. Zaprzerstanie użytkowania łąk oraz sukcesja krzewów 
i drzew.
</t>
  </si>
  <si>
    <t>Ogólny stan obiektu dobry.
Zagrożenie dla celu ochrony stanowią:
1. Antropogeniczne zniekształcanie zespółów leśnych w rezerwacie 
na skutek wprowadzania 
w przeszłości gatunków obcychg ekologicznie 
lub geograficznie.
2. Niewłaściwy skład gatunkowy ekosystemów leśnych.
3. Uszkodzenie odnowienia 
na skutek działania czynników abiotycznych.
4. Zaprzestanie użytkowania łąk i pastwisk oraz sucesja wtórna krzewów i drzew 
w ich obrębie.</t>
  </si>
  <si>
    <t xml:space="preserve">
/2016-2017</t>
  </si>
  <si>
    <t xml:space="preserve">Zarządzenie Regionalnego Dyrektora Ochrony Środowiska w Bydgoszczy 
z dnia 29 stycznia 2016 r. 
Dz. Urz. Woj. Kuj.-Pom.  
z dnia 5 lutego 2016 r.  
Poz. 507 </t>
  </si>
  <si>
    <t>Zarządzenie Regionalnego Dyrektora Ochrony Środowiska w Bydgoszczy 
z dnia 20 czerwca 2016 r. 
Dz. Urz. Woj. Kuj.-Pom. 
 z dnia 23 czerwca 2016 r.  
Poz. 2117</t>
  </si>
  <si>
    <t>Zarządzenie Regionalnego Dyrektora Ochrony Środowiska w Bydgoszczy 
z dnia 2 listopada 2015 r. 
Dz. Urz. Woj. Kuj.-Pom. 
z dnia 4 listopada 2015 r.  
Poz. 3331</t>
  </si>
  <si>
    <t>Zarządzenie Regionalnego Dyrektora Ochrony Środowiska w Bydgoszczy 
z dnia 19 września 2016 r. 
Dz. Urz. Woj. Kuj.-Pom. 
z dnia 21 września 2016 r.  
Poz. 3222</t>
  </si>
  <si>
    <t xml:space="preserve">Zachowanie dolnego odcinka doliny rzeki Osy 
z niezmienioną szatą roślinną </t>
  </si>
  <si>
    <t>Zarządzenie Regionalnego Dyrektora Ochrony Środowiska w Olsztynie
z dnia 18 sierpnia  2017 r. 
Dz. Urz. Woj.Warm.-Maz. 
 z dnia 24 sierpnia 2017 r.  
Poz. 3453</t>
  </si>
  <si>
    <t>Zachowanie  roślinności torfowiskowej 
z licznymi gatunkami chronionymi.</t>
  </si>
  <si>
    <t>Zarządzenie Regionalnego Dyrektora Ochrony Środowiska w Olsztynie
z dnia 16 sierpnia  2017 r. 
Dz. Urz. Woj.Warm.-Maz. 
 z dnia 21 sierpnia 2017 r.  
Poz. 3446</t>
  </si>
  <si>
    <t>Zarządzenie Regionalnego Dyrektora Ochrony Środowiska w Olsztynie
z dnia 16 sierpnia  2017 r. 
Dz. Urz. Woj.Warm.-Maz. 
 z dnia 21 sierpnia 2017 r.  
Poz. 3448</t>
  </si>
  <si>
    <t>Ogólny stan obiektu dobry.
Zagrożenie dla celu ochrony stanowi:
1. Zagrożenie stabilności 
i odporności drzewostanów starszych klas wieku na czynniki środowiska.
2. zarastanie otwartych przestrzeni (łąk, pastwisk) roślinnością drzewiastą.
3. Uniemożliwienie swobodnego przemieszczania się zwierząt w środowisku przyrodniczym.</t>
  </si>
  <si>
    <t xml:space="preserve">Zachowanie 
</t>
  </si>
  <si>
    <t xml:space="preserve">Zachowanie fragmentów buczyny pomorskiej oraz zbiorowisk grądowych.
</t>
  </si>
  <si>
    <t>Zarządzenie Regionalnego Dyrektora Ochrony Środowiska w Bydgoszczy 
z dnia 14 grudnia 2017 r. 
Dz. Urz. Woj. Kuj.-Pom. 
 z dnia 19 grudnia 2017 r.  
Poz. 5366</t>
  </si>
  <si>
    <t>Zarządzenie Regionalnego Dyrektora Ochrony Środowiska w Bydgoszczy 
z dnia 14 grudnia 2017 r. 
Dz. Urz. Woj. Kuj.-Pom. 
 z dnia 19 grudnia 2017 r.  
Poz. 5375</t>
  </si>
  <si>
    <t>Zarządzenie Regionalnego Dyrektora Ochrony Środowiska w Bydgoszczy 
z dnia 20 czerwca 2016 r. 
Dz. Urz. Woj. Kuj.-Pom.  z dnia 23 czerwca 2016 r.  
Poz. 2118</t>
  </si>
  <si>
    <t>Zachowanie torfowiska przejściowego wraz z położonym w jego obrębie niewielkim jeziorkiem dystroficznym.</t>
  </si>
  <si>
    <t>Zachowanie  naturalnego ekosystemu torfowisk przejściowych wraz 
z otaczającymi je zbiorowiskami leśnymi.</t>
  </si>
  <si>
    <t>Ocena stanu obiektu 
na dzień 1.01.2021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</si>
</sst>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M3" sqref="M3:M4"/>
    </sheetView>
  </sheetViews>
  <sheetFormatPr defaultColWidth="8.85546875" defaultRowHeight="12.75" x14ac:dyDescent="0.2"/>
  <cols>
    <col min="1" max="1" width="3.7109375" style="3" customWidth="1"/>
    <col min="2" max="2" width="11.42578125" style="3" customWidth="1"/>
    <col min="3" max="3" width="9.7109375" style="3" customWidth="1"/>
    <col min="4" max="4" width="12.42578125" style="3" customWidth="1"/>
    <col min="5" max="5" width="9.5703125" style="3" customWidth="1"/>
    <col min="6" max="6" width="7.5703125" style="3" customWidth="1"/>
    <col min="7" max="7" width="7.140625" style="3" customWidth="1"/>
    <col min="8" max="8" width="12.85546875" style="3" customWidth="1"/>
    <col min="9" max="9" width="25.7109375" style="3" customWidth="1"/>
    <col min="10" max="10" width="11" style="3" customWidth="1"/>
    <col min="11" max="11" width="29.28515625" style="3" customWidth="1"/>
    <col min="12" max="12" width="31.85546875" style="3" customWidth="1"/>
    <col min="13" max="13" width="26" style="3" customWidth="1"/>
    <col min="14" max="16384" width="8.85546875" style="3"/>
  </cols>
  <sheetData>
    <row r="1" spans="1:13" x14ac:dyDescent="0.2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3" spans="1:13" s="1" customFormat="1" ht="12.75" customHeight="1" x14ac:dyDescent="0.2">
      <c r="A3" s="14" t="s">
        <v>0</v>
      </c>
      <c r="B3" s="14" t="s">
        <v>6</v>
      </c>
      <c r="C3" s="14" t="s">
        <v>1</v>
      </c>
      <c r="D3" s="14" t="s">
        <v>2</v>
      </c>
      <c r="E3" s="15" t="s">
        <v>53</v>
      </c>
      <c r="F3" s="15"/>
      <c r="G3" s="15"/>
      <c r="H3" s="16" t="s">
        <v>39</v>
      </c>
      <c r="I3" s="16" t="s">
        <v>11</v>
      </c>
      <c r="J3" s="16" t="s">
        <v>38</v>
      </c>
      <c r="K3" s="16" t="s">
        <v>66</v>
      </c>
      <c r="L3" s="17" t="s">
        <v>37</v>
      </c>
      <c r="M3" s="16" t="s">
        <v>93</v>
      </c>
    </row>
    <row r="4" spans="1:13" s="1" customFormat="1" ht="77.25" customHeight="1" x14ac:dyDescent="0.2">
      <c r="A4" s="14"/>
      <c r="B4" s="14"/>
      <c r="C4" s="14"/>
      <c r="D4" s="14"/>
      <c r="E4" s="4" t="s">
        <v>12</v>
      </c>
      <c r="F4" s="4" t="s">
        <v>13</v>
      </c>
      <c r="G4" s="4" t="s">
        <v>46</v>
      </c>
      <c r="H4" s="14"/>
      <c r="I4" s="14"/>
      <c r="J4" s="12"/>
      <c r="K4" s="14"/>
      <c r="L4" s="18"/>
      <c r="M4" s="14"/>
    </row>
    <row r="5" spans="1:13" ht="66.75" customHeight="1" x14ac:dyDescent="0.2">
      <c r="A5" s="5" t="s">
        <v>8</v>
      </c>
      <c r="B5" s="6" t="s">
        <v>10</v>
      </c>
      <c r="C5" s="7" t="s">
        <v>3</v>
      </c>
      <c r="D5" s="7" t="s">
        <v>3</v>
      </c>
      <c r="E5" s="8">
        <v>0.7</v>
      </c>
      <c r="F5" s="8">
        <v>0.05</v>
      </c>
      <c r="G5" s="8">
        <f>E5+F5</f>
        <v>0.75</v>
      </c>
      <c r="H5" s="7" t="s">
        <v>40</v>
      </c>
      <c r="I5" s="6" t="s">
        <v>67</v>
      </c>
      <c r="J5" s="6" t="s">
        <v>44</v>
      </c>
      <c r="K5" s="6" t="s">
        <v>54</v>
      </c>
      <c r="L5" s="6" t="s">
        <v>76</v>
      </c>
      <c r="M5" s="6" t="s">
        <v>41</v>
      </c>
    </row>
    <row r="6" spans="1:13" ht="75" customHeight="1" x14ac:dyDescent="0.2">
      <c r="A6" s="19" t="s">
        <v>9</v>
      </c>
      <c r="B6" s="11" t="s">
        <v>14</v>
      </c>
      <c r="C6" s="7" t="s">
        <v>3</v>
      </c>
      <c r="D6" s="7" t="s">
        <v>3</v>
      </c>
      <c r="E6" s="7">
        <v>12.75</v>
      </c>
      <c r="F6" s="7"/>
      <c r="G6" s="7">
        <f t="shared" ref="G6:G15" si="0">E6+F6</f>
        <v>12.75</v>
      </c>
      <c r="H6" s="12" t="s">
        <v>40</v>
      </c>
      <c r="I6" s="11" t="s">
        <v>68</v>
      </c>
      <c r="J6" s="11" t="s">
        <v>43</v>
      </c>
      <c r="K6" s="11" t="s">
        <v>62</v>
      </c>
      <c r="L6" s="20" t="s">
        <v>90</v>
      </c>
      <c r="M6" s="11" t="s">
        <v>41</v>
      </c>
    </row>
    <row r="7" spans="1:13" ht="21" customHeight="1" x14ac:dyDescent="0.2">
      <c r="A7" s="19"/>
      <c r="B7" s="12"/>
      <c r="C7" s="12" t="s">
        <v>42</v>
      </c>
      <c r="D7" s="12"/>
      <c r="E7" s="7">
        <v>22.01</v>
      </c>
      <c r="F7" s="7"/>
      <c r="G7" s="7"/>
      <c r="H7" s="12"/>
      <c r="I7" s="12"/>
      <c r="J7" s="12"/>
      <c r="K7" s="12"/>
      <c r="L7" s="21"/>
      <c r="M7" s="12"/>
    </row>
    <row r="8" spans="1:13" ht="267.75" customHeight="1" x14ac:dyDescent="0.2">
      <c r="A8" s="5" t="s">
        <v>15</v>
      </c>
      <c r="B8" s="6" t="s">
        <v>16</v>
      </c>
      <c r="C8" s="7" t="s">
        <v>3</v>
      </c>
      <c r="D8" s="7" t="s">
        <v>3</v>
      </c>
      <c r="E8" s="7">
        <v>14.43</v>
      </c>
      <c r="F8" s="7"/>
      <c r="G8" s="7">
        <f t="shared" si="0"/>
        <v>14.43</v>
      </c>
      <c r="H8" s="7" t="s">
        <v>45</v>
      </c>
      <c r="I8" s="6" t="s">
        <v>69</v>
      </c>
      <c r="J8" s="6" t="s">
        <v>47</v>
      </c>
      <c r="K8" s="2" t="s">
        <v>61</v>
      </c>
      <c r="L8" s="6" t="s">
        <v>77</v>
      </c>
      <c r="M8" s="9" t="s">
        <v>70</v>
      </c>
    </row>
    <row r="9" spans="1:13" ht="140.25" x14ac:dyDescent="0.2">
      <c r="A9" s="5" t="s">
        <v>18</v>
      </c>
      <c r="B9" s="6" t="s">
        <v>19</v>
      </c>
      <c r="C9" s="7" t="s">
        <v>3</v>
      </c>
      <c r="D9" s="7" t="s">
        <v>3</v>
      </c>
      <c r="E9" s="7">
        <v>34.43</v>
      </c>
      <c r="F9" s="7"/>
      <c r="G9" s="7">
        <f t="shared" si="0"/>
        <v>34.43</v>
      </c>
      <c r="H9" s="7" t="s">
        <v>45</v>
      </c>
      <c r="I9" s="6" t="s">
        <v>48</v>
      </c>
      <c r="J9" s="6" t="s">
        <v>47</v>
      </c>
      <c r="K9" s="2" t="s">
        <v>59</v>
      </c>
      <c r="L9" s="6" t="s">
        <v>78</v>
      </c>
      <c r="M9" s="9" t="s">
        <v>49</v>
      </c>
    </row>
    <row r="10" spans="1:13" ht="260.25" customHeight="1" x14ac:dyDescent="0.2">
      <c r="A10" s="5" t="s">
        <v>20</v>
      </c>
      <c r="B10" s="7" t="s">
        <v>5</v>
      </c>
      <c r="C10" s="6" t="s">
        <v>51</v>
      </c>
      <c r="D10" s="7" t="s">
        <v>4</v>
      </c>
      <c r="E10" s="7">
        <v>648.37</v>
      </c>
      <c r="F10" s="7">
        <v>19.55</v>
      </c>
      <c r="G10" s="7">
        <f t="shared" si="0"/>
        <v>667.92</v>
      </c>
      <c r="H10" s="7" t="s">
        <v>50</v>
      </c>
      <c r="I10" s="6" t="s">
        <v>80</v>
      </c>
      <c r="J10" s="6" t="s">
        <v>52</v>
      </c>
      <c r="K10" s="2" t="s">
        <v>60</v>
      </c>
      <c r="L10" s="6" t="s">
        <v>79</v>
      </c>
      <c r="M10" s="9" t="s">
        <v>74</v>
      </c>
    </row>
    <row r="11" spans="1:13" ht="132.75" customHeight="1" x14ac:dyDescent="0.2">
      <c r="A11" s="5" t="s">
        <v>21</v>
      </c>
      <c r="B11" s="6" t="s">
        <v>22</v>
      </c>
      <c r="C11" s="6" t="s">
        <v>23</v>
      </c>
      <c r="D11" s="7" t="s">
        <v>4</v>
      </c>
      <c r="E11" s="7">
        <v>68.73</v>
      </c>
      <c r="F11" s="7">
        <v>4.18</v>
      </c>
      <c r="G11" s="7">
        <f t="shared" si="0"/>
        <v>72.91</v>
      </c>
      <c r="H11" s="7" t="s">
        <v>45</v>
      </c>
      <c r="I11" s="6" t="s">
        <v>86</v>
      </c>
      <c r="J11" s="6" t="s">
        <v>64</v>
      </c>
      <c r="K11" s="2" t="s">
        <v>55</v>
      </c>
      <c r="L11" s="6" t="s">
        <v>89</v>
      </c>
      <c r="M11" s="6" t="s">
        <v>73</v>
      </c>
    </row>
    <row r="12" spans="1:13" ht="178.5" x14ac:dyDescent="0.2">
      <c r="A12" s="5" t="s">
        <v>24</v>
      </c>
      <c r="B12" s="7" t="s">
        <v>25</v>
      </c>
      <c r="C12" s="7" t="s">
        <v>26</v>
      </c>
      <c r="D12" s="7" t="s">
        <v>27</v>
      </c>
      <c r="E12" s="8">
        <v>106.2</v>
      </c>
      <c r="F12" s="8"/>
      <c r="G12" s="8">
        <f t="shared" si="0"/>
        <v>106.2</v>
      </c>
      <c r="H12" s="7" t="s">
        <v>45</v>
      </c>
      <c r="I12" s="6" t="s">
        <v>87</v>
      </c>
      <c r="J12" s="7" t="s">
        <v>47</v>
      </c>
      <c r="K12" s="2" t="s">
        <v>56</v>
      </c>
      <c r="L12" s="2" t="s">
        <v>88</v>
      </c>
      <c r="M12" s="6" t="s">
        <v>63</v>
      </c>
    </row>
    <row r="13" spans="1:13" ht="84" customHeight="1" x14ac:dyDescent="0.2">
      <c r="A13" s="5" t="s">
        <v>28</v>
      </c>
      <c r="B13" s="7" t="s">
        <v>31</v>
      </c>
      <c r="C13" s="7" t="s">
        <v>34</v>
      </c>
      <c r="D13" s="7" t="s">
        <v>33</v>
      </c>
      <c r="E13" s="7">
        <v>7.44</v>
      </c>
      <c r="F13" s="7"/>
      <c r="G13" s="7">
        <f t="shared" si="0"/>
        <v>7.44</v>
      </c>
      <c r="H13" s="7" t="s">
        <v>65</v>
      </c>
      <c r="I13" s="9" t="s">
        <v>91</v>
      </c>
      <c r="J13" s="7" t="s">
        <v>17</v>
      </c>
      <c r="K13" s="2" t="s">
        <v>72</v>
      </c>
      <c r="L13" s="2" t="s">
        <v>83</v>
      </c>
      <c r="M13" s="6" t="s">
        <v>35</v>
      </c>
    </row>
    <row r="14" spans="1:13" ht="86.25" customHeight="1" x14ac:dyDescent="0.2">
      <c r="A14" s="5" t="s">
        <v>29</v>
      </c>
      <c r="B14" s="7" t="s">
        <v>32</v>
      </c>
      <c r="C14" s="7" t="s">
        <v>34</v>
      </c>
      <c r="D14" s="7" t="s">
        <v>33</v>
      </c>
      <c r="E14" s="8">
        <v>18.899999999999999</v>
      </c>
      <c r="F14" s="8"/>
      <c r="G14" s="8">
        <v>18.899999999999999</v>
      </c>
      <c r="H14" s="7" t="s">
        <v>65</v>
      </c>
      <c r="I14" s="6" t="s">
        <v>82</v>
      </c>
      <c r="J14" s="7" t="s">
        <v>17</v>
      </c>
      <c r="K14" s="6" t="s">
        <v>57</v>
      </c>
      <c r="L14" s="6" t="s">
        <v>81</v>
      </c>
      <c r="M14" s="6" t="s">
        <v>35</v>
      </c>
    </row>
    <row r="15" spans="1:13" ht="178.5" x14ac:dyDescent="0.2">
      <c r="A15" s="5" t="s">
        <v>30</v>
      </c>
      <c r="B15" s="6" t="s">
        <v>71</v>
      </c>
      <c r="C15" s="7" t="s">
        <v>34</v>
      </c>
      <c r="D15" s="7" t="s">
        <v>33</v>
      </c>
      <c r="E15" s="7">
        <v>49.07</v>
      </c>
      <c r="F15" s="7"/>
      <c r="G15" s="7">
        <f t="shared" si="0"/>
        <v>49.07</v>
      </c>
      <c r="H15" s="7" t="s">
        <v>65</v>
      </c>
      <c r="I15" s="6" t="s">
        <v>92</v>
      </c>
      <c r="J15" s="6" t="s">
        <v>75</v>
      </c>
      <c r="K15" s="2" t="s">
        <v>58</v>
      </c>
      <c r="L15" s="2" t="s">
        <v>84</v>
      </c>
      <c r="M15" s="9" t="s">
        <v>85</v>
      </c>
    </row>
    <row r="16" spans="1:13" x14ac:dyDescent="0.2">
      <c r="A16" s="10"/>
      <c r="B16" s="7" t="s">
        <v>7</v>
      </c>
      <c r="C16" s="7"/>
      <c r="D16" s="7"/>
      <c r="E16" s="8">
        <f>E5+E6+E8+E9+E10+E11+E12+E13+E14+E15</f>
        <v>961.02000000000021</v>
      </c>
      <c r="F16" s="7">
        <f>SUM(F5:F15)</f>
        <v>23.78</v>
      </c>
      <c r="G16" s="7">
        <f>SUM(G5:G15)</f>
        <v>984.80000000000007</v>
      </c>
      <c r="H16" s="10"/>
      <c r="I16" s="10"/>
      <c r="J16" s="10"/>
      <c r="K16" s="10"/>
      <c r="L16" s="10"/>
    </row>
    <row r="17" spans="1:13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</sheetData>
  <mergeCells count="21">
    <mergeCell ref="I6:I7"/>
    <mergeCell ref="J6:J7"/>
    <mergeCell ref="C7:D7"/>
    <mergeCell ref="L6:L7"/>
    <mergeCell ref="K6:K7"/>
    <mergeCell ref="M6:M7"/>
    <mergeCell ref="A1:M1"/>
    <mergeCell ref="A3:A4"/>
    <mergeCell ref="B3:B4"/>
    <mergeCell ref="C3:C4"/>
    <mergeCell ref="D3:D4"/>
    <mergeCell ref="E3:G3"/>
    <mergeCell ref="H3:H4"/>
    <mergeCell ref="I3:I4"/>
    <mergeCell ref="J3:J4"/>
    <mergeCell ref="L3:L4"/>
    <mergeCell ref="K3:K4"/>
    <mergeCell ref="M3:M4"/>
    <mergeCell ref="A6:A7"/>
    <mergeCell ref="B6:B7"/>
    <mergeCell ref="H6:H7"/>
  </mergeCells>
  <phoneticPr fontId="0" type="noConversion"/>
  <pageMargins left="0.28000000000000003" right="0.19" top="1" bottom="1" header="0.5" footer="0.5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Strona int.</vt:lpstr>
      <vt:lpstr>Arkusz3</vt:lpstr>
    </vt:vector>
  </TitlesOfParts>
  <Company>L.P.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Gródziecka Hanna</dc:creator>
  <cp:lastModifiedBy>Hanna Grudziecka</cp:lastModifiedBy>
  <cp:lastPrinted>2014-08-04T11:02:36Z</cp:lastPrinted>
  <dcterms:created xsi:type="dcterms:W3CDTF">2010-10-12T04:28:40Z</dcterms:created>
  <dcterms:modified xsi:type="dcterms:W3CDTF">2021-06-15T09:59:55Z</dcterms:modified>
</cp:coreProperties>
</file>