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W:\!!! WYMIANA\10 Pasze\BIULETYN PASZE\"/>
    </mc:Choice>
  </mc:AlternateContent>
  <bookViews>
    <workbookView xWindow="2925" yWindow="4890" windowWidth="8445" windowHeight="3165" tabRatio="937"/>
  </bookViews>
  <sheets>
    <sheet name="INFO" sheetId="31" r:id="rId1"/>
    <sheet name="Dodatkowe inf." sheetId="32" r:id="rId2"/>
    <sheet name="Zmiana Roczna" sheetId="29" r:id="rId3"/>
    <sheet name="Bydło_PL" sheetId="2" r:id="rId4"/>
    <sheet name="Wykresy_bydło" sheetId="12" r:id="rId5"/>
    <sheet name="Bydło_makroregiony" sheetId="26" r:id="rId6"/>
    <sheet name="Drób_PL" sheetId="3" r:id="rId7"/>
    <sheet name="Drób_makroregiony" sheetId="27" r:id="rId8"/>
    <sheet name="Wykresy_drób" sheetId="13" r:id="rId9"/>
    <sheet name="Trzoda_PL" sheetId="4" r:id="rId10"/>
    <sheet name="Trzoda_makroregiony" sheetId="28" r:id="rId11"/>
    <sheet name="Wykresy_trzoda" sheetId="14" r:id="rId12"/>
    <sheet name="Relacje cen" sheetId="18" r:id="rId13"/>
    <sheet name="Handel zagr.-ogółem" sheetId="22" r:id="rId14"/>
    <sheet name="Handel zagr. wg krajów " sheetId="23" r:id="rId15"/>
    <sheet name="HZ - ogółem 2016-2021" sheetId="30" r:id="rId16"/>
    <sheet name="Arkusz2" sheetId="25" state="hidden" r:id="rId17"/>
  </sheets>
  <externalReferences>
    <externalReference r:id="rId18"/>
  </externalReferences>
  <definedNames>
    <definedName name="\a">#N/A</definedName>
    <definedName name="\s" localSheetId="0">#REF!</definedName>
    <definedName name="\s">#REF!</definedName>
    <definedName name="_17_11_2011" localSheetId="0">#REF!</definedName>
    <definedName name="_17_11_2011">#REF!</definedName>
    <definedName name="_7_11_2011" localSheetId="0">#REF!</definedName>
    <definedName name="_7_11_2011">#REF!</definedName>
    <definedName name="_A" localSheetId="0">#REF!</definedName>
    <definedName name="_A">#REF!</definedName>
    <definedName name="_xlnm._FilterDatabase" localSheetId="3" hidden="1">Bydło_PL!$A$3:$F$30</definedName>
    <definedName name="_xlnm._FilterDatabase" localSheetId="2" hidden="1">'Zmiana Roczna'!#REF!</definedName>
    <definedName name="a" localSheetId="0">#REF!</definedName>
    <definedName name="a">#REF!</definedName>
    <definedName name="aaaa" localSheetId="0">#REF!</definedName>
    <definedName name="aaaa">#REF!</definedName>
    <definedName name="AllPerc" localSheetId="0">#REF!,#REF!</definedName>
    <definedName name="AllPerc">#REF!,#REF!</definedName>
    <definedName name="AmisDataPig" localSheetId="0">OFFSET(#REF!,0,0,COUNTA(#REF!),20)</definedName>
    <definedName name="AmisDataPig">OFFSET(#REF!,0,0,COUNTA(#REF!),20)</definedName>
    <definedName name="AmisDataPiglet" localSheetId="0">OFFSET(#REF!,0,0,COUNTA(#REF!),27)</definedName>
    <definedName name="AmisDataPiglet">OFFSET(#REF!,0,0,COUNTA(#REF!),27)</definedName>
    <definedName name="aqwq" localSheetId="0">#REF!,#REF!</definedName>
    <definedName name="aqwq">#REF!,#REF!</definedName>
    <definedName name="BothPerc" localSheetId="0">#REF!</definedName>
    <definedName name="BothPerc">#REF!</definedName>
    <definedName name="Ceny" localSheetId="0">#REF!</definedName>
    <definedName name="Ceny">#REF!</definedName>
    <definedName name="cenyd" localSheetId="0">#REF!</definedName>
    <definedName name="cenyd">#REF!</definedName>
    <definedName name="ColPre" localSheetId="0">#REF!</definedName>
    <definedName name="ColPre">#REF!</definedName>
    <definedName name="CurShe" localSheetId="0">#REF!</definedName>
    <definedName name="CurShe">#REF!</definedName>
    <definedName name="dd" localSheetId="0">#REF!</definedName>
    <definedName name="dd">#REF!</definedName>
    <definedName name="fg" localSheetId="0">#REF!</definedName>
    <definedName name="fg">#REF!</definedName>
    <definedName name="FirstPerc" localSheetId="0">#REF!</definedName>
    <definedName name="FirstPerc">#REF!</definedName>
    <definedName name="gg" localSheetId="0">#REF!</definedName>
    <definedName name="gg">#REF!</definedName>
    <definedName name="hj" localSheetId="0">#REF!</definedName>
    <definedName name="hj">#REF!</definedName>
    <definedName name="jgg" localSheetId="0">OFFSET(#REF!,0,0,COUNTA(#REF!),20)</definedName>
    <definedName name="jgg">OFFSET(#REF!,0,0,COUNTA(#REF!),20)</definedName>
    <definedName name="jose" localSheetId="0">#REF!</definedName>
    <definedName name="jose">#REF!</definedName>
    <definedName name="Last5" localSheetId="0">#REF!</definedName>
    <definedName name="Last5">#REF!</definedName>
    <definedName name="MaxDate">'[1]Amis Exchange rate'!$D$2</definedName>
    <definedName name="MonPre" localSheetId="0">#REF!</definedName>
    <definedName name="MonPre">#REF!</definedName>
    <definedName name="NumPri" localSheetId="0">#REF!</definedName>
    <definedName name="NumPri">#REF!</definedName>
    <definedName name="_xlnm.Print_Area" localSheetId="0">#REF!</definedName>
    <definedName name="_xlnm.Print_Area">#REF!</definedName>
    <definedName name="OLE_LINK3" localSheetId="1">'Dodatkowe inf.'!#REF!</definedName>
    <definedName name="OLE_LINK4" localSheetId="0">INFO!$B$31</definedName>
    <definedName name="ppp" localSheetId="0">#REF!</definedName>
    <definedName name="ppp">#REF!</definedName>
    <definedName name="Prosieta" localSheetId="0">#REF!</definedName>
    <definedName name="Prosieta">#REF!</definedName>
    <definedName name="recap" localSheetId="0">#REF!</definedName>
    <definedName name="recap">#REF!</definedName>
    <definedName name="s" localSheetId="0">#REF!</definedName>
    <definedName name="s">#REF!</definedName>
    <definedName name="SecondPerc" localSheetId="0">#REF!</definedName>
    <definedName name="SecondPerc">#REF!</definedName>
    <definedName name="ssssaaa" localSheetId="0">#REF!</definedName>
    <definedName name="ssssaaa">#REF!</definedName>
    <definedName name="TodDat" localSheetId="0">#REF!</definedName>
    <definedName name="TodDat">#REF!</definedName>
    <definedName name="WeeNum" localSheetId="0">#REF!</definedName>
    <definedName name="WeeNum">#REF!</definedName>
    <definedName name="zx" localSheetId="0">#REF!</definedName>
    <definedName name="zx">#REF!</definedName>
    <definedName name="zywiec" localSheetId="0">#REF!</definedName>
    <definedName name="zywiec">#REF!</definedName>
    <definedName name="zzz">#N/A</definedName>
  </definedNames>
  <calcPr calcId="162913"/>
</workbook>
</file>

<file path=xl/calcChain.xml><?xml version="1.0" encoding="utf-8"?>
<calcChain xmlns="http://schemas.openxmlformats.org/spreadsheetml/2006/main">
  <c r="C33" i="30" l="1"/>
  <c r="D33" i="30"/>
  <c r="E33" i="30"/>
  <c r="F33" i="30"/>
  <c r="G33" i="30"/>
  <c r="H33" i="30"/>
  <c r="C34" i="30"/>
  <c r="D34" i="30"/>
  <c r="E34" i="30"/>
  <c r="F34" i="30"/>
  <c r="G34" i="30"/>
  <c r="H34" i="30"/>
  <c r="C35" i="30"/>
  <c r="D35" i="30"/>
  <c r="E35" i="30"/>
  <c r="F35" i="30"/>
  <c r="G35" i="30"/>
  <c r="H35" i="30"/>
  <c r="C36" i="30"/>
  <c r="D36" i="30"/>
  <c r="E36" i="30"/>
  <c r="F36" i="30"/>
  <c r="G36" i="30"/>
  <c r="H36" i="30"/>
  <c r="C37" i="30"/>
  <c r="D37" i="30"/>
  <c r="E37" i="30"/>
  <c r="F37" i="30"/>
  <c r="G37" i="30"/>
  <c r="H37" i="30"/>
  <c r="C38" i="30"/>
  <c r="D38" i="30"/>
  <c r="E38" i="30"/>
  <c r="F38" i="30"/>
  <c r="G38" i="30"/>
  <c r="H38" i="30"/>
  <c r="C39" i="30"/>
  <c r="D39" i="30"/>
  <c r="E39" i="30"/>
  <c r="F39" i="30"/>
  <c r="G39" i="30"/>
  <c r="H39" i="30"/>
  <c r="C40" i="30"/>
  <c r="D40" i="30"/>
  <c r="E40" i="30"/>
  <c r="F40" i="30"/>
  <c r="G40" i="30"/>
  <c r="H40" i="30"/>
  <c r="D1" i="2" l="1"/>
  <c r="E1" i="28" l="1"/>
  <c r="C1" i="3" l="1"/>
  <c r="C1" i="27"/>
  <c r="D1" i="26" l="1"/>
  <c r="E1" i="4" l="1"/>
</calcChain>
</file>

<file path=xl/sharedStrings.xml><?xml version="1.0" encoding="utf-8"?>
<sst xmlns="http://schemas.openxmlformats.org/spreadsheetml/2006/main" count="977" uniqueCount="171">
  <si>
    <t xml:space="preserve"> ZINTEGROWANY SYSTEM ROLNICZEJ INFORMACJI RYNKOWEJ</t>
  </si>
  <si>
    <t>ul. Wspólna 30</t>
  </si>
  <si>
    <t>00-930 Warszawa</t>
  </si>
  <si>
    <t>RYNEK PASZ</t>
  </si>
  <si>
    <t>Magdalena Olechowicz</t>
  </si>
  <si>
    <t>POLSKA</t>
  </si>
  <si>
    <t>PASZE</t>
  </si>
  <si>
    <t>CENA [zł/tona]</t>
  </si>
  <si>
    <t>Zmiana [%]</t>
  </si>
  <si>
    <t>M.p. pełnoporcjowe</t>
  </si>
  <si>
    <t>M.p. uzupełniające</t>
  </si>
  <si>
    <t>OGÓŁEM</t>
  </si>
  <si>
    <t xml:space="preserve"> M.p. pełnoporcjowe</t>
  </si>
  <si>
    <t>Pasze dla BROJLERÓW</t>
  </si>
  <si>
    <t>Pasze dla INDYKÓW</t>
  </si>
  <si>
    <t>BROJLERY - M.p. pełnoporcjowe</t>
  </si>
  <si>
    <t>BROJLERY - M.p. uzupełniające</t>
  </si>
  <si>
    <t>INDYKI - M.p. pełnoporcjowe</t>
  </si>
  <si>
    <t>INDYKI - M.p. uzupełniające</t>
  </si>
  <si>
    <t>cielęta</t>
  </si>
  <si>
    <t>krowy mleczne</t>
  </si>
  <si>
    <t>opasy</t>
  </si>
  <si>
    <t>uniwersalne</t>
  </si>
  <si>
    <t>grower/finisher</t>
  </si>
  <si>
    <t>lochy</t>
  </si>
  <si>
    <t>knury</t>
  </si>
  <si>
    <t>Pasze dla NIOSEK/KOGUTÓW</t>
  </si>
  <si>
    <t>Pasze UNIWERSALNE</t>
  </si>
  <si>
    <t>NIOSKI/KOGUTY - stado towarowe</t>
  </si>
  <si>
    <t>NIOSKI/KOGUTY - stado reprodukcyjne</t>
  </si>
  <si>
    <t>NIOSKI/KOGUTY - uniwersalne</t>
  </si>
  <si>
    <t>--</t>
  </si>
  <si>
    <t>PASZE dla DROBIU</t>
  </si>
  <si>
    <t>M.p. mineralne</t>
  </si>
  <si>
    <t>prestar/starter</t>
  </si>
  <si>
    <t>BROJLERY - M.p. mineralne</t>
  </si>
  <si>
    <t>INDYKI - M.p. mineralne</t>
  </si>
  <si>
    <t>PASZE dla BYDŁA</t>
  </si>
  <si>
    <t>PASZE dla TRZODY</t>
  </si>
  <si>
    <t>nld</t>
  </si>
  <si>
    <t>Premiksy w przeliczeniu na 1%</t>
  </si>
  <si>
    <t>EKSPORT/WYWÓZ</t>
  </si>
  <si>
    <t>IMPORT/PRZYWÓZ</t>
  </si>
  <si>
    <t>SALDO</t>
  </si>
  <si>
    <t>CN</t>
  </si>
  <si>
    <t>Nazwa towaru</t>
  </si>
  <si>
    <t>Wartość [tys. EUR]</t>
  </si>
  <si>
    <t>Wolumen [tony]</t>
  </si>
  <si>
    <t>WYBRANE SUROWCE PASZOWE</t>
  </si>
  <si>
    <t>2301</t>
  </si>
  <si>
    <t>Mąki, mączki i granulki z mięsa i podrobów, ryb</t>
  </si>
  <si>
    <t>230110</t>
  </si>
  <si>
    <t>230120</t>
  </si>
  <si>
    <t>2304</t>
  </si>
  <si>
    <t>Makuchy i inne pozostałości stałe, z ekstrakcji oleju sojowego</t>
  </si>
  <si>
    <t>230630</t>
  </si>
  <si>
    <t>Makuchy i inne pozostałości stałe, z nasion słonecznika</t>
  </si>
  <si>
    <t>230641 230649</t>
  </si>
  <si>
    <t>Makuchy i inne pozostałości stałe, z nasion rzepaku lub rzepiku</t>
  </si>
  <si>
    <t>KARMA DLA ZWIERZĄT</t>
  </si>
  <si>
    <t>230990</t>
  </si>
  <si>
    <t xml:space="preserve">Karma dla zwierząt, z wyjątkiem psów i kotów, pakowana do sprzedaży detalicznej       </t>
  </si>
  <si>
    <t>EKSPORT</t>
  </si>
  <si>
    <t>IMPORT</t>
  </si>
  <si>
    <t>Kraj</t>
  </si>
  <si>
    <t>Wolumen   [tony]</t>
  </si>
  <si>
    <t>Dania</t>
  </si>
  <si>
    <t>Niemcy</t>
  </si>
  <si>
    <t>Słowacja</t>
  </si>
  <si>
    <t>Ukraina</t>
  </si>
  <si>
    <t>Litwa</t>
  </si>
  <si>
    <t>Węgry</t>
  </si>
  <si>
    <t>Francja</t>
  </si>
  <si>
    <t>Wielka Brytania</t>
  </si>
  <si>
    <t>Argentyna</t>
  </si>
  <si>
    <t>Republika Czeska</t>
  </si>
  <si>
    <t>Wietnam</t>
  </si>
  <si>
    <t>Rosja</t>
  </si>
  <si>
    <t>Włochy</t>
  </si>
  <si>
    <t>Łotwa</t>
  </si>
  <si>
    <t>Belgia</t>
  </si>
  <si>
    <t>Paragwaj</t>
  </si>
  <si>
    <t xml:space="preserve"> </t>
  </si>
  <si>
    <t>Preparaty mlekozastępcze</t>
  </si>
  <si>
    <t>BROJLERY - Premiksy w przeliczeniu na 1%</t>
  </si>
  <si>
    <t>INDYKI - Premiksy w przeliczeniu na 1%</t>
  </si>
  <si>
    <t>Brazylia</t>
  </si>
  <si>
    <t>Austria</t>
  </si>
  <si>
    <t>Hiszpania</t>
  </si>
  <si>
    <t>Białoruś</t>
  </si>
  <si>
    <t>Szwecja</t>
  </si>
  <si>
    <t>Chiny</t>
  </si>
  <si>
    <t>Wydział Informacji Rynkowej</t>
  </si>
  <si>
    <t>RAZEM (2301 - 230990)</t>
  </si>
  <si>
    <t>EKSPORT - makuchy i inne pozostałości stałe,  z ekstrakcji oleju sojowego - kod 2304</t>
  </si>
  <si>
    <t>IMPORT - makuchy i inne pozostałości stałe,  z ekstrakcji oleju sojowego - kod 2304</t>
  </si>
  <si>
    <t>EKSPORT - mąki, grysiki i granulki z mięsa i podrobów, ryb - kod 2301</t>
  </si>
  <si>
    <t>IMPORT - mąki, grysiki i granulki z mięsa i podrobów, ryb - kod 2301</t>
  </si>
  <si>
    <t>EKSPORT - makuchy i inne pozostałości stałe, z nasion słonecznika - kod 230630</t>
  </si>
  <si>
    <t>EKSPORT - karma dla zwierząt z wyjątkiem psów i kotów, pak. do sprzedaży detal. - kod 230990</t>
  </si>
  <si>
    <t>IMPORT- karma dla zwierząt z wyjątkiem psów i kotów, pak. do sprzedaży detal. - kod 230990</t>
  </si>
  <si>
    <t>EKSPORT -makuchy i in. pozostałości stałe, z nasion rzepaku lub rzepiku - kod 230641 i 230649</t>
  </si>
  <si>
    <t>IMPORT -makuchy i in. pozostałości stałe, z nasion rzepaku lub rzepiku - kod 230641 i 230649</t>
  </si>
  <si>
    <t>Holandia</t>
  </si>
  <si>
    <t>IMPORT - makuchy i inne pozostałości stałe, z nasion słonecznika - kod 230630</t>
  </si>
  <si>
    <t>* - dane wstępne</t>
  </si>
  <si>
    <t>źródło: Ministerstwo Finansów</t>
  </si>
  <si>
    <t>* - Dane wstępne</t>
  </si>
  <si>
    <t>Departament Rynków Rolnych</t>
  </si>
  <si>
    <t>Singapur</t>
  </si>
  <si>
    <r>
      <t xml:space="preserve">W biuletynie informacyjnym </t>
    </r>
    <r>
      <rPr>
        <b/>
        <sz val="9"/>
        <rFont val="Arial"/>
        <family val="2"/>
        <charset val="238"/>
      </rPr>
      <t>„Rynek pasz” 09/2021</t>
    </r>
    <r>
      <rPr>
        <sz val="9"/>
        <rFont val="Arial"/>
        <family val="2"/>
        <charset val="238"/>
      </rPr>
      <t xml:space="preserve">  miały miejsce wyraźne spadki cen, zwłaszcza w przypadku pasz dla drobiu. Sytuacja ta była głównie efektem przeprowadzonych rozmów z wytwórcami pasz (raportującymi dane w ramach ZSRIR), na temat urealnienia raportowanych cen pasz, poprzez uwzględnienie wszelkich rabatów i upustów udzielanych odbiorcom przy ich sprzedaży. Po zastosowaniu się podmiotów do tych zaleceń, nastąpił wyraźny spadek cen w przypadku niektórych rodzajów pasz, pomimo wzrostu cen surowca. Należy tę sytuację traktować jako jednorazową korektę, która była konieczna po to, aby prezentowane w kolejnych miesiącach ceny jeszcze lepiej odzwierciedlały rzeczywistą sytuację na rynku pasz.                                                                                                         </t>
    </r>
  </si>
  <si>
    <t>Szwajcaria</t>
  </si>
  <si>
    <t>[zł/tona]</t>
  </si>
  <si>
    <t xml:space="preserve">PASZE </t>
  </si>
  <si>
    <t>2022</t>
  </si>
  <si>
    <t>2021</t>
  </si>
  <si>
    <t>Pasze dla bydła ogółem</t>
  </si>
  <si>
    <t>M.p. uzupełniające dla krów mlecznych</t>
  </si>
  <si>
    <t>Pasze dla drobiu ogółem</t>
  </si>
  <si>
    <t>M.p. pełnoporcjowe dla brojlerów</t>
  </si>
  <si>
    <t>Pasze dla trzody ogółem</t>
  </si>
  <si>
    <t>M.p. pełnoporcjowe dla tuczników</t>
  </si>
  <si>
    <t>Rumunia</t>
  </si>
  <si>
    <t xml:space="preserve">                                                w tym ... z mięsa</t>
  </si>
  <si>
    <t xml:space="preserve">                                                           … z ryb</t>
  </si>
  <si>
    <t>Grecja</t>
  </si>
  <si>
    <t>Bułgaria</t>
  </si>
  <si>
    <t>HANDEL ZAGRANICZNY WYBRANYMI SUROWCAMI PASZOWYMI ORAZ KARMĄ DLA ZWIERZĄT (dane ostateczne)</t>
  </si>
  <si>
    <t xml:space="preserve">RAZEM  </t>
  </si>
  <si>
    <t>Notowania z okresu:</t>
  </si>
  <si>
    <t xml:space="preserve">Autor: </t>
  </si>
  <si>
    <t>tel: 22 623 16 34</t>
  </si>
  <si>
    <t>Podstawy prawne:</t>
  </si>
  <si>
    <r>
      <t>Ø</t>
    </r>
    <r>
      <rPr>
        <sz val="7"/>
        <color indexed="8"/>
        <rFont val="Times New Roman"/>
        <family val="1"/>
        <charset val="238"/>
      </rPr>
      <t xml:space="preserve">  </t>
    </r>
    <r>
      <rPr>
        <sz val="10"/>
        <color indexed="8"/>
        <rFont val="Calibri"/>
        <family val="2"/>
        <charset val="238"/>
      </rPr>
      <t xml:space="preserve">ustawa z dnia 30 marca 2001 r. o rolniczych badaniach rynkowych (Dz.U. 2015, poz. 1160 – tekst jednolity); </t>
    </r>
  </si>
  <si>
    <r>
      <t>Ø</t>
    </r>
    <r>
      <rPr>
        <sz val="7"/>
        <color indexed="8"/>
        <rFont val="Times New Roman"/>
        <family val="1"/>
        <charset val="238"/>
      </rPr>
      <t xml:space="preserve">  </t>
    </r>
    <r>
      <rPr>
        <sz val="10"/>
        <color indexed="8"/>
        <rFont val="Calibri"/>
        <family val="2"/>
        <charset val="238"/>
      </rPr>
      <t>rozporządzenie Ministra Rolnictwa i Rozwoju Wsi z dnia 8 marca 2021 r. w sprawie zbieranych danych rynkowych (Dz. U. z 2021 r., poz. 589).</t>
    </r>
  </si>
  <si>
    <r>
      <t xml:space="preserve">Biuletyn „Rynek zbóż” ukazuje się </t>
    </r>
    <r>
      <rPr>
        <b/>
        <sz val="11"/>
        <rFont val="Calibri"/>
        <family val="2"/>
        <charset val="238"/>
        <scheme val="minor"/>
      </rPr>
      <t>raz w miesiącu.</t>
    </r>
  </si>
  <si>
    <t>Cena [zł/tona]</t>
  </si>
  <si>
    <t>*</t>
  </si>
  <si>
    <t>Struktura obrotów [%]</t>
  </si>
  <si>
    <t>MAKROREGION WSCHODNI</t>
  </si>
  <si>
    <t>MAKROREGION ZACHODNI</t>
  </si>
  <si>
    <t>Ceny sprzedaży pasz dla bydła za okres:</t>
  </si>
  <si>
    <t>Ceny sprzedaży pasz dla drobiu za okres:</t>
  </si>
  <si>
    <t>Ceny sprzedaży pasz dla trzody chlewnej za okres:</t>
  </si>
  <si>
    <t>India</t>
  </si>
  <si>
    <t>Islandia</t>
  </si>
  <si>
    <t>EKSPORT I IMPORT OGÓŁEM</t>
  </si>
  <si>
    <t>Handel zagraniczny surowcami paszowymi oraz karmą dla zwierząt – dane wstępne</t>
  </si>
  <si>
    <t>EKSPORT I IMPORT WEDŁUG WAŻNIEJSZYCH KRAJÓW</t>
  </si>
  <si>
    <t>Finlandia</t>
  </si>
  <si>
    <t>Norwegia</t>
  </si>
  <si>
    <t>Wydawca: Ministerstwo Rolnictwa i Rozwoju Wsi</t>
  </si>
  <si>
    <t xml:space="preserve">Departament Rynków Rolnych i Transformacji Energetycznej Obszarów Wiejskich  </t>
  </si>
  <si>
    <r>
      <rPr>
        <sz val="10"/>
        <rFont val="Arial CE"/>
        <charset val="238"/>
      </rPr>
      <t>E-mail:</t>
    </r>
    <r>
      <rPr>
        <sz val="10"/>
        <color indexed="12"/>
        <rFont val="Arial CE"/>
        <charset val="238"/>
      </rPr>
      <t xml:space="preserve"> </t>
    </r>
    <r>
      <rPr>
        <u/>
        <sz val="10"/>
        <color indexed="12"/>
        <rFont val="Arial CE"/>
        <charset val="238"/>
      </rPr>
      <t>Magdalena.Olechowicz@minrol.gov.pl</t>
    </r>
  </si>
  <si>
    <t>i Transformacji Energetycznej Obszarów Wiejskich</t>
  </si>
  <si>
    <t>Turcja</t>
  </si>
  <si>
    <t>styczeń</t>
  </si>
  <si>
    <t>Porównanie aktualnych cen sprzedaży wybranych pasz z cenami w analogicznym okresie roku poprzedniego i dwóch lat</t>
  </si>
  <si>
    <t>2023</t>
  </si>
  <si>
    <t>Zmiana ceny [%]             w stosunku do:</t>
  </si>
  <si>
    <t>roku</t>
  </si>
  <si>
    <t>2 lat</t>
  </si>
  <si>
    <t>USA</t>
  </si>
  <si>
    <t>NR 02/2023</t>
  </si>
  <si>
    <t>styczeń - luty 2023r.</t>
  </si>
  <si>
    <t>luty</t>
  </si>
  <si>
    <t>20 marca 2023r.</t>
  </si>
  <si>
    <t>I 2022r.*</t>
  </si>
  <si>
    <t>I 2023r.*</t>
  </si>
  <si>
    <t>według ważniejszych krajów w styczniu 2023r. (dane wstępne)</t>
  </si>
  <si>
    <t>Słowenia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</si>
</sst>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"/>
    <numFmt numFmtId="165" formatCode="[$-415]d\ mmmm\ yyyy;@"/>
    <numFmt numFmtId="166" formatCode="yyyy/mm/dd;@"/>
    <numFmt numFmtId="167" formatCode="#,###,##0"/>
  </numFmts>
  <fonts count="67" x14ac:knownFonts="1">
    <font>
      <sz val="10"/>
      <name val="Arial"/>
      <charset val="238"/>
    </font>
    <font>
      <sz val="10"/>
      <name val="Arial CE"/>
      <charset val="238"/>
    </font>
    <font>
      <sz val="11"/>
      <name val="Arial CE"/>
      <charset val="238"/>
    </font>
    <font>
      <sz val="8"/>
      <name val="Arial"/>
      <family val="2"/>
      <charset val="238"/>
    </font>
    <font>
      <sz val="12"/>
      <name val="Times New Roman CE"/>
      <charset val="238"/>
    </font>
    <font>
      <sz val="12"/>
      <name val="Times New Roman CE"/>
      <family val="1"/>
      <charset val="238"/>
    </font>
    <font>
      <b/>
      <sz val="12"/>
      <name val="Times New Roman CE"/>
      <charset val="238"/>
    </font>
    <font>
      <sz val="10"/>
      <name val="Times New Roman"/>
      <family val="1"/>
      <charset val="238"/>
    </font>
    <font>
      <sz val="12"/>
      <name val="Times New Roman"/>
      <family val="1"/>
      <charset val="238"/>
    </font>
    <font>
      <sz val="10"/>
      <name val="Arial CE"/>
    </font>
    <font>
      <b/>
      <sz val="16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 CE"/>
      <family val="1"/>
      <charset val="238"/>
    </font>
    <font>
      <b/>
      <sz val="11"/>
      <name val="Times New Roman"/>
      <family val="1"/>
      <charset val="238"/>
    </font>
    <font>
      <sz val="10"/>
      <color indexed="8"/>
      <name val="MS Sans Serif"/>
      <family val="2"/>
      <charset val="238"/>
    </font>
    <font>
      <sz val="11"/>
      <name val="Times New Roman CE"/>
      <family val="1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10"/>
      <color indexed="8"/>
      <name val="MS Sans Serif"/>
    </font>
    <font>
      <b/>
      <sz val="18"/>
      <color indexed="12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name val="Times New Roman CE"/>
    </font>
    <font>
      <i/>
      <sz val="11"/>
      <name val="Times New Roman"/>
      <family val="1"/>
      <charset val="238"/>
    </font>
    <font>
      <sz val="11"/>
      <color theme="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2"/>
      <color rgb="FF385623"/>
      <name val="Calibri"/>
      <family val="2"/>
      <charset val="238"/>
    </font>
    <font>
      <sz val="10"/>
      <color rgb="FFFF0000"/>
      <name val="Arial CE"/>
      <charset val="238"/>
    </font>
    <font>
      <b/>
      <sz val="13"/>
      <color rgb="FF385623"/>
      <name val="Calibri"/>
      <family val="2"/>
      <charset val="238"/>
    </font>
    <font>
      <sz val="12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24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sz val="18"/>
      <name val="Arial CE"/>
      <charset val="238"/>
    </font>
    <font>
      <b/>
      <sz val="2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u/>
      <sz val="10"/>
      <color indexed="12"/>
      <name val="Arial CE"/>
      <charset val="238"/>
    </font>
    <font>
      <u/>
      <sz val="11"/>
      <color indexed="12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2"/>
      <color indexed="8"/>
      <name val="Wingdings"/>
      <charset val="2"/>
    </font>
    <font>
      <sz val="7"/>
      <color indexed="8"/>
      <name val="Times New Roman"/>
      <family val="1"/>
      <charset val="238"/>
    </font>
    <font>
      <sz val="10"/>
      <color indexed="8"/>
      <name val="Calibri"/>
      <family val="2"/>
      <charset val="238"/>
    </font>
    <font>
      <sz val="10"/>
      <name val="Arial CE"/>
      <family val="2"/>
      <charset val="238"/>
    </font>
    <font>
      <b/>
      <sz val="14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b/>
      <sz val="16"/>
      <color indexed="8"/>
      <name val="Calibri"/>
      <family val="2"/>
      <charset val="238"/>
      <scheme val="minor"/>
    </font>
    <font>
      <sz val="16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b/>
      <sz val="12"/>
      <color indexed="17"/>
      <name val="Calibri"/>
      <family val="2"/>
      <charset val="238"/>
      <scheme val="minor"/>
    </font>
    <font>
      <b/>
      <sz val="12"/>
      <color indexed="12"/>
      <name val="Calibri"/>
      <family val="2"/>
      <charset val="238"/>
      <scheme val="minor"/>
    </font>
    <font>
      <i/>
      <sz val="12"/>
      <name val="Calibri"/>
      <family val="2"/>
      <charset val="238"/>
      <scheme val="minor"/>
    </font>
    <font>
      <b/>
      <sz val="12"/>
      <color indexed="48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i/>
      <sz val="12"/>
      <color rgb="FFFF0000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6"/>
      <color indexed="10"/>
      <name val="Calibri"/>
      <family val="2"/>
      <charset val="238"/>
      <scheme val="minor"/>
    </font>
    <font>
      <sz val="12"/>
      <color indexed="8"/>
      <name val="Calibri"/>
      <family val="2"/>
      <charset val="238"/>
      <scheme val="minor"/>
    </font>
    <font>
      <i/>
      <sz val="12"/>
      <color rgb="FF0070C0"/>
      <name val="Calibri"/>
      <family val="2"/>
      <charset val="238"/>
      <scheme val="minor"/>
    </font>
    <font>
      <sz val="10"/>
      <color indexed="12"/>
      <name val="Arial CE"/>
      <charset val="238"/>
    </font>
    <font>
      <i/>
      <sz val="12"/>
      <color rgb="FF3333FF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59999389629810485"/>
        <bgColor indexed="64"/>
      </patternFill>
    </fill>
  </fills>
  <borders count="1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3">
    <xf numFmtId="0" fontId="0" fillId="0" borderId="0"/>
    <xf numFmtId="0" fontId="9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38" fillId="0" borderId="0" applyNumberFormat="0" applyFill="0" applyBorder="0" applyAlignment="0" applyProtection="0">
      <alignment vertical="top"/>
      <protection locked="0"/>
    </xf>
  </cellStyleXfs>
  <cellXfs count="585">
    <xf numFmtId="0" fontId="0" fillId="0" borderId="0" xfId="0"/>
    <xf numFmtId="3" fontId="4" fillId="0" borderId="0" xfId="0" applyNumberFormat="1" applyFont="1" applyFill="1" applyBorder="1"/>
    <xf numFmtId="0" fontId="0" fillId="0" borderId="0" xfId="0" applyFill="1" applyBorder="1"/>
    <xf numFmtId="164" fontId="4" fillId="0" borderId="0" xfId="0" applyNumberFormat="1" applyFont="1" applyFill="1" applyBorder="1"/>
    <xf numFmtId="0" fontId="5" fillId="0" borderId="0" xfId="0" applyFont="1" applyFill="1" applyBorder="1"/>
    <xf numFmtId="3" fontId="6" fillId="0" borderId="0" xfId="0" applyNumberFormat="1" applyFont="1" applyFill="1" applyBorder="1"/>
    <xf numFmtId="0" fontId="0" fillId="0" borderId="0" xfId="0" applyFill="1"/>
    <xf numFmtId="0" fontId="1" fillId="0" borderId="0" xfId="5"/>
    <xf numFmtId="0" fontId="10" fillId="0" borderId="0" xfId="6" applyFont="1" applyAlignment="1"/>
    <xf numFmtId="0" fontId="14" fillId="0" borderId="0" xfId="6"/>
    <xf numFmtId="0" fontId="18" fillId="0" borderId="0" xfId="9"/>
    <xf numFmtId="0" fontId="19" fillId="0" borderId="0" xfId="6" applyFont="1"/>
    <xf numFmtId="49" fontId="12" fillId="0" borderId="49" xfId="9" applyNumberFormat="1" applyFont="1" applyBorder="1"/>
    <xf numFmtId="0" fontId="12" fillId="0" borderId="60" xfId="9" applyFont="1" applyBorder="1"/>
    <xf numFmtId="49" fontId="12" fillId="0" borderId="48" xfId="9" applyNumberFormat="1" applyFont="1" applyBorder="1" applyAlignment="1">
      <alignment horizontal="center"/>
    </xf>
    <xf numFmtId="0" fontId="12" fillId="0" borderId="117" xfId="9" applyFont="1" applyBorder="1" applyAlignment="1">
      <alignment horizontal="center"/>
    </xf>
    <xf numFmtId="49" fontId="15" fillId="0" borderId="62" xfId="9" applyNumberFormat="1" applyFont="1" applyBorder="1" applyAlignment="1"/>
    <xf numFmtId="0" fontId="15" fillId="0" borderId="47" xfId="9" applyFont="1" applyBorder="1" applyAlignment="1"/>
    <xf numFmtId="49" fontId="21" fillId="0" borderId="48" xfId="6" applyNumberFormat="1" applyFont="1" applyBorder="1" applyAlignment="1">
      <alignment horizontal="centerContinuous" vertical="center"/>
    </xf>
    <xf numFmtId="0" fontId="21" fillId="0" borderId="116" xfId="6" applyFont="1" applyBorder="1" applyAlignment="1">
      <alignment horizontal="centerContinuous" vertical="center"/>
    </xf>
    <xf numFmtId="0" fontId="18" fillId="0" borderId="0" xfId="9" applyAlignment="1">
      <alignment vertical="center"/>
    </xf>
    <xf numFmtId="49" fontId="15" fillId="0" borderId="70" xfId="9" applyNumberFormat="1" applyFont="1" applyBorder="1" applyAlignment="1">
      <alignment vertical="center"/>
    </xf>
    <xf numFmtId="0" fontId="15" fillId="0" borderId="94" xfId="9" applyFont="1" applyBorder="1" applyAlignment="1">
      <alignment vertical="center"/>
    </xf>
    <xf numFmtId="0" fontId="15" fillId="0" borderId="70" xfId="9" applyNumberFormat="1" applyFont="1" applyBorder="1" applyAlignment="1">
      <alignment vertical="center" wrapText="1"/>
    </xf>
    <xf numFmtId="49" fontId="15" fillId="0" borderId="100" xfId="9" applyNumberFormat="1" applyFont="1" applyBorder="1" applyAlignment="1">
      <alignment vertical="center"/>
    </xf>
    <xf numFmtId="0" fontId="15" fillId="0" borderId="122" xfId="9" applyFont="1" applyBorder="1" applyAlignment="1">
      <alignment vertical="center"/>
    </xf>
    <xf numFmtId="0" fontId="1" fillId="0" borderId="0" xfId="5" applyAlignment="1">
      <alignment vertical="center"/>
    </xf>
    <xf numFmtId="0" fontId="22" fillId="0" borderId="0" xfId="5" applyFont="1"/>
    <xf numFmtId="0" fontId="2" fillId="0" borderId="0" xfId="5" applyFont="1"/>
    <xf numFmtId="3" fontId="7" fillId="0" borderId="0" xfId="5" applyNumberFormat="1" applyFont="1" applyFill="1"/>
    <xf numFmtId="0" fontId="11" fillId="0" borderId="0" xfId="5" applyFont="1" applyFill="1"/>
    <xf numFmtId="49" fontId="15" fillId="0" borderId="70" xfId="9" applyNumberFormat="1" applyFont="1" applyBorder="1" applyAlignment="1">
      <alignment vertical="center" wrapText="1"/>
    </xf>
    <xf numFmtId="167" fontId="7" fillId="0" borderId="0" xfId="5" applyNumberFormat="1" applyFont="1" applyFill="1"/>
    <xf numFmtId="167" fontId="11" fillId="0" borderId="0" xfId="5" applyNumberFormat="1" applyFont="1" applyFill="1"/>
    <xf numFmtId="3" fontId="11" fillId="0" borderId="0" xfId="5" applyNumberFormat="1" applyFont="1" applyFill="1"/>
    <xf numFmtId="0" fontId="13" fillId="0" borderId="6" xfId="9" applyFont="1" applyFill="1" applyBorder="1" applyAlignment="1">
      <alignment horizontal="centerContinuous" vertical="center"/>
    </xf>
    <xf numFmtId="0" fontId="13" fillId="0" borderId="38" xfId="9" applyFont="1" applyFill="1" applyBorder="1" applyAlignment="1">
      <alignment horizontal="centerContinuous" vertical="center"/>
    </xf>
    <xf numFmtId="0" fontId="13" fillId="0" borderId="36" xfId="9" applyFont="1" applyFill="1" applyBorder="1" applyAlignment="1">
      <alignment horizontal="centerContinuous" vertical="center"/>
    </xf>
    <xf numFmtId="0" fontId="13" fillId="0" borderId="16" xfId="9" applyFont="1" applyFill="1" applyBorder="1" applyAlignment="1">
      <alignment horizontal="centerContinuous" vertical="center"/>
    </xf>
    <xf numFmtId="0" fontId="20" fillId="0" borderId="18" xfId="9" applyFont="1" applyFill="1" applyBorder="1" applyAlignment="1">
      <alignment horizontal="center"/>
    </xf>
    <xf numFmtId="0" fontId="20" fillId="0" borderId="65" xfId="9" applyFont="1" applyFill="1" applyBorder="1" applyAlignment="1">
      <alignment horizontal="center"/>
    </xf>
    <xf numFmtId="0" fontId="20" fillId="0" borderId="20" xfId="9" applyFont="1" applyFill="1" applyBorder="1" applyAlignment="1">
      <alignment horizontal="center"/>
    </xf>
    <xf numFmtId="3" fontId="1" fillId="0" borderId="0" xfId="5" applyNumberFormat="1"/>
    <xf numFmtId="167" fontId="13" fillId="0" borderId="70" xfId="6" applyNumberFormat="1" applyFont="1" applyFill="1" applyBorder="1" applyAlignment="1">
      <alignment vertical="center"/>
    </xf>
    <xf numFmtId="167" fontId="13" fillId="0" borderId="74" xfId="6" applyNumberFormat="1" applyFont="1" applyFill="1" applyBorder="1" applyAlignment="1">
      <alignment vertical="center"/>
    </xf>
    <xf numFmtId="167" fontId="13" fillId="0" borderId="119" xfId="6" applyNumberFormat="1" applyFont="1" applyFill="1" applyBorder="1" applyAlignment="1">
      <alignment vertical="center"/>
    </xf>
    <xf numFmtId="0" fontId="11" fillId="0" borderId="0" xfId="5" applyFont="1" applyFill="1" applyAlignment="1">
      <alignment vertical="center"/>
    </xf>
    <xf numFmtId="3" fontId="1" fillId="0" borderId="0" xfId="5" applyNumberFormat="1" applyAlignment="1">
      <alignment vertical="center"/>
    </xf>
    <xf numFmtId="3" fontId="11" fillId="0" borderId="0" xfId="5" applyNumberFormat="1" applyFont="1" applyFill="1" applyAlignment="1">
      <alignment vertical="center"/>
    </xf>
    <xf numFmtId="167" fontId="11" fillId="0" borderId="70" xfId="9" applyNumberFormat="1" applyFont="1" applyFill="1" applyBorder="1" applyAlignment="1">
      <alignment vertical="center"/>
    </xf>
    <xf numFmtId="167" fontId="11" fillId="0" borderId="74" xfId="9" applyNumberFormat="1" applyFont="1" applyFill="1" applyBorder="1" applyAlignment="1">
      <alignment vertical="center"/>
    </xf>
    <xf numFmtId="167" fontId="11" fillId="0" borderId="119" xfId="9" applyNumberFormat="1" applyFont="1" applyFill="1" applyBorder="1" applyAlignment="1">
      <alignment vertical="center"/>
    </xf>
    <xf numFmtId="167" fontId="11" fillId="0" borderId="100" xfId="9" applyNumberFormat="1" applyFont="1" applyFill="1" applyBorder="1" applyAlignment="1">
      <alignment vertical="center"/>
    </xf>
    <xf numFmtId="167" fontId="11" fillId="0" borderId="101" xfId="9" applyNumberFormat="1" applyFont="1" applyFill="1" applyBorder="1" applyAlignment="1">
      <alignment vertical="center"/>
    </xf>
    <xf numFmtId="167" fontId="11" fillId="0" borderId="124" xfId="9" applyNumberFormat="1" applyFont="1" applyFill="1" applyBorder="1" applyAlignment="1">
      <alignment vertical="center"/>
    </xf>
    <xf numFmtId="1" fontId="11" fillId="0" borderId="0" xfId="5" applyNumberFormat="1" applyFont="1" applyFill="1" applyAlignment="1">
      <alignment vertical="center"/>
    </xf>
    <xf numFmtId="167" fontId="7" fillId="0" borderId="0" xfId="5" applyNumberFormat="1" applyFont="1"/>
    <xf numFmtId="0" fontId="7" fillId="0" borderId="0" xfId="5" applyFont="1"/>
    <xf numFmtId="1" fontId="11" fillId="0" borderId="0" xfId="5" applyNumberFormat="1" applyFont="1"/>
    <xf numFmtId="0" fontId="11" fillId="0" borderId="0" xfId="5" applyFont="1"/>
    <xf numFmtId="0" fontId="30" fillId="5" borderId="0" xfId="10" applyFont="1" applyFill="1"/>
    <xf numFmtId="0" fontId="30" fillId="0" borderId="0" xfId="10" applyFont="1" applyFill="1"/>
    <xf numFmtId="0" fontId="31" fillId="8" borderId="0" xfId="10" applyFont="1" applyFill="1"/>
    <xf numFmtId="0" fontId="32" fillId="0" borderId="0" xfId="10" applyFont="1" applyFill="1"/>
    <xf numFmtId="0" fontId="31" fillId="8" borderId="0" xfId="10" applyFont="1" applyFill="1" applyAlignment="1">
      <alignment horizontal="left"/>
    </xf>
    <xf numFmtId="0" fontId="32" fillId="8" borderId="0" xfId="10" applyFont="1" applyFill="1"/>
    <xf numFmtId="2" fontId="34" fillId="8" borderId="0" xfId="10" applyNumberFormat="1" applyFont="1" applyFill="1"/>
    <xf numFmtId="0" fontId="1" fillId="8" borderId="0" xfId="11" applyFill="1"/>
    <xf numFmtId="0" fontId="24" fillId="8" borderId="0" xfId="11" applyFont="1" applyFill="1"/>
    <xf numFmtId="0" fontId="1" fillId="0" borderId="0" xfId="11" applyFill="1"/>
    <xf numFmtId="0" fontId="1" fillId="0" borderId="0" xfId="11"/>
    <xf numFmtId="0" fontId="24" fillId="0" borderId="0" xfId="11" applyFont="1"/>
    <xf numFmtId="0" fontId="25" fillId="8" borderId="0" xfId="11" applyFont="1" applyFill="1" applyAlignment="1"/>
    <xf numFmtId="0" fontId="26" fillId="0" borderId="0" xfId="11" applyFont="1"/>
    <xf numFmtId="0" fontId="27" fillId="8" borderId="0" xfId="11" applyFont="1" applyFill="1" applyAlignment="1">
      <alignment vertical="center"/>
    </xf>
    <xf numFmtId="0" fontId="24" fillId="0" borderId="0" xfId="11" applyFont="1" applyFill="1"/>
    <xf numFmtId="0" fontId="28" fillId="0" borderId="0" xfId="11" applyFont="1" applyAlignment="1">
      <alignment vertical="center"/>
    </xf>
    <xf numFmtId="0" fontId="29" fillId="0" borderId="0" xfId="11" applyFont="1"/>
    <xf numFmtId="0" fontId="24" fillId="5" borderId="0" xfId="11" applyFont="1" applyFill="1"/>
    <xf numFmtId="0" fontId="33" fillId="0" borderId="0" xfId="11" applyFont="1"/>
    <xf numFmtId="0" fontId="32" fillId="0" borderId="0" xfId="11" applyFont="1" applyFill="1"/>
    <xf numFmtId="0" fontId="33" fillId="0" borderId="0" xfId="11" applyFont="1" applyFill="1"/>
    <xf numFmtId="0" fontId="35" fillId="0" borderId="0" xfId="11" applyFont="1"/>
    <xf numFmtId="0" fontId="36" fillId="0" borderId="0" xfId="11" applyFont="1"/>
    <xf numFmtId="0" fontId="37" fillId="0" borderId="0" xfId="11" applyFont="1"/>
    <xf numFmtId="0" fontId="39" fillId="0" borderId="0" xfId="12" applyFont="1" applyAlignment="1" applyProtection="1"/>
    <xf numFmtId="0" fontId="41" fillId="0" borderId="0" xfId="11" applyFont="1"/>
    <xf numFmtId="0" fontId="42" fillId="0" borderId="0" xfId="11" applyFont="1"/>
    <xf numFmtId="0" fontId="28" fillId="0" borderId="0" xfId="11" applyFont="1" applyAlignment="1">
      <alignment horizontal="justify" vertical="center"/>
    </xf>
    <xf numFmtId="0" fontId="46" fillId="0" borderId="0" xfId="11" applyFont="1"/>
    <xf numFmtId="0" fontId="8" fillId="0" borderId="0" xfId="11" applyFont="1" applyAlignment="1">
      <alignment horizontal="justify" vertical="center"/>
    </xf>
    <xf numFmtId="0" fontId="35" fillId="0" borderId="0" xfId="8" applyFont="1" applyFill="1"/>
    <xf numFmtId="0" fontId="35" fillId="0" borderId="0" xfId="8" applyFont="1"/>
    <xf numFmtId="0" fontId="24" fillId="0" borderId="0" xfId="8" applyFont="1" applyFill="1"/>
    <xf numFmtId="0" fontId="28" fillId="0" borderId="0" xfId="0" applyFont="1"/>
    <xf numFmtId="0" fontId="29" fillId="0" borderId="44" xfId="0" applyFont="1" applyBorder="1" applyAlignment="1">
      <alignment horizontal="centerContinuous"/>
    </xf>
    <xf numFmtId="0" fontId="28" fillId="0" borderId="45" xfId="0" applyFont="1" applyBorder="1" applyAlignment="1">
      <alignment horizontal="centerContinuous"/>
    </xf>
    <xf numFmtId="0" fontId="49" fillId="0" borderId="3" xfId="0" applyFont="1" applyFill="1" applyBorder="1" applyAlignment="1">
      <alignment horizontal="centerContinuous" vertical="center" wrapText="1"/>
    </xf>
    <xf numFmtId="0" fontId="49" fillId="0" borderId="67" xfId="0" applyFont="1" applyFill="1" applyBorder="1" applyAlignment="1">
      <alignment horizontal="centerContinuous" wrapText="1"/>
    </xf>
    <xf numFmtId="14" fontId="29" fillId="0" borderId="105" xfId="0" quotePrefix="1" applyNumberFormat="1" applyFont="1" applyFill="1" applyBorder="1" applyAlignment="1">
      <alignment vertical="center" wrapText="1"/>
    </xf>
    <xf numFmtId="14" fontId="29" fillId="0" borderId="106" xfId="0" quotePrefix="1" applyNumberFormat="1" applyFont="1" applyFill="1" applyBorder="1" applyAlignment="1">
      <alignment horizontal="center" vertical="center" wrapText="1"/>
    </xf>
    <xf numFmtId="14" fontId="29" fillId="0" borderId="20" xfId="0" quotePrefix="1" applyNumberFormat="1" applyFont="1" applyFill="1" applyBorder="1" applyAlignment="1">
      <alignment vertical="center" wrapText="1"/>
    </xf>
    <xf numFmtId="0" fontId="29" fillId="0" borderId="49" xfId="0" applyFont="1" applyFill="1" applyBorder="1" applyAlignment="1">
      <alignment horizontal="left" vertical="center" wrapText="1"/>
    </xf>
    <xf numFmtId="0" fontId="28" fillId="0" borderId="107" xfId="0" applyFont="1" applyFill="1" applyBorder="1" applyAlignment="1">
      <alignment vertical="center"/>
    </xf>
    <xf numFmtId="0" fontId="52" fillId="0" borderId="0" xfId="6" applyFont="1"/>
    <xf numFmtId="0" fontId="53" fillId="0" borderId="0" xfId="8" applyFont="1" applyFill="1"/>
    <xf numFmtId="0" fontId="53" fillId="0" borderId="0" xfId="8" applyFont="1"/>
    <xf numFmtId="0" fontId="53" fillId="0" borderId="0" xfId="0" applyFont="1"/>
    <xf numFmtId="0" fontId="28" fillId="0" borderId="0" xfId="8" applyFont="1"/>
    <xf numFmtId="0" fontId="49" fillId="0" borderId="0" xfId="0" applyFont="1" applyAlignment="1">
      <alignment horizontal="center"/>
    </xf>
    <xf numFmtId="0" fontId="29" fillId="0" borderId="49" xfId="0" applyFont="1" applyBorder="1" applyAlignment="1">
      <alignment horizontal="centerContinuous"/>
    </xf>
    <xf numFmtId="166" fontId="54" fillId="0" borderId="50" xfId="0" quotePrefix="1" applyNumberFormat="1" applyFont="1" applyFill="1" applyBorder="1" applyAlignment="1">
      <alignment horizontal="center" vertical="center"/>
    </xf>
    <xf numFmtId="166" fontId="55" fillId="0" borderId="59" xfId="0" quotePrefix="1" applyNumberFormat="1" applyFont="1" applyBorder="1" applyAlignment="1">
      <alignment horizontal="center" vertical="center"/>
    </xf>
    <xf numFmtId="166" fontId="56" fillId="0" borderId="45" xfId="0" quotePrefix="1" applyNumberFormat="1" applyFont="1" applyBorder="1" applyAlignment="1">
      <alignment horizontal="center" vertical="center"/>
    </xf>
    <xf numFmtId="1" fontId="29" fillId="0" borderId="68" xfId="0" applyNumberFormat="1" applyFont="1" applyFill="1" applyBorder="1"/>
    <xf numFmtId="1" fontId="28" fillId="0" borderId="97" xfId="0" applyNumberFormat="1" applyFont="1" applyFill="1" applyBorder="1"/>
    <xf numFmtId="1" fontId="28" fillId="0" borderId="98" xfId="0" applyNumberFormat="1" applyFont="1" applyFill="1" applyBorder="1"/>
    <xf numFmtId="164" fontId="49" fillId="3" borderId="99" xfId="0" applyNumberFormat="1" applyFont="1" applyFill="1" applyBorder="1"/>
    <xf numFmtId="164" fontId="49" fillId="2" borderId="69" xfId="0" applyNumberFormat="1" applyFont="1" applyFill="1" applyBorder="1"/>
    <xf numFmtId="1" fontId="29" fillId="0" borderId="100" xfId="0" applyNumberFormat="1" applyFont="1" applyFill="1" applyBorder="1"/>
    <xf numFmtId="1" fontId="28" fillId="0" borderId="101" xfId="0" applyNumberFormat="1" applyFont="1" applyBorder="1"/>
    <xf numFmtId="1" fontId="28" fillId="0" borderId="102" xfId="0" applyNumberFormat="1" applyFont="1" applyFill="1" applyBorder="1"/>
    <xf numFmtId="164" fontId="49" fillId="3" borderId="103" xfId="0" applyNumberFormat="1" applyFont="1" applyFill="1" applyBorder="1"/>
    <xf numFmtId="164" fontId="49" fillId="2" borderId="104" xfId="0" applyNumberFormat="1" applyFont="1" applyFill="1" applyBorder="1"/>
    <xf numFmtId="0" fontId="49" fillId="9" borderId="23" xfId="0" applyFont="1" applyFill="1" applyBorder="1" applyAlignment="1">
      <alignment horizontal="center" vertical="center" wrapText="1"/>
    </xf>
    <xf numFmtId="0" fontId="49" fillId="9" borderId="75" xfId="0" applyFont="1" applyFill="1" applyBorder="1" applyAlignment="1">
      <alignment horizontal="center" vertical="center" wrapText="1"/>
    </xf>
    <xf numFmtId="0" fontId="48" fillId="0" borderId="0" xfId="0" applyFont="1" applyAlignment="1">
      <alignment vertical="center"/>
    </xf>
    <xf numFmtId="0" fontId="29" fillId="0" borderId="13" xfId="0" applyFont="1" applyBorder="1" applyAlignment="1">
      <alignment horizontal="centerContinuous" vertical="center"/>
    </xf>
    <xf numFmtId="0" fontId="29" fillId="0" borderId="31" xfId="0" applyFont="1" applyBorder="1" applyAlignment="1">
      <alignment horizontal="centerContinuous" vertical="center"/>
    </xf>
    <xf numFmtId="0" fontId="29" fillId="0" borderId="9" xfId="0" applyFont="1" applyFill="1" applyBorder="1" applyAlignment="1">
      <alignment horizontal="centerContinuous" vertical="center" wrapText="1"/>
    </xf>
    <xf numFmtId="0" fontId="29" fillId="0" borderId="1" xfId="0" applyFont="1" applyBorder="1"/>
    <xf numFmtId="0" fontId="29" fillId="4" borderId="9" xfId="0" applyFont="1" applyFill="1" applyBorder="1"/>
    <xf numFmtId="0" fontId="28" fillId="0" borderId="53" xfId="0" applyFont="1" applyBorder="1"/>
    <xf numFmtId="164" fontId="28" fillId="0" borderId="12" xfId="0" applyNumberFormat="1" applyFont="1" applyFill="1" applyBorder="1"/>
    <xf numFmtId="164" fontId="28" fillId="0" borderId="17" xfId="0" applyNumberFormat="1" applyFont="1" applyFill="1" applyBorder="1"/>
    <xf numFmtId="164" fontId="28" fillId="0" borderId="36" xfId="0" applyNumberFormat="1" applyFont="1" applyFill="1" applyBorder="1"/>
    <xf numFmtId="0" fontId="28" fillId="0" borderId="55" xfId="0" applyFont="1" applyBorder="1"/>
    <xf numFmtId="164" fontId="28" fillId="0" borderId="65" xfId="0" applyNumberFormat="1" applyFont="1" applyFill="1" applyBorder="1"/>
    <xf numFmtId="0" fontId="57" fillId="0" borderId="35" xfId="0" applyFont="1" applyBorder="1"/>
    <xf numFmtId="0" fontId="57" fillId="0" borderId="53" xfId="0" applyFont="1" applyBorder="1"/>
    <xf numFmtId="0" fontId="57" fillId="0" borderId="26" xfId="0" applyFont="1" applyBorder="1"/>
    <xf numFmtId="0" fontId="57" fillId="0" borderId="30" xfId="0" applyFont="1" applyBorder="1"/>
    <xf numFmtId="0" fontId="57" fillId="0" borderId="55" xfId="0" applyFont="1" applyBorder="1"/>
    <xf numFmtId="164" fontId="28" fillId="0" borderId="21" xfId="0" applyNumberFormat="1" applyFont="1" applyFill="1" applyBorder="1"/>
    <xf numFmtId="0" fontId="28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165" fontId="58" fillId="0" borderId="0" xfId="0" applyNumberFormat="1" applyFont="1" applyBorder="1" applyAlignment="1">
      <alignment vertical="center"/>
    </xf>
    <xf numFmtId="0" fontId="29" fillId="0" borderId="14" xfId="0" applyFont="1" applyBorder="1" applyAlignment="1">
      <alignment horizontal="centerContinuous" vertical="center"/>
    </xf>
    <xf numFmtId="0" fontId="29" fillId="0" borderId="3" xfId="0" applyFont="1" applyFill="1" applyBorder="1" applyAlignment="1">
      <alignment horizontal="centerContinuous" vertical="center" wrapText="1"/>
    </xf>
    <xf numFmtId="0" fontId="29" fillId="0" borderId="7" xfId="0" applyFont="1" applyBorder="1" applyAlignment="1">
      <alignment horizontal="centerContinuous" vertical="center"/>
    </xf>
    <xf numFmtId="0" fontId="29" fillId="0" borderId="8" xfId="0" applyFont="1" applyFill="1" applyBorder="1" applyAlignment="1">
      <alignment horizontal="centerContinuous" vertical="center" wrapText="1"/>
    </xf>
    <xf numFmtId="0" fontId="28" fillId="0" borderId="0" xfId="0" applyFont="1" applyFill="1"/>
    <xf numFmtId="49" fontId="28" fillId="0" borderId="0" xfId="0" applyNumberFormat="1" applyFont="1"/>
    <xf numFmtId="0" fontId="59" fillId="0" borderId="0" xfId="0" applyFont="1" applyFill="1" applyBorder="1" applyAlignment="1">
      <alignment vertical="top" wrapText="1"/>
    </xf>
    <xf numFmtId="0" fontId="53" fillId="0" borderId="0" xfId="0" applyFont="1" applyAlignment="1">
      <alignment vertical="center"/>
    </xf>
    <xf numFmtId="165" fontId="48" fillId="0" borderId="0" xfId="0" applyNumberFormat="1" applyFont="1" applyBorder="1" applyAlignment="1">
      <alignment vertical="center"/>
    </xf>
    <xf numFmtId="164" fontId="28" fillId="0" borderId="39" xfId="0" applyNumberFormat="1" applyFont="1" applyFill="1" applyBorder="1"/>
    <xf numFmtId="14" fontId="29" fillId="0" borderId="38" xfId="0" quotePrefix="1" applyNumberFormat="1" applyFont="1" applyFill="1" applyBorder="1" applyAlignment="1">
      <alignment horizontal="center" vertical="center" wrapText="1"/>
    </xf>
    <xf numFmtId="14" fontId="29" fillId="0" borderId="11" xfId="0" quotePrefix="1" applyNumberFormat="1" applyFont="1" applyFill="1" applyBorder="1" applyAlignment="1">
      <alignment horizontal="center" vertical="center" wrapText="1"/>
    </xf>
    <xf numFmtId="0" fontId="29" fillId="0" borderId="5" xfId="0" applyFont="1" applyFill="1" applyBorder="1" applyAlignment="1">
      <alignment horizontal="center" vertical="center" wrapText="1"/>
    </xf>
    <xf numFmtId="3" fontId="29" fillId="0" borderId="13" xfId="0" applyNumberFormat="1" applyFont="1" applyFill="1" applyBorder="1"/>
    <xf numFmtId="3" fontId="28" fillId="0" borderId="14" xfId="0" applyNumberFormat="1" applyFont="1" applyFill="1" applyBorder="1" applyAlignment="1">
      <alignment horizontal="right"/>
    </xf>
    <xf numFmtId="3" fontId="29" fillId="0" borderId="42" xfId="0" applyNumberFormat="1" applyFont="1" applyFill="1" applyBorder="1"/>
    <xf numFmtId="3" fontId="28" fillId="0" borderId="42" xfId="0" applyNumberFormat="1" applyFont="1" applyFill="1" applyBorder="1" applyAlignment="1">
      <alignment horizontal="right"/>
    </xf>
    <xf numFmtId="164" fontId="29" fillId="0" borderId="42" xfId="0" applyNumberFormat="1" applyFont="1" applyFill="1" applyBorder="1"/>
    <xf numFmtId="164" fontId="29" fillId="0" borderId="33" xfId="0" applyNumberFormat="1" applyFont="1" applyFill="1" applyBorder="1"/>
    <xf numFmtId="3" fontId="29" fillId="0" borderId="46" xfId="0" applyNumberFormat="1" applyFont="1" applyFill="1" applyBorder="1"/>
    <xf numFmtId="3" fontId="28" fillId="0" borderId="4" xfId="0" applyNumberFormat="1" applyFont="1" applyFill="1" applyBorder="1" applyAlignment="1">
      <alignment horizontal="right"/>
    </xf>
    <xf numFmtId="164" fontId="28" fillId="0" borderId="5" xfId="0" applyNumberFormat="1" applyFont="1" applyFill="1" applyBorder="1"/>
    <xf numFmtId="3" fontId="29" fillId="0" borderId="38" xfId="0" applyNumberFormat="1" applyFont="1" applyFill="1" applyBorder="1"/>
    <xf numFmtId="3" fontId="28" fillId="0" borderId="11" xfId="0" applyNumberFormat="1" applyFont="1" applyFill="1" applyBorder="1" applyAlignment="1">
      <alignment horizontal="right"/>
    </xf>
    <xf numFmtId="164" fontId="28" fillId="0" borderId="16" xfId="0" applyNumberFormat="1" applyFont="1" applyFill="1" applyBorder="1"/>
    <xf numFmtId="3" fontId="29" fillId="0" borderId="65" xfId="0" applyNumberFormat="1" applyFont="1" applyFill="1" applyBorder="1"/>
    <xf numFmtId="3" fontId="28" fillId="0" borderId="19" xfId="0" applyNumberFormat="1" applyFont="1" applyFill="1" applyBorder="1" applyAlignment="1">
      <alignment horizontal="right"/>
    </xf>
    <xf numFmtId="164" fontId="28" fillId="0" borderId="75" xfId="0" applyNumberFormat="1" applyFont="1" applyFill="1" applyBorder="1"/>
    <xf numFmtId="3" fontId="28" fillId="0" borderId="42" xfId="0" applyNumberFormat="1" applyFont="1" applyFill="1" applyBorder="1"/>
    <xf numFmtId="3" fontId="29" fillId="0" borderId="18" xfId="0" applyNumberFormat="1" applyFont="1" applyFill="1" applyBorder="1"/>
    <xf numFmtId="3" fontId="28" fillId="0" borderId="4" xfId="0" applyNumberFormat="1" applyFont="1" applyFill="1" applyBorder="1"/>
    <xf numFmtId="3" fontId="28" fillId="0" borderId="11" xfId="0" applyNumberFormat="1" applyFont="1" applyFill="1" applyBorder="1"/>
    <xf numFmtId="164" fontId="28" fillId="0" borderId="16" xfId="0" quotePrefix="1" applyNumberFormat="1" applyFont="1" applyFill="1" applyBorder="1"/>
    <xf numFmtId="3" fontId="29" fillId="0" borderId="90" xfId="0" applyNumberFormat="1" applyFont="1" applyFill="1" applyBorder="1"/>
    <xf numFmtId="3" fontId="28" fillId="0" borderId="24" xfId="0" applyNumberFormat="1" applyFont="1" applyFill="1" applyBorder="1"/>
    <xf numFmtId="3" fontId="28" fillId="0" borderId="19" xfId="0" applyNumberFormat="1" applyFont="1" applyFill="1" applyBorder="1"/>
    <xf numFmtId="164" fontId="28" fillId="0" borderId="20" xfId="0" quotePrefix="1" applyNumberFormat="1" applyFont="1" applyFill="1" applyBorder="1"/>
    <xf numFmtId="0" fontId="28" fillId="0" borderId="0" xfId="0" applyFont="1" applyFill="1" applyBorder="1"/>
    <xf numFmtId="3" fontId="29" fillId="0" borderId="0" xfId="0" applyNumberFormat="1" applyFont="1" applyFill="1" applyBorder="1"/>
    <xf numFmtId="3" fontId="28" fillId="0" borderId="0" xfId="0" applyNumberFormat="1" applyFont="1" applyFill="1" applyBorder="1"/>
    <xf numFmtId="164" fontId="28" fillId="0" borderId="0" xfId="0" applyNumberFormat="1" applyFont="1" applyFill="1" applyBorder="1"/>
    <xf numFmtId="0" fontId="29" fillId="0" borderId="42" xfId="0" applyFont="1" applyFill="1" applyBorder="1" applyAlignment="1">
      <alignment horizontal="centerContinuous" vertical="center" wrapText="1"/>
    </xf>
    <xf numFmtId="0" fontId="29" fillId="0" borderId="13" xfId="0" applyFont="1" applyFill="1" applyBorder="1" applyAlignment="1">
      <alignment horizontal="centerContinuous" vertical="center"/>
    </xf>
    <xf numFmtId="0" fontId="29" fillId="0" borderId="14" xfId="0" applyFont="1" applyFill="1" applyBorder="1" applyAlignment="1">
      <alignment horizontal="centerContinuous" vertical="center"/>
    </xf>
    <xf numFmtId="0" fontId="29" fillId="0" borderId="31" xfId="0" applyFont="1" applyFill="1" applyBorder="1" applyAlignment="1">
      <alignment horizontal="centerContinuous" vertical="center"/>
    </xf>
    <xf numFmtId="0" fontId="29" fillId="0" borderId="7" xfId="0" applyFont="1" applyFill="1" applyBorder="1" applyAlignment="1">
      <alignment horizontal="centerContinuous" vertical="center"/>
    </xf>
    <xf numFmtId="0" fontId="29" fillId="0" borderId="48" xfId="0" applyFont="1" applyFill="1" applyBorder="1" applyAlignment="1">
      <alignment horizontal="center" vertical="center" wrapText="1"/>
    </xf>
    <xf numFmtId="0" fontId="29" fillId="0" borderId="32" xfId="0" applyFont="1" applyFill="1" applyBorder="1" applyAlignment="1">
      <alignment horizontal="centerContinuous" vertical="center"/>
    </xf>
    <xf numFmtId="0" fontId="29" fillId="0" borderId="35" xfId="0" applyFont="1" applyFill="1" applyBorder="1" applyAlignment="1">
      <alignment horizontal="center" vertical="center"/>
    </xf>
    <xf numFmtId="14" fontId="29" fillId="0" borderId="18" xfId="0" quotePrefix="1" applyNumberFormat="1" applyFont="1" applyFill="1" applyBorder="1" applyAlignment="1">
      <alignment horizontal="center" vertical="center" wrapText="1"/>
    </xf>
    <xf numFmtId="14" fontId="29" fillId="0" borderId="19" xfId="0" quotePrefix="1" applyNumberFormat="1" applyFont="1" applyFill="1" applyBorder="1" applyAlignment="1">
      <alignment horizontal="center" vertical="center" wrapText="1"/>
    </xf>
    <xf numFmtId="0" fontId="29" fillId="0" borderId="23" xfId="0" applyFont="1" applyFill="1" applyBorder="1" applyAlignment="1">
      <alignment horizontal="center" vertical="center" wrapText="1"/>
    </xf>
    <xf numFmtId="14" fontId="29" fillId="0" borderId="65" xfId="0" quotePrefix="1" applyNumberFormat="1" applyFont="1" applyFill="1" applyBorder="1" applyAlignment="1">
      <alignment horizontal="center" vertical="center" wrapText="1"/>
    </xf>
    <xf numFmtId="164" fontId="28" fillId="0" borderId="3" xfId="0" applyNumberFormat="1" applyFont="1" applyFill="1" applyBorder="1"/>
    <xf numFmtId="164" fontId="28" fillId="0" borderId="34" xfId="0" applyNumberFormat="1" applyFont="1" applyFill="1" applyBorder="1"/>
    <xf numFmtId="0" fontId="29" fillId="0" borderId="6" xfId="0" applyFont="1" applyBorder="1" applyAlignment="1">
      <alignment horizontal="centerContinuous" vertical="center"/>
    </xf>
    <xf numFmtId="0" fontId="29" fillId="4" borderId="26" xfId="0" applyFont="1" applyFill="1" applyBorder="1" applyAlignment="1">
      <alignment horizontal="center" vertical="center"/>
    </xf>
    <xf numFmtId="0" fontId="29" fillId="0" borderId="12" xfId="0" applyFont="1" applyFill="1" applyBorder="1" applyAlignment="1">
      <alignment horizontal="center" vertical="center" wrapText="1"/>
    </xf>
    <xf numFmtId="0" fontId="60" fillId="0" borderId="49" xfId="0" applyFont="1" applyFill="1" applyBorder="1"/>
    <xf numFmtId="0" fontId="29" fillId="4" borderId="50" xfId="0" applyFont="1" applyFill="1" applyBorder="1" applyAlignment="1">
      <alignment horizontal="center" vertical="center" wrapText="1"/>
    </xf>
    <xf numFmtId="0" fontId="29" fillId="0" borderId="4" xfId="0" applyFont="1" applyBorder="1" applyAlignment="1">
      <alignment horizontal="centerContinuous" vertical="center"/>
    </xf>
    <xf numFmtId="0" fontId="29" fillId="0" borderId="5" xfId="0" applyFont="1" applyFill="1" applyBorder="1" applyAlignment="1">
      <alignment horizontal="centerContinuous" vertical="center" wrapText="1"/>
    </xf>
    <xf numFmtId="0" fontId="28" fillId="0" borderId="0" xfId="0" applyFont="1" applyBorder="1"/>
    <xf numFmtId="0" fontId="28" fillId="0" borderId="44" xfId="0" applyFont="1" applyBorder="1"/>
    <xf numFmtId="14" fontId="29" fillId="0" borderId="38" xfId="0" applyNumberFormat="1" applyFont="1" applyFill="1" applyBorder="1" applyAlignment="1">
      <alignment horizontal="center" vertical="center" wrapText="1"/>
    </xf>
    <xf numFmtId="14" fontId="29" fillId="0" borderId="11" xfId="0" applyNumberFormat="1" applyFont="1" applyFill="1" applyBorder="1" applyAlignment="1">
      <alignment horizontal="center" vertical="center" wrapText="1"/>
    </xf>
    <xf numFmtId="0" fontId="36" fillId="0" borderId="43" xfId="2" applyFont="1" applyBorder="1" applyAlignment="1">
      <alignment horizontal="centerContinuous" vertical="center"/>
    </xf>
    <xf numFmtId="0" fontId="36" fillId="0" borderId="59" xfId="2" applyFont="1" applyBorder="1" applyAlignment="1">
      <alignment horizontal="centerContinuous" vertical="center"/>
    </xf>
    <xf numFmtId="0" fontId="36" fillId="0" borderId="50" xfId="2" applyFont="1" applyBorder="1" applyAlignment="1">
      <alignment horizontal="centerContinuous" vertical="center"/>
    </xf>
    <xf numFmtId="3" fontId="36" fillId="0" borderId="40" xfId="2" applyNumberFormat="1" applyFont="1" applyBorder="1" applyAlignment="1">
      <alignment vertical="center"/>
    </xf>
    <xf numFmtId="3" fontId="36" fillId="3" borderId="14" xfId="2" applyNumberFormat="1" applyFont="1" applyFill="1" applyBorder="1" applyAlignment="1">
      <alignment vertical="center"/>
    </xf>
    <xf numFmtId="3" fontId="36" fillId="0" borderId="38" xfId="2" applyNumberFormat="1" applyFont="1" applyBorder="1" applyAlignment="1">
      <alignment vertical="center"/>
    </xf>
    <xf numFmtId="3" fontId="36" fillId="3" borderId="67" xfId="2" applyNumberFormat="1" applyFont="1" applyFill="1" applyBorder="1" applyAlignment="1">
      <alignment vertical="center"/>
    </xf>
    <xf numFmtId="3" fontId="36" fillId="6" borderId="38" xfId="2" applyNumberFormat="1" applyFont="1" applyFill="1" applyBorder="1" applyAlignment="1">
      <alignment vertical="center"/>
    </xf>
    <xf numFmtId="3" fontId="36" fillId="0" borderId="32" xfId="2" applyNumberFormat="1" applyFont="1" applyBorder="1" applyAlignment="1">
      <alignment vertical="center"/>
    </xf>
    <xf numFmtId="3" fontId="36" fillId="5" borderId="42" xfId="2" applyNumberFormat="1" applyFont="1" applyFill="1" applyBorder="1" applyAlignment="1">
      <alignment vertical="center"/>
    </xf>
    <xf numFmtId="3" fontId="36" fillId="5" borderId="2" xfId="2" applyNumberFormat="1" applyFont="1" applyFill="1" applyBorder="1" applyAlignment="1">
      <alignment vertical="center"/>
    </xf>
    <xf numFmtId="3" fontId="36" fillId="5" borderId="45" xfId="2" applyNumberFormat="1" applyFont="1" applyFill="1" applyBorder="1" applyAlignment="1">
      <alignment vertical="center"/>
    </xf>
    <xf numFmtId="3" fontId="35" fillId="0" borderId="97" xfId="2" applyNumberFormat="1" applyFont="1" applyBorder="1" applyAlignment="1">
      <alignment vertical="center"/>
    </xf>
    <xf numFmtId="3" fontId="35" fillId="6" borderId="109" xfId="2" applyNumberFormat="1" applyFont="1" applyFill="1" applyBorder="1" applyAlignment="1">
      <alignment vertical="center"/>
    </xf>
    <xf numFmtId="3" fontId="35" fillId="6" borderId="98" xfId="2" applyNumberFormat="1" applyFont="1" applyFill="1" applyBorder="1" applyAlignment="1">
      <alignment vertical="center"/>
    </xf>
    <xf numFmtId="3" fontId="35" fillId="0" borderId="110" xfId="2" applyNumberFormat="1" applyFont="1" applyBorder="1" applyAlignment="1">
      <alignment vertical="center"/>
    </xf>
    <xf numFmtId="3" fontId="35" fillId="6" borderId="97" xfId="2" applyNumberFormat="1" applyFont="1" applyFill="1" applyBorder="1" applyAlignment="1">
      <alignment vertical="center"/>
    </xf>
    <xf numFmtId="3" fontId="35" fillId="0" borderId="91" xfId="2" applyNumberFormat="1" applyFont="1" applyBorder="1" applyAlignment="1">
      <alignment vertical="center"/>
    </xf>
    <xf numFmtId="3" fontId="35" fillId="3" borderId="92" xfId="2" applyNumberFormat="1" applyFont="1" applyFill="1" applyBorder="1" applyAlignment="1">
      <alignment vertical="center"/>
    </xf>
    <xf numFmtId="3" fontId="35" fillId="0" borderId="93" xfId="2" applyNumberFormat="1" applyFont="1" applyBorder="1" applyAlignment="1">
      <alignment vertical="center"/>
    </xf>
    <xf numFmtId="3" fontId="35" fillId="3" borderId="72" xfId="2" applyNumberFormat="1" applyFont="1" applyFill="1" applyBorder="1" applyAlignment="1">
      <alignment vertical="center"/>
    </xf>
    <xf numFmtId="3" fontId="35" fillId="0" borderId="73" xfId="0" applyNumberFormat="1" applyFont="1" applyBorder="1" applyAlignment="1">
      <alignment vertical="center"/>
    </xf>
    <xf numFmtId="3" fontId="35" fillId="0" borderId="74" xfId="2" applyNumberFormat="1" applyFont="1" applyBorder="1" applyAlignment="1">
      <alignment vertical="center"/>
    </xf>
    <xf numFmtId="3" fontId="35" fillId="3" borderId="94" xfId="2" applyNumberFormat="1" applyFont="1" applyFill="1" applyBorder="1" applyAlignment="1">
      <alignment vertical="center"/>
    </xf>
    <xf numFmtId="3" fontId="35" fillId="0" borderId="68" xfId="2" applyNumberFormat="1" applyFont="1" applyBorder="1" applyAlignment="1">
      <alignment vertical="center"/>
    </xf>
    <xf numFmtId="3" fontId="35" fillId="3" borderId="69" xfId="2" applyNumberFormat="1" applyFont="1" applyFill="1" applyBorder="1" applyAlignment="1">
      <alignment vertical="center"/>
    </xf>
    <xf numFmtId="3" fontId="35" fillId="0" borderId="113" xfId="2" applyNumberFormat="1" applyFont="1" applyBorder="1" applyAlignment="1">
      <alignment vertical="center"/>
    </xf>
    <xf numFmtId="3" fontId="35" fillId="0" borderId="70" xfId="0" applyNumberFormat="1" applyFont="1" applyBorder="1" applyAlignment="1">
      <alignment vertical="center"/>
    </xf>
    <xf numFmtId="3" fontId="35" fillId="0" borderId="70" xfId="2" applyNumberFormat="1" applyFont="1" applyBorder="1" applyAlignment="1">
      <alignment vertical="center"/>
    </xf>
    <xf numFmtId="3" fontId="35" fillId="0" borderId="115" xfId="0" applyNumberFormat="1" applyFont="1" applyBorder="1" applyAlignment="1">
      <alignment vertical="center"/>
    </xf>
    <xf numFmtId="3" fontId="35" fillId="0" borderId="68" xfId="0" applyNumberFormat="1" applyFont="1" applyBorder="1" applyAlignment="1">
      <alignment vertical="center"/>
    </xf>
    <xf numFmtId="3" fontId="35" fillId="3" borderId="116" xfId="2" applyNumberFormat="1" applyFont="1" applyFill="1" applyBorder="1" applyAlignment="1">
      <alignment vertical="center"/>
    </xf>
    <xf numFmtId="3" fontId="35" fillId="0" borderId="113" xfId="0" applyNumberFormat="1" applyFont="1" applyBorder="1" applyAlignment="1">
      <alignment vertical="center"/>
    </xf>
    <xf numFmtId="3" fontId="35" fillId="3" borderId="72" xfId="2" quotePrefix="1" applyNumberFormat="1" applyFont="1" applyFill="1" applyBorder="1" applyAlignment="1">
      <alignment vertical="center"/>
    </xf>
    <xf numFmtId="3" fontId="35" fillId="0" borderId="74" xfId="2" applyNumberFormat="1" applyFont="1" applyFill="1" applyBorder="1" applyAlignment="1">
      <alignment vertical="center"/>
    </xf>
    <xf numFmtId="3" fontId="35" fillId="0" borderId="22" xfId="2" applyNumberFormat="1" applyFont="1" applyBorder="1" applyAlignment="1">
      <alignment vertical="center"/>
    </xf>
    <xf numFmtId="3" fontId="35" fillId="3" borderId="75" xfId="2" applyNumberFormat="1" applyFont="1" applyFill="1" applyBorder="1" applyAlignment="1">
      <alignment vertical="center"/>
    </xf>
    <xf numFmtId="3" fontId="35" fillId="0" borderId="41" xfId="2" applyNumberFormat="1" applyFont="1" applyBorder="1" applyAlignment="1">
      <alignment vertical="center"/>
    </xf>
    <xf numFmtId="3" fontId="35" fillId="3" borderId="47" xfId="2" applyNumberFormat="1" applyFont="1" applyFill="1" applyBorder="1" applyAlignment="1">
      <alignment vertical="center"/>
    </xf>
    <xf numFmtId="3" fontId="35" fillId="0" borderId="25" xfId="2" applyNumberFormat="1" applyFont="1" applyBorder="1" applyAlignment="1">
      <alignment vertical="center"/>
    </xf>
    <xf numFmtId="3" fontId="36" fillId="5" borderId="33" xfId="2" applyNumberFormat="1" applyFont="1" applyFill="1" applyBorder="1" applyAlignment="1">
      <alignment vertical="center"/>
    </xf>
    <xf numFmtId="0" fontId="36" fillId="4" borderId="43" xfId="2" applyFont="1" applyFill="1" applyBorder="1" applyAlignment="1">
      <alignment horizontal="centerContinuous" vertical="center"/>
    </xf>
    <xf numFmtId="0" fontId="36" fillId="0" borderId="58" xfId="2" applyFont="1" applyBorder="1" applyAlignment="1">
      <alignment horizontal="centerContinuous" vertical="center"/>
    </xf>
    <xf numFmtId="0" fontId="36" fillId="0" borderId="60" xfId="2" applyFont="1" applyBorder="1" applyAlignment="1">
      <alignment horizontal="centerContinuous" vertical="center"/>
    </xf>
    <xf numFmtId="0" fontId="36" fillId="0" borderId="7" xfId="2" applyFont="1" applyBorder="1" applyAlignment="1">
      <alignment horizontal="centerContinuous" vertical="center"/>
    </xf>
    <xf numFmtId="0" fontId="36" fillId="0" borderId="8" xfId="2" applyFont="1" applyBorder="1" applyAlignment="1">
      <alignment horizontal="centerContinuous" vertical="center"/>
    </xf>
    <xf numFmtId="0" fontId="36" fillId="0" borderId="31" xfId="2" applyFont="1" applyBorder="1" applyAlignment="1">
      <alignment horizontal="centerContinuous" vertical="center"/>
    </xf>
    <xf numFmtId="0" fontId="36" fillId="0" borderId="10" xfId="2" applyFont="1" applyBorder="1" applyAlignment="1">
      <alignment horizontal="centerContinuous" vertical="center"/>
    </xf>
    <xf numFmtId="0" fontId="36" fillId="0" borderId="32" xfId="2" applyFont="1" applyBorder="1" applyAlignment="1">
      <alignment horizontal="centerContinuous" vertical="center"/>
    </xf>
    <xf numFmtId="49" fontId="36" fillId="4" borderId="66" xfId="2" applyNumberFormat="1" applyFont="1" applyFill="1" applyBorder="1" applyAlignment="1">
      <alignment horizontal="center" vertical="center"/>
    </xf>
    <xf numFmtId="49" fontId="35" fillId="0" borderId="68" xfId="0" applyNumberFormat="1" applyFont="1" applyBorder="1" applyAlignment="1">
      <alignment vertical="center"/>
    </xf>
    <xf numFmtId="0" fontId="35" fillId="4" borderId="108" xfId="0" applyFont="1" applyFill="1" applyBorder="1" applyAlignment="1">
      <alignment vertical="center"/>
    </xf>
    <xf numFmtId="49" fontId="35" fillId="0" borderId="70" xfId="0" applyNumberFormat="1" applyFont="1" applyBorder="1" applyAlignment="1">
      <alignment vertical="center"/>
    </xf>
    <xf numFmtId="0" fontId="35" fillId="0" borderId="111" xfId="0" applyFont="1" applyBorder="1" applyAlignment="1">
      <alignment vertical="center"/>
    </xf>
    <xf numFmtId="49" fontId="35" fillId="0" borderId="112" xfId="0" applyNumberFormat="1" applyFont="1" applyBorder="1" applyAlignment="1">
      <alignment vertical="center"/>
    </xf>
    <xf numFmtId="49" fontId="35" fillId="0" borderId="37" xfId="0" applyNumberFormat="1" applyFont="1" applyBorder="1" applyAlignment="1">
      <alignment vertical="center"/>
    </xf>
    <xf numFmtId="0" fontId="35" fillId="0" borderId="114" xfId="0" applyFont="1" applyBorder="1" applyAlignment="1">
      <alignment vertical="center" wrapText="1"/>
    </xf>
    <xf numFmtId="49" fontId="35" fillId="0" borderId="37" xfId="2" applyNumberFormat="1" applyFont="1" applyBorder="1" applyAlignment="1">
      <alignment vertical="center"/>
    </xf>
    <xf numFmtId="0" fontId="35" fillId="0" borderId="71" xfId="2" applyFont="1" applyBorder="1" applyAlignment="1">
      <alignment vertical="center" wrapText="1"/>
    </xf>
    <xf numFmtId="49" fontId="35" fillId="0" borderId="25" xfId="2" applyNumberFormat="1" applyFont="1" applyBorder="1" applyAlignment="1">
      <alignment horizontal="left" vertical="center" wrapText="1"/>
    </xf>
    <xf numFmtId="0" fontId="35" fillId="0" borderId="63" xfId="2" applyFont="1" applyBorder="1" applyAlignment="1">
      <alignment vertical="center" wrapText="1"/>
    </xf>
    <xf numFmtId="0" fontId="36" fillId="0" borderId="81" xfId="4" applyFont="1" applyBorder="1" applyAlignment="1">
      <alignment horizontal="center" vertical="center"/>
    </xf>
    <xf numFmtId="0" fontId="36" fillId="6" borderId="82" xfId="4" applyFont="1" applyFill="1" applyBorder="1" applyAlignment="1">
      <alignment horizontal="center" vertical="center" wrapText="1"/>
    </xf>
    <xf numFmtId="0" fontId="36" fillId="0" borderId="84" xfId="4" applyFont="1" applyBorder="1" applyAlignment="1">
      <alignment horizontal="center" vertical="center" wrapText="1"/>
    </xf>
    <xf numFmtId="0" fontId="36" fillId="0" borderId="85" xfId="4" applyFont="1" applyBorder="1" applyAlignment="1">
      <alignment horizontal="center" vertical="center"/>
    </xf>
    <xf numFmtId="0" fontId="36" fillId="0" borderId="86" xfId="4" applyFont="1" applyBorder="1" applyAlignment="1">
      <alignment horizontal="center" vertical="center" wrapText="1"/>
    </xf>
    <xf numFmtId="0" fontId="36" fillId="0" borderId="13" xfId="4" applyFont="1" applyBorder="1" applyAlignment="1">
      <alignment vertical="center"/>
    </xf>
    <xf numFmtId="0" fontId="36" fillId="0" borderId="40" xfId="4" applyFont="1" applyBorder="1" applyAlignment="1">
      <alignment vertical="center"/>
    </xf>
    <xf numFmtId="0" fontId="36" fillId="0" borderId="50" xfId="4" applyFont="1" applyBorder="1" applyAlignment="1">
      <alignment vertical="center"/>
    </xf>
    <xf numFmtId="0" fontId="36" fillId="0" borderId="96" xfId="4" applyFont="1" applyBorder="1" applyAlignment="1">
      <alignment horizontal="center" vertical="center"/>
    </xf>
    <xf numFmtId="0" fontId="36" fillId="0" borderId="83" xfId="4" applyFont="1" applyBorder="1" applyAlignment="1">
      <alignment horizontal="center" vertical="center" wrapText="1"/>
    </xf>
    <xf numFmtId="0" fontId="13" fillId="0" borderId="32" xfId="9" applyFont="1" applyFill="1" applyBorder="1" applyAlignment="1">
      <alignment horizontal="centerContinuous" vertical="center"/>
    </xf>
    <xf numFmtId="0" fontId="13" fillId="0" borderId="31" xfId="9" applyFont="1" applyFill="1" applyBorder="1" applyAlignment="1">
      <alignment horizontal="centerContinuous" vertical="center"/>
    </xf>
    <xf numFmtId="0" fontId="13" fillId="0" borderId="42" xfId="9" applyFont="1" applyFill="1" applyBorder="1" applyAlignment="1">
      <alignment horizontal="centerContinuous" vertical="center"/>
    </xf>
    <xf numFmtId="0" fontId="13" fillId="0" borderId="33" xfId="9" applyFont="1" applyFill="1" applyBorder="1" applyAlignment="1">
      <alignment horizontal="centerContinuous" vertical="center"/>
    </xf>
    <xf numFmtId="0" fontId="13" fillId="0" borderId="10" xfId="9" applyFont="1" applyFill="1" applyBorder="1" applyAlignment="1">
      <alignment horizontal="centerContinuous" vertical="center"/>
    </xf>
    <xf numFmtId="0" fontId="13" fillId="0" borderId="8" xfId="9" applyFont="1" applyFill="1" applyBorder="1" applyAlignment="1">
      <alignment horizontal="centerContinuous" vertical="center"/>
    </xf>
    <xf numFmtId="0" fontId="20" fillId="0" borderId="106" xfId="9" applyFont="1" applyFill="1" applyBorder="1" applyAlignment="1">
      <alignment horizontal="center"/>
    </xf>
    <xf numFmtId="0" fontId="20" fillId="0" borderId="21" xfId="9" applyFont="1" applyFill="1" applyBorder="1" applyAlignment="1">
      <alignment horizontal="center"/>
    </xf>
    <xf numFmtId="0" fontId="20" fillId="0" borderId="64" xfId="9" applyFont="1" applyFill="1" applyBorder="1" applyAlignment="1">
      <alignment horizontal="center"/>
    </xf>
    <xf numFmtId="167" fontId="13" fillId="0" borderId="118" xfId="6" applyNumberFormat="1" applyFont="1" applyFill="1" applyBorder="1" applyAlignment="1">
      <alignment vertical="center"/>
    </xf>
    <xf numFmtId="167" fontId="13" fillId="0" borderId="98" xfId="6" applyNumberFormat="1" applyFont="1" applyFill="1" applyBorder="1" applyAlignment="1">
      <alignment vertical="center"/>
    </xf>
    <xf numFmtId="167" fontId="13" fillId="0" borderId="116" xfId="6" applyNumberFormat="1" applyFont="1" applyFill="1" applyBorder="1" applyAlignment="1">
      <alignment vertical="center"/>
    </xf>
    <xf numFmtId="167" fontId="13" fillId="0" borderId="92" xfId="6" applyNumberFormat="1" applyFont="1" applyFill="1" applyBorder="1" applyAlignment="1">
      <alignment vertical="center"/>
    </xf>
    <xf numFmtId="167" fontId="11" fillId="0" borderId="93" xfId="9" applyNumberFormat="1" applyFont="1" applyFill="1" applyBorder="1" applyAlignment="1">
      <alignment vertical="center"/>
    </xf>
    <xf numFmtId="167" fontId="11" fillId="0" borderId="121" xfId="9" applyNumberFormat="1" applyFont="1" applyFill="1" applyBorder="1" applyAlignment="1">
      <alignment vertical="center"/>
    </xf>
    <xf numFmtId="167" fontId="11" fillId="0" borderId="94" xfId="9" applyNumberFormat="1" applyFont="1" applyFill="1" applyBorder="1" applyAlignment="1">
      <alignment vertical="center"/>
    </xf>
    <xf numFmtId="167" fontId="11" fillId="0" borderId="72" xfId="9" applyNumberFormat="1" applyFont="1" applyFill="1" applyBorder="1" applyAlignment="1">
      <alignment vertical="center"/>
    </xf>
    <xf numFmtId="167" fontId="11" fillId="0" borderId="123" xfId="9" applyNumberFormat="1" applyFont="1" applyFill="1" applyBorder="1" applyAlignment="1">
      <alignment vertical="center"/>
    </xf>
    <xf numFmtId="167" fontId="11" fillId="0" borderId="102" xfId="9" applyNumberFormat="1" applyFont="1" applyFill="1" applyBorder="1" applyAlignment="1">
      <alignment vertical="center"/>
    </xf>
    <xf numFmtId="167" fontId="11" fillId="0" borderId="122" xfId="9" applyNumberFormat="1" applyFont="1" applyFill="1" applyBorder="1" applyAlignment="1">
      <alignment vertical="center"/>
    </xf>
    <xf numFmtId="167" fontId="11" fillId="0" borderId="104" xfId="9" applyNumberFormat="1" applyFont="1" applyFill="1" applyBorder="1" applyAlignment="1">
      <alignment vertical="center"/>
    </xf>
    <xf numFmtId="3" fontId="13" fillId="0" borderId="70" xfId="6" applyNumberFormat="1" applyFont="1" applyFill="1" applyBorder="1" applyAlignment="1">
      <alignment vertical="center"/>
    </xf>
    <xf numFmtId="3" fontId="13" fillId="0" borderId="74" xfId="6" applyNumberFormat="1" applyFont="1" applyFill="1" applyBorder="1" applyAlignment="1">
      <alignment vertical="center"/>
    </xf>
    <xf numFmtId="3" fontId="13" fillId="0" borderId="118" xfId="6" applyNumberFormat="1" applyFont="1" applyFill="1" applyBorder="1" applyAlignment="1">
      <alignment vertical="center"/>
    </xf>
    <xf numFmtId="3" fontId="13" fillId="0" borderId="119" xfId="6" applyNumberFormat="1" applyFont="1" applyFill="1" applyBorder="1" applyAlignment="1">
      <alignment vertical="center"/>
    </xf>
    <xf numFmtId="3" fontId="13" fillId="0" borderId="91" xfId="5" applyNumberFormat="1" applyFont="1" applyFill="1" applyBorder="1" applyAlignment="1">
      <alignment vertical="center"/>
    </xf>
    <xf numFmtId="3" fontId="13" fillId="0" borderId="43" xfId="5" applyNumberFormat="1" applyFont="1" applyFill="1" applyBorder="1" applyAlignment="1">
      <alignment vertical="center"/>
    </xf>
    <xf numFmtId="3" fontId="13" fillId="0" borderId="118" xfId="5" applyNumberFormat="1" applyFont="1" applyFill="1" applyBorder="1" applyAlignment="1">
      <alignment vertical="center"/>
    </xf>
    <xf numFmtId="3" fontId="13" fillId="0" borderId="120" xfId="5" applyNumberFormat="1" applyFont="1" applyFill="1" applyBorder="1" applyAlignment="1">
      <alignment vertical="center"/>
    </xf>
    <xf numFmtId="3" fontId="11" fillId="0" borderId="70" xfId="9" applyNumberFormat="1" applyFont="1" applyFill="1" applyBorder="1" applyAlignment="1">
      <alignment vertical="center"/>
    </xf>
    <xf numFmtId="3" fontId="11" fillId="0" borderId="74" xfId="9" applyNumberFormat="1" applyFont="1" applyFill="1" applyBorder="1" applyAlignment="1">
      <alignment vertical="center"/>
    </xf>
    <xf numFmtId="3" fontId="11" fillId="0" borderId="93" xfId="9" applyNumberFormat="1" applyFont="1" applyFill="1" applyBorder="1" applyAlignment="1">
      <alignment vertical="center"/>
    </xf>
    <xf numFmtId="3" fontId="11" fillId="0" borderId="119" xfId="9" applyNumberFormat="1" applyFont="1" applyFill="1" applyBorder="1" applyAlignment="1">
      <alignment vertical="center"/>
    </xf>
    <xf numFmtId="3" fontId="11" fillId="0" borderId="121" xfId="9" applyNumberFormat="1" applyFont="1" applyFill="1" applyBorder="1" applyAlignment="1">
      <alignment vertical="center"/>
    </xf>
    <xf numFmtId="3" fontId="11" fillId="0" borderId="94" xfId="9" applyNumberFormat="1" applyFont="1" applyFill="1" applyBorder="1" applyAlignment="1">
      <alignment vertical="center"/>
    </xf>
    <xf numFmtId="3" fontId="11" fillId="0" borderId="72" xfId="9" applyNumberFormat="1" applyFont="1" applyFill="1" applyBorder="1" applyAlignment="1">
      <alignment vertical="center"/>
    </xf>
    <xf numFmtId="3" fontId="11" fillId="0" borderId="100" xfId="9" applyNumberFormat="1" applyFont="1" applyFill="1" applyBorder="1" applyAlignment="1">
      <alignment vertical="center"/>
    </xf>
    <xf numFmtId="3" fontId="11" fillId="0" borderId="101" xfId="9" applyNumberFormat="1" applyFont="1" applyFill="1" applyBorder="1" applyAlignment="1">
      <alignment vertical="center"/>
    </xf>
    <xf numFmtId="3" fontId="11" fillId="0" borderId="123" xfId="9" applyNumberFormat="1" applyFont="1" applyFill="1" applyBorder="1" applyAlignment="1">
      <alignment vertical="center"/>
    </xf>
    <xf numFmtId="3" fontId="11" fillId="0" borderId="124" xfId="9" applyNumberFormat="1" applyFont="1" applyFill="1" applyBorder="1" applyAlignment="1">
      <alignment vertical="center"/>
    </xf>
    <xf numFmtId="3" fontId="11" fillId="0" borderId="102" xfId="9" applyNumberFormat="1" applyFont="1" applyFill="1" applyBorder="1" applyAlignment="1">
      <alignment vertical="center"/>
    </xf>
    <xf numFmtId="3" fontId="11" fillId="0" borderId="122" xfId="9" applyNumberFormat="1" applyFont="1" applyFill="1" applyBorder="1" applyAlignment="1">
      <alignment vertical="center"/>
    </xf>
    <xf numFmtId="3" fontId="11" fillId="0" borderId="104" xfId="9" applyNumberFormat="1" applyFont="1" applyFill="1" applyBorder="1" applyAlignment="1">
      <alignment vertical="center"/>
    </xf>
    <xf numFmtId="0" fontId="13" fillId="10" borderId="50" xfId="9" applyFont="1" applyFill="1" applyBorder="1" applyAlignment="1">
      <alignment horizontal="centerContinuous" vertical="center"/>
    </xf>
    <xf numFmtId="0" fontId="13" fillId="10" borderId="59" xfId="9" applyFont="1" applyFill="1" applyBorder="1" applyAlignment="1">
      <alignment horizontal="centerContinuous" vertical="center"/>
    </xf>
    <xf numFmtId="0" fontId="13" fillId="10" borderId="44" xfId="9" applyFont="1" applyFill="1" applyBorder="1" applyAlignment="1">
      <alignment horizontal="centerContinuous" vertical="center"/>
    </xf>
    <xf numFmtId="0" fontId="13" fillId="10" borderId="58" xfId="9" applyFont="1" applyFill="1" applyBorder="1" applyAlignment="1">
      <alignment horizontal="centerContinuous" vertical="center"/>
    </xf>
    <xf numFmtId="0" fontId="13" fillId="10" borderId="32" xfId="9" applyFont="1" applyFill="1" applyBorder="1" applyAlignment="1">
      <alignment horizontal="centerContinuous" vertical="center"/>
    </xf>
    <xf numFmtId="0" fontId="13" fillId="10" borderId="31" xfId="9" applyFont="1" applyFill="1" applyBorder="1" applyAlignment="1">
      <alignment horizontal="centerContinuous" vertical="center"/>
    </xf>
    <xf numFmtId="0" fontId="13" fillId="10" borderId="42" xfId="9" applyFont="1" applyFill="1" applyBorder="1" applyAlignment="1">
      <alignment horizontal="centerContinuous" vertical="center"/>
    </xf>
    <xf numFmtId="0" fontId="13" fillId="10" borderId="33" xfId="9" applyFont="1" applyFill="1" applyBorder="1" applyAlignment="1">
      <alignment horizontal="centerContinuous" vertical="center"/>
    </xf>
    <xf numFmtId="0" fontId="13" fillId="10" borderId="60" xfId="9" applyFont="1" applyFill="1" applyBorder="1" applyAlignment="1">
      <alignment horizontal="centerContinuous" vertical="center"/>
    </xf>
    <xf numFmtId="0" fontId="64" fillId="0" borderId="0" xfId="0" applyFont="1"/>
    <xf numFmtId="0" fontId="31" fillId="0" borderId="0" xfId="10" applyFont="1" applyFill="1"/>
    <xf numFmtId="0" fontId="1" fillId="0" borderId="0" xfId="11" applyFont="1"/>
    <xf numFmtId="0" fontId="38" fillId="0" borderId="0" xfId="12" applyAlignment="1" applyProtection="1"/>
    <xf numFmtId="0" fontId="40" fillId="0" borderId="0" xfId="0" applyFont="1" applyAlignment="1">
      <alignment vertical="center"/>
    </xf>
    <xf numFmtId="0" fontId="43" fillId="0" borderId="0" xfId="0" applyFont="1" applyAlignment="1">
      <alignment horizontal="left" vertical="center" indent="3"/>
    </xf>
    <xf numFmtId="0" fontId="25" fillId="8" borderId="0" xfId="11" applyFont="1" applyFill="1" applyAlignment="1">
      <alignment vertical="center"/>
    </xf>
    <xf numFmtId="3" fontId="35" fillId="3" borderId="64" xfId="2" applyNumberFormat="1" applyFont="1" applyFill="1" applyBorder="1" applyAlignment="1">
      <alignment vertical="center"/>
    </xf>
    <xf numFmtId="0" fontId="66" fillId="0" borderId="0" xfId="0" applyFont="1"/>
    <xf numFmtId="0" fontId="29" fillId="0" borderId="67" xfId="0" applyFont="1" applyBorder="1" applyAlignment="1">
      <alignment horizontal="centerContinuous" vertical="center"/>
    </xf>
    <xf numFmtId="14" fontId="29" fillId="0" borderId="39" xfId="0" quotePrefix="1" applyNumberFormat="1" applyFont="1" applyFill="1" applyBorder="1" applyAlignment="1">
      <alignment horizontal="center" vertical="center" wrapText="1"/>
    </xf>
    <xf numFmtId="164" fontId="28" fillId="0" borderId="67" xfId="0" applyNumberFormat="1" applyFont="1" applyFill="1" applyBorder="1"/>
    <xf numFmtId="164" fontId="28" fillId="0" borderId="87" xfId="0" applyNumberFormat="1" applyFont="1" applyFill="1" applyBorder="1"/>
    <xf numFmtId="164" fontId="28" fillId="0" borderId="64" xfId="0" applyNumberFormat="1" applyFont="1" applyFill="1" applyBorder="1"/>
    <xf numFmtId="0" fontId="29" fillId="0" borderId="67" xfId="0" applyFont="1" applyFill="1" applyBorder="1" applyAlignment="1">
      <alignment horizontal="centerContinuous" vertical="center"/>
    </xf>
    <xf numFmtId="14" fontId="29" fillId="0" borderId="64" xfId="0" quotePrefix="1" applyNumberFormat="1" applyFont="1" applyFill="1" applyBorder="1" applyAlignment="1">
      <alignment horizontal="center" vertical="center" wrapText="1"/>
    </xf>
    <xf numFmtId="0" fontId="29" fillId="0" borderId="87" xfId="0" applyFont="1" applyBorder="1" applyAlignment="1">
      <alignment horizontal="centerContinuous" vertical="center"/>
    </xf>
    <xf numFmtId="0" fontId="29" fillId="0" borderId="39" xfId="0" applyFont="1" applyFill="1" applyBorder="1" applyAlignment="1">
      <alignment horizontal="center" vertical="center" wrapText="1"/>
    </xf>
    <xf numFmtId="0" fontId="29" fillId="0" borderId="49" xfId="0" applyFont="1" applyFill="1" applyBorder="1" applyAlignment="1">
      <alignment horizontal="center" vertical="center" wrapText="1"/>
    </xf>
    <xf numFmtId="0" fontId="29" fillId="4" borderId="56" xfId="0" applyFont="1" applyFill="1" applyBorder="1" applyAlignment="1">
      <alignment horizontal="center" vertical="center" wrapText="1"/>
    </xf>
    <xf numFmtId="0" fontId="29" fillId="0" borderId="49" xfId="0" applyFont="1" applyFill="1" applyBorder="1" applyAlignment="1">
      <alignment horizontal="center" vertical="center" wrapText="1"/>
    </xf>
    <xf numFmtId="0" fontId="29" fillId="0" borderId="62" xfId="0" applyFont="1" applyFill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/>
    </xf>
    <xf numFmtId="0" fontId="29" fillId="0" borderId="2" xfId="0" applyFont="1" applyBorder="1" applyAlignment="1">
      <alignment horizontal="center" vertical="center"/>
    </xf>
    <xf numFmtId="0" fontId="29" fillId="0" borderId="3" xfId="0" applyFont="1" applyBorder="1" applyAlignment="1">
      <alignment horizontal="center" vertical="center"/>
    </xf>
    <xf numFmtId="0" fontId="29" fillId="4" borderId="51" xfId="0" applyFont="1" applyFill="1" applyBorder="1" applyAlignment="1">
      <alignment horizontal="center" vertical="center" wrapText="1"/>
    </xf>
    <xf numFmtId="0" fontId="29" fillId="4" borderId="56" xfId="0" applyFont="1" applyFill="1" applyBorder="1" applyAlignment="1">
      <alignment horizontal="center" vertical="center" wrapText="1"/>
    </xf>
    <xf numFmtId="0" fontId="29" fillId="4" borderId="30" xfId="0" applyFont="1" applyFill="1" applyBorder="1" applyAlignment="1">
      <alignment horizontal="center" vertical="center" wrapText="1"/>
    </xf>
    <xf numFmtId="0" fontId="29" fillId="0" borderId="51" xfId="0" applyFont="1" applyFill="1" applyBorder="1" applyAlignment="1">
      <alignment horizontal="center" vertical="center" wrapText="1"/>
    </xf>
    <xf numFmtId="0" fontId="29" fillId="0" borderId="56" xfId="0" applyFont="1" applyFill="1" applyBorder="1" applyAlignment="1">
      <alignment horizontal="center" vertical="center" wrapText="1"/>
    </xf>
    <xf numFmtId="0" fontId="29" fillId="0" borderId="30" xfId="0" applyFont="1" applyFill="1" applyBorder="1" applyAlignment="1">
      <alignment horizontal="center" vertical="center" wrapText="1"/>
    </xf>
    <xf numFmtId="0" fontId="16" fillId="7" borderId="0" xfId="0" applyFont="1" applyFill="1" applyAlignment="1">
      <alignment horizontal="left" vertical="top" wrapText="1"/>
    </xf>
    <xf numFmtId="49" fontId="36" fillId="5" borderId="9" xfId="2" applyNumberFormat="1" applyFont="1" applyFill="1" applyBorder="1" applyAlignment="1">
      <alignment horizontal="left" vertical="center"/>
    </xf>
    <xf numFmtId="49" fontId="36" fillId="5" borderId="42" xfId="2" applyNumberFormat="1" applyFont="1" applyFill="1" applyBorder="1" applyAlignment="1">
      <alignment horizontal="left" vertical="center"/>
    </xf>
    <xf numFmtId="0" fontId="28" fillId="0" borderId="0" xfId="0" applyFont="1" applyFill="1" applyBorder="1" applyAlignment="1">
      <alignment vertical="center"/>
    </xf>
    <xf numFmtId="0" fontId="29" fillId="0" borderId="49" xfId="0" applyFont="1" applyFill="1" applyBorder="1" applyAlignment="1">
      <alignment vertical="center"/>
    </xf>
    <xf numFmtId="3" fontId="29" fillId="0" borderId="44" xfId="0" applyNumberFormat="1" applyFont="1" applyFill="1" applyBorder="1" applyAlignment="1">
      <alignment vertical="center"/>
    </xf>
    <xf numFmtId="3" fontId="28" fillId="0" borderId="44" xfId="0" applyNumberFormat="1" applyFont="1" applyFill="1" applyBorder="1" applyAlignment="1">
      <alignment vertical="center"/>
    </xf>
    <xf numFmtId="164" fontId="28" fillId="0" borderId="44" xfId="0" applyNumberFormat="1" applyFont="1" applyFill="1" applyBorder="1" applyAlignment="1">
      <alignment vertical="center"/>
    </xf>
    <xf numFmtId="164" fontId="28" fillId="0" borderId="45" xfId="0" applyNumberFormat="1" applyFont="1" applyFill="1" applyBorder="1" applyAlignment="1">
      <alignment vertical="center"/>
    </xf>
    <xf numFmtId="0" fontId="29" fillId="0" borderId="9" xfId="0" applyFont="1" applyFill="1" applyBorder="1" applyAlignment="1">
      <alignment vertical="center"/>
    </xf>
    <xf numFmtId="3" fontId="29" fillId="0" borderId="50" xfId="0" applyNumberFormat="1" applyFont="1" applyFill="1" applyBorder="1" applyAlignment="1">
      <alignment vertical="center"/>
    </xf>
    <xf numFmtId="3" fontId="28" fillId="0" borderId="7" xfId="0" applyNumberFormat="1" applyFont="1" applyFill="1" applyBorder="1" applyAlignment="1">
      <alignment vertical="center"/>
    </xf>
    <xf numFmtId="164" fontId="28" fillId="0" borderId="8" xfId="0" applyNumberFormat="1" applyFont="1" applyFill="1" applyBorder="1" applyAlignment="1">
      <alignment vertical="center"/>
    </xf>
    <xf numFmtId="164" fontId="28" fillId="0" borderId="31" xfId="0" applyNumberFormat="1" applyFont="1" applyFill="1" applyBorder="1" applyAlignment="1">
      <alignment vertical="center"/>
    </xf>
    <xf numFmtId="164" fontId="28" fillId="0" borderId="8" xfId="0" quotePrefix="1" applyNumberFormat="1" applyFont="1" applyFill="1" applyBorder="1" applyAlignment="1">
      <alignment vertical="center"/>
    </xf>
    <xf numFmtId="3" fontId="28" fillId="0" borderId="43" xfId="0" applyNumberFormat="1" applyFont="1" applyFill="1" applyBorder="1" applyAlignment="1">
      <alignment vertical="center"/>
    </xf>
    <xf numFmtId="3" fontId="28" fillId="0" borderId="43" xfId="0" applyNumberFormat="1" applyFont="1" applyFill="1" applyBorder="1" applyAlignment="1">
      <alignment horizontal="right" vertical="center"/>
    </xf>
    <xf numFmtId="0" fontId="29" fillId="0" borderId="29" xfId="0" applyFont="1" applyFill="1" applyBorder="1" applyAlignment="1">
      <alignment vertical="center"/>
    </xf>
    <xf numFmtId="3" fontId="29" fillId="0" borderId="40" xfId="0" applyNumberFormat="1" applyFont="1" applyFill="1" applyBorder="1" applyAlignment="1">
      <alignment vertical="center"/>
    </xf>
    <xf numFmtId="3" fontId="28" fillId="0" borderId="14" xfId="0" applyNumberFormat="1" applyFont="1" applyFill="1" applyBorder="1" applyAlignment="1">
      <alignment horizontal="right" vertical="center"/>
    </xf>
    <xf numFmtId="164" fontId="28" fillId="0" borderId="3" xfId="0" applyNumberFormat="1" applyFont="1" applyFill="1" applyBorder="1" applyAlignment="1">
      <alignment vertical="center"/>
    </xf>
    <xf numFmtId="164" fontId="28" fillId="0" borderId="34" xfId="0" applyNumberFormat="1" applyFont="1" applyFill="1" applyBorder="1" applyAlignment="1">
      <alignment vertical="center"/>
    </xf>
    <xf numFmtId="164" fontId="28" fillId="0" borderId="67" xfId="0" applyNumberFormat="1" applyFont="1" applyFill="1" applyBorder="1" applyAlignment="1">
      <alignment vertical="center"/>
    </xf>
    <xf numFmtId="0" fontId="28" fillId="0" borderId="52" xfId="0" applyFont="1" applyFill="1" applyBorder="1" applyAlignment="1">
      <alignment vertical="center"/>
    </xf>
    <xf numFmtId="3" fontId="29" fillId="0" borderId="31" xfId="0" applyNumberFormat="1" applyFont="1" applyFill="1" applyBorder="1" applyAlignment="1">
      <alignment vertical="center"/>
    </xf>
    <xf numFmtId="3" fontId="28" fillId="0" borderId="7" xfId="0" applyNumberFormat="1" applyFont="1" applyFill="1" applyBorder="1" applyAlignment="1">
      <alignment horizontal="right" vertical="center"/>
    </xf>
    <xf numFmtId="164" fontId="28" fillId="0" borderId="33" xfId="0" applyNumberFormat="1" applyFont="1" applyFill="1" applyBorder="1" applyAlignment="1">
      <alignment vertical="center"/>
    </xf>
    <xf numFmtId="164" fontId="28" fillId="0" borderId="10" xfId="0" applyNumberFormat="1" applyFont="1" applyFill="1" applyBorder="1" applyAlignment="1">
      <alignment vertical="center"/>
    </xf>
    <xf numFmtId="0" fontId="28" fillId="0" borderId="53" xfId="0" applyFont="1" applyFill="1" applyBorder="1" applyAlignment="1">
      <alignment vertical="center"/>
    </xf>
    <xf numFmtId="3" fontId="29" fillId="0" borderId="46" xfId="0" applyNumberFormat="1" applyFont="1" applyFill="1" applyBorder="1" applyAlignment="1">
      <alignment vertical="center"/>
    </xf>
    <xf numFmtId="3" fontId="28" fillId="0" borderId="4" xfId="0" applyNumberFormat="1" applyFont="1" applyFill="1" applyBorder="1" applyAlignment="1">
      <alignment vertical="center"/>
    </xf>
    <xf numFmtId="164" fontId="28" fillId="0" borderId="16" xfId="0" applyNumberFormat="1" applyFont="1" applyFill="1" applyBorder="1" applyAlignment="1">
      <alignment horizontal="right" vertical="center"/>
    </xf>
    <xf numFmtId="164" fontId="28" fillId="0" borderId="17" xfId="0" applyNumberFormat="1" applyFont="1" applyFill="1" applyBorder="1" applyAlignment="1">
      <alignment vertical="center"/>
    </xf>
    <xf numFmtId="164" fontId="28" fillId="0" borderId="39" xfId="0" applyNumberFormat="1" applyFont="1" applyFill="1" applyBorder="1" applyAlignment="1">
      <alignment vertical="center"/>
    </xf>
    <xf numFmtId="164" fontId="28" fillId="0" borderId="16" xfId="0" applyNumberFormat="1" applyFont="1" applyFill="1" applyBorder="1" applyAlignment="1">
      <alignment vertical="center"/>
    </xf>
    <xf numFmtId="0" fontId="28" fillId="0" borderId="55" xfId="0" applyFont="1" applyFill="1" applyBorder="1" applyAlignment="1">
      <alignment vertical="center"/>
    </xf>
    <xf numFmtId="3" fontId="29" fillId="0" borderId="41" xfId="0" applyNumberFormat="1" applyFont="1" applyFill="1" applyBorder="1" applyAlignment="1">
      <alignment vertical="center"/>
    </xf>
    <xf numFmtId="3" fontId="28" fillId="0" borderId="22" xfId="0" applyNumberFormat="1" applyFont="1" applyFill="1" applyBorder="1" applyAlignment="1">
      <alignment vertical="center"/>
    </xf>
    <xf numFmtId="164" fontId="28" fillId="0" borderId="20" xfId="0" applyNumberFormat="1" applyFont="1" applyFill="1" applyBorder="1" applyAlignment="1">
      <alignment vertical="center"/>
    </xf>
    <xf numFmtId="164" fontId="28" fillId="0" borderId="21" xfId="0" applyNumberFormat="1" applyFont="1" applyFill="1" applyBorder="1" applyAlignment="1">
      <alignment vertical="center"/>
    </xf>
    <xf numFmtId="164" fontId="28" fillId="0" borderId="64" xfId="0" applyNumberFormat="1" applyFont="1" applyFill="1" applyBorder="1" applyAlignment="1">
      <alignment vertical="center"/>
    </xf>
    <xf numFmtId="0" fontId="28" fillId="0" borderId="26" xfId="0" applyFont="1" applyFill="1" applyBorder="1" applyAlignment="1">
      <alignment vertical="center"/>
    </xf>
    <xf numFmtId="3" fontId="28" fillId="0" borderId="4" xfId="0" applyNumberFormat="1" applyFont="1" applyFill="1" applyBorder="1" applyAlignment="1">
      <alignment horizontal="right" vertical="center"/>
    </xf>
    <xf numFmtId="164" fontId="28" fillId="0" borderId="5" xfId="0" applyNumberFormat="1" applyFont="1" applyFill="1" applyBorder="1" applyAlignment="1">
      <alignment vertical="center"/>
    </xf>
    <xf numFmtId="164" fontId="28" fillId="0" borderId="12" xfId="0" applyNumberFormat="1" applyFont="1" applyFill="1" applyBorder="1" applyAlignment="1">
      <alignment vertical="center"/>
    </xf>
    <xf numFmtId="164" fontId="28" fillId="0" borderId="87" xfId="0" applyNumberFormat="1" applyFont="1" applyFill="1" applyBorder="1" applyAlignment="1">
      <alignment vertical="center"/>
    </xf>
    <xf numFmtId="0" fontId="28" fillId="0" borderId="30" xfId="0" applyFont="1" applyFill="1" applyBorder="1" applyAlignment="1">
      <alignment vertical="center"/>
    </xf>
    <xf numFmtId="164" fontId="28" fillId="0" borderId="27" xfId="0" applyNumberFormat="1" applyFont="1" applyFill="1" applyBorder="1" applyAlignment="1">
      <alignment vertical="center"/>
    </xf>
    <xf numFmtId="164" fontId="28" fillId="0" borderId="47" xfId="0" applyNumberFormat="1" applyFont="1" applyFill="1" applyBorder="1" applyAlignment="1">
      <alignment vertical="center"/>
    </xf>
    <xf numFmtId="164" fontId="28" fillId="0" borderId="75" xfId="0" applyNumberFormat="1" applyFont="1" applyFill="1" applyBorder="1" applyAlignment="1">
      <alignment vertical="center"/>
    </xf>
    <xf numFmtId="3" fontId="29" fillId="0" borderId="0" xfId="0" applyNumberFormat="1" applyFont="1" applyFill="1" applyBorder="1" applyAlignment="1">
      <alignment vertical="center"/>
    </xf>
    <xf numFmtId="3" fontId="28" fillId="0" borderId="0" xfId="0" applyNumberFormat="1" applyFont="1" applyFill="1" applyBorder="1" applyAlignment="1">
      <alignment vertical="center"/>
    </xf>
    <xf numFmtId="164" fontId="28" fillId="0" borderId="0" xfId="0" applyNumberFormat="1" applyFont="1" applyFill="1" applyBorder="1" applyAlignment="1">
      <alignment vertical="center"/>
    </xf>
    <xf numFmtId="0" fontId="57" fillId="0" borderId="35" xfId="0" applyFont="1" applyFill="1" applyBorder="1" applyAlignment="1">
      <alignment vertical="center"/>
    </xf>
    <xf numFmtId="3" fontId="29" fillId="0" borderId="6" xfId="0" applyNumberFormat="1" applyFont="1" applyFill="1" applyBorder="1" applyAlignment="1">
      <alignment vertical="center"/>
    </xf>
    <xf numFmtId="3" fontId="28" fillId="0" borderId="11" xfId="0" applyNumberFormat="1" applyFont="1" applyFill="1" applyBorder="1" applyAlignment="1">
      <alignment vertical="center"/>
    </xf>
    <xf numFmtId="164" fontId="28" fillId="0" borderId="28" xfId="0" applyNumberFormat="1" applyFont="1" applyFill="1" applyBorder="1" applyAlignment="1">
      <alignment vertical="center"/>
    </xf>
    <xf numFmtId="3" fontId="29" fillId="0" borderId="15" xfId="0" applyNumberFormat="1" applyFont="1" applyFill="1" applyBorder="1" applyAlignment="1">
      <alignment vertical="center"/>
    </xf>
    <xf numFmtId="164" fontId="28" fillId="0" borderId="36" xfId="0" applyNumberFormat="1" applyFont="1" applyFill="1" applyBorder="1" applyAlignment="1">
      <alignment vertical="center"/>
    </xf>
    <xf numFmtId="164" fontId="28" fillId="0" borderId="5" xfId="0" quotePrefix="1" applyNumberFormat="1" applyFont="1" applyFill="1" applyBorder="1" applyAlignment="1">
      <alignment vertical="center"/>
    </xf>
    <xf numFmtId="164" fontId="28" fillId="0" borderId="16" xfId="0" quotePrefix="1" applyNumberFormat="1" applyFont="1" applyFill="1" applyBorder="1" applyAlignment="1">
      <alignment vertical="center"/>
    </xf>
    <xf numFmtId="3" fontId="29" fillId="0" borderId="25" xfId="0" applyNumberFormat="1" applyFont="1" applyFill="1" applyBorder="1" applyAlignment="1">
      <alignment vertical="center"/>
    </xf>
    <xf numFmtId="0" fontId="28" fillId="0" borderId="54" xfId="0" applyFont="1" applyFill="1" applyBorder="1" applyAlignment="1">
      <alignment vertical="center"/>
    </xf>
    <xf numFmtId="164" fontId="28" fillId="0" borderId="16" xfId="0" quotePrefix="1" applyNumberFormat="1" applyFont="1" applyFill="1" applyBorder="1" applyAlignment="1">
      <alignment horizontal="left" vertical="center"/>
    </xf>
    <xf numFmtId="164" fontId="28" fillId="0" borderId="20" xfId="0" quotePrefix="1" applyNumberFormat="1" applyFont="1" applyFill="1" applyBorder="1" applyAlignment="1">
      <alignment vertical="center"/>
    </xf>
    <xf numFmtId="0" fontId="29" fillId="0" borderId="1" xfId="0" applyFont="1" applyFill="1" applyBorder="1" applyAlignment="1">
      <alignment horizontal="centerContinuous" vertical="center"/>
    </xf>
    <xf numFmtId="0" fontId="28" fillId="0" borderId="2" xfId="0" applyFont="1" applyFill="1" applyBorder="1" applyAlignment="1">
      <alignment horizontal="centerContinuous" vertical="center"/>
    </xf>
    <xf numFmtId="0" fontId="28" fillId="0" borderId="3" xfId="0" applyFont="1" applyFill="1" applyBorder="1" applyAlignment="1">
      <alignment horizontal="centerContinuous" vertical="center"/>
    </xf>
    <xf numFmtId="0" fontId="28" fillId="0" borderId="29" xfId="0" applyFont="1" applyFill="1" applyBorder="1" applyAlignment="1">
      <alignment vertical="center"/>
    </xf>
    <xf numFmtId="3" fontId="28" fillId="0" borderId="14" xfId="0" applyNumberFormat="1" applyFont="1" applyFill="1" applyBorder="1" applyAlignment="1">
      <alignment vertical="center"/>
    </xf>
    <xf numFmtId="0" fontId="29" fillId="0" borderId="1" xfId="0" applyFont="1" applyBorder="1" applyAlignment="1">
      <alignment horizontal="centerContinuous" vertical="center"/>
    </xf>
    <xf numFmtId="0" fontId="28" fillId="0" borderId="2" xfId="0" applyFont="1" applyBorder="1" applyAlignment="1">
      <alignment horizontal="centerContinuous" vertical="center"/>
    </xf>
    <xf numFmtId="0" fontId="28" fillId="0" borderId="3" xfId="0" applyFont="1" applyBorder="1" applyAlignment="1">
      <alignment horizontal="centerContinuous" vertical="center"/>
    </xf>
    <xf numFmtId="0" fontId="29" fillId="0" borderId="29" xfId="0" applyFont="1" applyBorder="1" applyAlignment="1">
      <alignment vertical="center"/>
    </xf>
    <xf numFmtId="0" fontId="29" fillId="4" borderId="9" xfId="0" applyFont="1" applyFill="1" applyBorder="1" applyAlignment="1">
      <alignment vertical="center"/>
    </xf>
    <xf numFmtId="3" fontId="29" fillId="0" borderId="42" xfId="0" applyNumberFormat="1" applyFont="1" applyFill="1" applyBorder="1" applyAlignment="1">
      <alignment vertical="center"/>
    </xf>
    <xf numFmtId="3" fontId="28" fillId="0" borderId="42" xfId="0" applyNumberFormat="1" applyFont="1" applyFill="1" applyBorder="1" applyAlignment="1">
      <alignment vertical="center"/>
    </xf>
    <xf numFmtId="164" fontId="28" fillId="0" borderId="42" xfId="0" applyNumberFormat="1" applyFont="1" applyFill="1" applyBorder="1" applyAlignment="1">
      <alignment vertical="center"/>
    </xf>
    <xf numFmtId="0" fontId="28" fillId="0" borderId="53" xfId="0" applyFont="1" applyBorder="1" applyAlignment="1">
      <alignment vertical="center"/>
    </xf>
    <xf numFmtId="3" fontId="29" fillId="0" borderId="38" xfId="0" applyNumberFormat="1" applyFont="1" applyFill="1" applyBorder="1" applyAlignment="1">
      <alignment vertical="center"/>
    </xf>
    <xf numFmtId="164" fontId="28" fillId="0" borderId="6" xfId="0" applyNumberFormat="1" applyFont="1" applyFill="1" applyBorder="1" applyAlignment="1">
      <alignment vertical="center"/>
    </xf>
    <xf numFmtId="164" fontId="28" fillId="0" borderId="11" xfId="0" applyNumberFormat="1" applyFont="1" applyFill="1" applyBorder="1" applyAlignment="1">
      <alignment vertical="center"/>
    </xf>
    <xf numFmtId="0" fontId="28" fillId="0" borderId="30" xfId="0" applyFont="1" applyBorder="1" applyAlignment="1">
      <alignment vertical="center"/>
    </xf>
    <xf numFmtId="164" fontId="28" fillId="0" borderId="41" xfId="0" applyNumberFormat="1" applyFont="1" applyFill="1" applyBorder="1" applyAlignment="1">
      <alignment vertical="center"/>
    </xf>
    <xf numFmtId="0" fontId="57" fillId="0" borderId="53" xfId="0" applyFont="1" applyBorder="1" applyAlignment="1">
      <alignment vertical="center"/>
    </xf>
    <xf numFmtId="0" fontId="57" fillId="0" borderId="26" xfId="0" applyFont="1" applyBorder="1" applyAlignment="1">
      <alignment vertical="center"/>
    </xf>
    <xf numFmtId="0" fontId="57" fillId="0" borderId="30" xfId="0" applyFont="1" applyBorder="1" applyAlignment="1">
      <alignment vertical="center"/>
    </xf>
    <xf numFmtId="3" fontId="29" fillId="0" borderId="90" xfId="0" applyNumberFormat="1" applyFont="1" applyFill="1" applyBorder="1" applyAlignment="1">
      <alignment vertical="center"/>
    </xf>
    <xf numFmtId="3" fontId="28" fillId="0" borderId="24" xfId="0" applyNumberFormat="1" applyFont="1" applyFill="1" applyBorder="1" applyAlignment="1">
      <alignment vertical="center"/>
    </xf>
    <xf numFmtId="0" fontId="57" fillId="0" borderId="56" xfId="0" applyFont="1" applyBorder="1" applyAlignment="1">
      <alignment vertical="center"/>
    </xf>
    <xf numFmtId="0" fontId="57" fillId="0" borderId="55" xfId="0" applyFont="1" applyBorder="1" applyAlignment="1">
      <alignment vertical="center"/>
    </xf>
    <xf numFmtId="3" fontId="29" fillId="0" borderId="65" xfId="0" applyNumberFormat="1" applyFont="1" applyFill="1" applyBorder="1" applyAlignment="1">
      <alignment vertical="center"/>
    </xf>
    <xf numFmtId="3" fontId="28" fillId="0" borderId="19" xfId="0" applyNumberFormat="1" applyFont="1" applyFill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48" fillId="0" borderId="0" xfId="2" applyFont="1" applyAlignment="1">
      <alignment vertical="center"/>
    </xf>
    <xf numFmtId="0" fontId="53" fillId="4" borderId="0" xfId="4" applyFont="1" applyFill="1" applyAlignment="1">
      <alignment vertical="center"/>
    </xf>
    <xf numFmtId="0" fontId="53" fillId="4" borderId="0" xfId="0" applyFont="1" applyFill="1" applyAlignment="1">
      <alignment vertical="center"/>
    </xf>
    <xf numFmtId="0" fontId="47" fillId="0" borderId="0" xfId="6" applyFont="1" applyAlignment="1">
      <alignment vertical="center"/>
    </xf>
    <xf numFmtId="0" fontId="50" fillId="4" borderId="0" xfId="4" applyFont="1" applyFill="1" applyAlignment="1">
      <alignment vertical="center"/>
    </xf>
    <xf numFmtId="0" fontId="50" fillId="4" borderId="0" xfId="0" applyFont="1" applyFill="1" applyAlignment="1">
      <alignment vertical="center"/>
    </xf>
    <xf numFmtId="0" fontId="29" fillId="4" borderId="0" xfId="0" applyFont="1" applyFill="1" applyAlignment="1">
      <alignment vertical="center"/>
    </xf>
    <xf numFmtId="0" fontId="28" fillId="4" borderId="0" xfId="4" applyFont="1" applyFill="1" applyAlignment="1">
      <alignment vertical="center"/>
    </xf>
    <xf numFmtId="0" fontId="28" fillId="4" borderId="0" xfId="0" applyFont="1" applyFill="1" applyAlignment="1">
      <alignment vertical="center"/>
    </xf>
    <xf numFmtId="0" fontId="36" fillId="4" borderId="0" xfId="4" applyFont="1" applyFill="1" applyAlignment="1">
      <alignment vertical="center"/>
    </xf>
    <xf numFmtId="0" fontId="35" fillId="4" borderId="0" xfId="4" applyFont="1" applyFill="1" applyAlignment="1">
      <alignment vertical="center"/>
    </xf>
    <xf numFmtId="0" fontId="36" fillId="0" borderId="1" xfId="4" applyFont="1" applyBorder="1" applyAlignment="1">
      <alignment horizontal="centerContinuous" vertical="center"/>
    </xf>
    <xf numFmtId="0" fontId="36" fillId="0" borderId="2" xfId="4" applyFont="1" applyBorder="1" applyAlignment="1">
      <alignment horizontal="centerContinuous" vertical="center"/>
    </xf>
    <xf numFmtId="0" fontId="36" fillId="0" borderId="3" xfId="4" applyFont="1" applyBorder="1" applyAlignment="1">
      <alignment horizontal="centerContinuous" vertical="center"/>
    </xf>
    <xf numFmtId="0" fontId="36" fillId="0" borderId="76" xfId="4" applyFont="1" applyBorder="1" applyAlignment="1">
      <alignment horizontal="centerContinuous" vertical="center"/>
    </xf>
    <xf numFmtId="0" fontId="36" fillId="0" borderId="77" xfId="4" applyFont="1" applyBorder="1" applyAlignment="1">
      <alignment horizontal="centerContinuous" vertical="center"/>
    </xf>
    <xf numFmtId="0" fontId="36" fillId="0" borderId="78" xfId="4" applyFont="1" applyBorder="1" applyAlignment="1">
      <alignment horizontal="centerContinuous" vertical="center"/>
    </xf>
    <xf numFmtId="0" fontId="36" fillId="0" borderId="79" xfId="4" applyFont="1" applyBorder="1" applyAlignment="1">
      <alignment horizontal="centerContinuous" vertical="center"/>
    </xf>
    <xf numFmtId="0" fontId="36" fillId="0" borderId="80" xfId="4" applyFont="1" applyBorder="1" applyAlignment="1">
      <alignment horizontal="centerContinuous" vertical="center"/>
    </xf>
    <xf numFmtId="0" fontId="28" fillId="4" borderId="0" xfId="4" applyFont="1" applyFill="1" applyBorder="1" applyAlignment="1">
      <alignment vertical="center"/>
    </xf>
    <xf numFmtId="3" fontId="36" fillId="6" borderId="40" xfId="3" applyNumberFormat="1" applyFont="1" applyFill="1" applyBorder="1" applyAlignment="1">
      <alignment vertical="center"/>
    </xf>
    <xf numFmtId="3" fontId="36" fillId="0" borderId="67" xfId="3" applyNumberFormat="1" applyFont="1" applyBorder="1" applyAlignment="1">
      <alignment vertical="center"/>
    </xf>
    <xf numFmtId="3" fontId="36" fillId="6" borderId="14" xfId="3" applyNumberFormat="1" applyFont="1" applyFill="1" applyBorder="1" applyAlignment="1">
      <alignment vertical="center"/>
    </xf>
    <xf numFmtId="3" fontId="36" fillId="6" borderId="43" xfId="3" applyNumberFormat="1" applyFont="1" applyFill="1" applyBorder="1" applyAlignment="1">
      <alignment vertical="center"/>
    </xf>
    <xf numFmtId="3" fontId="36" fillId="0" borderId="58" xfId="3" applyNumberFormat="1" applyFont="1" applyBorder="1" applyAlignment="1">
      <alignment vertical="center"/>
    </xf>
    <xf numFmtId="4" fontId="35" fillId="0" borderId="15" xfId="3" applyNumberFormat="1" applyFont="1" applyBorder="1" applyAlignment="1">
      <alignment vertical="center"/>
    </xf>
    <xf numFmtId="3" fontId="35" fillId="6" borderId="4" xfId="4" applyNumberFormat="1" applyFont="1" applyFill="1" applyBorder="1" applyAlignment="1">
      <alignment vertical="center"/>
    </xf>
    <xf numFmtId="3" fontId="35" fillId="0" borderId="87" xfId="4" applyNumberFormat="1" applyFont="1" applyBorder="1" applyAlignment="1">
      <alignment vertical="center"/>
    </xf>
    <xf numFmtId="4" fontId="35" fillId="0" borderId="46" xfId="3" applyNumberFormat="1" applyFont="1" applyBorder="1" applyAlignment="1">
      <alignment vertical="center"/>
    </xf>
    <xf numFmtId="3" fontId="35" fillId="6" borderId="4" xfId="3" applyNumberFormat="1" applyFont="1" applyFill="1" applyBorder="1" applyAlignment="1">
      <alignment vertical="center"/>
    </xf>
    <xf numFmtId="3" fontId="35" fillId="0" borderId="87" xfId="3" applyNumberFormat="1" applyFont="1" applyBorder="1" applyAlignment="1">
      <alignment vertical="center"/>
    </xf>
    <xf numFmtId="4" fontId="35" fillId="0" borderId="32" xfId="3" applyNumberFormat="1" applyFont="1" applyBorder="1" applyAlignment="1">
      <alignment vertical="center"/>
    </xf>
    <xf numFmtId="3" fontId="35" fillId="6" borderId="7" xfId="4" applyNumberFormat="1" applyFont="1" applyFill="1" applyBorder="1" applyAlignment="1">
      <alignment vertical="center"/>
    </xf>
    <xf numFmtId="3" fontId="35" fillId="0" borderId="8" xfId="4" applyNumberFormat="1" applyFont="1" applyBorder="1" applyAlignment="1">
      <alignment vertical="center"/>
    </xf>
    <xf numFmtId="4" fontId="35" fillId="0" borderId="31" xfId="3" applyNumberFormat="1" applyFont="1" applyBorder="1" applyAlignment="1">
      <alignment vertical="center"/>
    </xf>
    <xf numFmtId="3" fontId="35" fillId="6" borderId="7" xfId="3" applyNumberFormat="1" applyFont="1" applyFill="1" applyBorder="1" applyAlignment="1">
      <alignment vertical="center"/>
    </xf>
    <xf numFmtId="3" fontId="35" fillId="0" borderId="8" xfId="3" applyNumberFormat="1" applyFont="1" applyBorder="1" applyAlignment="1">
      <alignment vertical="center"/>
    </xf>
    <xf numFmtId="4" fontId="35" fillId="0" borderId="6" xfId="3" applyNumberFormat="1" applyFont="1" applyBorder="1" applyAlignment="1">
      <alignment vertical="center"/>
    </xf>
    <xf numFmtId="3" fontId="35" fillId="6" borderId="11" xfId="4" applyNumberFormat="1" applyFont="1" applyFill="1" applyBorder="1" applyAlignment="1">
      <alignment vertical="center"/>
    </xf>
    <xf numFmtId="3" fontId="35" fillId="0" borderId="39" xfId="4" applyNumberFormat="1" applyFont="1" applyBorder="1" applyAlignment="1">
      <alignment vertical="center"/>
    </xf>
    <xf numFmtId="4" fontId="35" fillId="0" borderId="38" xfId="3" applyNumberFormat="1" applyFont="1" applyBorder="1" applyAlignment="1">
      <alignment vertical="center"/>
    </xf>
    <xf numFmtId="3" fontId="35" fillId="6" borderId="11" xfId="3" applyNumberFormat="1" applyFont="1" applyFill="1" applyBorder="1" applyAlignment="1">
      <alignment vertical="center"/>
    </xf>
    <xf numFmtId="3" fontId="35" fillId="0" borderId="39" xfId="3" applyNumberFormat="1" applyFont="1" applyBorder="1" applyAlignment="1">
      <alignment vertical="center"/>
    </xf>
    <xf numFmtId="4" fontId="35" fillId="4" borderId="6" xfId="3" applyNumberFormat="1" applyFont="1" applyFill="1" applyBorder="1" applyAlignment="1">
      <alignment vertical="center"/>
    </xf>
    <xf numFmtId="3" fontId="35" fillId="4" borderId="39" xfId="4" applyNumberFormat="1" applyFont="1" applyFill="1" applyBorder="1" applyAlignment="1">
      <alignment vertical="center"/>
    </xf>
    <xf numFmtId="4" fontId="35" fillId="4" borderId="38" xfId="3" applyNumberFormat="1" applyFont="1" applyFill="1" applyBorder="1" applyAlignment="1">
      <alignment vertical="center"/>
    </xf>
    <xf numFmtId="3" fontId="35" fillId="4" borderId="39" xfId="3" applyNumberFormat="1" applyFont="1" applyFill="1" applyBorder="1" applyAlignment="1">
      <alignment vertical="center"/>
    </xf>
    <xf numFmtId="4" fontId="35" fillId="4" borderId="18" xfId="3" applyNumberFormat="1" applyFont="1" applyFill="1" applyBorder="1" applyAlignment="1">
      <alignment vertical="center"/>
    </xf>
    <xf numFmtId="3" fontId="35" fillId="6" borderId="19" xfId="4" applyNumberFormat="1" applyFont="1" applyFill="1" applyBorder="1" applyAlignment="1">
      <alignment vertical="center"/>
    </xf>
    <xf numFmtId="3" fontId="35" fillId="4" borderId="64" xfId="4" applyNumberFormat="1" applyFont="1" applyFill="1" applyBorder="1" applyAlignment="1">
      <alignment vertical="center"/>
    </xf>
    <xf numFmtId="4" fontId="35" fillId="4" borderId="65" xfId="3" applyNumberFormat="1" applyFont="1" applyFill="1" applyBorder="1" applyAlignment="1">
      <alignment vertical="center"/>
    </xf>
    <xf numFmtId="3" fontId="35" fillId="6" borderId="19" xfId="3" applyNumberFormat="1" applyFont="1" applyFill="1" applyBorder="1" applyAlignment="1">
      <alignment vertical="center"/>
    </xf>
    <xf numFmtId="3" fontId="35" fillId="4" borderId="64" xfId="3" applyNumberFormat="1" applyFont="1" applyFill="1" applyBorder="1" applyAlignment="1">
      <alignment vertical="center"/>
    </xf>
    <xf numFmtId="4" fontId="35" fillId="0" borderId="88" xfId="3" applyNumberFormat="1" applyFont="1" applyBorder="1" applyAlignment="1">
      <alignment vertical="center"/>
    </xf>
    <xf numFmtId="3" fontId="35" fillId="6" borderId="24" xfId="4" applyNumberFormat="1" applyFont="1" applyFill="1" applyBorder="1" applyAlignment="1">
      <alignment vertical="center"/>
    </xf>
    <xf numFmtId="3" fontId="35" fillId="0" borderId="89" xfId="4" applyNumberFormat="1" applyFont="1" applyBorder="1" applyAlignment="1">
      <alignment vertical="center"/>
    </xf>
    <xf numFmtId="4" fontId="35" fillId="0" borderId="90" xfId="3" applyNumberFormat="1" applyFont="1" applyBorder="1" applyAlignment="1">
      <alignment vertical="center"/>
    </xf>
    <xf numFmtId="3" fontId="35" fillId="6" borderId="24" xfId="3" applyNumberFormat="1" applyFont="1" applyFill="1" applyBorder="1" applyAlignment="1">
      <alignment vertical="center"/>
    </xf>
    <xf numFmtId="3" fontId="35" fillId="0" borderId="89" xfId="3" applyNumberFormat="1" applyFont="1" applyBorder="1" applyAlignment="1">
      <alignment vertical="center"/>
    </xf>
    <xf numFmtId="0" fontId="61" fillId="0" borderId="0" xfId="7" applyFont="1" applyAlignment="1">
      <alignment vertical="center"/>
    </xf>
    <xf numFmtId="3" fontId="35" fillId="0" borderId="0" xfId="4" applyNumberFormat="1" applyFont="1" applyFill="1" applyBorder="1" applyAlignment="1">
      <alignment vertical="center"/>
    </xf>
    <xf numFmtId="4" fontId="35" fillId="0" borderId="0" xfId="3" applyNumberFormat="1" applyFont="1" applyFill="1" applyBorder="1" applyAlignment="1">
      <alignment vertical="center"/>
    </xf>
    <xf numFmtId="3" fontId="35" fillId="0" borderId="0" xfId="3" applyNumberFormat="1" applyFont="1" applyFill="1" applyBorder="1" applyAlignment="1">
      <alignment vertical="center"/>
    </xf>
    <xf numFmtId="4" fontId="35" fillId="0" borderId="18" xfId="3" applyNumberFormat="1" applyFont="1" applyBorder="1" applyAlignment="1">
      <alignment vertical="center"/>
    </xf>
    <xf numFmtId="3" fontId="35" fillId="0" borderId="64" xfId="4" applyNumberFormat="1" applyFont="1" applyBorder="1" applyAlignment="1">
      <alignment vertical="center"/>
    </xf>
    <xf numFmtId="4" fontId="35" fillId="0" borderId="65" xfId="3" applyNumberFormat="1" applyFont="1" applyBorder="1" applyAlignment="1">
      <alignment vertical="center"/>
    </xf>
    <xf numFmtId="3" fontId="35" fillId="0" borderId="64" xfId="3" applyNumberFormat="1" applyFont="1" applyBorder="1" applyAlignment="1">
      <alignment vertical="center"/>
    </xf>
    <xf numFmtId="0" fontId="61" fillId="0" borderId="0" xfId="7" applyFont="1" applyFill="1" applyBorder="1" applyAlignment="1">
      <alignment vertical="center"/>
    </xf>
    <xf numFmtId="3" fontId="35" fillId="4" borderId="0" xfId="4" applyNumberFormat="1" applyFont="1" applyFill="1" applyAlignment="1">
      <alignment vertical="center"/>
    </xf>
    <xf numFmtId="4" fontId="35" fillId="4" borderId="0" xfId="3" applyNumberFormat="1" applyFont="1" applyFill="1" applyBorder="1" applyAlignment="1">
      <alignment vertical="center"/>
    </xf>
    <xf numFmtId="3" fontId="35" fillId="4" borderId="0" xfId="3" applyNumberFormat="1" applyFont="1" applyFill="1" applyBorder="1" applyAlignment="1">
      <alignment vertical="center"/>
    </xf>
    <xf numFmtId="0" fontId="35" fillId="4" borderId="0" xfId="3" applyFont="1" applyFill="1" applyAlignment="1">
      <alignment vertical="center"/>
    </xf>
    <xf numFmtId="0" fontId="36" fillId="0" borderId="0" xfId="4" applyFont="1" applyAlignment="1">
      <alignment vertical="center"/>
    </xf>
    <xf numFmtId="0" fontId="35" fillId="0" borderId="0" xfId="4" applyFont="1" applyAlignment="1">
      <alignment vertical="center"/>
    </xf>
    <xf numFmtId="3" fontId="35" fillId="0" borderId="64" xfId="3" applyNumberFormat="1" applyFont="1" applyFill="1" applyBorder="1" applyAlignment="1">
      <alignment vertical="center"/>
    </xf>
    <xf numFmtId="3" fontId="35" fillId="0" borderId="4" xfId="4" applyNumberFormat="1" applyFont="1" applyBorder="1" applyAlignment="1">
      <alignment vertical="center"/>
    </xf>
    <xf numFmtId="4" fontId="35" fillId="0" borderId="4" xfId="3" applyNumberFormat="1" applyFont="1" applyBorder="1" applyAlignment="1">
      <alignment vertical="center"/>
    </xf>
    <xf numFmtId="3" fontId="35" fillId="0" borderId="11" xfId="4" applyNumberFormat="1" applyFont="1" applyBorder="1" applyAlignment="1">
      <alignment vertical="center"/>
    </xf>
    <xf numFmtId="4" fontId="35" fillId="0" borderId="11" xfId="3" applyNumberFormat="1" applyFont="1" applyBorder="1" applyAlignment="1">
      <alignment vertical="center"/>
    </xf>
    <xf numFmtId="3" fontId="35" fillId="0" borderId="24" xfId="4" applyNumberFormat="1" applyFont="1" applyBorder="1" applyAlignment="1">
      <alignment vertical="center"/>
    </xf>
    <xf numFmtId="4" fontId="35" fillId="0" borderId="24" xfId="3" applyNumberFormat="1" applyFont="1" applyBorder="1" applyAlignment="1">
      <alignment vertical="center"/>
    </xf>
    <xf numFmtId="3" fontId="35" fillId="0" borderId="19" xfId="4" applyNumberFormat="1" applyFont="1" applyBorder="1" applyAlignment="1">
      <alignment vertical="center"/>
    </xf>
    <xf numFmtId="4" fontId="35" fillId="0" borderId="19" xfId="3" applyNumberFormat="1" applyFont="1" applyBorder="1" applyAlignment="1">
      <alignment vertical="center"/>
    </xf>
    <xf numFmtId="0" fontId="36" fillId="4" borderId="0" xfId="0" applyFont="1" applyFill="1" applyAlignment="1">
      <alignment vertical="center"/>
    </xf>
    <xf numFmtId="0" fontId="61" fillId="4" borderId="0" xfId="3" applyFont="1" applyFill="1" applyAlignment="1">
      <alignment vertical="center"/>
    </xf>
    <xf numFmtId="0" fontId="36" fillId="0" borderId="81" xfId="4" applyFont="1" applyBorder="1" applyAlignment="1">
      <alignment horizontal="centerContinuous" vertical="center"/>
    </xf>
    <xf numFmtId="0" fontId="36" fillId="0" borderId="82" xfId="4" applyFont="1" applyBorder="1" applyAlignment="1">
      <alignment horizontal="centerContinuous" vertical="center"/>
    </xf>
    <xf numFmtId="0" fontId="36" fillId="0" borderId="84" xfId="4" applyFont="1" applyBorder="1" applyAlignment="1">
      <alignment horizontal="centerContinuous" vertical="center"/>
    </xf>
    <xf numFmtId="0" fontId="36" fillId="0" borderId="85" xfId="4" applyFont="1" applyBorder="1" applyAlignment="1">
      <alignment horizontal="centerContinuous" vertical="center"/>
    </xf>
    <xf numFmtId="0" fontId="36" fillId="0" borderId="86" xfId="4" applyFont="1" applyBorder="1" applyAlignment="1">
      <alignment horizontal="centerContinuous" vertical="center"/>
    </xf>
    <xf numFmtId="3" fontId="36" fillId="0" borderId="60" xfId="3" applyNumberFormat="1" applyFont="1" applyBorder="1" applyAlignment="1">
      <alignment vertical="center"/>
    </xf>
    <xf numFmtId="3" fontId="35" fillId="0" borderId="7" xfId="4" applyNumberFormat="1" applyFont="1" applyBorder="1" applyAlignment="1">
      <alignment vertical="center"/>
    </xf>
    <xf numFmtId="4" fontId="35" fillId="0" borderId="7" xfId="3" applyNumberFormat="1" applyFont="1" applyBorder="1" applyAlignment="1">
      <alignment vertical="center"/>
    </xf>
    <xf numFmtId="3" fontId="35" fillId="0" borderId="11" xfId="4" applyNumberFormat="1" applyFont="1" applyFill="1" applyBorder="1" applyAlignment="1">
      <alignment vertical="center"/>
    </xf>
    <xf numFmtId="3" fontId="35" fillId="0" borderId="19" xfId="4" applyNumberFormat="1" applyFont="1" applyFill="1" applyBorder="1" applyAlignment="1">
      <alignment vertical="center"/>
    </xf>
    <xf numFmtId="3" fontId="35" fillId="0" borderId="0" xfId="3" applyNumberFormat="1" applyFont="1" applyBorder="1" applyAlignment="1">
      <alignment vertical="center"/>
    </xf>
    <xf numFmtId="0" fontId="23" fillId="0" borderId="0" xfId="4" applyFont="1" applyFill="1" applyBorder="1" applyAlignment="1">
      <alignment vertical="center"/>
    </xf>
    <xf numFmtId="0" fontId="23" fillId="0" borderId="0" xfId="4" applyFont="1" applyFill="1" applyAlignment="1">
      <alignment vertical="center"/>
    </xf>
    <xf numFmtId="3" fontId="23" fillId="0" borderId="0" xfId="4" applyNumberFormat="1" applyFont="1" applyFill="1" applyBorder="1" applyAlignment="1">
      <alignment vertical="center"/>
    </xf>
    <xf numFmtId="4" fontId="23" fillId="0" borderId="0" xfId="3" applyNumberFormat="1" applyFont="1" applyFill="1" applyBorder="1" applyAlignment="1">
      <alignment vertical="center"/>
    </xf>
    <xf numFmtId="3" fontId="23" fillId="0" borderId="0" xfId="3" applyNumberFormat="1" applyFont="1" applyFill="1" applyBorder="1" applyAlignment="1">
      <alignment vertical="center"/>
    </xf>
    <xf numFmtId="0" fontId="36" fillId="0" borderId="95" xfId="4" applyFont="1" applyBorder="1" applyAlignment="1">
      <alignment horizontal="centerContinuous" vertical="center"/>
    </xf>
    <xf numFmtId="0" fontId="35" fillId="0" borderId="0" xfId="4" applyFont="1" applyFill="1" applyAlignment="1">
      <alignment vertical="center"/>
    </xf>
    <xf numFmtId="0" fontId="35" fillId="4" borderId="0" xfId="0" applyFont="1" applyFill="1" applyAlignment="1">
      <alignment vertical="center"/>
    </xf>
    <xf numFmtId="0" fontId="57" fillId="0" borderId="0" xfId="7" applyFont="1" applyAlignment="1">
      <alignment vertical="center"/>
    </xf>
    <xf numFmtId="0" fontId="28" fillId="0" borderId="0" xfId="4" applyFont="1" applyFill="1" applyAlignment="1">
      <alignment vertical="center"/>
    </xf>
    <xf numFmtId="0" fontId="28" fillId="0" borderId="0" xfId="6" applyFont="1" applyFill="1" applyAlignment="1">
      <alignment vertical="center"/>
    </xf>
    <xf numFmtId="0" fontId="63" fillId="0" borderId="0" xfId="6" applyFont="1" applyFill="1" applyAlignment="1">
      <alignment vertical="center"/>
    </xf>
    <xf numFmtId="0" fontId="63" fillId="0" borderId="0" xfId="0" applyFont="1" applyFill="1" applyAlignment="1">
      <alignment vertical="center"/>
    </xf>
    <xf numFmtId="0" fontId="24" fillId="0" borderId="0" xfId="2" applyFont="1" applyAlignment="1">
      <alignment vertical="center"/>
    </xf>
    <xf numFmtId="49" fontId="36" fillId="0" borderId="49" xfId="2" applyNumberFormat="1" applyFont="1" applyBorder="1" applyAlignment="1">
      <alignment vertical="center"/>
    </xf>
    <xf numFmtId="0" fontId="36" fillId="0" borderId="57" xfId="2" applyFont="1" applyBorder="1" applyAlignment="1">
      <alignment vertical="center"/>
    </xf>
    <xf numFmtId="49" fontId="36" fillId="0" borderId="37" xfId="2" applyNumberFormat="1" applyFont="1" applyBorder="1" applyAlignment="1">
      <alignment horizontal="center" vertical="center"/>
    </xf>
    <xf numFmtId="0" fontId="36" fillId="0" borderId="61" xfId="2" applyFont="1" applyBorder="1" applyAlignment="1">
      <alignment horizontal="center" vertical="center"/>
    </xf>
    <xf numFmtId="49" fontId="35" fillId="0" borderId="62" xfId="2" applyNumberFormat="1" applyFont="1" applyBorder="1" applyAlignment="1">
      <alignment vertical="center"/>
    </xf>
    <xf numFmtId="0" fontId="35" fillId="0" borderId="63" xfId="2" applyFont="1" applyBorder="1" applyAlignment="1">
      <alignment vertical="center"/>
    </xf>
    <xf numFmtId="0" fontId="51" fillId="0" borderId="19" xfId="2" applyFont="1" applyBorder="1" applyAlignment="1">
      <alignment horizontal="center" vertical="center"/>
    </xf>
    <xf numFmtId="0" fontId="51" fillId="3" borderId="64" xfId="2" applyFont="1" applyFill="1" applyBorder="1" applyAlignment="1">
      <alignment horizontal="center" vertical="center"/>
    </xf>
    <xf numFmtId="49" fontId="35" fillId="4" borderId="1" xfId="2" applyNumberFormat="1" applyFont="1" applyFill="1" applyBorder="1" applyAlignment="1">
      <alignment horizontal="left" vertical="center" wrapText="1"/>
    </xf>
    <xf numFmtId="0" fontId="61" fillId="0" borderId="0" xfId="5" applyFont="1" applyAlignment="1">
      <alignment vertical="center"/>
    </xf>
    <xf numFmtId="0" fontId="35" fillId="0" borderId="0" xfId="5" applyFont="1" applyAlignment="1">
      <alignment vertical="center" wrapText="1"/>
    </xf>
    <xf numFmtId="0" fontId="35" fillId="0" borderId="0" xfId="5" applyFont="1" applyAlignment="1">
      <alignment vertical="center"/>
    </xf>
    <xf numFmtId="0" fontId="24" fillId="0" borderId="0" xfId="2" applyFont="1" applyBorder="1" applyAlignment="1">
      <alignment vertical="center"/>
    </xf>
    <xf numFmtId="0" fontId="62" fillId="0" borderId="0" xfId="2" applyFont="1" applyFill="1" applyAlignment="1">
      <alignment vertical="center"/>
    </xf>
  </cellXfs>
  <cellStyles count="13">
    <cellStyle name="Hiperłącze 2" xfId="12"/>
    <cellStyle name="Normal_taryfa 01-24" xfId="1"/>
    <cellStyle name="Normalny" xfId="0" builtinId="0"/>
    <cellStyle name="Normalny 2" xfId="6"/>
    <cellStyle name="Normalny 3" xfId="9"/>
    <cellStyle name="Normalny 3 2" xfId="11"/>
    <cellStyle name="Normalny_DROB41_0" xfId="10"/>
    <cellStyle name="Normalny_Kopia I-IX.06" xfId="3"/>
    <cellStyle name="Normalny_MatrycaKRAJ" xfId="4"/>
    <cellStyle name="Normalny_mleko09_07" xfId="2"/>
    <cellStyle name="Normalny_Oblicz_ziarno" xfId="8"/>
    <cellStyle name="Normalny_Zboża 01.2012 wstępne" xfId="7"/>
    <cellStyle name="Normalny_Zboża 01-04.2012 wstępne" xfId="5"/>
  </cellStyles>
  <dxfs count="46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0"/>
        </patternFill>
      </fill>
    </dxf>
    <dxf>
      <font>
        <color theme="1"/>
      </font>
      <fill>
        <patternFill>
          <bgColor theme="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0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0" tint="-0.24994659260841701"/>
        </patternFill>
      </fill>
    </dxf>
    <dxf>
      <font>
        <color theme="1"/>
      </font>
      <fill>
        <patternFill>
          <bgColor theme="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0" tint="-0.24994659260841701"/>
        </patternFill>
      </fill>
    </dxf>
    <dxf>
      <font>
        <color theme="1"/>
      </font>
      <fill>
        <patternFill>
          <bgColor theme="0"/>
        </patternFill>
      </fill>
    </dxf>
    <dxf>
      <font>
        <color theme="1"/>
      </font>
      <fill>
        <patternFill>
          <bgColor theme="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0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0" tint="-0.24994659260841701"/>
        </patternFill>
      </fill>
    </dxf>
    <dxf>
      <font>
        <color theme="1"/>
      </font>
      <fill>
        <patternFill>
          <bgColor theme="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0" tint="-0.24994659260841701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0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0" tint="-0.24994659260841701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0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colors>
    <mruColors>
      <color rgb="FF3333FF"/>
      <color rgb="FFFFFF99"/>
      <color rgb="FFFFCC99"/>
      <color rgb="FFFFFF66"/>
      <color rgb="FFCC00CC"/>
      <color rgb="FFFF9966"/>
      <color rgb="FFFF9933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9.png"/><Relationship Id="rId1" Type="http://schemas.openxmlformats.org/officeDocument/2006/relationships/image" Target="../media/image8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485775</xdr:colOff>
      <xdr:row>0</xdr:row>
      <xdr:rowOff>85725</xdr:rowOff>
    </xdr:from>
    <xdr:to>
      <xdr:col>2</xdr:col>
      <xdr:colOff>1280827</xdr:colOff>
      <xdr:row>4</xdr:row>
      <xdr:rowOff>58363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5775" y="85725"/>
          <a:ext cx="2609314" cy="81083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600075</xdr:colOff>
      <xdr:row>25</xdr:row>
      <xdr:rowOff>0</xdr:rowOff>
    </xdr:to>
    <xdr:pic>
      <xdr:nvPicPr>
        <xdr:cNvPr id="10" name="Obraz 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105525" cy="4048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10</xdr:col>
      <xdr:colOff>516890</xdr:colOff>
      <xdr:row>22</xdr:row>
      <xdr:rowOff>47625</xdr:rowOff>
    </xdr:to>
    <xdr:pic>
      <xdr:nvPicPr>
        <xdr:cNvPr id="5" name="Obraz 4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750" y="476250"/>
          <a:ext cx="6041390" cy="3127375"/>
        </a:xfrm>
        <a:prstGeom prst="rect">
          <a:avLst/>
        </a:prstGeom>
        <a:noFill/>
      </xdr:spPr>
    </xdr:pic>
    <xdr:clientData/>
  </xdr:twoCellAnchor>
  <xdr:twoCellAnchor editAs="oneCell">
    <xdr:from>
      <xdr:col>12</xdr:col>
      <xdr:colOff>0</xdr:colOff>
      <xdr:row>3</xdr:row>
      <xdr:rowOff>0</xdr:rowOff>
    </xdr:from>
    <xdr:to>
      <xdr:col>21</xdr:col>
      <xdr:colOff>529590</xdr:colOff>
      <xdr:row>22</xdr:row>
      <xdr:rowOff>53975</xdr:rowOff>
    </xdr:to>
    <xdr:pic>
      <xdr:nvPicPr>
        <xdr:cNvPr id="7" name="Obraz 6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29917" y="476250"/>
          <a:ext cx="6054090" cy="3133725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10</xdr:col>
      <xdr:colOff>529590</xdr:colOff>
      <xdr:row>22</xdr:row>
      <xdr:rowOff>31750</xdr:rowOff>
    </xdr:to>
    <xdr:pic>
      <xdr:nvPicPr>
        <xdr:cNvPr id="14" name="Obraz 13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167" y="3492500"/>
          <a:ext cx="6054090" cy="3365500"/>
        </a:xfrm>
        <a:prstGeom prst="rect">
          <a:avLst/>
        </a:prstGeom>
        <a:noFill/>
      </xdr:spPr>
    </xdr:pic>
    <xdr:clientData/>
  </xdr:twoCellAnchor>
  <xdr:twoCellAnchor editAs="oneCell">
    <xdr:from>
      <xdr:col>12</xdr:col>
      <xdr:colOff>0</xdr:colOff>
      <xdr:row>0</xdr:row>
      <xdr:rowOff>158749</xdr:rowOff>
    </xdr:from>
    <xdr:to>
      <xdr:col>21</xdr:col>
      <xdr:colOff>523240</xdr:colOff>
      <xdr:row>22</xdr:row>
      <xdr:rowOff>42332</xdr:rowOff>
    </xdr:to>
    <xdr:pic>
      <xdr:nvPicPr>
        <xdr:cNvPr id="16" name="Obraz 15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56917" y="3492499"/>
          <a:ext cx="6047740" cy="3376083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23</xdr:row>
      <xdr:rowOff>0</xdr:rowOff>
    </xdr:from>
    <xdr:to>
      <xdr:col>10</xdr:col>
      <xdr:colOff>529590</xdr:colOff>
      <xdr:row>43</xdr:row>
      <xdr:rowOff>19685</xdr:rowOff>
    </xdr:to>
    <xdr:pic>
      <xdr:nvPicPr>
        <xdr:cNvPr id="17" name="Obraz 16"/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167" y="6985000"/>
          <a:ext cx="6054090" cy="3194685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10</xdr:col>
      <xdr:colOff>529590</xdr:colOff>
      <xdr:row>22</xdr:row>
      <xdr:rowOff>62230</xdr:rowOff>
    </xdr:to>
    <xdr:pic>
      <xdr:nvPicPr>
        <xdr:cNvPr id="5" name="Obraz 4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2250" y="317500"/>
          <a:ext cx="6054090" cy="3237230"/>
        </a:xfrm>
        <a:prstGeom prst="rect">
          <a:avLst/>
        </a:prstGeom>
        <a:noFill/>
      </xdr:spPr>
    </xdr:pic>
    <xdr:clientData/>
  </xdr:twoCellAnchor>
  <xdr:twoCellAnchor editAs="oneCell">
    <xdr:from>
      <xdr:col>12</xdr:col>
      <xdr:colOff>0</xdr:colOff>
      <xdr:row>2</xdr:row>
      <xdr:rowOff>0</xdr:rowOff>
    </xdr:from>
    <xdr:to>
      <xdr:col>21</xdr:col>
      <xdr:colOff>535305</xdr:colOff>
      <xdr:row>22</xdr:row>
      <xdr:rowOff>68580</xdr:rowOff>
    </xdr:to>
    <xdr:pic>
      <xdr:nvPicPr>
        <xdr:cNvPr id="6" name="Obraz 5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4500" y="317500"/>
          <a:ext cx="6059805" cy="3243580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85629</xdr:colOff>
      <xdr:row>6</xdr:row>
      <xdr:rowOff>162597</xdr:rowOff>
    </xdr:from>
    <xdr:to>
      <xdr:col>17</xdr:col>
      <xdr:colOff>564608</xdr:colOff>
      <xdr:row>25</xdr:row>
      <xdr:rowOff>12039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34720" y="1149733"/>
          <a:ext cx="5934206" cy="297537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MINROLDATA\Wydzia&#322;%20Informacji%20Rynkowej%20i%20Statystyki%20Rolnej$\Users\apater.ADMINROL\Documents\Kopia%20pig-price-europ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mis Exchange rate"/>
      <sheetName val="COVER"/>
      <sheetName val="Prices"/>
      <sheetName val="Weekly Piglet prices"/>
      <sheetName val="Class S"/>
      <sheetName val="Class E"/>
      <sheetName val="Class R"/>
      <sheetName val="Graphs Prices"/>
      <sheetName val="Monthly piglet prices"/>
      <sheetName val="Monthly pig prices-Classe S "/>
      <sheetName val="Monthly pig prices-Classe E"/>
      <sheetName val="Monthly pig prices-Class R"/>
      <sheetName val="Annual pig price-Class E"/>
      <sheetName val="Annual piglet price"/>
    </sheetNames>
    <sheetDataSet>
      <sheetData sheetId="0">
        <row r="2">
          <cell r="D2">
            <v>41426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agdalena.Olechowicz@minrol.gov.pl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</sheetPr>
  <dimension ref="B1:AJ43"/>
  <sheetViews>
    <sheetView showGridLines="0" tabSelected="1" zoomScale="80" zoomScaleNormal="80" workbookViewId="0">
      <selection activeCell="I26" sqref="I26"/>
    </sheetView>
  </sheetViews>
  <sheetFormatPr defaultColWidth="9.140625" defaultRowHeight="12.75" x14ac:dyDescent="0.2"/>
  <cols>
    <col min="1" max="1" width="7.85546875" style="70" customWidth="1"/>
    <col min="2" max="2" width="19.28515625" style="70" customWidth="1"/>
    <col min="3" max="3" width="19.85546875" style="70" customWidth="1"/>
    <col min="4" max="4" width="21" style="70" customWidth="1"/>
    <col min="5" max="5" width="14.7109375" style="70" customWidth="1"/>
    <col min="6" max="6" width="13.42578125" style="70" customWidth="1"/>
    <col min="7" max="10" width="9.140625" style="70"/>
    <col min="11" max="11" width="17.85546875" style="70" customWidth="1"/>
    <col min="12" max="16384" width="9.140625" style="70"/>
  </cols>
  <sheetData>
    <row r="1" spans="2:36" ht="15" customHeight="1" x14ac:dyDescent="0.2">
      <c r="B1" s="67"/>
      <c r="C1" s="67"/>
      <c r="D1" s="67"/>
      <c r="E1" s="68"/>
      <c r="F1" s="68"/>
      <c r="G1" s="69"/>
      <c r="L1" s="71"/>
      <c r="M1" s="71"/>
      <c r="N1" s="71"/>
      <c r="O1" s="71"/>
      <c r="P1" s="71"/>
      <c r="Q1" s="71"/>
      <c r="R1" s="71"/>
      <c r="S1" s="71"/>
      <c r="T1" s="71"/>
    </row>
    <row r="2" spans="2:36" ht="15.75" x14ac:dyDescent="0.25">
      <c r="B2" s="67"/>
      <c r="C2" s="67"/>
      <c r="D2" s="72" t="s">
        <v>108</v>
      </c>
      <c r="E2" s="68"/>
      <c r="F2" s="68"/>
      <c r="G2" s="69"/>
      <c r="L2" s="71"/>
      <c r="M2" s="71"/>
      <c r="N2" s="71"/>
      <c r="O2" s="71"/>
      <c r="P2" s="71"/>
      <c r="Q2" s="71"/>
      <c r="R2" s="71"/>
      <c r="S2" s="71"/>
      <c r="T2" s="71"/>
      <c r="AI2" s="73"/>
      <c r="AJ2" s="73"/>
    </row>
    <row r="3" spans="2:36" ht="19.5" customHeight="1" x14ac:dyDescent="0.2">
      <c r="B3" s="67"/>
      <c r="C3" s="67"/>
      <c r="D3" s="342" t="s">
        <v>154</v>
      </c>
      <c r="E3" s="67"/>
      <c r="F3" s="68"/>
      <c r="G3" s="75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AI3" s="73"/>
      <c r="AJ3" s="73"/>
    </row>
    <row r="4" spans="2:36" ht="17.25" x14ac:dyDescent="0.2">
      <c r="B4" s="68"/>
      <c r="C4" s="68"/>
      <c r="D4" s="74" t="s">
        <v>92</v>
      </c>
      <c r="E4" s="68"/>
      <c r="F4" s="68"/>
      <c r="G4" s="75"/>
      <c r="H4" s="76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</row>
    <row r="5" spans="2:36" ht="15.75" x14ac:dyDescent="0.2">
      <c r="B5" s="75"/>
      <c r="C5" s="75"/>
      <c r="D5" s="75"/>
      <c r="E5" s="75"/>
      <c r="F5" s="75"/>
      <c r="G5" s="75"/>
      <c r="H5" s="76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</row>
    <row r="6" spans="2:36" ht="18" customHeight="1" x14ac:dyDescent="0.25">
      <c r="B6" s="77" t="s">
        <v>0</v>
      </c>
      <c r="C6" s="71"/>
      <c r="D6" s="71"/>
      <c r="E6" s="71"/>
      <c r="F6" s="71"/>
      <c r="G6" s="75"/>
      <c r="H6" s="76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</row>
    <row r="7" spans="2:36" ht="16.5" customHeight="1" x14ac:dyDescent="0.2">
      <c r="B7" s="71"/>
      <c r="C7" s="71"/>
      <c r="D7" s="71"/>
      <c r="E7" s="71"/>
      <c r="F7" s="71"/>
      <c r="G7" s="75"/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  <c r="S7" s="71"/>
      <c r="T7" s="71"/>
    </row>
    <row r="8" spans="2:36" ht="23.25" customHeight="1" x14ac:dyDescent="0.2">
      <c r="B8" s="71"/>
      <c r="C8" s="71"/>
      <c r="D8" s="71"/>
      <c r="E8" s="71"/>
      <c r="F8" s="71"/>
      <c r="G8" s="75"/>
      <c r="H8" s="71"/>
      <c r="I8" s="71"/>
      <c r="J8" s="71"/>
      <c r="K8" s="71"/>
      <c r="L8" s="71"/>
      <c r="M8" s="71"/>
      <c r="N8" s="71"/>
      <c r="O8" s="71"/>
      <c r="P8" s="71"/>
      <c r="Q8" s="71"/>
      <c r="R8" s="71"/>
      <c r="S8" s="71"/>
      <c r="T8" s="71"/>
    </row>
    <row r="9" spans="2:36" s="69" customFormat="1" ht="33" customHeight="1" x14ac:dyDescent="0.5">
      <c r="B9" s="60" t="s">
        <v>3</v>
      </c>
      <c r="C9" s="78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75"/>
      <c r="S9" s="75"/>
      <c r="T9" s="75"/>
    </row>
    <row r="10" spans="2:36" s="69" customFormat="1" ht="23.25" customHeight="1" x14ac:dyDescent="0.5">
      <c r="B10" s="61"/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</row>
    <row r="11" spans="2:36" x14ac:dyDescent="0.2">
      <c r="B11" s="71"/>
      <c r="C11" s="71"/>
      <c r="D11" s="71"/>
      <c r="E11" s="71"/>
      <c r="F11" s="71"/>
      <c r="G11" s="75"/>
      <c r="H11" s="71"/>
      <c r="I11" s="71"/>
      <c r="J11" s="71"/>
      <c r="K11" s="71"/>
      <c r="L11" s="71"/>
      <c r="M11" s="71"/>
      <c r="N11" s="71"/>
      <c r="O11" s="71"/>
      <c r="P11" s="71"/>
      <c r="Q11" s="71"/>
      <c r="R11" s="71"/>
      <c r="S11" s="71"/>
      <c r="T11" s="71"/>
    </row>
    <row r="12" spans="2:36" ht="23.25" x14ac:dyDescent="0.35">
      <c r="B12" s="62" t="s">
        <v>163</v>
      </c>
      <c r="C12" s="63"/>
      <c r="D12" s="79"/>
      <c r="E12" s="337" t="s">
        <v>166</v>
      </c>
      <c r="F12" s="80"/>
      <c r="G12" s="81"/>
      <c r="Q12" s="71"/>
      <c r="R12" s="71"/>
      <c r="S12" s="71"/>
      <c r="T12" s="71"/>
    </row>
    <row r="13" spans="2:36" x14ac:dyDescent="0.2">
      <c r="B13" s="71"/>
      <c r="C13" s="71"/>
      <c r="D13" s="71"/>
      <c r="E13" s="71"/>
      <c r="F13" s="71"/>
      <c r="G13" s="75"/>
      <c r="H13" s="71"/>
      <c r="I13" s="71"/>
      <c r="J13" s="71"/>
      <c r="K13" s="71"/>
      <c r="L13" s="71"/>
      <c r="M13" s="71"/>
      <c r="N13" s="71"/>
      <c r="O13" s="71"/>
      <c r="P13" s="71"/>
      <c r="Q13" s="71"/>
      <c r="R13" s="71"/>
      <c r="S13" s="71"/>
      <c r="T13" s="71"/>
    </row>
    <row r="14" spans="2:36" x14ac:dyDescent="0.2">
      <c r="B14" s="71"/>
      <c r="C14" s="71"/>
      <c r="D14" s="71"/>
      <c r="E14" s="71"/>
      <c r="F14" s="71"/>
      <c r="G14" s="75"/>
      <c r="H14" s="71"/>
      <c r="I14" s="71"/>
      <c r="J14" s="71"/>
      <c r="K14" s="71"/>
      <c r="L14" s="71"/>
      <c r="M14" s="71"/>
      <c r="N14" s="71"/>
      <c r="O14" s="71"/>
      <c r="P14" s="71"/>
      <c r="Q14" s="71"/>
      <c r="R14" s="71"/>
      <c r="S14" s="71"/>
      <c r="T14" s="71"/>
    </row>
    <row r="15" spans="2:36" ht="26.25" x14ac:dyDescent="0.4">
      <c r="B15" s="64" t="s">
        <v>129</v>
      </c>
      <c r="C15" s="65"/>
      <c r="D15" s="66" t="s">
        <v>164</v>
      </c>
      <c r="E15" s="65"/>
      <c r="F15" s="65"/>
      <c r="G15" s="63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</row>
    <row r="16" spans="2:36" ht="15" x14ac:dyDescent="0.25">
      <c r="B16" s="82"/>
      <c r="C16" s="82"/>
      <c r="D16" s="82"/>
      <c r="E16" s="82"/>
      <c r="F16" s="82"/>
      <c r="G16" s="75"/>
      <c r="H16" s="71"/>
      <c r="I16" s="71"/>
      <c r="J16" s="71"/>
      <c r="K16" s="71"/>
      <c r="L16" s="71"/>
      <c r="M16" s="71"/>
      <c r="N16" s="71"/>
      <c r="O16" s="71"/>
      <c r="P16" s="71"/>
      <c r="Q16" s="71"/>
      <c r="R16" s="71"/>
      <c r="S16" s="71"/>
      <c r="T16" s="71"/>
    </row>
    <row r="17" spans="2:20" ht="15" x14ac:dyDescent="0.25">
      <c r="B17" s="82" t="s">
        <v>135</v>
      </c>
      <c r="C17" s="82"/>
      <c r="D17" s="82"/>
      <c r="E17" s="82"/>
      <c r="F17" s="82"/>
      <c r="G17" s="71"/>
      <c r="H17" s="71"/>
      <c r="I17" s="71"/>
      <c r="J17" s="71"/>
      <c r="K17" s="71"/>
      <c r="L17" s="71"/>
      <c r="M17" s="71"/>
      <c r="N17" s="71"/>
      <c r="O17" s="71"/>
      <c r="P17" s="71"/>
      <c r="Q17" s="71"/>
      <c r="R17" s="71"/>
      <c r="S17" s="71"/>
      <c r="T17" s="71"/>
    </row>
    <row r="18" spans="2:20" s="338" customFormat="1" ht="15" x14ac:dyDescent="0.25">
      <c r="B18" s="82" t="s">
        <v>151</v>
      </c>
      <c r="C18" s="82"/>
      <c r="D18" s="82"/>
      <c r="E18" s="82"/>
      <c r="F18" s="82"/>
      <c r="G18" s="71"/>
      <c r="H18" s="71"/>
      <c r="I18" s="71"/>
      <c r="J18" s="71"/>
      <c r="K18" s="71"/>
      <c r="L18" s="71"/>
      <c r="M18" s="71"/>
      <c r="N18" s="71"/>
      <c r="O18" s="71"/>
      <c r="P18" s="71"/>
      <c r="Q18" s="71"/>
      <c r="R18" s="71"/>
      <c r="S18" s="71"/>
      <c r="T18" s="71"/>
    </row>
    <row r="19" spans="2:20" s="338" customFormat="1" ht="15" x14ac:dyDescent="0.25">
      <c r="B19" s="82" t="s">
        <v>152</v>
      </c>
      <c r="C19" s="82"/>
      <c r="D19" s="82"/>
      <c r="E19" s="82"/>
      <c r="F19" s="82"/>
      <c r="G19" s="71"/>
      <c r="H19" s="71"/>
      <c r="I19" s="71"/>
      <c r="J19" s="71"/>
      <c r="K19" s="71"/>
      <c r="L19" s="71"/>
      <c r="M19" s="71"/>
      <c r="N19" s="71"/>
      <c r="O19" s="71"/>
      <c r="P19" s="71"/>
      <c r="Q19" s="71"/>
      <c r="R19" s="71"/>
      <c r="S19" s="71"/>
      <c r="T19" s="71"/>
    </row>
    <row r="20" spans="2:20" s="338" customFormat="1" ht="15" x14ac:dyDescent="0.25">
      <c r="B20" s="82" t="s">
        <v>92</v>
      </c>
      <c r="C20" s="82"/>
      <c r="D20" s="82"/>
      <c r="E20" s="82"/>
      <c r="F20" s="82"/>
      <c r="G20" s="71"/>
      <c r="H20" s="71"/>
      <c r="I20" s="71"/>
      <c r="J20" s="71"/>
      <c r="K20" s="71"/>
      <c r="L20" s="71"/>
      <c r="M20" s="71"/>
      <c r="N20" s="71"/>
      <c r="O20" s="71"/>
      <c r="P20" s="71"/>
      <c r="Q20" s="71"/>
      <c r="R20" s="71"/>
      <c r="S20" s="71"/>
      <c r="T20" s="71"/>
    </row>
    <row r="21" spans="2:20" ht="15" x14ac:dyDescent="0.25">
      <c r="B21" s="82" t="s">
        <v>1</v>
      </c>
      <c r="C21" s="82"/>
      <c r="D21" s="82"/>
      <c r="E21" s="82"/>
      <c r="F21" s="82"/>
      <c r="G21" s="71"/>
      <c r="H21" s="71"/>
      <c r="I21" s="71"/>
      <c r="J21" s="71"/>
      <c r="K21" s="71"/>
      <c r="L21" s="71"/>
      <c r="M21" s="71"/>
      <c r="N21" s="71"/>
      <c r="O21" s="71"/>
      <c r="P21" s="71"/>
      <c r="Q21" s="71"/>
      <c r="R21" s="71"/>
      <c r="S21" s="71"/>
      <c r="T21" s="71"/>
    </row>
    <row r="22" spans="2:20" ht="15" x14ac:dyDescent="0.25">
      <c r="B22" s="82" t="s">
        <v>2</v>
      </c>
      <c r="C22" s="82"/>
      <c r="D22" s="82"/>
      <c r="E22" s="82"/>
      <c r="F22" s="82"/>
      <c r="G22" s="71"/>
      <c r="H22" s="71"/>
      <c r="I22" s="71"/>
      <c r="J22" s="71"/>
      <c r="K22" s="71"/>
      <c r="L22" s="71"/>
      <c r="M22" s="71"/>
      <c r="N22" s="71"/>
      <c r="O22" s="71"/>
      <c r="P22" s="71"/>
      <c r="Q22" s="71"/>
      <c r="R22" s="71"/>
      <c r="S22" s="71"/>
      <c r="T22" s="71"/>
    </row>
    <row r="23" spans="2:20" ht="15" x14ac:dyDescent="0.25">
      <c r="B23" s="82"/>
      <c r="C23" s="82"/>
      <c r="D23" s="82"/>
      <c r="E23" s="82"/>
      <c r="F23" s="82"/>
      <c r="G23" s="71"/>
      <c r="H23" s="71"/>
      <c r="I23" s="71"/>
      <c r="J23" s="71"/>
      <c r="K23" s="71"/>
      <c r="L23" s="71"/>
      <c r="M23" s="71"/>
      <c r="N23" s="71"/>
      <c r="O23" s="71"/>
      <c r="P23" s="71"/>
      <c r="Q23" s="71"/>
      <c r="R23" s="71"/>
      <c r="S23" s="71"/>
      <c r="T23" s="71"/>
    </row>
    <row r="24" spans="2:20" ht="15" x14ac:dyDescent="0.25">
      <c r="B24" s="82"/>
      <c r="C24" s="82"/>
      <c r="D24" s="82"/>
      <c r="E24" s="82"/>
      <c r="F24" s="82"/>
      <c r="G24" s="71"/>
      <c r="H24" s="71"/>
      <c r="I24" s="71"/>
      <c r="J24" s="71"/>
      <c r="K24" s="71"/>
      <c r="L24" s="71"/>
      <c r="M24" s="71"/>
      <c r="N24" s="71"/>
      <c r="O24" s="71"/>
      <c r="P24" s="71"/>
      <c r="Q24" s="71"/>
      <c r="R24" s="71"/>
      <c r="S24" s="71"/>
      <c r="T24" s="71"/>
    </row>
    <row r="25" spans="2:20" ht="15" x14ac:dyDescent="0.25">
      <c r="B25" s="82"/>
      <c r="C25" s="85"/>
      <c r="D25" s="82"/>
      <c r="E25" s="82"/>
      <c r="F25" s="82"/>
      <c r="G25" s="71"/>
      <c r="H25" s="71"/>
      <c r="I25" s="71"/>
      <c r="J25" s="71"/>
      <c r="K25" s="71"/>
      <c r="L25" s="71"/>
      <c r="M25" s="71"/>
      <c r="N25" s="71"/>
      <c r="O25" s="71"/>
      <c r="P25" s="71"/>
      <c r="Q25" s="71"/>
      <c r="R25" s="71"/>
      <c r="S25" s="71"/>
      <c r="T25" s="71"/>
    </row>
    <row r="26" spans="2:20" ht="15" x14ac:dyDescent="0.25">
      <c r="B26" s="82"/>
      <c r="C26" s="85"/>
      <c r="D26" s="82"/>
      <c r="E26" s="82"/>
      <c r="F26" s="82"/>
      <c r="G26" s="71"/>
      <c r="H26" s="71"/>
      <c r="I26" s="71"/>
      <c r="J26" s="71"/>
      <c r="K26" s="71"/>
      <c r="L26" s="71"/>
      <c r="M26" s="71"/>
      <c r="N26" s="71"/>
      <c r="O26" s="71"/>
      <c r="P26" s="71"/>
      <c r="Q26" s="71"/>
      <c r="R26" s="71"/>
      <c r="S26" s="71"/>
      <c r="T26" s="71"/>
    </row>
    <row r="27" spans="2:20" ht="15" x14ac:dyDescent="0.25">
      <c r="B27" s="83" t="s">
        <v>130</v>
      </c>
      <c r="C27" s="82"/>
      <c r="D27" s="82"/>
      <c r="E27" s="82"/>
      <c r="F27" s="82"/>
      <c r="G27" s="71"/>
      <c r="H27" s="71"/>
      <c r="I27" s="71"/>
      <c r="J27" s="71"/>
      <c r="K27" s="71"/>
      <c r="L27" s="71"/>
      <c r="M27" s="71"/>
      <c r="N27" s="71"/>
      <c r="O27" s="71"/>
      <c r="P27" s="71"/>
      <c r="Q27" s="71"/>
      <c r="R27" s="71"/>
      <c r="S27" s="71"/>
      <c r="T27" s="71"/>
    </row>
    <row r="28" spans="2:20" ht="15" x14ac:dyDescent="0.25">
      <c r="B28" s="83" t="s">
        <v>4</v>
      </c>
      <c r="C28" s="83"/>
      <c r="D28" s="83"/>
      <c r="E28" s="83"/>
      <c r="F28" s="83"/>
      <c r="G28" s="84"/>
      <c r="H28" s="84"/>
      <c r="I28" s="84"/>
      <c r="J28" s="84"/>
      <c r="K28" s="71"/>
      <c r="L28" s="71"/>
      <c r="M28" s="71"/>
      <c r="N28" s="71"/>
      <c r="O28" s="71"/>
      <c r="P28" s="71"/>
      <c r="Q28" s="71"/>
      <c r="R28" s="71"/>
      <c r="S28" s="71"/>
      <c r="T28" s="71"/>
    </row>
    <row r="29" spans="2:20" ht="15" x14ac:dyDescent="0.25">
      <c r="B29" s="339" t="s">
        <v>153</v>
      </c>
      <c r="C29" s="339"/>
      <c r="D29" s="82"/>
      <c r="E29" s="82"/>
      <c r="F29" s="82"/>
      <c r="G29" s="71"/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</row>
    <row r="30" spans="2:20" ht="15" x14ac:dyDescent="0.25">
      <c r="B30" s="82" t="s">
        <v>131</v>
      </c>
      <c r="C30" s="82"/>
      <c r="D30" s="82"/>
      <c r="E30" s="82"/>
      <c r="F30" s="82"/>
      <c r="G30" s="71"/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</row>
    <row r="31" spans="2:20" ht="15" x14ac:dyDescent="0.25">
      <c r="B31" s="82"/>
      <c r="C31" s="82"/>
      <c r="D31" s="82"/>
      <c r="E31" s="82"/>
      <c r="F31" s="82"/>
      <c r="G31" s="71"/>
      <c r="H31" s="71"/>
      <c r="I31" s="71"/>
      <c r="J31" s="71"/>
      <c r="K31" s="71"/>
      <c r="L31" s="71"/>
      <c r="M31" s="71"/>
      <c r="N31" s="71"/>
      <c r="O31" s="71"/>
      <c r="P31" s="71"/>
      <c r="Q31" s="71"/>
      <c r="R31" s="71"/>
      <c r="S31" s="71"/>
      <c r="T31" s="71"/>
    </row>
    <row r="32" spans="2:20" ht="15" x14ac:dyDescent="0.25">
      <c r="B32" s="340" t="s">
        <v>132</v>
      </c>
      <c r="C32" s="86"/>
      <c r="D32" s="86"/>
      <c r="E32" s="86"/>
      <c r="F32" s="86"/>
      <c r="G32" s="87"/>
      <c r="H32" s="87"/>
      <c r="I32" s="87"/>
      <c r="J32" s="87"/>
      <c r="K32" s="87"/>
      <c r="L32" s="87"/>
      <c r="M32" s="87"/>
      <c r="N32" s="87"/>
      <c r="O32" s="87"/>
      <c r="P32" s="87"/>
      <c r="Q32" s="71"/>
      <c r="R32" s="71"/>
      <c r="S32" s="71"/>
      <c r="T32" s="71"/>
    </row>
    <row r="33" spans="2:20" ht="15" x14ac:dyDescent="0.25">
      <c r="B33" s="341" t="s">
        <v>133</v>
      </c>
      <c r="C33" s="86"/>
      <c r="D33" s="86"/>
      <c r="E33" s="86"/>
      <c r="F33" s="86"/>
      <c r="G33" s="87"/>
      <c r="H33" s="87"/>
      <c r="I33" s="87"/>
      <c r="J33" s="87"/>
      <c r="K33" s="87"/>
      <c r="L33" s="87"/>
      <c r="M33" s="87"/>
      <c r="N33" s="87"/>
      <c r="O33" s="87"/>
      <c r="P33" s="87"/>
      <c r="Q33" s="71"/>
      <c r="R33" s="71"/>
      <c r="S33" s="71"/>
      <c r="T33" s="71"/>
    </row>
    <row r="34" spans="2:20" ht="15.75" x14ac:dyDescent="0.25">
      <c r="B34" s="341" t="s">
        <v>134</v>
      </c>
      <c r="C34" s="82"/>
      <c r="D34" s="82"/>
      <c r="E34" s="82"/>
      <c r="F34" s="82"/>
      <c r="G34" s="71"/>
      <c r="H34" s="71"/>
      <c r="I34" s="71"/>
      <c r="J34" s="71"/>
      <c r="K34" s="71"/>
      <c r="L34" s="71"/>
      <c r="M34" s="71"/>
      <c r="N34" s="88"/>
      <c r="O34" s="71"/>
      <c r="P34" s="71"/>
      <c r="Q34" s="71"/>
      <c r="R34" s="71"/>
      <c r="S34" s="71"/>
      <c r="T34" s="71"/>
    </row>
    <row r="35" spans="2:20" ht="15.75" x14ac:dyDescent="0.25">
      <c r="B35" s="82"/>
      <c r="C35" s="82"/>
      <c r="D35" s="82"/>
      <c r="E35" s="82"/>
      <c r="F35" s="82"/>
      <c r="G35" s="71"/>
      <c r="H35" s="71"/>
      <c r="I35" s="71"/>
      <c r="J35" s="71"/>
      <c r="K35" s="71"/>
      <c r="L35" s="71"/>
      <c r="M35" s="71"/>
      <c r="N35" s="88"/>
      <c r="O35" s="71"/>
      <c r="P35" s="71"/>
      <c r="Q35" s="71"/>
      <c r="R35" s="71"/>
      <c r="S35" s="71"/>
      <c r="T35" s="71"/>
    </row>
    <row r="36" spans="2:20" ht="15.75" x14ac:dyDescent="0.2">
      <c r="B36" s="71"/>
      <c r="C36" s="71"/>
      <c r="D36" s="71"/>
      <c r="E36" s="71"/>
      <c r="F36" s="71"/>
      <c r="G36" s="71"/>
      <c r="H36" s="71"/>
      <c r="I36" s="71"/>
      <c r="J36" s="71"/>
      <c r="K36" s="71"/>
      <c r="L36" s="71"/>
      <c r="M36" s="71"/>
      <c r="N36" s="88"/>
      <c r="O36" s="71"/>
      <c r="P36" s="71"/>
      <c r="Q36" s="71"/>
      <c r="R36" s="71"/>
      <c r="S36" s="71"/>
      <c r="T36" s="71"/>
    </row>
    <row r="37" spans="2:20" ht="15.75" x14ac:dyDescent="0.2">
      <c r="B37" s="89"/>
      <c r="C37" s="89"/>
      <c r="D37" s="89"/>
      <c r="E37" s="89"/>
      <c r="F37" s="89"/>
      <c r="G37" s="89"/>
      <c r="H37" s="89"/>
      <c r="I37" s="89"/>
      <c r="J37" s="89"/>
      <c r="K37" s="89"/>
      <c r="N37" s="90"/>
    </row>
    <row r="38" spans="2:20" ht="15.75" x14ac:dyDescent="0.2">
      <c r="B38" s="89"/>
      <c r="C38" s="89"/>
      <c r="D38" s="89"/>
      <c r="E38" s="89"/>
      <c r="F38" s="89"/>
      <c r="G38" s="89"/>
      <c r="H38" s="89"/>
      <c r="I38" s="89"/>
      <c r="J38" s="89"/>
      <c r="K38" s="89"/>
      <c r="N38" s="90"/>
    </row>
    <row r="39" spans="2:20" x14ac:dyDescent="0.2">
      <c r="B39" s="89"/>
      <c r="C39" s="89"/>
      <c r="D39" s="89"/>
      <c r="E39" s="89"/>
      <c r="F39" s="89"/>
      <c r="G39" s="89"/>
      <c r="H39" s="89"/>
      <c r="I39" s="89"/>
      <c r="J39" s="89"/>
      <c r="K39" s="89"/>
    </row>
    <row r="40" spans="2:20" x14ac:dyDescent="0.2">
      <c r="B40" s="89"/>
      <c r="C40" s="89"/>
      <c r="D40" s="89"/>
      <c r="E40" s="89"/>
      <c r="F40" s="89"/>
      <c r="G40" s="89"/>
      <c r="H40" s="89"/>
      <c r="I40" s="89"/>
      <c r="J40" s="89"/>
      <c r="K40" s="89"/>
    </row>
    <row r="41" spans="2:20" x14ac:dyDescent="0.2">
      <c r="B41" s="89"/>
      <c r="C41" s="89"/>
      <c r="D41" s="89"/>
      <c r="E41" s="89"/>
      <c r="F41" s="89"/>
      <c r="G41" s="89"/>
      <c r="H41" s="89"/>
      <c r="I41" s="89"/>
      <c r="J41" s="89"/>
      <c r="K41" s="89"/>
    </row>
    <row r="42" spans="2:20" x14ac:dyDescent="0.2">
      <c r="B42" s="89"/>
      <c r="C42" s="89"/>
      <c r="D42" s="89"/>
      <c r="E42" s="89"/>
      <c r="F42" s="89"/>
      <c r="G42" s="89"/>
      <c r="H42" s="89"/>
      <c r="I42" s="89"/>
      <c r="J42" s="89"/>
      <c r="K42" s="89"/>
    </row>
    <row r="43" spans="2:20" x14ac:dyDescent="0.2">
      <c r="B43" s="89"/>
      <c r="C43" s="89"/>
      <c r="D43" s="89"/>
      <c r="E43" s="89"/>
      <c r="F43" s="89"/>
      <c r="G43" s="89"/>
      <c r="H43" s="89"/>
      <c r="I43" s="89"/>
      <c r="J43" s="89"/>
      <c r="K43" s="89"/>
    </row>
  </sheetData>
  <hyperlinks>
    <hyperlink ref="B29" r:id="rId1"/>
  </hyperlinks>
  <pageMargins left="0.75" right="0.75" top="1" bottom="1" header="0.5" footer="0.5"/>
  <pageSetup paperSize="9" orientation="portrait" horizontalDpi="300" verticalDpi="300" r:id="rId2"/>
  <headerFooter alignWithMargins="0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0"/>
  <dimension ref="A1:G38"/>
  <sheetViews>
    <sheetView showGridLines="0" zoomScale="90" zoomScaleNormal="90" workbookViewId="0">
      <selection activeCell="B7" sqref="B7"/>
    </sheetView>
  </sheetViews>
  <sheetFormatPr defaultColWidth="9.140625" defaultRowHeight="15.75" x14ac:dyDescent="0.25"/>
  <cols>
    <col min="1" max="1" width="32.7109375" style="94" customWidth="1"/>
    <col min="2" max="3" width="13.7109375" style="94" customWidth="1"/>
    <col min="4" max="4" width="11.7109375" style="94" customWidth="1"/>
    <col min="5" max="6" width="13.7109375" style="94" customWidth="1"/>
    <col min="7" max="16384" width="9.140625" style="94"/>
  </cols>
  <sheetData>
    <row r="1" spans="1:7" s="107" customFormat="1" ht="20.25" customHeight="1" x14ac:dyDescent="0.35">
      <c r="A1" s="126" t="s">
        <v>143</v>
      </c>
      <c r="E1" s="155" t="str">
        <f>Bydło_PL!D1</f>
        <v>styczeń - luty 2023r.</v>
      </c>
    </row>
    <row r="2" spans="1:7" ht="20.25" customHeight="1" thickBot="1" x14ac:dyDescent="0.3">
      <c r="A2" s="145"/>
      <c r="F2" s="146"/>
    </row>
    <row r="3" spans="1:7" ht="21" customHeight="1" thickBot="1" x14ac:dyDescent="0.3">
      <c r="A3" s="437" t="s">
        <v>5</v>
      </c>
      <c r="B3" s="438"/>
      <c r="C3" s="438"/>
      <c r="D3" s="438"/>
      <c r="E3" s="438"/>
      <c r="F3" s="439"/>
    </row>
    <row r="4" spans="1:7" ht="16.5" thickBot="1" x14ac:dyDescent="0.3">
      <c r="A4" s="206"/>
      <c r="B4" s="127">
        <v>2023</v>
      </c>
      <c r="C4" s="207"/>
      <c r="D4" s="208"/>
      <c r="E4" s="202"/>
      <c r="F4" s="352"/>
    </row>
    <row r="5" spans="1:7" ht="30" customHeight="1" x14ac:dyDescent="0.25">
      <c r="A5" s="355" t="s">
        <v>6</v>
      </c>
      <c r="B5" s="128" t="s">
        <v>7</v>
      </c>
      <c r="C5" s="149"/>
      <c r="D5" s="150"/>
      <c r="E5" s="129" t="s">
        <v>138</v>
      </c>
      <c r="F5" s="150"/>
    </row>
    <row r="6" spans="1:7" ht="21.95" customHeight="1" thickBot="1" x14ac:dyDescent="0.3">
      <c r="A6" s="203"/>
      <c r="B6" s="211" t="s">
        <v>165</v>
      </c>
      <c r="C6" s="212" t="s">
        <v>156</v>
      </c>
      <c r="D6" s="159" t="s">
        <v>8</v>
      </c>
      <c r="E6" s="204" t="s">
        <v>165</v>
      </c>
      <c r="F6" s="353" t="s">
        <v>156</v>
      </c>
    </row>
    <row r="7" spans="1:7" ht="16.5" thickBot="1" x14ac:dyDescent="0.3">
      <c r="A7" s="440" t="s">
        <v>38</v>
      </c>
      <c r="B7" s="385">
        <v>2155.5949999999998</v>
      </c>
      <c r="C7" s="436">
        <v>2111.8049999999998</v>
      </c>
      <c r="D7" s="387">
        <v>2.0735816043621438</v>
      </c>
      <c r="E7" s="388">
        <v>100</v>
      </c>
      <c r="F7" s="389">
        <v>100</v>
      </c>
    </row>
    <row r="8" spans="1:7" x14ac:dyDescent="0.25">
      <c r="A8" s="441" t="s">
        <v>11</v>
      </c>
      <c r="B8" s="442"/>
      <c r="C8" s="443"/>
      <c r="D8" s="444"/>
      <c r="E8" s="444"/>
      <c r="F8" s="393"/>
      <c r="G8" s="209"/>
    </row>
    <row r="9" spans="1:7" x14ac:dyDescent="0.25">
      <c r="A9" s="445" t="s">
        <v>9</v>
      </c>
      <c r="B9" s="396">
        <v>1743.654</v>
      </c>
      <c r="C9" s="397">
        <v>1759.6890000000001</v>
      </c>
      <c r="D9" s="410">
        <v>-0.91124056580453028</v>
      </c>
      <c r="E9" s="411">
        <v>77.433549478306603</v>
      </c>
      <c r="F9" s="412">
        <v>80.141302936024545</v>
      </c>
    </row>
    <row r="10" spans="1:7" x14ac:dyDescent="0.25">
      <c r="A10" s="445" t="s">
        <v>10</v>
      </c>
      <c r="B10" s="446">
        <v>3268.9090000000001</v>
      </c>
      <c r="C10" s="397">
        <v>3240.2629999999999</v>
      </c>
      <c r="D10" s="401">
        <v>0.88406404048067044</v>
      </c>
      <c r="E10" s="399">
        <v>17.672736334526725</v>
      </c>
      <c r="F10" s="400">
        <v>15.272722523432138</v>
      </c>
    </row>
    <row r="11" spans="1:7" x14ac:dyDescent="0.25">
      <c r="A11" s="445" t="s">
        <v>33</v>
      </c>
      <c r="B11" s="446">
        <v>5510.07</v>
      </c>
      <c r="C11" s="397">
        <v>5686.5370000000003</v>
      </c>
      <c r="D11" s="401">
        <v>-3.1032419203462589</v>
      </c>
      <c r="E11" s="447">
        <v>1.9669736731766889</v>
      </c>
      <c r="F11" s="400">
        <v>1.5388323919616458</v>
      </c>
    </row>
    <row r="12" spans="1:7" x14ac:dyDescent="0.25">
      <c r="A12" s="445" t="s">
        <v>40</v>
      </c>
      <c r="B12" s="446">
        <v>3755.5770000000002</v>
      </c>
      <c r="C12" s="422">
        <v>3691.0729999999999</v>
      </c>
      <c r="D12" s="401">
        <v>1.7475677126949363</v>
      </c>
      <c r="E12" s="448">
        <v>2.7881180680928521</v>
      </c>
      <c r="F12" s="400">
        <v>2.9333815717120992</v>
      </c>
    </row>
    <row r="13" spans="1:7" ht="16.5" thickBot="1" x14ac:dyDescent="0.3">
      <c r="A13" s="449" t="s">
        <v>83</v>
      </c>
      <c r="B13" s="403">
        <v>10550.084999999999</v>
      </c>
      <c r="C13" s="404">
        <v>9591.9969999999994</v>
      </c>
      <c r="D13" s="401">
        <v>9.9884101298196803</v>
      </c>
      <c r="E13" s="450">
        <v>0.13862244589713138</v>
      </c>
      <c r="F13" s="416">
        <v>0.11376057686958085</v>
      </c>
    </row>
    <row r="14" spans="1:7" x14ac:dyDescent="0.25">
      <c r="A14" s="441" t="s">
        <v>12</v>
      </c>
      <c r="B14" s="442"/>
      <c r="C14" s="443"/>
      <c r="D14" s="444"/>
      <c r="E14" s="444"/>
      <c r="F14" s="393"/>
    </row>
    <row r="15" spans="1:7" x14ac:dyDescent="0.25">
      <c r="A15" s="451" t="s">
        <v>34</v>
      </c>
      <c r="B15" s="396">
        <v>2193.7800000000002</v>
      </c>
      <c r="C15" s="397">
        <v>2137.6260000000002</v>
      </c>
      <c r="D15" s="410">
        <v>2.6269328685186273</v>
      </c>
      <c r="E15" s="411">
        <v>8.9344294203851593</v>
      </c>
      <c r="F15" s="412">
        <v>9.014214518799033</v>
      </c>
    </row>
    <row r="16" spans="1:7" x14ac:dyDescent="0.25">
      <c r="A16" s="451" t="s">
        <v>23</v>
      </c>
      <c r="B16" s="446">
        <v>1671.241</v>
      </c>
      <c r="C16" s="422">
        <v>1703.1959999999999</v>
      </c>
      <c r="D16" s="401">
        <v>-1.8761786664599922</v>
      </c>
      <c r="E16" s="399">
        <v>64.805944621623496</v>
      </c>
      <c r="F16" s="400">
        <v>68.045412909655568</v>
      </c>
    </row>
    <row r="17" spans="1:6" x14ac:dyDescent="0.25">
      <c r="A17" s="451" t="s">
        <v>24</v>
      </c>
      <c r="B17" s="446">
        <v>1915.836</v>
      </c>
      <c r="C17" s="422">
        <v>1892.8969999999999</v>
      </c>
      <c r="D17" s="401">
        <v>1.2118461807483492</v>
      </c>
      <c r="E17" s="399">
        <v>3.5706825875278305</v>
      </c>
      <c r="F17" s="400">
        <v>2.9749285551285793</v>
      </c>
    </row>
    <row r="18" spans="1:6" x14ac:dyDescent="0.25">
      <c r="A18" s="452" t="s">
        <v>25</v>
      </c>
      <c r="B18" s="446">
        <v>2174.2289999999998</v>
      </c>
      <c r="C18" s="422">
        <v>2131.665</v>
      </c>
      <c r="D18" s="401">
        <v>1.9967490201321432</v>
      </c>
      <c r="E18" s="399">
        <v>9.5284618322245634E-2</v>
      </c>
      <c r="F18" s="400">
        <v>8.9891629218677091E-2</v>
      </c>
    </row>
    <row r="19" spans="1:6" ht="16.5" thickBot="1" x14ac:dyDescent="0.3">
      <c r="A19" s="453" t="s">
        <v>22</v>
      </c>
      <c r="B19" s="446" t="s">
        <v>39</v>
      </c>
      <c r="C19" s="422" t="s">
        <v>39</v>
      </c>
      <c r="D19" s="401" t="s">
        <v>137</v>
      </c>
      <c r="E19" s="399">
        <v>2.7208230447851655E-2</v>
      </c>
      <c r="F19" s="400">
        <v>1.6855323222676098E-2</v>
      </c>
    </row>
    <row r="20" spans="1:6" x14ac:dyDescent="0.25">
      <c r="A20" s="441" t="s">
        <v>10</v>
      </c>
      <c r="B20" s="442"/>
      <c r="C20" s="443"/>
      <c r="D20" s="444"/>
      <c r="E20" s="444"/>
      <c r="F20" s="393"/>
    </row>
    <row r="21" spans="1:6" x14ac:dyDescent="0.25">
      <c r="A21" s="451" t="s">
        <v>34</v>
      </c>
      <c r="B21" s="396">
        <v>3456.0050000000001</v>
      </c>
      <c r="C21" s="397">
        <v>3401.8139999999999</v>
      </c>
      <c r="D21" s="410">
        <v>1.5930030272084326</v>
      </c>
      <c r="E21" s="411">
        <v>5.7981018143145704</v>
      </c>
      <c r="F21" s="412">
        <v>4.942476453195729</v>
      </c>
    </row>
    <row r="22" spans="1:6" ht="15.75" customHeight="1" x14ac:dyDescent="0.25">
      <c r="A22" s="452" t="s">
        <v>23</v>
      </c>
      <c r="B22" s="446">
        <v>3168.2930000000001</v>
      </c>
      <c r="C22" s="422">
        <v>3152.7170000000001</v>
      </c>
      <c r="D22" s="401">
        <v>0.49405005270057606</v>
      </c>
      <c r="E22" s="399">
        <v>10.202360865132427</v>
      </c>
      <c r="F22" s="400">
        <v>8.8751041117013276</v>
      </c>
    </row>
    <row r="23" spans="1:6" x14ac:dyDescent="0.25">
      <c r="A23" s="452" t="s">
        <v>24</v>
      </c>
      <c r="B23" s="446">
        <v>3066.7130000000002</v>
      </c>
      <c r="C23" s="422">
        <v>3041.0120000000002</v>
      </c>
      <c r="D23" s="401">
        <v>0.84514628682820125</v>
      </c>
      <c r="E23" s="399">
        <v>1.3022277680502539</v>
      </c>
      <c r="F23" s="400">
        <v>1.0428498515672313</v>
      </c>
    </row>
    <row r="24" spans="1:6" x14ac:dyDescent="0.25">
      <c r="A24" s="452" t="s">
        <v>25</v>
      </c>
      <c r="B24" s="446" t="s">
        <v>39</v>
      </c>
      <c r="C24" s="422" t="s">
        <v>39</v>
      </c>
      <c r="D24" s="427" t="s">
        <v>137</v>
      </c>
      <c r="E24" s="399">
        <v>1.5348232560326576E-4</v>
      </c>
      <c r="F24" s="400">
        <v>1.2340688143509039E-4</v>
      </c>
    </row>
    <row r="25" spans="1:6" ht="16.5" thickBot="1" x14ac:dyDescent="0.3">
      <c r="A25" s="453" t="s">
        <v>22</v>
      </c>
      <c r="B25" s="446">
        <v>3822.1779999999999</v>
      </c>
      <c r="C25" s="422">
        <v>3691.4349999999999</v>
      </c>
      <c r="D25" s="401">
        <v>3.5417933676199076</v>
      </c>
      <c r="E25" s="399">
        <v>0.36989240470387053</v>
      </c>
      <c r="F25" s="400">
        <v>0.41216870008641565</v>
      </c>
    </row>
    <row r="26" spans="1:6" x14ac:dyDescent="0.25">
      <c r="A26" s="441" t="s">
        <v>33</v>
      </c>
      <c r="B26" s="442"/>
      <c r="C26" s="443"/>
      <c r="D26" s="444"/>
      <c r="E26" s="444"/>
      <c r="F26" s="393"/>
    </row>
    <row r="27" spans="1:6" x14ac:dyDescent="0.25">
      <c r="A27" s="451" t="s">
        <v>34</v>
      </c>
      <c r="B27" s="396">
        <v>5808.473</v>
      </c>
      <c r="C27" s="397">
        <v>5953.29</v>
      </c>
      <c r="D27" s="410">
        <v>-2.4325541003377968</v>
      </c>
      <c r="E27" s="411">
        <v>0.41394183215200775</v>
      </c>
      <c r="F27" s="412">
        <v>0.36769080323585185</v>
      </c>
    </row>
    <row r="28" spans="1:6" x14ac:dyDescent="0.25">
      <c r="A28" s="452" t="s">
        <v>23</v>
      </c>
      <c r="B28" s="446">
        <v>5433.3360000000002</v>
      </c>
      <c r="C28" s="422">
        <v>5525.6679999999997</v>
      </c>
      <c r="D28" s="401">
        <v>-1.6709653927814598</v>
      </c>
      <c r="E28" s="399">
        <v>1.1247463878981139</v>
      </c>
      <c r="F28" s="400">
        <v>0.88562948461892621</v>
      </c>
    </row>
    <row r="29" spans="1:6" x14ac:dyDescent="0.25">
      <c r="A29" s="452" t="s">
        <v>24</v>
      </c>
      <c r="B29" s="454">
        <v>5122.1270000000004</v>
      </c>
      <c r="C29" s="455">
        <v>5452.0290000000005</v>
      </c>
      <c r="D29" s="401">
        <v>-6.0509949598580643</v>
      </c>
      <c r="E29" s="399">
        <v>0.31021568592158255</v>
      </c>
      <c r="F29" s="400">
        <v>0.20687106891235657</v>
      </c>
    </row>
    <row r="30" spans="1:6" x14ac:dyDescent="0.25">
      <c r="A30" s="456" t="s">
        <v>25</v>
      </c>
      <c r="B30" s="454" t="s">
        <v>31</v>
      </c>
      <c r="C30" s="455" t="s">
        <v>31</v>
      </c>
      <c r="D30" s="427" t="s">
        <v>31</v>
      </c>
      <c r="E30" s="399" t="s">
        <v>31</v>
      </c>
      <c r="F30" s="400" t="s">
        <v>31</v>
      </c>
    </row>
    <row r="31" spans="1:6" ht="16.5" thickBot="1" x14ac:dyDescent="0.3">
      <c r="A31" s="457" t="s">
        <v>22</v>
      </c>
      <c r="B31" s="458" t="s">
        <v>39</v>
      </c>
      <c r="C31" s="459" t="s">
        <v>39</v>
      </c>
      <c r="D31" s="405" t="s">
        <v>137</v>
      </c>
      <c r="E31" s="406">
        <v>0.11806976720498499</v>
      </c>
      <c r="F31" s="407">
        <v>7.8641035194511349E-2</v>
      </c>
    </row>
    <row r="32" spans="1:6" x14ac:dyDescent="0.25">
      <c r="A32" s="441" t="s">
        <v>40</v>
      </c>
      <c r="B32" s="442"/>
      <c r="C32" s="443"/>
      <c r="D32" s="444"/>
      <c r="E32" s="444"/>
      <c r="F32" s="393"/>
    </row>
    <row r="33" spans="1:6" x14ac:dyDescent="0.25">
      <c r="A33" s="451" t="s">
        <v>34</v>
      </c>
      <c r="B33" s="396">
        <v>5613.0389999999998</v>
      </c>
      <c r="C33" s="397">
        <v>5391.8770000000004</v>
      </c>
      <c r="D33" s="410">
        <v>4.1017627071240561</v>
      </c>
      <c r="E33" s="411">
        <v>0.48095779668587008</v>
      </c>
      <c r="F33" s="412">
        <v>0.76381660873570578</v>
      </c>
    </row>
    <row r="34" spans="1:6" x14ac:dyDescent="0.25">
      <c r="A34" s="452" t="s">
        <v>23</v>
      </c>
      <c r="B34" s="396">
        <v>3289.4090000000001</v>
      </c>
      <c r="C34" s="397">
        <v>3304.57</v>
      </c>
      <c r="D34" s="401">
        <v>-0.45878888932599571</v>
      </c>
      <c r="E34" s="399">
        <v>1.6915147575349005</v>
      </c>
      <c r="F34" s="400">
        <v>1.4804815048564208</v>
      </c>
    </row>
    <row r="35" spans="1:6" x14ac:dyDescent="0.25">
      <c r="A35" s="452" t="s">
        <v>24</v>
      </c>
      <c r="B35" s="396">
        <v>4005.127</v>
      </c>
      <c r="C35" s="397">
        <v>3372.09</v>
      </c>
      <c r="D35" s="401">
        <v>18.7728382101308</v>
      </c>
      <c r="E35" s="399">
        <v>0.51112405013625739</v>
      </c>
      <c r="F35" s="400">
        <v>0.4581788990481318</v>
      </c>
    </row>
    <row r="36" spans="1:6" x14ac:dyDescent="0.25">
      <c r="A36" s="456" t="s">
        <v>25</v>
      </c>
      <c r="B36" s="396" t="s">
        <v>31</v>
      </c>
      <c r="C36" s="397" t="s">
        <v>31</v>
      </c>
      <c r="D36" s="427" t="s">
        <v>31</v>
      </c>
      <c r="E36" s="399" t="s">
        <v>31</v>
      </c>
      <c r="F36" s="400" t="s">
        <v>31</v>
      </c>
    </row>
    <row r="37" spans="1:6" ht="16.5" thickBot="1" x14ac:dyDescent="0.3">
      <c r="A37" s="457" t="s">
        <v>22</v>
      </c>
      <c r="B37" s="403" t="s">
        <v>39</v>
      </c>
      <c r="C37" s="404">
        <v>1175.999</v>
      </c>
      <c r="D37" s="405" t="s">
        <v>137</v>
      </c>
      <c r="E37" s="406">
        <v>0.10452146373582398</v>
      </c>
      <c r="F37" s="407">
        <v>0.23090455907184038</v>
      </c>
    </row>
    <row r="38" spans="1:6" x14ac:dyDescent="0.25">
      <c r="A38" s="205"/>
      <c r="B38" s="210"/>
    </row>
  </sheetData>
  <phoneticPr fontId="3" type="noConversion"/>
  <conditionalFormatting sqref="D7:D37">
    <cfRule type="beginsWith" dxfId="15" priority="1" operator="beginsWith" text="*">
      <formula>LEFT(D7,LEN("*"))="*"</formula>
    </cfRule>
    <cfRule type="cellIs" dxfId="14" priority="3" operator="lessThan">
      <formula>0</formula>
    </cfRule>
    <cfRule type="cellIs" dxfId="13" priority="4" operator="greaterThan">
      <formula>0</formula>
    </cfRule>
  </conditionalFormatting>
  <pageMargins left="0.75" right="0.75" top="1" bottom="1" header="0.5" footer="0.5"/>
  <pageSetup paperSize="9" orientation="portrait" verticalDpi="0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ndsWith" priority="2" operator="endsWith" id="{D1FE626F-1CCB-478C-8425-4FDE7D2740CD}">
            <xm:f>RIGHT(D7,LEN("-"))="-"</xm:f>
            <xm:f>"-"</xm:f>
            <x14:dxf>
              <font>
                <color theme="1"/>
              </font>
              <fill>
                <patternFill>
                  <bgColor theme="0"/>
                </patternFill>
              </fill>
            </x14:dxf>
          </x14:cfRule>
          <xm:sqref>D7:D37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1"/>
  <dimension ref="A1:M38"/>
  <sheetViews>
    <sheetView showGridLines="0" zoomScale="90" zoomScaleNormal="90" workbookViewId="0">
      <selection activeCell="R26" sqref="R26"/>
    </sheetView>
  </sheetViews>
  <sheetFormatPr defaultColWidth="9.140625" defaultRowHeight="15.75" x14ac:dyDescent="0.25"/>
  <cols>
    <col min="1" max="1" width="32.7109375" style="94" customWidth="1"/>
    <col min="2" max="3" width="13.7109375" style="94" customWidth="1"/>
    <col min="4" max="4" width="11.7109375" style="94" customWidth="1"/>
    <col min="5" max="6" width="13.7109375" style="94" customWidth="1"/>
    <col min="7" max="7" width="9.140625" style="94"/>
    <col min="8" max="8" width="32.7109375" style="94" customWidth="1"/>
    <col min="9" max="10" width="13.7109375" style="94" customWidth="1"/>
    <col min="11" max="11" width="11.7109375" style="94" customWidth="1"/>
    <col min="12" max="13" width="13.7109375" style="94" customWidth="1"/>
    <col min="14" max="16384" width="9.140625" style="94"/>
  </cols>
  <sheetData>
    <row r="1" spans="1:13" s="107" customFormat="1" ht="20.25" customHeight="1" x14ac:dyDescent="0.35">
      <c r="A1" s="126" t="s">
        <v>143</v>
      </c>
      <c r="E1" s="155" t="str">
        <f>Bydło_PL!D1</f>
        <v>styczeń - luty 2023r.</v>
      </c>
    </row>
    <row r="2" spans="1:13" ht="20.25" customHeight="1" thickBot="1" x14ac:dyDescent="0.3">
      <c r="A2" s="145"/>
      <c r="F2" s="146"/>
    </row>
    <row r="3" spans="1:13" ht="21" customHeight="1" thickBot="1" x14ac:dyDescent="0.3">
      <c r="A3" s="437" t="s">
        <v>139</v>
      </c>
      <c r="B3" s="438"/>
      <c r="C3" s="438"/>
      <c r="D3" s="438"/>
      <c r="E3" s="438"/>
      <c r="F3" s="439"/>
      <c r="G3" s="144"/>
      <c r="H3" s="437" t="s">
        <v>140</v>
      </c>
      <c r="I3" s="438"/>
      <c r="J3" s="438"/>
      <c r="K3" s="438"/>
      <c r="L3" s="438"/>
      <c r="M3" s="439"/>
    </row>
    <row r="4" spans="1:13" ht="16.5" thickBot="1" x14ac:dyDescent="0.3">
      <c r="A4" s="206"/>
      <c r="B4" s="127">
        <v>2023</v>
      </c>
      <c r="C4" s="207"/>
      <c r="D4" s="208"/>
      <c r="E4" s="202"/>
      <c r="F4" s="352"/>
      <c r="G4" s="144"/>
      <c r="H4" s="206"/>
      <c r="I4" s="127">
        <v>2023</v>
      </c>
      <c r="J4" s="207"/>
      <c r="K4" s="208"/>
      <c r="L4" s="202"/>
      <c r="M4" s="352"/>
    </row>
    <row r="5" spans="1:13" ht="30" customHeight="1" x14ac:dyDescent="0.25">
      <c r="A5" s="355" t="s">
        <v>6</v>
      </c>
      <c r="B5" s="128" t="s">
        <v>7</v>
      </c>
      <c r="C5" s="149"/>
      <c r="D5" s="150"/>
      <c r="E5" s="129" t="s">
        <v>138</v>
      </c>
      <c r="F5" s="150"/>
      <c r="G5" s="144"/>
      <c r="H5" s="355" t="s">
        <v>6</v>
      </c>
      <c r="I5" s="128" t="s">
        <v>7</v>
      </c>
      <c r="J5" s="149"/>
      <c r="K5" s="150"/>
      <c r="L5" s="129" t="s">
        <v>138</v>
      </c>
      <c r="M5" s="150"/>
    </row>
    <row r="6" spans="1:13" ht="21.95" customHeight="1" thickBot="1" x14ac:dyDescent="0.3">
      <c r="A6" s="203"/>
      <c r="B6" s="211" t="s">
        <v>165</v>
      </c>
      <c r="C6" s="212" t="s">
        <v>156</v>
      </c>
      <c r="D6" s="159" t="s">
        <v>8</v>
      </c>
      <c r="E6" s="204" t="s">
        <v>165</v>
      </c>
      <c r="F6" s="353" t="s">
        <v>156</v>
      </c>
      <c r="G6" s="144"/>
      <c r="H6" s="203"/>
      <c r="I6" s="211" t="s">
        <v>165</v>
      </c>
      <c r="J6" s="212" t="s">
        <v>156</v>
      </c>
      <c r="K6" s="159" t="s">
        <v>8</v>
      </c>
      <c r="L6" s="204" t="s">
        <v>165</v>
      </c>
      <c r="M6" s="353" t="s">
        <v>156</v>
      </c>
    </row>
    <row r="7" spans="1:13" ht="16.5" thickBot="1" x14ac:dyDescent="0.3">
      <c r="A7" s="440" t="s">
        <v>38</v>
      </c>
      <c r="B7" s="385">
        <v>2157.0940000000001</v>
      </c>
      <c r="C7" s="436">
        <v>2099.7669999999998</v>
      </c>
      <c r="D7" s="387">
        <v>2.7301600606162602</v>
      </c>
      <c r="E7" s="388">
        <v>100</v>
      </c>
      <c r="F7" s="389">
        <v>100</v>
      </c>
      <c r="G7" s="144"/>
      <c r="H7" s="440" t="s">
        <v>38</v>
      </c>
      <c r="I7" s="385">
        <v>2152.4059999999999</v>
      </c>
      <c r="J7" s="436">
        <v>2141.7280000000001</v>
      </c>
      <c r="K7" s="387">
        <v>0.49856937949169466</v>
      </c>
      <c r="L7" s="388">
        <v>100</v>
      </c>
      <c r="M7" s="389">
        <v>100</v>
      </c>
    </row>
    <row r="8" spans="1:13" x14ac:dyDescent="0.25">
      <c r="A8" s="441" t="s">
        <v>11</v>
      </c>
      <c r="B8" s="442"/>
      <c r="C8" s="443"/>
      <c r="D8" s="444"/>
      <c r="E8" s="444"/>
      <c r="F8" s="393"/>
      <c r="G8" s="460"/>
      <c r="H8" s="441" t="s">
        <v>11</v>
      </c>
      <c r="I8" s="442"/>
      <c r="J8" s="443"/>
      <c r="K8" s="444"/>
      <c r="L8" s="444"/>
      <c r="M8" s="393"/>
    </row>
    <row r="9" spans="1:13" x14ac:dyDescent="0.25">
      <c r="A9" s="445" t="s">
        <v>9</v>
      </c>
      <c r="B9" s="396">
        <v>1729.6020000000001</v>
      </c>
      <c r="C9" s="397">
        <v>1751.5650000000001</v>
      </c>
      <c r="D9" s="410">
        <v>-1.2539072201145811</v>
      </c>
      <c r="E9" s="411">
        <v>77.357849345481938</v>
      </c>
      <c r="F9" s="412">
        <v>80.742115461269975</v>
      </c>
      <c r="G9" s="144"/>
      <c r="H9" s="445" t="s">
        <v>9</v>
      </c>
      <c r="I9" s="396">
        <v>1773.4670000000001</v>
      </c>
      <c r="J9" s="397">
        <v>1780.42</v>
      </c>
      <c r="K9" s="410">
        <v>-0.39052583098369903</v>
      </c>
      <c r="L9" s="411">
        <v>77.594639371794273</v>
      </c>
      <c r="M9" s="412">
        <v>78.647910709542543</v>
      </c>
    </row>
    <row r="10" spans="1:13" x14ac:dyDescent="0.25">
      <c r="A10" s="445" t="s">
        <v>10</v>
      </c>
      <c r="B10" s="446">
        <v>3216.7750000000001</v>
      </c>
      <c r="C10" s="397">
        <v>3184.5859999999998</v>
      </c>
      <c r="D10" s="401">
        <v>1.0107750269579878</v>
      </c>
      <c r="E10" s="399">
        <v>15.879238472227206</v>
      </c>
      <c r="F10" s="400">
        <v>13.202438232275831</v>
      </c>
      <c r="G10" s="144"/>
      <c r="H10" s="445" t="s">
        <v>10</v>
      </c>
      <c r="I10" s="446">
        <v>3350.8870000000002</v>
      </c>
      <c r="J10" s="397">
        <v>3329.7449999999999</v>
      </c>
      <c r="K10" s="401">
        <v>0.63494351669573135</v>
      </c>
      <c r="L10" s="399">
        <v>21.489300042248161</v>
      </c>
      <c r="M10" s="400">
        <v>20.418664622022153</v>
      </c>
    </row>
    <row r="11" spans="1:13" x14ac:dyDescent="0.25">
      <c r="A11" s="445" t="s">
        <v>33</v>
      </c>
      <c r="B11" s="446">
        <v>5594.4930000000004</v>
      </c>
      <c r="C11" s="397">
        <v>5781.4960000000001</v>
      </c>
      <c r="D11" s="401">
        <v>-3.2345088537637956</v>
      </c>
      <c r="E11" s="447">
        <v>2.6062175368791309</v>
      </c>
      <c r="F11" s="400">
        <v>1.8997854692478042</v>
      </c>
      <c r="G11" s="144"/>
      <c r="H11" s="445" t="s">
        <v>33</v>
      </c>
      <c r="I11" s="446">
        <v>4738.2839999999997</v>
      </c>
      <c r="J11" s="397">
        <v>4987.6869999999999</v>
      </c>
      <c r="K11" s="401">
        <v>-5.0003739208174105</v>
      </c>
      <c r="L11" s="447">
        <v>0.60666263970698631</v>
      </c>
      <c r="M11" s="400">
        <v>0.64163984504576976</v>
      </c>
    </row>
    <row r="12" spans="1:13" x14ac:dyDescent="0.25">
      <c r="A12" s="445" t="s">
        <v>40</v>
      </c>
      <c r="B12" s="446">
        <v>3619.4290000000001</v>
      </c>
      <c r="C12" s="422">
        <v>3556.587</v>
      </c>
      <c r="D12" s="401">
        <v>1.7669186779347756</v>
      </c>
      <c r="E12" s="448">
        <v>4.0086961426249426</v>
      </c>
      <c r="F12" s="400">
        <v>4.0497510601072593</v>
      </c>
      <c r="G12" s="144"/>
      <c r="H12" s="445" t="s">
        <v>40</v>
      </c>
      <c r="I12" s="446" t="s">
        <v>39</v>
      </c>
      <c r="J12" s="422" t="s">
        <v>39</v>
      </c>
      <c r="K12" s="401" t="s">
        <v>137</v>
      </c>
      <c r="L12" s="448">
        <v>0.19072775075680073</v>
      </c>
      <c r="M12" s="400">
        <v>0.15851013378728457</v>
      </c>
    </row>
    <row r="13" spans="1:13" ht="16.5" thickBot="1" x14ac:dyDescent="0.3">
      <c r="A13" s="449" t="s">
        <v>83</v>
      </c>
      <c r="B13" s="403">
        <v>11767.441999999999</v>
      </c>
      <c r="C13" s="404">
        <v>10579.596</v>
      </c>
      <c r="D13" s="401">
        <v>11.227706615640139</v>
      </c>
      <c r="E13" s="450">
        <v>0.14799850278676502</v>
      </c>
      <c r="F13" s="416">
        <v>0.10590977709914505</v>
      </c>
      <c r="G13" s="144"/>
      <c r="H13" s="449" t="s">
        <v>83</v>
      </c>
      <c r="I13" s="403">
        <v>7319.3209999999999</v>
      </c>
      <c r="J13" s="404">
        <v>7641.2370000000001</v>
      </c>
      <c r="K13" s="401">
        <v>-4.2128780981403953</v>
      </c>
      <c r="L13" s="450">
        <v>0.11867019549376227</v>
      </c>
      <c r="M13" s="416">
        <v>0.13327468960224423</v>
      </c>
    </row>
    <row r="14" spans="1:13" x14ac:dyDescent="0.25">
      <c r="A14" s="441" t="s">
        <v>12</v>
      </c>
      <c r="B14" s="442"/>
      <c r="C14" s="443"/>
      <c r="D14" s="444"/>
      <c r="E14" s="444"/>
      <c r="F14" s="393"/>
      <c r="G14" s="144"/>
      <c r="H14" s="441" t="s">
        <v>12</v>
      </c>
      <c r="I14" s="442"/>
      <c r="J14" s="443"/>
      <c r="K14" s="444"/>
      <c r="L14" s="444"/>
      <c r="M14" s="393"/>
    </row>
    <row r="15" spans="1:13" x14ac:dyDescent="0.25">
      <c r="A15" s="451" t="s">
        <v>34</v>
      </c>
      <c r="B15" s="396">
        <v>2066.9029999999998</v>
      </c>
      <c r="C15" s="397">
        <v>2022.9590000000001</v>
      </c>
      <c r="D15" s="410">
        <v>2.1722635011386653</v>
      </c>
      <c r="E15" s="411">
        <v>10.742012726312497</v>
      </c>
      <c r="F15" s="412">
        <v>10.718101169218558</v>
      </c>
      <c r="G15" s="144"/>
      <c r="H15" s="451" t="s">
        <v>34</v>
      </c>
      <c r="I15" s="396">
        <v>2763.8159999999998</v>
      </c>
      <c r="J15" s="397">
        <v>2776.8519999999999</v>
      </c>
      <c r="K15" s="410">
        <v>-0.4694524591155762</v>
      </c>
      <c r="L15" s="411">
        <v>5.0878918866073324</v>
      </c>
      <c r="M15" s="412">
        <v>4.7789980883434113</v>
      </c>
    </row>
    <row r="16" spans="1:13" x14ac:dyDescent="0.25">
      <c r="A16" s="451" t="s">
        <v>23</v>
      </c>
      <c r="B16" s="446">
        <v>1661.2260000000001</v>
      </c>
      <c r="C16" s="422">
        <v>1702.2349999999999</v>
      </c>
      <c r="D16" s="401">
        <v>-2.4091268244396216</v>
      </c>
      <c r="E16" s="399">
        <v>62.557445303006219</v>
      </c>
      <c r="F16" s="400">
        <v>66.810581286619211</v>
      </c>
      <c r="G16" s="144"/>
      <c r="H16" s="451" t="s">
        <v>23</v>
      </c>
      <c r="I16" s="446">
        <v>1690.4010000000001</v>
      </c>
      <c r="J16" s="422">
        <v>1705.4380000000001</v>
      </c>
      <c r="K16" s="401">
        <v>-0.88170898033232714</v>
      </c>
      <c r="L16" s="399">
        <v>69.590751493524849</v>
      </c>
      <c r="M16" s="400">
        <v>71.114736316492611</v>
      </c>
    </row>
    <row r="17" spans="1:13" x14ac:dyDescent="0.25">
      <c r="A17" s="451" t="s">
        <v>24</v>
      </c>
      <c r="B17" s="446">
        <v>1882.9079999999999</v>
      </c>
      <c r="C17" s="422">
        <v>1869.8109999999999</v>
      </c>
      <c r="D17" s="401">
        <v>0.70044512520249269</v>
      </c>
      <c r="E17" s="399">
        <v>3.9569499920524636</v>
      </c>
      <c r="F17" s="400">
        <v>3.1575938636936556</v>
      </c>
      <c r="G17" s="144"/>
      <c r="H17" s="451" t="s">
        <v>24</v>
      </c>
      <c r="I17" s="446">
        <v>2016.7059999999999</v>
      </c>
      <c r="J17" s="422">
        <v>1964.7739999999999</v>
      </c>
      <c r="K17" s="401">
        <v>2.6431538690963956</v>
      </c>
      <c r="L17" s="399">
        <v>2.7487054954033301</v>
      </c>
      <c r="M17" s="400">
        <v>2.5208918292004916</v>
      </c>
    </row>
    <row r="18" spans="1:13" x14ac:dyDescent="0.25">
      <c r="A18" s="452" t="s">
        <v>25</v>
      </c>
      <c r="B18" s="446" t="s">
        <v>39</v>
      </c>
      <c r="C18" s="422" t="s">
        <v>39</v>
      </c>
      <c r="D18" s="401" t="s">
        <v>137</v>
      </c>
      <c r="E18" s="399">
        <v>6.3498248978357069E-2</v>
      </c>
      <c r="F18" s="400">
        <v>3.3817868640726466E-2</v>
      </c>
      <c r="G18" s="144"/>
      <c r="H18" s="452" t="s">
        <v>25</v>
      </c>
      <c r="I18" s="446">
        <v>2224.5320000000002</v>
      </c>
      <c r="J18" s="422">
        <v>2242.2350000000001</v>
      </c>
      <c r="K18" s="401">
        <v>-0.78952473759440789</v>
      </c>
      <c r="L18" s="399">
        <v>0.1629260168364158</v>
      </c>
      <c r="M18" s="400">
        <v>0.22926974574931525</v>
      </c>
    </row>
    <row r="19" spans="1:13" ht="16.5" thickBot="1" x14ac:dyDescent="0.3">
      <c r="A19" s="453" t="s">
        <v>22</v>
      </c>
      <c r="B19" s="446" t="s">
        <v>39</v>
      </c>
      <c r="C19" s="422" t="s">
        <v>39</v>
      </c>
      <c r="D19" s="401" t="s">
        <v>137</v>
      </c>
      <c r="E19" s="399">
        <v>3.7943075132416203E-2</v>
      </c>
      <c r="F19" s="400">
        <v>2.20212730978206E-2</v>
      </c>
      <c r="G19" s="144"/>
      <c r="H19" s="453" t="s">
        <v>22</v>
      </c>
      <c r="I19" s="446" t="s">
        <v>39</v>
      </c>
      <c r="J19" s="422" t="s">
        <v>39</v>
      </c>
      <c r="K19" s="401" t="s">
        <v>137</v>
      </c>
      <c r="L19" s="399">
        <v>4.3644794223524188E-3</v>
      </c>
      <c r="M19" s="400">
        <v>4.014729756710962E-3</v>
      </c>
    </row>
    <row r="20" spans="1:13" x14ac:dyDescent="0.25">
      <c r="A20" s="441" t="s">
        <v>10</v>
      </c>
      <c r="B20" s="442"/>
      <c r="C20" s="443"/>
      <c r="D20" s="444"/>
      <c r="E20" s="444"/>
      <c r="F20" s="393"/>
      <c r="G20" s="144"/>
      <c r="H20" s="441" t="s">
        <v>10</v>
      </c>
      <c r="I20" s="442"/>
      <c r="J20" s="443"/>
      <c r="K20" s="444"/>
      <c r="L20" s="444"/>
      <c r="M20" s="393"/>
    </row>
    <row r="21" spans="1:13" x14ac:dyDescent="0.25">
      <c r="A21" s="451" t="s">
        <v>34</v>
      </c>
      <c r="B21" s="396">
        <v>3331.2890000000002</v>
      </c>
      <c r="C21" s="397">
        <v>3309.7930000000001</v>
      </c>
      <c r="D21" s="410">
        <v>0.64946659806217777</v>
      </c>
      <c r="E21" s="411">
        <v>6.0066964400166123</v>
      </c>
      <c r="F21" s="412">
        <v>4.7522974518776779</v>
      </c>
      <c r="G21" s="144"/>
      <c r="H21" s="451" t="s">
        <v>34</v>
      </c>
      <c r="I21" s="396">
        <v>3753.7429999999999</v>
      </c>
      <c r="J21" s="397">
        <v>3602.5450000000001</v>
      </c>
      <c r="K21" s="410">
        <v>4.1969774145777459</v>
      </c>
      <c r="L21" s="411">
        <v>5.3542124209592767</v>
      </c>
      <c r="M21" s="412">
        <v>5.4151893715765027</v>
      </c>
    </row>
    <row r="22" spans="1:13" ht="15.75" customHeight="1" x14ac:dyDescent="0.25">
      <c r="A22" s="452" t="s">
        <v>23</v>
      </c>
      <c r="B22" s="446">
        <v>3078.0369999999998</v>
      </c>
      <c r="C22" s="422">
        <v>3055.4279999999999</v>
      </c>
      <c r="D22" s="401">
        <v>0.73996179913255766</v>
      </c>
      <c r="E22" s="399">
        <v>8.9329484333099192</v>
      </c>
      <c r="F22" s="400">
        <v>7.7265249190822765</v>
      </c>
      <c r="G22" s="144"/>
      <c r="H22" s="452" t="s">
        <v>23</v>
      </c>
      <c r="I22" s="446">
        <v>3301.2559999999999</v>
      </c>
      <c r="J22" s="422">
        <v>3312.0070000000001</v>
      </c>
      <c r="K22" s="401">
        <v>-0.32460680185761093</v>
      </c>
      <c r="L22" s="399">
        <v>12.903670701773374</v>
      </c>
      <c r="M22" s="400">
        <v>11.730036666670252</v>
      </c>
    </row>
    <row r="23" spans="1:13" x14ac:dyDescent="0.25">
      <c r="A23" s="452" t="s">
        <v>24</v>
      </c>
      <c r="B23" s="446">
        <v>3560.9459999999999</v>
      </c>
      <c r="C23" s="422">
        <v>3445.7440000000001</v>
      </c>
      <c r="D23" s="401">
        <v>3.3433127939858496</v>
      </c>
      <c r="E23" s="399">
        <v>0.75603115434114931</v>
      </c>
      <c r="F23" s="400">
        <v>0.57230793902227295</v>
      </c>
      <c r="G23" s="144"/>
      <c r="H23" s="452" t="s">
        <v>24</v>
      </c>
      <c r="I23" s="446">
        <v>2744.08</v>
      </c>
      <c r="J23" s="422">
        <v>2780.779</v>
      </c>
      <c r="K23" s="401">
        <v>-1.3197381021648995</v>
      </c>
      <c r="L23" s="399">
        <v>2.4645342402139638</v>
      </c>
      <c r="M23" s="400">
        <v>2.2124387081603327</v>
      </c>
    </row>
    <row r="24" spans="1:13" x14ac:dyDescent="0.25">
      <c r="A24" s="452" t="s">
        <v>25</v>
      </c>
      <c r="B24" s="446" t="s">
        <v>39</v>
      </c>
      <c r="C24" s="422" t="s">
        <v>39</v>
      </c>
      <c r="D24" s="427" t="s">
        <v>137</v>
      </c>
      <c r="E24" s="399">
        <v>2.2560747376031257E-4</v>
      </c>
      <c r="F24" s="400">
        <v>1.730551913384723E-4</v>
      </c>
      <c r="G24" s="144"/>
      <c r="H24" s="452" t="s">
        <v>25</v>
      </c>
      <c r="I24" s="446" t="s">
        <v>31</v>
      </c>
      <c r="J24" s="422" t="s">
        <v>31</v>
      </c>
      <c r="K24" s="427" t="s">
        <v>31</v>
      </c>
      <c r="L24" s="399" t="s">
        <v>31</v>
      </c>
      <c r="M24" s="400" t="s">
        <v>31</v>
      </c>
    </row>
    <row r="25" spans="1:13" ht="16.5" thickBot="1" x14ac:dyDescent="0.3">
      <c r="A25" s="453" t="s">
        <v>22</v>
      </c>
      <c r="B25" s="446">
        <v>4802.5590000000002</v>
      </c>
      <c r="C25" s="422">
        <v>4858.4340000000002</v>
      </c>
      <c r="D25" s="401">
        <v>-1.1500619335366087</v>
      </c>
      <c r="E25" s="399">
        <v>0.18333683708576673</v>
      </c>
      <c r="F25" s="400">
        <v>0.15113486710226581</v>
      </c>
      <c r="G25" s="144"/>
      <c r="H25" s="453" t="s">
        <v>22</v>
      </c>
      <c r="I25" s="446">
        <v>3323.4229999999998</v>
      </c>
      <c r="J25" s="422">
        <v>3278.241</v>
      </c>
      <c r="K25" s="401">
        <v>1.3782391227490531</v>
      </c>
      <c r="L25" s="399">
        <v>0.76688267930154363</v>
      </c>
      <c r="M25" s="400">
        <v>1.0609998756150691</v>
      </c>
    </row>
    <row r="26" spans="1:13" x14ac:dyDescent="0.25">
      <c r="A26" s="441" t="s">
        <v>33</v>
      </c>
      <c r="B26" s="442"/>
      <c r="C26" s="443"/>
      <c r="D26" s="444"/>
      <c r="E26" s="444"/>
      <c r="F26" s="393"/>
      <c r="G26" s="144"/>
      <c r="H26" s="441" t="s">
        <v>33</v>
      </c>
      <c r="I26" s="442"/>
      <c r="J26" s="443"/>
      <c r="K26" s="444"/>
      <c r="L26" s="444"/>
      <c r="M26" s="393"/>
    </row>
    <row r="27" spans="1:13" x14ac:dyDescent="0.25">
      <c r="A27" s="451" t="s">
        <v>34</v>
      </c>
      <c r="B27" s="396">
        <v>5827.2489999999998</v>
      </c>
      <c r="C27" s="397">
        <v>5969.6170000000002</v>
      </c>
      <c r="D27" s="410">
        <v>-2.384876617712667</v>
      </c>
      <c r="E27" s="411">
        <v>0.5653928390136852</v>
      </c>
      <c r="F27" s="412">
        <v>0.4608171320024621</v>
      </c>
      <c r="G27" s="144"/>
      <c r="H27" s="451" t="s">
        <v>34</v>
      </c>
      <c r="I27" s="396" t="s">
        <v>39</v>
      </c>
      <c r="J27" s="397" t="s">
        <v>39</v>
      </c>
      <c r="K27" s="410" t="s">
        <v>137</v>
      </c>
      <c r="L27" s="411">
        <v>9.1654067869400793E-2</v>
      </c>
      <c r="M27" s="412">
        <v>0.13621404531697906</v>
      </c>
    </row>
    <row r="28" spans="1:13" x14ac:dyDescent="0.25">
      <c r="A28" s="452" t="s">
        <v>23</v>
      </c>
      <c r="B28" s="446">
        <v>5541.6239999999998</v>
      </c>
      <c r="C28" s="422">
        <v>5645.7719999999999</v>
      </c>
      <c r="D28" s="401">
        <v>-1.844707862804239</v>
      </c>
      <c r="E28" s="399">
        <v>1.4810105163847427</v>
      </c>
      <c r="F28" s="400">
        <v>1.0760860222745106</v>
      </c>
      <c r="G28" s="144"/>
      <c r="H28" s="452" t="s">
        <v>23</v>
      </c>
      <c r="I28" s="446" t="s">
        <v>39</v>
      </c>
      <c r="J28" s="422" t="s">
        <v>39</v>
      </c>
      <c r="K28" s="401" t="s">
        <v>137</v>
      </c>
      <c r="L28" s="399">
        <v>0.36661627147760317</v>
      </c>
      <c r="M28" s="400">
        <v>0.41222671609085759</v>
      </c>
    </row>
    <row r="29" spans="1:13" x14ac:dyDescent="0.25">
      <c r="A29" s="452" t="s">
        <v>24</v>
      </c>
      <c r="B29" s="454">
        <v>5178.0839999999998</v>
      </c>
      <c r="C29" s="455">
        <v>5542.2139999999999</v>
      </c>
      <c r="D29" s="401">
        <v>-6.5701180069914322</v>
      </c>
      <c r="E29" s="399">
        <v>0.38626050484799701</v>
      </c>
      <c r="F29" s="400">
        <v>0.25260289429039007</v>
      </c>
      <c r="G29" s="144"/>
      <c r="H29" s="452" t="s">
        <v>24</v>
      </c>
      <c r="I29" s="454" t="s">
        <v>39</v>
      </c>
      <c r="J29" s="455" t="s">
        <v>39</v>
      </c>
      <c r="K29" s="401" t="s">
        <v>137</v>
      </c>
      <c r="L29" s="399">
        <v>0.14839230035998224</v>
      </c>
      <c r="M29" s="400">
        <v>9.3199083637933028E-2</v>
      </c>
    </row>
    <row r="30" spans="1:13" x14ac:dyDescent="0.25">
      <c r="A30" s="456" t="s">
        <v>25</v>
      </c>
      <c r="B30" s="454" t="s">
        <v>31</v>
      </c>
      <c r="C30" s="455" t="s">
        <v>31</v>
      </c>
      <c r="D30" s="427" t="s">
        <v>31</v>
      </c>
      <c r="E30" s="399" t="s">
        <v>31</v>
      </c>
      <c r="F30" s="400" t="s">
        <v>31</v>
      </c>
      <c r="G30" s="144"/>
      <c r="H30" s="456" t="s">
        <v>25</v>
      </c>
      <c r="I30" s="454" t="s">
        <v>31</v>
      </c>
      <c r="J30" s="455" t="s">
        <v>31</v>
      </c>
      <c r="K30" s="427" t="s">
        <v>31</v>
      </c>
      <c r="L30" s="399" t="s">
        <v>31</v>
      </c>
      <c r="M30" s="400" t="s">
        <v>31</v>
      </c>
    </row>
    <row r="31" spans="1:13" ht="16.5" thickBot="1" x14ac:dyDescent="0.3">
      <c r="A31" s="457" t="s">
        <v>22</v>
      </c>
      <c r="B31" s="458" t="s">
        <v>39</v>
      </c>
      <c r="C31" s="459" t="s">
        <v>39</v>
      </c>
      <c r="D31" s="405" t="s">
        <v>137</v>
      </c>
      <c r="E31" s="406">
        <v>0.17355367663270591</v>
      </c>
      <c r="F31" s="407">
        <v>0.11027942068044148</v>
      </c>
      <c r="G31" s="144"/>
      <c r="H31" s="457" t="s">
        <v>22</v>
      </c>
      <c r="I31" s="458" t="s">
        <v>31</v>
      </c>
      <c r="J31" s="459" t="s">
        <v>31</v>
      </c>
      <c r="K31" s="405" t="s">
        <v>31</v>
      </c>
      <c r="L31" s="406" t="s">
        <v>31</v>
      </c>
      <c r="M31" s="407" t="s">
        <v>31</v>
      </c>
    </row>
    <row r="32" spans="1:13" x14ac:dyDescent="0.25">
      <c r="A32" s="441" t="s">
        <v>40</v>
      </c>
      <c r="B32" s="442"/>
      <c r="C32" s="443"/>
      <c r="D32" s="444"/>
      <c r="E32" s="444"/>
      <c r="F32" s="393"/>
      <c r="G32" s="144"/>
      <c r="H32" s="441" t="s">
        <v>40</v>
      </c>
      <c r="I32" s="442"/>
      <c r="J32" s="443"/>
      <c r="K32" s="444"/>
      <c r="L32" s="444"/>
      <c r="M32" s="393"/>
    </row>
    <row r="33" spans="1:13" x14ac:dyDescent="0.25">
      <c r="A33" s="451" t="s">
        <v>34</v>
      </c>
      <c r="B33" s="396">
        <v>5711.9769999999999</v>
      </c>
      <c r="C33" s="397">
        <v>5343.95</v>
      </c>
      <c r="D33" s="410">
        <v>6.886797219285361</v>
      </c>
      <c r="E33" s="411">
        <v>0.68644150357126377</v>
      </c>
      <c r="F33" s="412">
        <v>1.0681831685367205</v>
      </c>
      <c r="G33" s="144"/>
      <c r="H33" s="451" t="s">
        <v>34</v>
      </c>
      <c r="I33" s="396" t="s">
        <v>39</v>
      </c>
      <c r="J33" s="397" t="s">
        <v>39</v>
      </c>
      <c r="K33" s="410" t="s">
        <v>137</v>
      </c>
      <c r="L33" s="411">
        <v>4.3688439017747716E-2</v>
      </c>
      <c r="M33" s="412">
        <v>7.2766976840386169E-3</v>
      </c>
    </row>
    <row r="34" spans="1:13" x14ac:dyDescent="0.25">
      <c r="A34" s="452" t="s">
        <v>23</v>
      </c>
      <c r="B34" s="396">
        <v>3169.6370000000002</v>
      </c>
      <c r="C34" s="397">
        <v>3157.223</v>
      </c>
      <c r="D34" s="401">
        <v>0.39319363884021546</v>
      </c>
      <c r="E34" s="399">
        <v>2.4483128150172537</v>
      </c>
      <c r="F34" s="400">
        <v>2.0377825630742912</v>
      </c>
      <c r="G34" s="144"/>
      <c r="H34" s="452" t="s">
        <v>23</v>
      </c>
      <c r="I34" s="396" t="s">
        <v>39</v>
      </c>
      <c r="J34" s="397" t="s">
        <v>39</v>
      </c>
      <c r="K34" s="401" t="s">
        <v>137</v>
      </c>
      <c r="L34" s="399">
        <v>8.1048382873084426E-2</v>
      </c>
      <c r="M34" s="400">
        <v>9.5242294317687715E-2</v>
      </c>
    </row>
    <row r="35" spans="1:13" x14ac:dyDescent="0.25">
      <c r="A35" s="452" t="s">
        <v>24</v>
      </c>
      <c r="B35" s="396">
        <v>3602.096</v>
      </c>
      <c r="C35" s="397">
        <v>3034.1970000000001</v>
      </c>
      <c r="D35" s="401">
        <v>18.716615961323534</v>
      </c>
      <c r="E35" s="399">
        <v>0.72130811315240295</v>
      </c>
      <c r="F35" s="400">
        <v>0.62025864828897459</v>
      </c>
      <c r="G35" s="144"/>
      <c r="H35" s="452" t="s">
        <v>24</v>
      </c>
      <c r="I35" s="396" t="s">
        <v>39</v>
      </c>
      <c r="J35" s="397" t="s">
        <v>39</v>
      </c>
      <c r="K35" s="401" t="s">
        <v>137</v>
      </c>
      <c r="L35" s="399">
        <v>6.3852333949015891E-2</v>
      </c>
      <c r="M35" s="400">
        <v>5.5310071558973335E-2</v>
      </c>
    </row>
    <row r="36" spans="1:13" x14ac:dyDescent="0.25">
      <c r="A36" s="456" t="s">
        <v>25</v>
      </c>
      <c r="B36" s="396" t="s">
        <v>31</v>
      </c>
      <c r="C36" s="397" t="s">
        <v>31</v>
      </c>
      <c r="D36" s="427" t="s">
        <v>31</v>
      </c>
      <c r="E36" s="399" t="s">
        <v>31</v>
      </c>
      <c r="F36" s="400" t="s">
        <v>31</v>
      </c>
      <c r="G36" s="144"/>
      <c r="H36" s="456" t="s">
        <v>25</v>
      </c>
      <c r="I36" s="396" t="s">
        <v>31</v>
      </c>
      <c r="J36" s="397" t="s">
        <v>31</v>
      </c>
      <c r="K36" s="427" t="s">
        <v>31</v>
      </c>
      <c r="L36" s="399" t="s">
        <v>31</v>
      </c>
      <c r="M36" s="400" t="s">
        <v>31</v>
      </c>
    </row>
    <row r="37" spans="1:13" ht="16.5" thickBot="1" x14ac:dyDescent="0.3">
      <c r="A37" s="457" t="s">
        <v>22</v>
      </c>
      <c r="B37" s="403" t="s">
        <v>39</v>
      </c>
      <c r="C37" s="404" t="s">
        <v>39</v>
      </c>
      <c r="D37" s="405" t="s">
        <v>137</v>
      </c>
      <c r="E37" s="406">
        <v>0.15263371088402236</v>
      </c>
      <c r="F37" s="407">
        <v>0.32352668020727399</v>
      </c>
      <c r="G37" s="144"/>
      <c r="H37" s="457" t="s">
        <v>22</v>
      </c>
      <c r="I37" s="403" t="s">
        <v>39</v>
      </c>
      <c r="J37" s="404" t="s">
        <v>39</v>
      </c>
      <c r="K37" s="405" t="s">
        <v>137</v>
      </c>
      <c r="L37" s="406">
        <v>2.1385949169526854E-3</v>
      </c>
      <c r="M37" s="407">
        <v>6.8107022658489525E-4</v>
      </c>
    </row>
    <row r="38" spans="1:13" x14ac:dyDescent="0.25">
      <c r="A38" s="205"/>
      <c r="B38" s="210"/>
    </row>
  </sheetData>
  <conditionalFormatting sqref="D7:D37">
    <cfRule type="beginsWith" dxfId="11" priority="5" operator="beginsWith" text="*">
      <formula>LEFT(D7,LEN("*"))="*"</formula>
    </cfRule>
    <cfRule type="cellIs" dxfId="10" priority="7" operator="lessThan">
      <formula>0</formula>
    </cfRule>
    <cfRule type="cellIs" dxfId="9" priority="8" operator="greaterThan">
      <formula>0</formula>
    </cfRule>
  </conditionalFormatting>
  <conditionalFormatting sqref="K7:K37">
    <cfRule type="beginsWith" dxfId="8" priority="1" operator="beginsWith" text="*">
      <formula>LEFT(K7,LEN("*"))="*"</formula>
    </cfRule>
    <cfRule type="cellIs" dxfId="7" priority="3" operator="lessThan">
      <formula>0</formula>
    </cfRule>
    <cfRule type="cellIs" dxfId="6" priority="4" operator="greaterThan">
      <formula>0</formula>
    </cfRule>
  </conditionalFormatting>
  <pageMargins left="0.75" right="0.75" top="1" bottom="1" header="0.5" footer="0.5"/>
  <pageSetup paperSize="9" orientation="portrait" verticalDpi="0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ndsWith" priority="6" operator="endsWith" id="{67EE9FAC-9DD7-408B-A941-FBF4CDF41F27}">
            <xm:f>RIGHT(D7,LEN("-"))="-"</xm:f>
            <xm:f>"-"</xm:f>
            <x14:dxf>
              <font>
                <color theme="1"/>
              </font>
              <fill>
                <patternFill>
                  <bgColor theme="0"/>
                </patternFill>
              </fill>
            </x14:dxf>
          </x14:cfRule>
          <xm:sqref>D7:D37</xm:sqref>
        </x14:conditionalFormatting>
        <x14:conditionalFormatting xmlns:xm="http://schemas.microsoft.com/office/excel/2006/main">
          <x14:cfRule type="endsWith" priority="2" operator="endsWith" id="{A77174BA-21DA-4CF5-914C-CB2FBEDC51C9}">
            <xm:f>RIGHT(K7,LEN("-"))="-"</xm:f>
            <xm:f>"-"</xm:f>
            <x14:dxf>
              <font>
                <color theme="1"/>
              </font>
              <fill>
                <patternFill>
                  <bgColor theme="0"/>
                </patternFill>
              </fill>
            </x14:dxf>
          </x14:cfRule>
          <xm:sqref>K7:K37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2"/>
  <dimension ref="A1"/>
  <sheetViews>
    <sheetView showGridLines="0" zoomScale="90" zoomScaleNormal="90" workbookViewId="0">
      <selection activeCell="Y31" sqref="Y31"/>
    </sheetView>
  </sheetViews>
  <sheetFormatPr defaultRowHeight="12.75" x14ac:dyDescent="0.2"/>
  <cols>
    <col min="1" max="1" width="3.28515625" customWidth="1"/>
    <col min="12" max="12" width="6.42578125" customWidth="1"/>
  </cols>
  <sheetData/>
  <phoneticPr fontId="3" type="noConversion"/>
  <pageMargins left="0.75" right="0.75" top="1" bottom="1" header="0.5" footer="0.5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5"/>
  <dimension ref="A1"/>
  <sheetViews>
    <sheetView showGridLines="0" zoomScale="110" zoomScaleNormal="110" workbookViewId="0">
      <selection activeCell="O33" sqref="O33"/>
    </sheetView>
  </sheetViews>
  <sheetFormatPr defaultRowHeight="12.75" x14ac:dyDescent="0.2"/>
  <sheetData/>
  <phoneticPr fontId="3" type="noConversion"/>
  <pageMargins left="0.75" right="0.75" top="1" bottom="1" header="0.5" footer="0.5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>
    <pageSetUpPr fitToPage="1"/>
  </sheetPr>
  <dimension ref="A1:L22"/>
  <sheetViews>
    <sheetView showGridLines="0" zoomScale="90" zoomScaleNormal="90" workbookViewId="0">
      <selection activeCell="F27" sqref="F27"/>
    </sheetView>
  </sheetViews>
  <sheetFormatPr defaultColWidth="9.140625" defaultRowHeight="12.75" x14ac:dyDescent="0.2"/>
  <cols>
    <col min="1" max="1" width="8.85546875" style="570" customWidth="1"/>
    <col min="2" max="2" width="53.28515625" style="570" customWidth="1"/>
    <col min="3" max="17" width="13.7109375" style="570" bestFit="1" customWidth="1"/>
    <col min="18" max="18" width="12.28515625" style="570" customWidth="1"/>
    <col min="19" max="20" width="11.140625" style="570" customWidth="1"/>
    <col min="21" max="16384" width="9.140625" style="570"/>
  </cols>
  <sheetData>
    <row r="1" spans="1:12" s="570" customFormat="1" ht="21" x14ac:dyDescent="0.2">
      <c r="A1" s="461" t="s">
        <v>147</v>
      </c>
    </row>
    <row r="3" spans="1:12" s="468" customFormat="1" ht="19.5" thickBot="1" x14ac:dyDescent="0.25">
      <c r="A3" s="464" t="s">
        <v>146</v>
      </c>
      <c r="H3" s="469"/>
      <c r="I3" s="469"/>
    </row>
    <row r="4" spans="1:12" s="468" customFormat="1" ht="16.5" thickBot="1" x14ac:dyDescent="0.25">
      <c r="A4" s="571"/>
      <c r="B4" s="572"/>
      <c r="C4" s="213" t="s">
        <v>41</v>
      </c>
      <c r="D4" s="254"/>
      <c r="E4" s="213"/>
      <c r="F4" s="255"/>
      <c r="G4" s="214" t="s">
        <v>42</v>
      </c>
      <c r="H4" s="213"/>
      <c r="I4" s="213"/>
      <c r="J4" s="256"/>
      <c r="K4" s="215" t="s">
        <v>43</v>
      </c>
      <c r="L4" s="255"/>
    </row>
    <row r="5" spans="1:12" s="468" customFormat="1" ht="15.75" x14ac:dyDescent="0.2">
      <c r="A5" s="573" t="s">
        <v>44</v>
      </c>
      <c r="B5" s="574" t="s">
        <v>45</v>
      </c>
      <c r="C5" s="257" t="s">
        <v>46</v>
      </c>
      <c r="D5" s="258"/>
      <c r="E5" s="259" t="s">
        <v>47</v>
      </c>
      <c r="F5" s="258"/>
      <c r="G5" s="259" t="s">
        <v>46</v>
      </c>
      <c r="H5" s="258"/>
      <c r="I5" s="259" t="s">
        <v>47</v>
      </c>
      <c r="J5" s="260"/>
      <c r="K5" s="261" t="s">
        <v>46</v>
      </c>
      <c r="L5" s="258"/>
    </row>
    <row r="6" spans="1:12" s="468" customFormat="1" ht="16.5" thickBot="1" x14ac:dyDescent="0.25">
      <c r="A6" s="575"/>
      <c r="B6" s="576"/>
      <c r="C6" s="577" t="s">
        <v>167</v>
      </c>
      <c r="D6" s="578" t="s">
        <v>168</v>
      </c>
      <c r="E6" s="577" t="s">
        <v>167</v>
      </c>
      <c r="F6" s="578" t="s">
        <v>168</v>
      </c>
      <c r="G6" s="577" t="s">
        <v>167</v>
      </c>
      <c r="H6" s="578" t="s">
        <v>168</v>
      </c>
      <c r="I6" s="577" t="s">
        <v>167</v>
      </c>
      <c r="J6" s="578" t="s">
        <v>168</v>
      </c>
      <c r="K6" s="577" t="s">
        <v>167</v>
      </c>
      <c r="L6" s="578" t="s">
        <v>168</v>
      </c>
    </row>
    <row r="7" spans="1:12" s="468" customFormat="1" ht="16.5" thickBot="1" x14ac:dyDescent="0.25">
      <c r="A7" s="579"/>
      <c r="B7" s="262" t="s">
        <v>93</v>
      </c>
      <c r="C7" s="216">
        <v>57958.866000000002</v>
      </c>
      <c r="D7" s="217">
        <v>78729.217000000004</v>
      </c>
      <c r="E7" s="218">
        <v>113460.19400000002</v>
      </c>
      <c r="F7" s="219">
        <v>127588.815</v>
      </c>
      <c r="G7" s="218">
        <v>119402.277</v>
      </c>
      <c r="H7" s="220">
        <v>193089.60000000003</v>
      </c>
      <c r="I7" s="218">
        <v>237185.984</v>
      </c>
      <c r="J7" s="220">
        <v>392558.44999999995</v>
      </c>
      <c r="K7" s="221">
        <v>-61443.411</v>
      </c>
      <c r="L7" s="219">
        <v>-114360.38300000003</v>
      </c>
    </row>
    <row r="8" spans="1:12" s="468" customFormat="1" ht="16.5" thickBot="1" x14ac:dyDescent="0.25">
      <c r="A8" s="368" t="s">
        <v>48</v>
      </c>
      <c r="B8" s="369"/>
      <c r="C8" s="222"/>
      <c r="D8" s="222"/>
      <c r="E8" s="222"/>
      <c r="F8" s="222"/>
      <c r="G8" s="222"/>
      <c r="H8" s="222"/>
      <c r="I8" s="222"/>
      <c r="J8" s="222"/>
      <c r="K8" s="223"/>
      <c r="L8" s="224"/>
    </row>
    <row r="9" spans="1:12" s="468" customFormat="1" ht="15.75" x14ac:dyDescent="0.2">
      <c r="A9" s="263" t="s">
        <v>49</v>
      </c>
      <c r="B9" s="264" t="s">
        <v>50</v>
      </c>
      <c r="C9" s="225">
        <v>12398.805999999999</v>
      </c>
      <c r="D9" s="226">
        <v>22315.197</v>
      </c>
      <c r="E9" s="225">
        <v>17988.27</v>
      </c>
      <c r="F9" s="226">
        <v>24469.93</v>
      </c>
      <c r="G9" s="225">
        <v>2619.58</v>
      </c>
      <c r="H9" s="227">
        <v>3391.8320000000003</v>
      </c>
      <c r="I9" s="228">
        <v>3019.8530000000001</v>
      </c>
      <c r="J9" s="229">
        <v>3243.3959999999997</v>
      </c>
      <c r="K9" s="230">
        <v>9779.2259999999987</v>
      </c>
      <c r="L9" s="231">
        <v>18923.364999999998</v>
      </c>
    </row>
    <row r="10" spans="1:12" s="468" customFormat="1" ht="15.75" x14ac:dyDescent="0.2">
      <c r="A10" s="265" t="s">
        <v>51</v>
      </c>
      <c r="B10" s="266" t="s">
        <v>123</v>
      </c>
      <c r="C10" s="232">
        <v>11131.192999999999</v>
      </c>
      <c r="D10" s="233">
        <v>19106.566999999999</v>
      </c>
      <c r="E10" s="234">
        <v>17015.650000000001</v>
      </c>
      <c r="F10" s="233">
        <v>22799.368999999999</v>
      </c>
      <c r="G10" s="235">
        <v>926.76099999999997</v>
      </c>
      <c r="H10" s="233">
        <v>1766.0050000000001</v>
      </c>
      <c r="I10" s="235">
        <v>1383.4839999999999</v>
      </c>
      <c r="J10" s="236">
        <v>2154.116</v>
      </c>
      <c r="K10" s="237">
        <v>10204.431999999999</v>
      </c>
      <c r="L10" s="238">
        <v>17340.561999999998</v>
      </c>
    </row>
    <row r="11" spans="1:12" s="468" customFormat="1" ht="15.75" x14ac:dyDescent="0.2">
      <c r="A11" s="267" t="s">
        <v>52</v>
      </c>
      <c r="B11" s="266" t="s">
        <v>124</v>
      </c>
      <c r="C11" s="239">
        <v>1267.6130000000001</v>
      </c>
      <c r="D11" s="233">
        <v>3208.63</v>
      </c>
      <c r="E11" s="240">
        <v>972.62</v>
      </c>
      <c r="F11" s="233">
        <v>1670.5609999999999</v>
      </c>
      <c r="G11" s="235">
        <v>1692.819</v>
      </c>
      <c r="H11" s="233">
        <v>1625.827</v>
      </c>
      <c r="I11" s="235">
        <v>1636.3689999999999</v>
      </c>
      <c r="J11" s="236">
        <v>1089.28</v>
      </c>
      <c r="K11" s="241">
        <v>-425.2059999999999</v>
      </c>
      <c r="L11" s="233">
        <v>1582.8030000000001</v>
      </c>
    </row>
    <row r="12" spans="1:12" s="468" customFormat="1" ht="30" x14ac:dyDescent="0.2">
      <c r="A12" s="268" t="s">
        <v>53</v>
      </c>
      <c r="B12" s="269" t="s">
        <v>54</v>
      </c>
      <c r="C12" s="242">
        <v>8848.9709999999995</v>
      </c>
      <c r="D12" s="238">
        <v>7101.3249999999998</v>
      </c>
      <c r="E12" s="243">
        <v>14373.207</v>
      </c>
      <c r="F12" s="238">
        <v>10149.317999999999</v>
      </c>
      <c r="G12" s="225">
        <v>75730.966</v>
      </c>
      <c r="H12" s="238">
        <v>132248.20000000001</v>
      </c>
      <c r="I12" s="225">
        <v>161346.38500000001</v>
      </c>
      <c r="J12" s="244">
        <v>257508.326</v>
      </c>
      <c r="K12" s="237">
        <v>-66881.994999999995</v>
      </c>
      <c r="L12" s="238">
        <v>-125146.87500000001</v>
      </c>
    </row>
    <row r="13" spans="1:12" s="468" customFormat="1" ht="15.75" x14ac:dyDescent="0.2">
      <c r="A13" s="270" t="s">
        <v>55</v>
      </c>
      <c r="B13" s="271" t="s">
        <v>56</v>
      </c>
      <c r="C13" s="245">
        <v>517.23699999999997</v>
      </c>
      <c r="D13" s="246">
        <v>3580.8119999999999</v>
      </c>
      <c r="E13" s="240">
        <v>1277.56</v>
      </c>
      <c r="F13" s="246">
        <v>11196.011</v>
      </c>
      <c r="G13" s="235">
        <v>11145.757</v>
      </c>
      <c r="H13" s="233">
        <v>20132.004000000001</v>
      </c>
      <c r="I13" s="247">
        <v>43492.67</v>
      </c>
      <c r="J13" s="236">
        <v>88997.773000000001</v>
      </c>
      <c r="K13" s="241">
        <v>-10628.52</v>
      </c>
      <c r="L13" s="233">
        <v>-16551.192000000003</v>
      </c>
    </row>
    <row r="14" spans="1:12" s="468" customFormat="1" ht="30.75" thickBot="1" x14ac:dyDescent="0.25">
      <c r="A14" s="272" t="s">
        <v>57</v>
      </c>
      <c r="B14" s="273" t="s">
        <v>58</v>
      </c>
      <c r="C14" s="248">
        <v>15678.096</v>
      </c>
      <c r="D14" s="249">
        <v>21326.052</v>
      </c>
      <c r="E14" s="250">
        <v>60936.367000000006</v>
      </c>
      <c r="F14" s="249">
        <v>61650.544999999998</v>
      </c>
      <c r="G14" s="250">
        <v>688.14300000000003</v>
      </c>
      <c r="H14" s="249">
        <v>4466.4840000000004</v>
      </c>
      <c r="I14" s="250">
        <v>2409.3180000000002</v>
      </c>
      <c r="J14" s="251">
        <v>15819.578</v>
      </c>
      <c r="K14" s="252">
        <v>14989.953</v>
      </c>
      <c r="L14" s="249">
        <v>16859.568000000003</v>
      </c>
    </row>
    <row r="15" spans="1:12" s="468" customFormat="1" ht="15.75" x14ac:dyDescent="0.2">
      <c r="A15" s="368" t="s">
        <v>59</v>
      </c>
      <c r="B15" s="369"/>
      <c r="C15" s="222"/>
      <c r="D15" s="222"/>
      <c r="E15" s="222"/>
      <c r="F15" s="222"/>
      <c r="G15" s="222"/>
      <c r="H15" s="222"/>
      <c r="I15" s="222"/>
      <c r="J15" s="222"/>
      <c r="K15" s="222"/>
      <c r="L15" s="253"/>
    </row>
    <row r="16" spans="1:12" s="468" customFormat="1" ht="30.75" thickBot="1" x14ac:dyDescent="0.25">
      <c r="A16" s="272" t="s">
        <v>60</v>
      </c>
      <c r="B16" s="273" t="s">
        <v>61</v>
      </c>
      <c r="C16" s="248">
        <v>20515.756000000001</v>
      </c>
      <c r="D16" s="343">
        <v>24405.830999999998</v>
      </c>
      <c r="E16" s="250">
        <v>18884.79</v>
      </c>
      <c r="F16" s="249">
        <v>20123.010999999999</v>
      </c>
      <c r="G16" s="250">
        <v>29217.830999999998</v>
      </c>
      <c r="H16" s="249">
        <v>32851.08</v>
      </c>
      <c r="I16" s="250">
        <v>26917.758000000002</v>
      </c>
      <c r="J16" s="251">
        <v>26989.377</v>
      </c>
      <c r="K16" s="252">
        <v>-8702.0749999999971</v>
      </c>
      <c r="L16" s="249">
        <v>-8445.2490000000034</v>
      </c>
    </row>
    <row r="17" spans="1:12" s="468" customFormat="1" ht="15.75" x14ac:dyDescent="0.2">
      <c r="A17" s="580" t="s">
        <v>105</v>
      </c>
      <c r="B17" s="581"/>
      <c r="C17" s="582"/>
      <c r="D17" s="582"/>
      <c r="E17" s="582"/>
      <c r="F17" s="582"/>
      <c r="G17" s="582"/>
      <c r="H17" s="582"/>
      <c r="I17" s="582"/>
      <c r="J17" s="582"/>
      <c r="K17" s="582"/>
      <c r="L17" s="582"/>
    </row>
    <row r="18" spans="1:12" s="569" customFormat="1" ht="15.75" x14ac:dyDescent="0.2">
      <c r="A18" s="567" t="s">
        <v>106</v>
      </c>
      <c r="B18" s="568"/>
      <c r="C18" s="568"/>
      <c r="D18" s="568"/>
      <c r="E18" s="568"/>
      <c r="F18" s="568"/>
      <c r="G18" s="568"/>
      <c r="H18" s="568"/>
      <c r="I18" s="568"/>
      <c r="J18" s="568"/>
      <c r="K18" s="568"/>
      <c r="L18" s="568"/>
    </row>
    <row r="20" spans="1:12" s="570" customFormat="1" x14ac:dyDescent="0.2">
      <c r="E20" s="583"/>
    </row>
    <row r="21" spans="1:12" s="570" customFormat="1" x14ac:dyDescent="0.2">
      <c r="E21" s="583"/>
      <c r="F21" s="583"/>
    </row>
    <row r="22" spans="1:12" s="570" customFormat="1" ht="21" x14ac:dyDescent="0.2">
      <c r="A22" s="584"/>
    </row>
  </sheetData>
  <mergeCells count="2">
    <mergeCell ref="A8:B8"/>
    <mergeCell ref="A15:B15"/>
  </mergeCells>
  <pageMargins left="0.75" right="0.75" top="1" bottom="1" header="0.5" footer="0.5"/>
  <pageSetup paperSize="9" scale="52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/>
  <dimension ref="A1:N81"/>
  <sheetViews>
    <sheetView showGridLines="0" zoomScale="90" zoomScaleNormal="90" workbookViewId="0">
      <selection activeCell="Q15" sqref="Q15"/>
    </sheetView>
  </sheetViews>
  <sheetFormatPr defaultColWidth="9.140625" defaultRowHeight="15.75" x14ac:dyDescent="0.2"/>
  <cols>
    <col min="1" max="1" width="16.7109375" style="468" customWidth="1"/>
    <col min="2" max="3" width="12.7109375" style="468" customWidth="1"/>
    <col min="4" max="4" width="16.7109375" style="468" customWidth="1"/>
    <col min="5" max="6" width="12.7109375" style="468" customWidth="1"/>
    <col min="7" max="7" width="19.5703125" style="468" customWidth="1"/>
    <col min="8" max="8" width="16.7109375" style="469" customWidth="1"/>
    <col min="9" max="9" width="12.7109375" style="469" customWidth="1"/>
    <col min="10" max="10" width="12.7109375" style="468" customWidth="1"/>
    <col min="11" max="11" width="16.7109375" style="468" customWidth="1"/>
    <col min="12" max="13" width="12.7109375" style="468" customWidth="1"/>
    <col min="14" max="16384" width="9.140625" style="468"/>
  </cols>
  <sheetData>
    <row r="1" spans="1:14" s="462" customFormat="1" ht="21" x14ac:dyDescent="0.2">
      <c r="A1" s="461" t="s">
        <v>147</v>
      </c>
      <c r="H1" s="463"/>
      <c r="I1" s="463"/>
    </row>
    <row r="2" spans="1:14" s="465" customFormat="1" ht="18.75" x14ac:dyDescent="0.2">
      <c r="A2" s="464" t="s">
        <v>148</v>
      </c>
      <c r="H2" s="466"/>
      <c r="I2" s="466"/>
    </row>
    <row r="3" spans="1:14" x14ac:dyDescent="0.2">
      <c r="A3" s="467"/>
    </row>
    <row r="4" spans="1:14" ht="13.5" customHeight="1" x14ac:dyDescent="0.2">
      <c r="A4" s="470" t="s">
        <v>101</v>
      </c>
      <c r="B4" s="470"/>
      <c r="C4" s="470"/>
      <c r="D4" s="470"/>
      <c r="E4" s="470"/>
      <c r="F4" s="471"/>
      <c r="G4" s="471"/>
      <c r="H4" s="470" t="s">
        <v>102</v>
      </c>
      <c r="I4" s="470"/>
      <c r="J4" s="470"/>
      <c r="K4" s="470"/>
      <c r="L4" s="470"/>
      <c r="M4" s="471"/>
    </row>
    <row r="5" spans="1:14" ht="13.5" customHeight="1" thickBot="1" x14ac:dyDescent="0.25">
      <c r="A5" s="470" t="s">
        <v>169</v>
      </c>
      <c r="B5" s="470"/>
      <c r="C5" s="470"/>
      <c r="D5" s="470"/>
      <c r="E5" s="470"/>
      <c r="F5" s="471"/>
      <c r="G5" s="471"/>
      <c r="H5" s="470" t="s">
        <v>169</v>
      </c>
      <c r="I5" s="470"/>
      <c r="J5" s="470"/>
      <c r="K5" s="470"/>
      <c r="L5" s="470"/>
      <c r="M5" s="471"/>
    </row>
    <row r="6" spans="1:14" ht="16.5" thickBot="1" x14ac:dyDescent="0.25">
      <c r="A6" s="472" t="s">
        <v>62</v>
      </c>
      <c r="B6" s="473"/>
      <c r="C6" s="473"/>
      <c r="D6" s="473"/>
      <c r="E6" s="473"/>
      <c r="F6" s="474"/>
      <c r="G6" s="471"/>
      <c r="H6" s="472" t="s">
        <v>63</v>
      </c>
      <c r="I6" s="473"/>
      <c r="J6" s="473"/>
      <c r="K6" s="473"/>
      <c r="L6" s="473"/>
      <c r="M6" s="474"/>
    </row>
    <row r="7" spans="1:14" ht="16.5" thickBot="1" x14ac:dyDescent="0.25">
      <c r="A7" s="475" t="s">
        <v>167</v>
      </c>
      <c r="B7" s="476"/>
      <c r="C7" s="477"/>
      <c r="D7" s="478" t="s">
        <v>168</v>
      </c>
      <c r="E7" s="476"/>
      <c r="F7" s="479"/>
      <c r="G7" s="471"/>
      <c r="H7" s="475" t="s">
        <v>167</v>
      </c>
      <c r="I7" s="476"/>
      <c r="J7" s="477"/>
      <c r="K7" s="475" t="s">
        <v>168</v>
      </c>
      <c r="L7" s="476"/>
      <c r="M7" s="479"/>
    </row>
    <row r="8" spans="1:14" ht="30.75" thickBot="1" x14ac:dyDescent="0.25">
      <c r="A8" s="274" t="s">
        <v>64</v>
      </c>
      <c r="B8" s="275" t="s">
        <v>46</v>
      </c>
      <c r="C8" s="276" t="s">
        <v>65</v>
      </c>
      <c r="D8" s="277" t="s">
        <v>64</v>
      </c>
      <c r="E8" s="275" t="s">
        <v>46</v>
      </c>
      <c r="F8" s="278" t="s">
        <v>65</v>
      </c>
      <c r="G8" s="471"/>
      <c r="H8" s="274" t="s">
        <v>64</v>
      </c>
      <c r="I8" s="275" t="s">
        <v>46</v>
      </c>
      <c r="J8" s="278" t="s">
        <v>65</v>
      </c>
      <c r="K8" s="274" t="s">
        <v>64</v>
      </c>
      <c r="L8" s="275" t="s">
        <v>46</v>
      </c>
      <c r="M8" s="278" t="s">
        <v>65</v>
      </c>
      <c r="N8" s="480"/>
    </row>
    <row r="9" spans="1:14" ht="16.5" thickBot="1" x14ac:dyDescent="0.25">
      <c r="A9" s="279" t="s">
        <v>11</v>
      </c>
      <c r="B9" s="481">
        <v>15678.096</v>
      </c>
      <c r="C9" s="482">
        <v>60936.366999999998</v>
      </c>
      <c r="D9" s="280" t="s">
        <v>11</v>
      </c>
      <c r="E9" s="483">
        <v>21326.052</v>
      </c>
      <c r="F9" s="482">
        <v>61650.544999999998</v>
      </c>
      <c r="G9" s="471"/>
      <c r="H9" s="281" t="s">
        <v>11</v>
      </c>
      <c r="I9" s="484">
        <v>688.14300000000003</v>
      </c>
      <c r="J9" s="485">
        <v>2409.3180000000002</v>
      </c>
      <c r="K9" s="281" t="s">
        <v>11</v>
      </c>
      <c r="L9" s="484">
        <v>4466.4840000000004</v>
      </c>
      <c r="M9" s="485">
        <v>15819.578</v>
      </c>
    </row>
    <row r="10" spans="1:14" x14ac:dyDescent="0.2">
      <c r="A10" s="486" t="s">
        <v>67</v>
      </c>
      <c r="B10" s="487">
        <v>6234.9530000000004</v>
      </c>
      <c r="C10" s="488">
        <v>21113.33</v>
      </c>
      <c r="D10" s="489" t="s">
        <v>66</v>
      </c>
      <c r="E10" s="490">
        <v>9330.509</v>
      </c>
      <c r="F10" s="491">
        <v>27149.694</v>
      </c>
      <c r="G10" s="471"/>
      <c r="H10" s="492" t="s">
        <v>69</v>
      </c>
      <c r="I10" s="493">
        <v>450.26900000000001</v>
      </c>
      <c r="J10" s="494">
        <v>1718.05</v>
      </c>
      <c r="K10" s="495" t="s">
        <v>89</v>
      </c>
      <c r="L10" s="496">
        <v>2869.0889999999999</v>
      </c>
      <c r="M10" s="497">
        <v>9369</v>
      </c>
    </row>
    <row r="11" spans="1:14" x14ac:dyDescent="0.2">
      <c r="A11" s="498" t="s">
        <v>66</v>
      </c>
      <c r="B11" s="499">
        <v>5655.107</v>
      </c>
      <c r="C11" s="500">
        <v>25200.958999999999</v>
      </c>
      <c r="D11" s="501" t="s">
        <v>67</v>
      </c>
      <c r="E11" s="502">
        <v>5273.973</v>
      </c>
      <c r="F11" s="503">
        <v>15670.31</v>
      </c>
      <c r="G11" s="471"/>
      <c r="H11" s="498" t="s">
        <v>67</v>
      </c>
      <c r="I11" s="499">
        <v>173.31800000000001</v>
      </c>
      <c r="J11" s="500">
        <v>480.50799999999998</v>
      </c>
      <c r="K11" s="501" t="s">
        <v>69</v>
      </c>
      <c r="L11" s="502">
        <v>1316.89</v>
      </c>
      <c r="M11" s="503">
        <v>5750.76</v>
      </c>
    </row>
    <row r="12" spans="1:14" x14ac:dyDescent="0.2">
      <c r="A12" s="498" t="s">
        <v>75</v>
      </c>
      <c r="B12" s="499">
        <v>2295.1610000000001</v>
      </c>
      <c r="C12" s="500">
        <v>9399.84</v>
      </c>
      <c r="D12" s="501" t="s">
        <v>90</v>
      </c>
      <c r="E12" s="502">
        <v>2159.67</v>
      </c>
      <c r="F12" s="503">
        <v>5784.0219999999999</v>
      </c>
      <c r="G12" s="471"/>
      <c r="H12" s="504" t="s">
        <v>89</v>
      </c>
      <c r="I12" s="499">
        <v>35.003</v>
      </c>
      <c r="J12" s="505">
        <v>133.6</v>
      </c>
      <c r="K12" s="506" t="s">
        <v>67</v>
      </c>
      <c r="L12" s="502">
        <v>241.25299999999999</v>
      </c>
      <c r="M12" s="507">
        <v>601.45799999999997</v>
      </c>
    </row>
    <row r="13" spans="1:14" x14ac:dyDescent="0.2">
      <c r="A13" s="498" t="s">
        <v>90</v>
      </c>
      <c r="B13" s="499">
        <v>1029.0940000000001</v>
      </c>
      <c r="C13" s="500">
        <v>3498.4859999999999</v>
      </c>
      <c r="D13" s="501" t="s">
        <v>75</v>
      </c>
      <c r="E13" s="502">
        <v>2009.2809999999999</v>
      </c>
      <c r="F13" s="503">
        <v>5947.18</v>
      </c>
      <c r="G13" s="471"/>
      <c r="H13" s="498" t="s">
        <v>103</v>
      </c>
      <c r="I13" s="499">
        <v>29.553000000000001</v>
      </c>
      <c r="J13" s="500">
        <v>77.16</v>
      </c>
      <c r="K13" s="501" t="s">
        <v>70</v>
      </c>
      <c r="L13" s="502">
        <v>25.879000000000001</v>
      </c>
      <c r="M13" s="503">
        <v>75.36</v>
      </c>
    </row>
    <row r="14" spans="1:14" ht="16.5" thickBot="1" x14ac:dyDescent="0.25">
      <c r="A14" s="498" t="s">
        <v>71</v>
      </c>
      <c r="B14" s="499">
        <v>274.29300000000001</v>
      </c>
      <c r="C14" s="500">
        <v>1090</v>
      </c>
      <c r="D14" s="501" t="s">
        <v>149</v>
      </c>
      <c r="E14" s="502">
        <v>1241.9469999999999</v>
      </c>
      <c r="F14" s="503">
        <v>3300</v>
      </c>
      <c r="G14" s="471"/>
      <c r="H14" s="508"/>
      <c r="I14" s="509"/>
      <c r="J14" s="510"/>
      <c r="K14" s="511" t="s">
        <v>144</v>
      </c>
      <c r="L14" s="512">
        <v>13.372999999999999</v>
      </c>
      <c r="M14" s="513">
        <v>23</v>
      </c>
    </row>
    <row r="15" spans="1:14" x14ac:dyDescent="0.2">
      <c r="A15" s="514" t="s">
        <v>68</v>
      </c>
      <c r="B15" s="515">
        <v>112.39700000000001</v>
      </c>
      <c r="C15" s="516">
        <v>405.32</v>
      </c>
      <c r="D15" s="517" t="s">
        <v>71</v>
      </c>
      <c r="E15" s="518">
        <v>533.42899999999997</v>
      </c>
      <c r="F15" s="519">
        <v>1412.74</v>
      </c>
      <c r="G15" s="471"/>
      <c r="H15" s="520" t="s">
        <v>107</v>
      </c>
      <c r="I15" s="521"/>
      <c r="J15" s="521"/>
      <c r="K15" s="522"/>
      <c r="L15" s="523"/>
      <c r="M15" s="523"/>
    </row>
    <row r="16" spans="1:14" x14ac:dyDescent="0.2">
      <c r="A16" s="514" t="s">
        <v>87</v>
      </c>
      <c r="B16" s="515">
        <v>77.057000000000002</v>
      </c>
      <c r="C16" s="516">
        <v>228.43</v>
      </c>
      <c r="D16" s="517" t="s">
        <v>68</v>
      </c>
      <c r="E16" s="518">
        <v>409.73899999999998</v>
      </c>
      <c r="F16" s="519">
        <v>1214.8</v>
      </c>
      <c r="G16" s="471"/>
      <c r="H16" s="522"/>
      <c r="I16" s="521"/>
      <c r="J16" s="521"/>
      <c r="K16" s="522"/>
      <c r="L16" s="523"/>
      <c r="M16" s="523"/>
    </row>
    <row r="17" spans="1:13" ht="16.5" thickBot="1" x14ac:dyDescent="0.25">
      <c r="A17" s="524"/>
      <c r="B17" s="509"/>
      <c r="C17" s="525"/>
      <c r="D17" s="526" t="s">
        <v>87</v>
      </c>
      <c r="E17" s="512">
        <v>139.357</v>
      </c>
      <c r="F17" s="527">
        <v>421.15</v>
      </c>
      <c r="G17" s="471"/>
      <c r="H17" s="528"/>
      <c r="I17" s="521"/>
      <c r="J17" s="521"/>
      <c r="K17" s="522"/>
      <c r="L17" s="523"/>
      <c r="M17" s="523"/>
    </row>
    <row r="18" spans="1:13" x14ac:dyDescent="0.2">
      <c r="A18" s="520" t="s">
        <v>107</v>
      </c>
      <c r="B18" s="529"/>
      <c r="C18" s="529"/>
      <c r="D18" s="530"/>
      <c r="E18" s="531"/>
      <c r="F18" s="531"/>
      <c r="G18" s="471"/>
      <c r="I18" s="532"/>
      <c r="J18" s="532"/>
      <c r="K18" s="471"/>
      <c r="L18" s="471"/>
      <c r="M18" s="471"/>
    </row>
    <row r="19" spans="1:13" x14ac:dyDescent="0.2">
      <c r="A19" s="471"/>
      <c r="B19" s="471"/>
      <c r="C19" s="471"/>
      <c r="D19" s="471"/>
      <c r="E19" s="471"/>
      <c r="F19" s="471"/>
      <c r="G19" s="471"/>
      <c r="H19" s="471"/>
      <c r="I19" s="471"/>
      <c r="J19" s="471"/>
      <c r="K19" s="471"/>
      <c r="L19" s="471"/>
      <c r="M19" s="471"/>
    </row>
    <row r="20" spans="1:13" x14ac:dyDescent="0.2">
      <c r="A20" s="470" t="s">
        <v>94</v>
      </c>
      <c r="B20" s="470"/>
      <c r="C20" s="470"/>
      <c r="D20" s="470"/>
      <c r="E20" s="470"/>
      <c r="F20" s="471"/>
      <c r="G20" s="471"/>
      <c r="H20" s="470" t="s">
        <v>95</v>
      </c>
      <c r="I20" s="470"/>
      <c r="J20" s="470"/>
      <c r="K20" s="470"/>
      <c r="L20" s="470"/>
      <c r="M20" s="471"/>
    </row>
    <row r="21" spans="1:13" ht="16.5" thickBot="1" x14ac:dyDescent="0.25">
      <c r="A21" s="533" t="s">
        <v>169</v>
      </c>
      <c r="B21" s="533"/>
      <c r="C21" s="533"/>
      <c r="D21" s="533"/>
      <c r="E21" s="533"/>
      <c r="F21" s="534"/>
      <c r="G21" s="534"/>
      <c r="H21" s="533" t="s">
        <v>169</v>
      </c>
      <c r="I21" s="533"/>
      <c r="J21" s="533"/>
      <c r="K21" s="533"/>
      <c r="L21" s="533"/>
      <c r="M21" s="534"/>
    </row>
    <row r="22" spans="1:13" ht="16.5" thickBot="1" x14ac:dyDescent="0.25">
      <c r="A22" s="472" t="s">
        <v>62</v>
      </c>
      <c r="B22" s="473"/>
      <c r="C22" s="473"/>
      <c r="D22" s="473"/>
      <c r="E22" s="473"/>
      <c r="F22" s="474"/>
      <c r="G22" s="534"/>
      <c r="H22" s="472" t="s">
        <v>63</v>
      </c>
      <c r="I22" s="473"/>
      <c r="J22" s="473"/>
      <c r="K22" s="473"/>
      <c r="L22" s="473"/>
      <c r="M22" s="474"/>
    </row>
    <row r="23" spans="1:13" ht="16.5" thickBot="1" x14ac:dyDescent="0.25">
      <c r="A23" s="475" t="s">
        <v>167</v>
      </c>
      <c r="B23" s="476"/>
      <c r="C23" s="477"/>
      <c r="D23" s="478" t="s">
        <v>168</v>
      </c>
      <c r="E23" s="476"/>
      <c r="F23" s="479"/>
      <c r="G23" s="534"/>
      <c r="H23" s="475" t="s">
        <v>167</v>
      </c>
      <c r="I23" s="476"/>
      <c r="J23" s="477"/>
      <c r="K23" s="478" t="s">
        <v>168</v>
      </c>
      <c r="L23" s="476"/>
      <c r="M23" s="479"/>
    </row>
    <row r="24" spans="1:13" ht="30.75" thickBot="1" x14ac:dyDescent="0.25">
      <c r="A24" s="274" t="s">
        <v>64</v>
      </c>
      <c r="B24" s="275" t="s">
        <v>46</v>
      </c>
      <c r="C24" s="278" t="s">
        <v>65</v>
      </c>
      <c r="D24" s="282" t="s">
        <v>64</v>
      </c>
      <c r="E24" s="275" t="s">
        <v>46</v>
      </c>
      <c r="F24" s="278" t="s">
        <v>65</v>
      </c>
      <c r="G24" s="534"/>
      <c r="H24" s="274" t="s">
        <v>64</v>
      </c>
      <c r="I24" s="275" t="s">
        <v>46</v>
      </c>
      <c r="J24" s="276" t="s">
        <v>65</v>
      </c>
      <c r="K24" s="277" t="s">
        <v>64</v>
      </c>
      <c r="L24" s="275" t="s">
        <v>46</v>
      </c>
      <c r="M24" s="278" t="s">
        <v>65</v>
      </c>
    </row>
    <row r="25" spans="1:13" ht="16.5" thickBot="1" x14ac:dyDescent="0.25">
      <c r="A25" s="279" t="s">
        <v>11</v>
      </c>
      <c r="B25" s="481">
        <v>8848.9709999999995</v>
      </c>
      <c r="C25" s="482">
        <v>14373.207</v>
      </c>
      <c r="D25" s="280" t="s">
        <v>11</v>
      </c>
      <c r="E25" s="483">
        <v>7101.3249999999998</v>
      </c>
      <c r="F25" s="482">
        <v>10149.317999999999</v>
      </c>
      <c r="G25" s="534"/>
      <c r="H25" s="279" t="s">
        <v>11</v>
      </c>
      <c r="I25" s="481">
        <v>75730.966</v>
      </c>
      <c r="J25" s="482">
        <v>161346.38500000001</v>
      </c>
      <c r="K25" s="280" t="s">
        <v>11</v>
      </c>
      <c r="L25" s="483">
        <v>132248.20000000001</v>
      </c>
      <c r="M25" s="482">
        <v>257508.326</v>
      </c>
    </row>
    <row r="26" spans="1:13" x14ac:dyDescent="0.2">
      <c r="A26" s="486" t="s">
        <v>67</v>
      </c>
      <c r="B26" s="487">
        <v>5303.2629999999999</v>
      </c>
      <c r="C26" s="488">
        <v>8326.2099999999991</v>
      </c>
      <c r="D26" s="489" t="s">
        <v>67</v>
      </c>
      <c r="E26" s="490">
        <v>3179.009</v>
      </c>
      <c r="F26" s="491">
        <v>4451.26</v>
      </c>
      <c r="G26" s="534"/>
      <c r="H26" s="486" t="s">
        <v>74</v>
      </c>
      <c r="I26" s="487">
        <v>44813.641000000003</v>
      </c>
      <c r="J26" s="488">
        <v>99087.86</v>
      </c>
      <c r="K26" s="489" t="s">
        <v>74</v>
      </c>
      <c r="L26" s="490">
        <v>53440.546999999999</v>
      </c>
      <c r="M26" s="491">
        <v>104421</v>
      </c>
    </row>
    <row r="27" spans="1:13" x14ac:dyDescent="0.2">
      <c r="A27" s="498" t="s">
        <v>87</v>
      </c>
      <c r="B27" s="499">
        <v>2364.3609999999999</v>
      </c>
      <c r="C27" s="500">
        <v>3545.24</v>
      </c>
      <c r="D27" s="501" t="s">
        <v>87</v>
      </c>
      <c r="E27" s="502">
        <v>1459.8620000000001</v>
      </c>
      <c r="F27" s="503">
        <v>2126.36</v>
      </c>
      <c r="G27" s="534"/>
      <c r="H27" s="498" t="s">
        <v>86</v>
      </c>
      <c r="I27" s="499">
        <v>11519.085999999999</v>
      </c>
      <c r="J27" s="500">
        <v>26961.244999999999</v>
      </c>
      <c r="K27" s="501" t="s">
        <v>86</v>
      </c>
      <c r="L27" s="502">
        <v>32878.315000000002</v>
      </c>
      <c r="M27" s="503">
        <v>64299.635999999999</v>
      </c>
    </row>
    <row r="28" spans="1:13" x14ac:dyDescent="0.2">
      <c r="A28" s="498" t="s">
        <v>68</v>
      </c>
      <c r="B28" s="499">
        <v>461.93599999999998</v>
      </c>
      <c r="C28" s="500">
        <v>1128.57</v>
      </c>
      <c r="D28" s="501" t="s">
        <v>111</v>
      </c>
      <c r="E28" s="502">
        <v>861.12199999999996</v>
      </c>
      <c r="F28" s="503">
        <v>1258.46</v>
      </c>
      <c r="G28" s="534"/>
      <c r="H28" s="498" t="s">
        <v>69</v>
      </c>
      <c r="I28" s="499">
        <v>7758.9380000000001</v>
      </c>
      <c r="J28" s="500">
        <v>12763.3</v>
      </c>
      <c r="K28" s="501" t="s">
        <v>67</v>
      </c>
      <c r="L28" s="502">
        <v>19514.126</v>
      </c>
      <c r="M28" s="503">
        <v>34058.152000000002</v>
      </c>
    </row>
    <row r="29" spans="1:13" x14ac:dyDescent="0.2">
      <c r="A29" s="498" t="s">
        <v>111</v>
      </c>
      <c r="B29" s="499">
        <v>365.21199999999999</v>
      </c>
      <c r="C29" s="500">
        <v>777.31</v>
      </c>
      <c r="D29" s="501" t="s">
        <v>72</v>
      </c>
      <c r="E29" s="502">
        <v>428.00599999999997</v>
      </c>
      <c r="F29" s="503">
        <v>587</v>
      </c>
      <c r="G29" s="534"/>
      <c r="H29" s="498" t="s">
        <v>67</v>
      </c>
      <c r="I29" s="499">
        <v>4457.5479999999998</v>
      </c>
      <c r="J29" s="500">
        <v>8526.7219999999998</v>
      </c>
      <c r="K29" s="501" t="s">
        <v>69</v>
      </c>
      <c r="L29" s="502">
        <v>14541.888999999999</v>
      </c>
      <c r="M29" s="503">
        <v>34384.74</v>
      </c>
    </row>
    <row r="30" spans="1:13" x14ac:dyDescent="0.2">
      <c r="A30" s="498" t="s">
        <v>70</v>
      </c>
      <c r="B30" s="499">
        <v>125.956</v>
      </c>
      <c r="C30" s="500">
        <v>255.637</v>
      </c>
      <c r="D30" s="501" t="s">
        <v>145</v>
      </c>
      <c r="E30" s="502">
        <v>374.83</v>
      </c>
      <c r="F30" s="503">
        <v>640.41099999999994</v>
      </c>
      <c r="G30" s="534"/>
      <c r="H30" s="498" t="s">
        <v>81</v>
      </c>
      <c r="I30" s="499">
        <v>4409.0940000000001</v>
      </c>
      <c r="J30" s="500">
        <v>9907.14</v>
      </c>
      <c r="K30" s="501" t="s">
        <v>81</v>
      </c>
      <c r="L30" s="502">
        <v>8373.5419999999995</v>
      </c>
      <c r="M30" s="503">
        <v>15204.93</v>
      </c>
    </row>
    <row r="31" spans="1:13" x14ac:dyDescent="0.2">
      <c r="A31" s="514" t="s">
        <v>75</v>
      </c>
      <c r="B31" s="515">
        <v>101.051</v>
      </c>
      <c r="C31" s="516">
        <v>156.34</v>
      </c>
      <c r="D31" s="517" t="s">
        <v>68</v>
      </c>
      <c r="E31" s="518">
        <v>178.56</v>
      </c>
      <c r="F31" s="519">
        <v>293.798</v>
      </c>
      <c r="G31" s="534"/>
      <c r="H31" s="514" t="s">
        <v>89</v>
      </c>
      <c r="I31" s="515">
        <v>2122.3719999999998</v>
      </c>
      <c r="J31" s="516">
        <v>3216.982</v>
      </c>
      <c r="K31" s="517" t="s">
        <v>66</v>
      </c>
      <c r="L31" s="518">
        <v>2515.2280000000001</v>
      </c>
      <c r="M31" s="519">
        <v>3767.74</v>
      </c>
    </row>
    <row r="32" spans="1:13" x14ac:dyDescent="0.2">
      <c r="A32" s="514" t="s">
        <v>170</v>
      </c>
      <c r="B32" s="515">
        <v>65.364000000000004</v>
      </c>
      <c r="C32" s="516">
        <v>101.87</v>
      </c>
      <c r="D32" s="517" t="s">
        <v>75</v>
      </c>
      <c r="E32" s="518">
        <v>176.54900000000001</v>
      </c>
      <c r="F32" s="519">
        <v>202.66</v>
      </c>
      <c r="G32" s="534"/>
      <c r="H32" s="514" t="s">
        <v>66</v>
      </c>
      <c r="I32" s="515">
        <v>161.44499999999999</v>
      </c>
      <c r="J32" s="516">
        <v>135.86000000000001</v>
      </c>
      <c r="K32" s="517" t="s">
        <v>71</v>
      </c>
      <c r="L32" s="518">
        <v>384.49900000000002</v>
      </c>
      <c r="M32" s="519">
        <v>616.98</v>
      </c>
    </row>
    <row r="33" spans="1:13" ht="16.5" thickBot="1" x14ac:dyDescent="0.25">
      <c r="A33" s="524" t="s">
        <v>66</v>
      </c>
      <c r="B33" s="509">
        <v>42.84</v>
      </c>
      <c r="C33" s="525">
        <v>56.82</v>
      </c>
      <c r="D33" s="526" t="s">
        <v>70</v>
      </c>
      <c r="E33" s="512">
        <v>104.28</v>
      </c>
      <c r="F33" s="535">
        <v>155.18899999999999</v>
      </c>
      <c r="G33" s="534"/>
      <c r="H33" s="524" t="s">
        <v>103</v>
      </c>
      <c r="I33" s="509">
        <v>151.001</v>
      </c>
      <c r="J33" s="525">
        <v>187.79</v>
      </c>
      <c r="K33" s="526" t="s">
        <v>103</v>
      </c>
      <c r="L33" s="512">
        <v>159.191</v>
      </c>
      <c r="M33" s="527">
        <v>182.40100000000001</v>
      </c>
    </row>
    <row r="34" spans="1:13" x14ac:dyDescent="0.2">
      <c r="A34" s="520" t="s">
        <v>107</v>
      </c>
      <c r="B34" s="529"/>
      <c r="C34" s="529"/>
      <c r="D34" s="530"/>
      <c r="E34" s="531"/>
      <c r="F34" s="531"/>
      <c r="G34" s="471"/>
      <c r="H34" s="520" t="s">
        <v>107</v>
      </c>
      <c r="I34" s="532"/>
      <c r="J34" s="532"/>
      <c r="K34" s="471"/>
      <c r="L34" s="471"/>
      <c r="M34" s="471"/>
    </row>
    <row r="35" spans="1:13" x14ac:dyDescent="0.2">
      <c r="A35" s="471"/>
      <c r="B35" s="471"/>
      <c r="C35" s="471"/>
      <c r="D35" s="471"/>
      <c r="E35" s="471"/>
      <c r="F35" s="471"/>
      <c r="G35" s="471"/>
      <c r="H35" s="471"/>
      <c r="I35" s="471"/>
      <c r="J35" s="471"/>
      <c r="K35" s="471"/>
      <c r="L35" s="471"/>
      <c r="M35" s="471"/>
    </row>
    <row r="36" spans="1:13" x14ac:dyDescent="0.2">
      <c r="A36" s="470" t="s">
        <v>96</v>
      </c>
      <c r="B36" s="470"/>
      <c r="C36" s="470"/>
      <c r="D36" s="470"/>
      <c r="E36" s="470"/>
      <c r="F36" s="471"/>
      <c r="G36" s="471"/>
      <c r="H36" s="470" t="s">
        <v>97</v>
      </c>
      <c r="I36" s="470"/>
      <c r="J36" s="470"/>
      <c r="K36" s="470"/>
      <c r="L36" s="470"/>
      <c r="M36" s="471"/>
    </row>
    <row r="37" spans="1:13" ht="16.5" thickBot="1" x14ac:dyDescent="0.25">
      <c r="A37" s="470" t="s">
        <v>169</v>
      </c>
      <c r="B37" s="470"/>
      <c r="C37" s="470"/>
      <c r="D37" s="470"/>
      <c r="E37" s="470"/>
      <c r="F37" s="471"/>
      <c r="G37" s="471"/>
      <c r="H37" s="470" t="s">
        <v>169</v>
      </c>
      <c r="I37" s="470"/>
      <c r="J37" s="470"/>
      <c r="K37" s="470"/>
      <c r="L37" s="470"/>
      <c r="M37" s="471"/>
    </row>
    <row r="38" spans="1:13" ht="16.5" thickBot="1" x14ac:dyDescent="0.25">
      <c r="A38" s="472" t="s">
        <v>62</v>
      </c>
      <c r="B38" s="473"/>
      <c r="C38" s="473"/>
      <c r="D38" s="473"/>
      <c r="E38" s="473"/>
      <c r="F38" s="474"/>
      <c r="G38" s="471"/>
      <c r="H38" s="472" t="s">
        <v>63</v>
      </c>
      <c r="I38" s="473"/>
      <c r="J38" s="473"/>
      <c r="K38" s="473"/>
      <c r="L38" s="473"/>
      <c r="M38" s="474"/>
    </row>
    <row r="39" spans="1:13" ht="16.5" thickBot="1" x14ac:dyDescent="0.25">
      <c r="A39" s="475" t="s">
        <v>167</v>
      </c>
      <c r="B39" s="476"/>
      <c r="C39" s="477"/>
      <c r="D39" s="478" t="s">
        <v>168</v>
      </c>
      <c r="E39" s="476"/>
      <c r="F39" s="479"/>
      <c r="G39" s="471"/>
      <c r="H39" s="475" t="s">
        <v>167</v>
      </c>
      <c r="I39" s="476"/>
      <c r="J39" s="477"/>
      <c r="K39" s="478" t="s">
        <v>168</v>
      </c>
      <c r="L39" s="476"/>
      <c r="M39" s="479"/>
    </row>
    <row r="40" spans="1:13" ht="30.75" thickBot="1" x14ac:dyDescent="0.25">
      <c r="A40" s="274" t="s">
        <v>64</v>
      </c>
      <c r="B40" s="275" t="s">
        <v>46</v>
      </c>
      <c r="C40" s="276" t="s">
        <v>65</v>
      </c>
      <c r="D40" s="277" t="s">
        <v>64</v>
      </c>
      <c r="E40" s="275" t="s">
        <v>46</v>
      </c>
      <c r="F40" s="278" t="s">
        <v>65</v>
      </c>
      <c r="G40" s="471"/>
      <c r="H40" s="274" t="s">
        <v>64</v>
      </c>
      <c r="I40" s="275" t="s">
        <v>46</v>
      </c>
      <c r="J40" s="276" t="s">
        <v>65</v>
      </c>
      <c r="K40" s="277" t="s">
        <v>64</v>
      </c>
      <c r="L40" s="275" t="s">
        <v>46</v>
      </c>
      <c r="M40" s="278" t="s">
        <v>65</v>
      </c>
    </row>
    <row r="41" spans="1:13" ht="16.5" thickBot="1" x14ac:dyDescent="0.25">
      <c r="A41" s="279" t="s">
        <v>11</v>
      </c>
      <c r="B41" s="481">
        <v>12398.806</v>
      </c>
      <c r="C41" s="482">
        <v>17988.27</v>
      </c>
      <c r="D41" s="280" t="s">
        <v>11</v>
      </c>
      <c r="E41" s="483">
        <v>22315.197</v>
      </c>
      <c r="F41" s="482">
        <v>24469.93</v>
      </c>
      <c r="G41" s="471"/>
      <c r="H41" s="279" t="s">
        <v>11</v>
      </c>
      <c r="I41" s="481">
        <v>2619.58</v>
      </c>
      <c r="J41" s="482">
        <v>3019.8530000000001</v>
      </c>
      <c r="K41" s="280" t="s">
        <v>11</v>
      </c>
      <c r="L41" s="483">
        <v>3391.8319999999999</v>
      </c>
      <c r="M41" s="482">
        <v>3243.3960000000002</v>
      </c>
    </row>
    <row r="42" spans="1:13" x14ac:dyDescent="0.2">
      <c r="A42" s="486" t="s">
        <v>72</v>
      </c>
      <c r="B42" s="487">
        <v>3080.0059999999999</v>
      </c>
      <c r="C42" s="536">
        <v>3314.51</v>
      </c>
      <c r="D42" s="537" t="s">
        <v>72</v>
      </c>
      <c r="E42" s="490">
        <v>5025.6390000000001</v>
      </c>
      <c r="F42" s="491">
        <v>4659.1090000000004</v>
      </c>
      <c r="G42" s="471"/>
      <c r="H42" s="486" t="s">
        <v>67</v>
      </c>
      <c r="I42" s="487">
        <v>725.56899999999996</v>
      </c>
      <c r="J42" s="536">
        <v>566.98800000000006</v>
      </c>
      <c r="K42" s="537" t="s">
        <v>79</v>
      </c>
      <c r="L42" s="490">
        <v>418.51299999999998</v>
      </c>
      <c r="M42" s="491">
        <v>419.61700000000002</v>
      </c>
    </row>
    <row r="43" spans="1:13" x14ac:dyDescent="0.2">
      <c r="A43" s="498" t="s">
        <v>67</v>
      </c>
      <c r="B43" s="499">
        <v>2429.8560000000002</v>
      </c>
      <c r="C43" s="538">
        <v>2564.1320000000001</v>
      </c>
      <c r="D43" s="539" t="s">
        <v>67</v>
      </c>
      <c r="E43" s="502">
        <v>3755.01</v>
      </c>
      <c r="F43" s="503">
        <v>3430.4209999999998</v>
      </c>
      <c r="G43" s="471"/>
      <c r="H43" s="498" t="s">
        <v>66</v>
      </c>
      <c r="I43" s="499">
        <v>491.10700000000003</v>
      </c>
      <c r="J43" s="538">
        <v>611.07000000000005</v>
      </c>
      <c r="K43" s="539" t="s">
        <v>66</v>
      </c>
      <c r="L43" s="502">
        <v>408.21800000000002</v>
      </c>
      <c r="M43" s="503">
        <v>195.09800000000001</v>
      </c>
    </row>
    <row r="44" spans="1:13" x14ac:dyDescent="0.2">
      <c r="A44" s="498" t="s">
        <v>76</v>
      </c>
      <c r="B44" s="499">
        <v>1159.393</v>
      </c>
      <c r="C44" s="538">
        <v>2967.7170000000001</v>
      </c>
      <c r="D44" s="539" t="s">
        <v>103</v>
      </c>
      <c r="E44" s="502">
        <v>1873.6610000000001</v>
      </c>
      <c r="F44" s="503">
        <v>1334.309</v>
      </c>
      <c r="G44" s="471"/>
      <c r="H44" s="498" t="s">
        <v>79</v>
      </c>
      <c r="I44" s="499">
        <v>467.44799999999998</v>
      </c>
      <c r="J44" s="538">
        <v>473.93700000000001</v>
      </c>
      <c r="K44" s="539" t="s">
        <v>73</v>
      </c>
      <c r="L44" s="502">
        <v>356.72500000000002</v>
      </c>
      <c r="M44" s="503">
        <v>395.91899999999998</v>
      </c>
    </row>
    <row r="45" spans="1:13" x14ac:dyDescent="0.2">
      <c r="A45" s="498" t="s">
        <v>109</v>
      </c>
      <c r="B45" s="499">
        <v>1023.163</v>
      </c>
      <c r="C45" s="538">
        <v>2610.94</v>
      </c>
      <c r="D45" s="539" t="s">
        <v>76</v>
      </c>
      <c r="E45" s="502">
        <v>1570.114</v>
      </c>
      <c r="F45" s="503">
        <v>3314.3049999999998</v>
      </c>
      <c r="G45" s="471"/>
      <c r="H45" s="498" t="s">
        <v>70</v>
      </c>
      <c r="I45" s="499">
        <v>164.10499999999999</v>
      </c>
      <c r="J45" s="538">
        <v>89.387</v>
      </c>
      <c r="K45" s="539" t="s">
        <v>69</v>
      </c>
      <c r="L45" s="502">
        <v>327.79500000000002</v>
      </c>
      <c r="M45" s="503">
        <v>458.82100000000003</v>
      </c>
    </row>
    <row r="46" spans="1:13" x14ac:dyDescent="0.2">
      <c r="A46" s="498" t="s">
        <v>103</v>
      </c>
      <c r="B46" s="499">
        <v>922.25</v>
      </c>
      <c r="C46" s="538">
        <v>976.83500000000004</v>
      </c>
      <c r="D46" s="539" t="s">
        <v>155</v>
      </c>
      <c r="E46" s="502">
        <v>1478.298</v>
      </c>
      <c r="F46" s="503">
        <v>1893.4860000000001</v>
      </c>
      <c r="G46" s="471"/>
      <c r="H46" s="498" t="s">
        <v>73</v>
      </c>
      <c r="I46" s="499">
        <v>145.648</v>
      </c>
      <c r="J46" s="538">
        <v>214.28200000000001</v>
      </c>
      <c r="K46" s="539" t="s">
        <v>70</v>
      </c>
      <c r="L46" s="502">
        <v>296.16399999999999</v>
      </c>
      <c r="M46" s="503">
        <v>160.07900000000001</v>
      </c>
    </row>
    <row r="47" spans="1:13" x14ac:dyDescent="0.2">
      <c r="A47" s="514" t="s">
        <v>78</v>
      </c>
      <c r="B47" s="515">
        <v>605.39200000000005</v>
      </c>
      <c r="C47" s="540">
        <v>911.02800000000002</v>
      </c>
      <c r="D47" s="541" t="s">
        <v>78</v>
      </c>
      <c r="E47" s="518">
        <v>1389.9110000000001</v>
      </c>
      <c r="F47" s="519">
        <v>1407.8620000000001</v>
      </c>
      <c r="G47" s="471"/>
      <c r="H47" s="514" t="s">
        <v>103</v>
      </c>
      <c r="I47" s="515">
        <v>103.69</v>
      </c>
      <c r="J47" s="540">
        <v>188.04</v>
      </c>
      <c r="K47" s="541" t="s">
        <v>67</v>
      </c>
      <c r="L47" s="518">
        <v>288.48599999999999</v>
      </c>
      <c r="M47" s="519">
        <v>159.73500000000001</v>
      </c>
    </row>
    <row r="48" spans="1:13" x14ac:dyDescent="0.2">
      <c r="A48" s="514" t="s">
        <v>69</v>
      </c>
      <c r="B48" s="515">
        <v>477.899</v>
      </c>
      <c r="C48" s="540">
        <v>580</v>
      </c>
      <c r="D48" s="541" t="s">
        <v>109</v>
      </c>
      <c r="E48" s="518">
        <v>1281.8040000000001</v>
      </c>
      <c r="F48" s="519">
        <v>2595.6489999999999</v>
      </c>
      <c r="G48" s="471"/>
      <c r="H48" s="514" t="s">
        <v>80</v>
      </c>
      <c r="I48" s="515">
        <v>99.945999999999998</v>
      </c>
      <c r="J48" s="540">
        <v>215.03</v>
      </c>
      <c r="K48" s="541" t="s">
        <v>88</v>
      </c>
      <c r="L48" s="518">
        <v>241.07900000000001</v>
      </c>
      <c r="M48" s="519">
        <v>246.214</v>
      </c>
    </row>
    <row r="49" spans="1:13" ht="16.5" thickBot="1" x14ac:dyDescent="0.25">
      <c r="A49" s="524" t="s">
        <v>71</v>
      </c>
      <c r="B49" s="509">
        <v>436.15</v>
      </c>
      <c r="C49" s="542">
        <v>657.44500000000005</v>
      </c>
      <c r="D49" s="543" t="s">
        <v>125</v>
      </c>
      <c r="E49" s="512">
        <v>682.29100000000005</v>
      </c>
      <c r="F49" s="527">
        <v>746.18499999999995</v>
      </c>
      <c r="G49" s="471"/>
      <c r="H49" s="524" t="s">
        <v>75</v>
      </c>
      <c r="I49" s="509">
        <v>98.135999999999996</v>
      </c>
      <c r="J49" s="542">
        <v>238.45</v>
      </c>
      <c r="K49" s="543" t="s">
        <v>122</v>
      </c>
      <c r="L49" s="512">
        <v>221.136</v>
      </c>
      <c r="M49" s="527">
        <v>348.59399999999999</v>
      </c>
    </row>
    <row r="50" spans="1:13" x14ac:dyDescent="0.2">
      <c r="A50" s="520" t="s">
        <v>107</v>
      </c>
      <c r="B50" s="471"/>
      <c r="C50" s="471"/>
      <c r="D50" s="471"/>
      <c r="E50" s="471"/>
      <c r="F50" s="471"/>
      <c r="G50" s="471"/>
      <c r="H50" s="520" t="s">
        <v>107</v>
      </c>
      <c r="I50" s="471"/>
      <c r="J50" s="471"/>
      <c r="K50" s="471"/>
      <c r="L50" s="471"/>
      <c r="M50" s="471"/>
    </row>
    <row r="51" spans="1:13" x14ac:dyDescent="0.2">
      <c r="A51" s="544"/>
      <c r="B51" s="529"/>
      <c r="C51" s="529"/>
      <c r="D51" s="530"/>
      <c r="E51" s="531"/>
      <c r="F51" s="531"/>
      <c r="G51" s="471"/>
      <c r="H51" s="545"/>
      <c r="I51" s="532"/>
      <c r="J51" s="532"/>
      <c r="K51" s="471"/>
      <c r="L51" s="471"/>
      <c r="M51" s="471"/>
    </row>
    <row r="52" spans="1:13" x14ac:dyDescent="0.2">
      <c r="A52" s="470" t="s">
        <v>98</v>
      </c>
      <c r="B52" s="470"/>
      <c r="C52" s="470"/>
      <c r="D52" s="470"/>
      <c r="E52" s="470"/>
      <c r="F52" s="471"/>
      <c r="G52" s="471"/>
      <c r="H52" s="470" t="s">
        <v>104</v>
      </c>
      <c r="I52" s="470"/>
      <c r="J52" s="470"/>
      <c r="K52" s="470"/>
      <c r="L52" s="470"/>
      <c r="M52" s="471"/>
    </row>
    <row r="53" spans="1:13" ht="16.5" thickBot="1" x14ac:dyDescent="0.25">
      <c r="A53" s="533" t="s">
        <v>169</v>
      </c>
      <c r="B53" s="533"/>
      <c r="C53" s="533"/>
      <c r="D53" s="533"/>
      <c r="E53" s="533"/>
      <c r="F53" s="534"/>
      <c r="G53" s="534"/>
      <c r="H53" s="533" t="s">
        <v>169</v>
      </c>
      <c r="I53" s="533"/>
      <c r="J53" s="533"/>
      <c r="K53" s="533"/>
      <c r="L53" s="533"/>
      <c r="M53" s="534"/>
    </row>
    <row r="54" spans="1:13" ht="16.5" thickBot="1" x14ac:dyDescent="0.25">
      <c r="A54" s="472" t="s">
        <v>62</v>
      </c>
      <c r="B54" s="473"/>
      <c r="C54" s="473"/>
      <c r="D54" s="473"/>
      <c r="E54" s="473"/>
      <c r="F54" s="474"/>
      <c r="G54" s="534"/>
      <c r="H54" s="472" t="s">
        <v>63</v>
      </c>
      <c r="I54" s="473"/>
      <c r="J54" s="473"/>
      <c r="K54" s="473"/>
      <c r="L54" s="473"/>
      <c r="M54" s="474"/>
    </row>
    <row r="55" spans="1:13" ht="16.5" thickBot="1" x14ac:dyDescent="0.25">
      <c r="A55" s="546" t="s">
        <v>167</v>
      </c>
      <c r="B55" s="547"/>
      <c r="C55" s="548"/>
      <c r="D55" s="549" t="s">
        <v>168</v>
      </c>
      <c r="E55" s="547"/>
      <c r="F55" s="550"/>
      <c r="G55" s="534"/>
      <c r="H55" s="475" t="s">
        <v>167</v>
      </c>
      <c r="I55" s="476"/>
      <c r="J55" s="477"/>
      <c r="K55" s="478" t="s">
        <v>168</v>
      </c>
      <c r="L55" s="476"/>
      <c r="M55" s="479"/>
    </row>
    <row r="56" spans="1:13" ht="30.75" thickBot="1" x14ac:dyDescent="0.25">
      <c r="A56" s="274" t="s">
        <v>64</v>
      </c>
      <c r="B56" s="275" t="s">
        <v>46</v>
      </c>
      <c r="C56" s="283" t="s">
        <v>65</v>
      </c>
      <c r="D56" s="274" t="s">
        <v>64</v>
      </c>
      <c r="E56" s="275" t="s">
        <v>46</v>
      </c>
      <c r="F56" s="278" t="s">
        <v>65</v>
      </c>
      <c r="G56" s="534"/>
      <c r="H56" s="274" t="s">
        <v>64</v>
      </c>
      <c r="I56" s="275" t="s">
        <v>46</v>
      </c>
      <c r="J56" s="278" t="s">
        <v>65</v>
      </c>
      <c r="K56" s="282" t="s">
        <v>64</v>
      </c>
      <c r="L56" s="275" t="s">
        <v>46</v>
      </c>
      <c r="M56" s="278" t="s">
        <v>65</v>
      </c>
    </row>
    <row r="57" spans="1:13" ht="16.5" thickBot="1" x14ac:dyDescent="0.25">
      <c r="A57" s="281" t="s">
        <v>11</v>
      </c>
      <c r="B57" s="484">
        <v>517.23699999999997</v>
      </c>
      <c r="C57" s="551">
        <v>1277.56</v>
      </c>
      <c r="D57" s="281" t="s">
        <v>11</v>
      </c>
      <c r="E57" s="484">
        <v>3580.8119999999999</v>
      </c>
      <c r="F57" s="485">
        <v>11196.011</v>
      </c>
      <c r="G57" s="534"/>
      <c r="H57" s="279" t="s">
        <v>11</v>
      </c>
      <c r="I57" s="481">
        <v>11145.757</v>
      </c>
      <c r="J57" s="482">
        <v>43492.67</v>
      </c>
      <c r="K57" s="280" t="s">
        <v>11</v>
      </c>
      <c r="L57" s="483">
        <v>20132.004000000001</v>
      </c>
      <c r="M57" s="482">
        <v>88997.773000000001</v>
      </c>
    </row>
    <row r="58" spans="1:13" x14ac:dyDescent="0.2">
      <c r="A58" s="492" t="s">
        <v>103</v>
      </c>
      <c r="B58" s="493">
        <v>277.387</v>
      </c>
      <c r="C58" s="552">
        <v>539.82000000000005</v>
      </c>
      <c r="D58" s="553" t="s">
        <v>73</v>
      </c>
      <c r="E58" s="496">
        <v>1644.229</v>
      </c>
      <c r="F58" s="497">
        <v>6018.26</v>
      </c>
      <c r="G58" s="534"/>
      <c r="H58" s="492" t="s">
        <v>69</v>
      </c>
      <c r="I58" s="493">
        <v>10919.933999999999</v>
      </c>
      <c r="J58" s="494">
        <v>41986.39</v>
      </c>
      <c r="K58" s="492" t="s">
        <v>69</v>
      </c>
      <c r="L58" s="496">
        <v>20066.409</v>
      </c>
      <c r="M58" s="497">
        <v>88875.793000000005</v>
      </c>
    </row>
    <row r="59" spans="1:13" x14ac:dyDescent="0.2">
      <c r="A59" s="498" t="s">
        <v>67</v>
      </c>
      <c r="B59" s="499">
        <v>178.82599999999999</v>
      </c>
      <c r="C59" s="554">
        <v>531.46</v>
      </c>
      <c r="D59" s="539" t="s">
        <v>67</v>
      </c>
      <c r="E59" s="502">
        <v>1362.1</v>
      </c>
      <c r="F59" s="503">
        <v>3529.4450000000002</v>
      </c>
      <c r="G59" s="534"/>
      <c r="H59" s="498" t="s">
        <v>77</v>
      </c>
      <c r="I59" s="499">
        <v>199.62899999999999</v>
      </c>
      <c r="J59" s="500">
        <v>1432.6</v>
      </c>
      <c r="K59" s="498" t="s">
        <v>71</v>
      </c>
      <c r="L59" s="502">
        <v>49.962000000000003</v>
      </c>
      <c r="M59" s="503">
        <v>99.08</v>
      </c>
    </row>
    <row r="60" spans="1:13" x14ac:dyDescent="0.2">
      <c r="A60" s="498" t="s">
        <v>68</v>
      </c>
      <c r="B60" s="499">
        <v>61.024000000000001</v>
      </c>
      <c r="C60" s="554">
        <v>206.28</v>
      </c>
      <c r="D60" s="539" t="s">
        <v>78</v>
      </c>
      <c r="E60" s="502">
        <v>208.398</v>
      </c>
      <c r="F60" s="503">
        <v>600.86</v>
      </c>
      <c r="G60" s="534"/>
      <c r="H60" s="498" t="s">
        <v>122</v>
      </c>
      <c r="I60" s="499">
        <v>13.887</v>
      </c>
      <c r="J60" s="500">
        <v>49.74</v>
      </c>
      <c r="K60" s="498" t="s">
        <v>126</v>
      </c>
      <c r="L60" s="502">
        <v>14.988</v>
      </c>
      <c r="M60" s="503">
        <v>22.8</v>
      </c>
    </row>
    <row r="61" spans="1:13" ht="16.5" thickBot="1" x14ac:dyDescent="0.25">
      <c r="A61" s="498"/>
      <c r="B61" s="499"/>
      <c r="C61" s="554"/>
      <c r="D61" s="539" t="s">
        <v>75</v>
      </c>
      <c r="E61" s="502">
        <v>189.45599999999999</v>
      </c>
      <c r="F61" s="503">
        <v>588.68600000000004</v>
      </c>
      <c r="G61" s="534"/>
      <c r="H61" s="524" t="s">
        <v>66</v>
      </c>
      <c r="I61" s="509">
        <v>12.307</v>
      </c>
      <c r="J61" s="525">
        <v>23.94</v>
      </c>
      <c r="K61" s="524"/>
      <c r="L61" s="512"/>
      <c r="M61" s="527"/>
    </row>
    <row r="62" spans="1:13" ht="16.5" thickBot="1" x14ac:dyDescent="0.25">
      <c r="A62" s="524"/>
      <c r="B62" s="509"/>
      <c r="C62" s="555"/>
      <c r="D62" s="543" t="s">
        <v>103</v>
      </c>
      <c r="E62" s="512">
        <v>176.62899999999999</v>
      </c>
      <c r="F62" s="527">
        <v>458.76</v>
      </c>
      <c r="G62" s="534"/>
      <c r="H62" s="520" t="s">
        <v>107</v>
      </c>
      <c r="I62" s="521"/>
      <c r="J62" s="521"/>
      <c r="K62" s="522"/>
      <c r="L62" s="523"/>
      <c r="M62" s="556"/>
    </row>
    <row r="63" spans="1:13" x14ac:dyDescent="0.2">
      <c r="A63" s="520" t="s">
        <v>107</v>
      </c>
      <c r="B63" s="557"/>
      <c r="C63" s="557"/>
      <c r="D63" s="557"/>
      <c r="E63" s="557"/>
      <c r="F63" s="557"/>
      <c r="G63" s="558"/>
      <c r="H63" s="520"/>
      <c r="I63" s="559"/>
      <c r="J63" s="559"/>
      <c r="K63" s="560"/>
      <c r="L63" s="561"/>
      <c r="M63" s="561"/>
    </row>
    <row r="64" spans="1:13" x14ac:dyDescent="0.2">
      <c r="A64" s="557"/>
      <c r="B64" s="557"/>
      <c r="C64" s="557"/>
      <c r="D64" s="557"/>
      <c r="E64" s="557"/>
      <c r="F64" s="557"/>
      <c r="G64" s="558"/>
      <c r="H64" s="520"/>
      <c r="I64" s="559"/>
      <c r="J64" s="559"/>
      <c r="K64" s="560"/>
      <c r="L64" s="561"/>
      <c r="M64" s="561"/>
    </row>
    <row r="65" spans="1:13" x14ac:dyDescent="0.2">
      <c r="A65" s="470" t="s">
        <v>99</v>
      </c>
      <c r="B65" s="470"/>
      <c r="C65" s="470"/>
      <c r="D65" s="470"/>
      <c r="E65" s="470"/>
      <c r="F65" s="471"/>
      <c r="G65" s="471"/>
      <c r="H65" s="470" t="s">
        <v>100</v>
      </c>
      <c r="I65" s="470"/>
      <c r="J65" s="470"/>
      <c r="K65" s="470"/>
      <c r="L65" s="470"/>
      <c r="M65" s="471"/>
    </row>
    <row r="66" spans="1:13" ht="16.5" thickBot="1" x14ac:dyDescent="0.25">
      <c r="A66" s="470" t="s">
        <v>169</v>
      </c>
      <c r="B66" s="470"/>
      <c r="C66" s="470"/>
      <c r="D66" s="470"/>
      <c r="E66" s="470"/>
      <c r="F66" s="471"/>
      <c r="G66" s="471"/>
      <c r="H66" s="470" t="s">
        <v>169</v>
      </c>
      <c r="I66" s="470"/>
      <c r="J66" s="470"/>
      <c r="K66" s="470"/>
      <c r="L66" s="470"/>
      <c r="M66" s="471"/>
    </row>
    <row r="67" spans="1:13" ht="16.5" thickBot="1" x14ac:dyDescent="0.25">
      <c r="A67" s="472" t="s">
        <v>62</v>
      </c>
      <c r="B67" s="473"/>
      <c r="C67" s="473"/>
      <c r="D67" s="473"/>
      <c r="E67" s="473"/>
      <c r="F67" s="474"/>
      <c r="G67" s="471"/>
      <c r="H67" s="472" t="s">
        <v>63</v>
      </c>
      <c r="I67" s="473"/>
      <c r="J67" s="473"/>
      <c r="K67" s="473"/>
      <c r="L67" s="473"/>
      <c r="M67" s="474"/>
    </row>
    <row r="68" spans="1:13" ht="16.5" thickBot="1" x14ac:dyDescent="0.25">
      <c r="A68" s="546" t="s">
        <v>167</v>
      </c>
      <c r="B68" s="547"/>
      <c r="C68" s="550"/>
      <c r="D68" s="562" t="s">
        <v>168</v>
      </c>
      <c r="E68" s="476"/>
      <c r="F68" s="479"/>
      <c r="G68" s="471"/>
      <c r="H68" s="475" t="s">
        <v>167</v>
      </c>
      <c r="I68" s="476"/>
      <c r="J68" s="477"/>
      <c r="K68" s="478" t="s">
        <v>168</v>
      </c>
      <c r="L68" s="476"/>
      <c r="M68" s="479"/>
    </row>
    <row r="69" spans="1:13" ht="30.75" thickBot="1" x14ac:dyDescent="0.25">
      <c r="A69" s="274" t="s">
        <v>64</v>
      </c>
      <c r="B69" s="275" t="s">
        <v>46</v>
      </c>
      <c r="C69" s="278" t="s">
        <v>65</v>
      </c>
      <c r="D69" s="282" t="s">
        <v>64</v>
      </c>
      <c r="E69" s="275" t="s">
        <v>46</v>
      </c>
      <c r="F69" s="278" t="s">
        <v>65</v>
      </c>
      <c r="G69" s="471"/>
      <c r="H69" s="274" t="s">
        <v>64</v>
      </c>
      <c r="I69" s="275" t="s">
        <v>46</v>
      </c>
      <c r="J69" s="278" t="s">
        <v>65</v>
      </c>
      <c r="K69" s="282" t="s">
        <v>64</v>
      </c>
      <c r="L69" s="275" t="s">
        <v>46</v>
      </c>
      <c r="M69" s="278" t="s">
        <v>65</v>
      </c>
    </row>
    <row r="70" spans="1:13" ht="16.5" thickBot="1" x14ac:dyDescent="0.25">
      <c r="A70" s="279" t="s">
        <v>11</v>
      </c>
      <c r="B70" s="481">
        <v>20515.756000000001</v>
      </c>
      <c r="C70" s="482">
        <v>18884.79</v>
      </c>
      <c r="D70" s="280" t="s">
        <v>11</v>
      </c>
      <c r="E70" s="483">
        <v>24405.830999999998</v>
      </c>
      <c r="F70" s="482">
        <v>20123.010999999999</v>
      </c>
      <c r="G70" s="471"/>
      <c r="H70" s="279" t="s">
        <v>11</v>
      </c>
      <c r="I70" s="481">
        <v>29217.830999999998</v>
      </c>
      <c r="J70" s="482">
        <v>26917.758000000002</v>
      </c>
      <c r="K70" s="280" t="s">
        <v>11</v>
      </c>
      <c r="L70" s="483">
        <v>32851.08</v>
      </c>
      <c r="M70" s="482">
        <v>26989.377</v>
      </c>
    </row>
    <row r="71" spans="1:13" x14ac:dyDescent="0.2">
      <c r="A71" s="486" t="s">
        <v>67</v>
      </c>
      <c r="B71" s="487">
        <v>5435.0929999999998</v>
      </c>
      <c r="C71" s="488">
        <v>5808.1459999999997</v>
      </c>
      <c r="D71" s="489" t="s">
        <v>67</v>
      </c>
      <c r="E71" s="490">
        <v>6251.3519999999999</v>
      </c>
      <c r="F71" s="491">
        <v>6373.1859999999997</v>
      </c>
      <c r="G71" s="471"/>
      <c r="H71" s="486" t="s">
        <v>67</v>
      </c>
      <c r="I71" s="487">
        <v>12928.351000000001</v>
      </c>
      <c r="J71" s="488">
        <v>17048.785</v>
      </c>
      <c r="K71" s="489" t="s">
        <v>67</v>
      </c>
      <c r="L71" s="490">
        <v>15048.155000000001</v>
      </c>
      <c r="M71" s="491">
        <v>17256.587</v>
      </c>
    </row>
    <row r="72" spans="1:13" x14ac:dyDescent="0.2">
      <c r="A72" s="498" t="s">
        <v>70</v>
      </c>
      <c r="B72" s="499">
        <v>1948.518</v>
      </c>
      <c r="C72" s="500">
        <v>3861.875</v>
      </c>
      <c r="D72" s="501" t="s">
        <v>70</v>
      </c>
      <c r="E72" s="502">
        <v>2728.585</v>
      </c>
      <c r="F72" s="503">
        <v>5031.4679999999998</v>
      </c>
      <c r="G72" s="471"/>
      <c r="H72" s="498" t="s">
        <v>103</v>
      </c>
      <c r="I72" s="499">
        <v>3015.0259999999998</v>
      </c>
      <c r="J72" s="500">
        <v>1992.431</v>
      </c>
      <c r="K72" s="501" t="s">
        <v>80</v>
      </c>
      <c r="L72" s="502">
        <v>3152.527</v>
      </c>
      <c r="M72" s="503">
        <v>1546.183</v>
      </c>
    </row>
    <row r="73" spans="1:13" x14ac:dyDescent="0.2">
      <c r="A73" s="498" t="s">
        <v>72</v>
      </c>
      <c r="B73" s="499">
        <v>1461.7909999999999</v>
      </c>
      <c r="C73" s="500">
        <v>637.71</v>
      </c>
      <c r="D73" s="501" t="s">
        <v>69</v>
      </c>
      <c r="E73" s="502">
        <v>1518.386</v>
      </c>
      <c r="F73" s="503">
        <v>877.26099999999997</v>
      </c>
      <c r="G73" s="471"/>
      <c r="H73" s="498" t="s">
        <v>80</v>
      </c>
      <c r="I73" s="499">
        <v>2799.37</v>
      </c>
      <c r="J73" s="500">
        <v>1703.1489999999999</v>
      </c>
      <c r="K73" s="501" t="s">
        <v>103</v>
      </c>
      <c r="L73" s="502">
        <v>3097.712</v>
      </c>
      <c r="M73" s="503">
        <v>1785.9670000000001</v>
      </c>
    </row>
    <row r="74" spans="1:13" x14ac:dyDescent="0.2">
      <c r="A74" s="498" t="s">
        <v>150</v>
      </c>
      <c r="B74" s="499">
        <v>1327.3209999999999</v>
      </c>
      <c r="C74" s="500">
        <v>942.03700000000003</v>
      </c>
      <c r="D74" s="501" t="s">
        <v>72</v>
      </c>
      <c r="E74" s="502">
        <v>1475.4179999999999</v>
      </c>
      <c r="F74" s="503">
        <v>538.92200000000003</v>
      </c>
      <c r="G74" s="471"/>
      <c r="H74" s="498" t="s">
        <v>72</v>
      </c>
      <c r="I74" s="499">
        <v>2017.3219999999999</v>
      </c>
      <c r="J74" s="500">
        <v>916.47</v>
      </c>
      <c r="K74" s="501" t="s">
        <v>72</v>
      </c>
      <c r="L74" s="502">
        <v>2190.3510000000001</v>
      </c>
      <c r="M74" s="503">
        <v>642.95399999999995</v>
      </c>
    </row>
    <row r="75" spans="1:13" x14ac:dyDescent="0.2">
      <c r="A75" s="498" t="s">
        <v>69</v>
      </c>
      <c r="B75" s="499">
        <v>1287.7950000000001</v>
      </c>
      <c r="C75" s="500">
        <v>777.11599999999999</v>
      </c>
      <c r="D75" s="501" t="s">
        <v>103</v>
      </c>
      <c r="E75" s="502">
        <v>1439.8920000000001</v>
      </c>
      <c r="F75" s="503">
        <v>799.32399999999996</v>
      </c>
      <c r="G75" s="471"/>
      <c r="H75" s="498" t="s">
        <v>66</v>
      </c>
      <c r="I75" s="499">
        <v>1677.9459999999999</v>
      </c>
      <c r="J75" s="500">
        <v>1313.375</v>
      </c>
      <c r="K75" s="501" t="s">
        <v>66</v>
      </c>
      <c r="L75" s="502">
        <v>2103.1669999999999</v>
      </c>
      <c r="M75" s="503">
        <v>1875.5650000000001</v>
      </c>
    </row>
    <row r="76" spans="1:13" x14ac:dyDescent="0.2">
      <c r="A76" s="514" t="s">
        <v>103</v>
      </c>
      <c r="B76" s="515">
        <v>1062.319</v>
      </c>
      <c r="C76" s="516">
        <v>735.7</v>
      </c>
      <c r="D76" s="517" t="s">
        <v>77</v>
      </c>
      <c r="E76" s="518">
        <v>1186.585</v>
      </c>
      <c r="F76" s="519">
        <v>311.01499999999999</v>
      </c>
      <c r="G76" s="471"/>
      <c r="H76" s="514" t="s">
        <v>78</v>
      </c>
      <c r="I76" s="515">
        <v>1400.6679999999999</v>
      </c>
      <c r="J76" s="516">
        <v>680.98500000000001</v>
      </c>
      <c r="K76" s="517" t="s">
        <v>78</v>
      </c>
      <c r="L76" s="518">
        <v>1302.2280000000001</v>
      </c>
      <c r="M76" s="519">
        <v>445.52300000000002</v>
      </c>
    </row>
    <row r="77" spans="1:13" x14ac:dyDescent="0.2">
      <c r="A77" s="514" t="s">
        <v>68</v>
      </c>
      <c r="B77" s="515">
        <v>831.21400000000006</v>
      </c>
      <c r="C77" s="516">
        <v>1637.425</v>
      </c>
      <c r="D77" s="517" t="s">
        <v>75</v>
      </c>
      <c r="E77" s="518">
        <v>961.76700000000005</v>
      </c>
      <c r="F77" s="519">
        <v>586.38900000000001</v>
      </c>
      <c r="G77" s="471"/>
      <c r="H77" s="514" t="s">
        <v>162</v>
      </c>
      <c r="I77" s="515">
        <v>862.95699999999999</v>
      </c>
      <c r="J77" s="516">
        <v>149.029</v>
      </c>
      <c r="K77" s="517" t="s">
        <v>162</v>
      </c>
      <c r="L77" s="518">
        <v>1142.662</v>
      </c>
      <c r="M77" s="519">
        <v>225.80500000000001</v>
      </c>
    </row>
    <row r="78" spans="1:13" ht="16.5" thickBot="1" x14ac:dyDescent="0.25">
      <c r="A78" s="524" t="s">
        <v>75</v>
      </c>
      <c r="B78" s="509">
        <v>731.13</v>
      </c>
      <c r="C78" s="525">
        <v>487.08300000000003</v>
      </c>
      <c r="D78" s="526" t="s">
        <v>73</v>
      </c>
      <c r="E78" s="512">
        <v>876.28599999999994</v>
      </c>
      <c r="F78" s="527">
        <v>441.40800000000002</v>
      </c>
      <c r="G78" s="471"/>
      <c r="H78" s="524" t="s">
        <v>91</v>
      </c>
      <c r="I78" s="509">
        <v>797.01800000000003</v>
      </c>
      <c r="J78" s="525">
        <v>543.827</v>
      </c>
      <c r="K78" s="526" t="s">
        <v>87</v>
      </c>
      <c r="L78" s="512">
        <v>893.95399999999995</v>
      </c>
      <c r="M78" s="527">
        <v>309.45600000000002</v>
      </c>
    </row>
    <row r="79" spans="1:13" x14ac:dyDescent="0.2">
      <c r="A79" s="520" t="s">
        <v>107</v>
      </c>
      <c r="B79" s="471"/>
      <c r="C79" s="471"/>
      <c r="D79" s="471"/>
      <c r="E79" s="563"/>
      <c r="F79" s="471"/>
      <c r="G79" s="471"/>
      <c r="H79" s="520" t="s">
        <v>107</v>
      </c>
      <c r="I79" s="564"/>
      <c r="J79" s="471"/>
      <c r="K79" s="471"/>
      <c r="L79" s="471"/>
      <c r="M79" s="471"/>
    </row>
    <row r="80" spans="1:13" x14ac:dyDescent="0.2">
      <c r="A80" s="565"/>
      <c r="E80" s="566"/>
      <c r="H80" s="565"/>
    </row>
    <row r="81" spans="1:12" s="569" customFormat="1" x14ac:dyDescent="0.2">
      <c r="A81" s="567" t="s">
        <v>106</v>
      </c>
      <c r="B81" s="568"/>
      <c r="C81" s="568"/>
      <c r="D81" s="568"/>
      <c r="E81" s="568"/>
      <c r="F81" s="568"/>
      <c r="G81" s="568"/>
      <c r="H81" s="568"/>
      <c r="I81" s="568"/>
      <c r="J81" s="568"/>
      <c r="K81" s="568"/>
      <c r="L81" s="568"/>
    </row>
  </sheetData>
  <pageMargins left="0.2" right="0.3" top="1" bottom="0.48" header="0.24" footer="0.24"/>
  <pageSetup paperSize="9" scale="95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/>
  <dimension ref="A1:T41"/>
  <sheetViews>
    <sheetView showGridLines="0" zoomScale="90" zoomScaleNormal="90" workbookViewId="0">
      <selection activeCell="S35" sqref="S35"/>
    </sheetView>
  </sheetViews>
  <sheetFormatPr defaultColWidth="9.140625" defaultRowHeight="12.75" x14ac:dyDescent="0.2"/>
  <cols>
    <col min="1" max="1" width="8.42578125" style="7" customWidth="1"/>
    <col min="2" max="2" width="69.7109375" style="7" customWidth="1"/>
    <col min="3" max="14" width="11.28515625" style="7" customWidth="1"/>
    <col min="15" max="15" width="11.5703125" style="7" bestFit="1" customWidth="1"/>
    <col min="16" max="20" width="10.42578125" style="7" bestFit="1" customWidth="1"/>
    <col min="21" max="16384" width="9.140625" style="7"/>
  </cols>
  <sheetData>
    <row r="1" spans="1:14" s="10" customFormat="1" ht="20.25" x14ac:dyDescent="0.3">
      <c r="A1" s="8" t="s">
        <v>127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</row>
    <row r="2" spans="1:14" s="10" customFormat="1" ht="2.25" customHeight="1" x14ac:dyDescent="0.2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</row>
    <row r="3" spans="1:14" s="10" customFormat="1" ht="23.25" thickBot="1" x14ac:dyDescent="0.35">
      <c r="A3" s="11" t="s">
        <v>11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</row>
    <row r="4" spans="1:14" s="10" customFormat="1" ht="15" thickBot="1" x14ac:dyDescent="0.25">
      <c r="A4" s="12"/>
      <c r="B4" s="13"/>
      <c r="C4" s="327" t="s">
        <v>41</v>
      </c>
      <c r="D4" s="328"/>
      <c r="E4" s="328"/>
      <c r="F4" s="328"/>
      <c r="G4" s="328"/>
      <c r="H4" s="328"/>
      <c r="I4" s="335"/>
      <c r="J4" s="335"/>
      <c r="K4" s="335"/>
      <c r="L4" s="335"/>
      <c r="M4" s="335"/>
      <c r="N4" s="330"/>
    </row>
    <row r="5" spans="1:14" s="10" customFormat="1" ht="14.25" x14ac:dyDescent="0.2">
      <c r="A5" s="14" t="s">
        <v>44</v>
      </c>
      <c r="B5" s="15" t="s">
        <v>45</v>
      </c>
      <c r="C5" s="284" t="s">
        <v>46</v>
      </c>
      <c r="D5" s="285"/>
      <c r="E5" s="285"/>
      <c r="F5" s="285"/>
      <c r="G5" s="286"/>
      <c r="H5" s="287"/>
      <c r="I5" s="285" t="s">
        <v>47</v>
      </c>
      <c r="J5" s="288"/>
      <c r="K5" s="288"/>
      <c r="L5" s="288"/>
      <c r="M5" s="288"/>
      <c r="N5" s="289"/>
    </row>
    <row r="6" spans="1:14" s="10" customFormat="1" ht="15.75" thickBot="1" x14ac:dyDescent="0.3">
      <c r="A6" s="16"/>
      <c r="B6" s="17"/>
      <c r="C6" s="39">
        <v>2016</v>
      </c>
      <c r="D6" s="40">
        <v>2017</v>
      </c>
      <c r="E6" s="40">
        <v>2018</v>
      </c>
      <c r="F6" s="40">
        <v>2019</v>
      </c>
      <c r="G6" s="41">
        <v>2020</v>
      </c>
      <c r="H6" s="41">
        <v>2021</v>
      </c>
      <c r="I6" s="290">
        <v>2016</v>
      </c>
      <c r="J6" s="291">
        <v>2017</v>
      </c>
      <c r="K6" s="291">
        <v>2018</v>
      </c>
      <c r="L6" s="291">
        <v>2019</v>
      </c>
      <c r="M6" s="291">
        <v>2020</v>
      </c>
      <c r="N6" s="292">
        <v>2021</v>
      </c>
    </row>
    <row r="7" spans="1:14" s="20" customFormat="1" ht="20.100000000000001" customHeight="1" x14ac:dyDescent="0.2">
      <c r="A7" s="18" t="s">
        <v>128</v>
      </c>
      <c r="B7" s="19"/>
      <c r="C7" s="305">
        <v>360520.66</v>
      </c>
      <c r="D7" s="306">
        <v>384375.98800000001</v>
      </c>
      <c r="E7" s="306">
        <v>443082.19400000002</v>
      </c>
      <c r="F7" s="306">
        <v>465024.80200000003</v>
      </c>
      <c r="G7" s="307">
        <v>502933.93300000008</v>
      </c>
      <c r="H7" s="308">
        <v>613047.30599999998</v>
      </c>
      <c r="I7" s="309">
        <v>1120149.5819999999</v>
      </c>
      <c r="J7" s="310">
        <v>1053046.97</v>
      </c>
      <c r="K7" s="311">
        <v>1091022.821</v>
      </c>
      <c r="L7" s="311">
        <v>1165800.2009999999</v>
      </c>
      <c r="M7" s="311">
        <v>1285868.767</v>
      </c>
      <c r="N7" s="312">
        <v>1267906.939</v>
      </c>
    </row>
    <row r="8" spans="1:14" s="20" customFormat="1" ht="15" x14ac:dyDescent="0.2">
      <c r="A8" s="21" t="s">
        <v>49</v>
      </c>
      <c r="B8" s="22" t="s">
        <v>50</v>
      </c>
      <c r="C8" s="313">
        <v>57033.563999999998</v>
      </c>
      <c r="D8" s="314">
        <v>66752.929000000004</v>
      </c>
      <c r="E8" s="314">
        <v>83097.208999999988</v>
      </c>
      <c r="F8" s="314">
        <v>94025.074000000008</v>
      </c>
      <c r="G8" s="315">
        <v>102757.80900000001</v>
      </c>
      <c r="H8" s="316">
        <v>143649.76499999998</v>
      </c>
      <c r="I8" s="317">
        <v>211830.56299999999</v>
      </c>
      <c r="J8" s="315">
        <v>177583.41999999998</v>
      </c>
      <c r="K8" s="317">
        <v>220827.83</v>
      </c>
      <c r="L8" s="315">
        <v>222248.152</v>
      </c>
      <c r="M8" s="318">
        <v>231603.43</v>
      </c>
      <c r="N8" s="319">
        <v>256030.80600000001</v>
      </c>
    </row>
    <row r="9" spans="1:14" s="20" customFormat="1" ht="15" x14ac:dyDescent="0.2">
      <c r="A9" s="21" t="s">
        <v>51</v>
      </c>
      <c r="B9" s="22" t="s">
        <v>123</v>
      </c>
      <c r="C9" s="313">
        <v>55744.652999999998</v>
      </c>
      <c r="D9" s="314">
        <v>62894.906000000003</v>
      </c>
      <c r="E9" s="314">
        <v>74898.342999999993</v>
      </c>
      <c r="F9" s="314">
        <v>83277.570000000007</v>
      </c>
      <c r="G9" s="315">
        <v>92222.978000000003</v>
      </c>
      <c r="H9" s="316">
        <v>130132.541</v>
      </c>
      <c r="I9" s="317">
        <v>209957.72200000001</v>
      </c>
      <c r="J9" s="318">
        <v>174383.85699999999</v>
      </c>
      <c r="K9" s="318">
        <v>214558.538</v>
      </c>
      <c r="L9" s="318">
        <v>213890.15</v>
      </c>
      <c r="M9" s="318">
        <v>222955.24400000001</v>
      </c>
      <c r="N9" s="319">
        <v>245215.89</v>
      </c>
    </row>
    <row r="10" spans="1:14" s="20" customFormat="1" ht="15" x14ac:dyDescent="0.2">
      <c r="A10" s="21" t="s">
        <v>52</v>
      </c>
      <c r="B10" s="22" t="s">
        <v>124</v>
      </c>
      <c r="C10" s="313">
        <v>1288.9110000000001</v>
      </c>
      <c r="D10" s="314">
        <v>3858.0230000000001</v>
      </c>
      <c r="E10" s="314">
        <v>8198.866</v>
      </c>
      <c r="F10" s="314">
        <v>10747.504000000001</v>
      </c>
      <c r="G10" s="315">
        <v>10534.831</v>
      </c>
      <c r="H10" s="316">
        <v>13517.224</v>
      </c>
      <c r="I10" s="317">
        <v>1872.8409999999999</v>
      </c>
      <c r="J10" s="318">
        <v>3199.5630000000001</v>
      </c>
      <c r="K10" s="318">
        <v>6269.2920000000004</v>
      </c>
      <c r="L10" s="318">
        <v>8358.0020000000004</v>
      </c>
      <c r="M10" s="318">
        <v>8648.1859999999997</v>
      </c>
      <c r="N10" s="319">
        <v>10814.915999999999</v>
      </c>
    </row>
    <row r="11" spans="1:14" s="20" customFormat="1" ht="15" x14ac:dyDescent="0.2">
      <c r="A11" s="21" t="s">
        <v>53</v>
      </c>
      <c r="B11" s="22" t="s">
        <v>54</v>
      </c>
      <c r="C11" s="313">
        <v>9289.5400000000009</v>
      </c>
      <c r="D11" s="314">
        <v>13288.938</v>
      </c>
      <c r="E11" s="314">
        <v>7709.0609999999997</v>
      </c>
      <c r="F11" s="314">
        <v>36744.546000000002</v>
      </c>
      <c r="G11" s="315">
        <v>37267.063000000002</v>
      </c>
      <c r="H11" s="316">
        <v>54799.233999999997</v>
      </c>
      <c r="I11" s="317">
        <v>25233.475999999999</v>
      </c>
      <c r="J11" s="318">
        <v>35298.466999999997</v>
      </c>
      <c r="K11" s="318">
        <v>21005.915000000001</v>
      </c>
      <c r="L11" s="318">
        <v>95258.364000000001</v>
      </c>
      <c r="M11" s="318">
        <v>93319.282999999996</v>
      </c>
      <c r="N11" s="319">
        <v>97548.858999999997</v>
      </c>
    </row>
    <row r="12" spans="1:14" s="20" customFormat="1" ht="15" x14ac:dyDescent="0.2">
      <c r="A12" s="21" t="s">
        <v>55</v>
      </c>
      <c r="B12" s="22" t="s">
        <v>56</v>
      </c>
      <c r="C12" s="313">
        <v>3997.402</v>
      </c>
      <c r="D12" s="314">
        <v>6609.0609999999997</v>
      </c>
      <c r="E12" s="314">
        <v>5409.2929999999997</v>
      </c>
      <c r="F12" s="314">
        <v>3206.8090000000002</v>
      </c>
      <c r="G12" s="315">
        <v>2041.556</v>
      </c>
      <c r="H12" s="316">
        <v>3042.0349999999999</v>
      </c>
      <c r="I12" s="317">
        <v>16943.736000000001</v>
      </c>
      <c r="J12" s="318">
        <v>32711.5</v>
      </c>
      <c r="K12" s="318">
        <v>27600.370999999999</v>
      </c>
      <c r="L12" s="318">
        <v>14802.642</v>
      </c>
      <c r="M12" s="318">
        <v>8129.2730000000001</v>
      </c>
      <c r="N12" s="319">
        <v>7931.6289999999999</v>
      </c>
    </row>
    <row r="13" spans="1:14" s="20" customFormat="1" ht="30" x14ac:dyDescent="0.2">
      <c r="A13" s="23" t="s">
        <v>57</v>
      </c>
      <c r="B13" s="22" t="s">
        <v>58</v>
      </c>
      <c r="C13" s="313">
        <v>139054.68599999999</v>
      </c>
      <c r="D13" s="314">
        <v>122545.459</v>
      </c>
      <c r="E13" s="314">
        <v>128917.74600000001</v>
      </c>
      <c r="F13" s="314">
        <v>129429.07699999999</v>
      </c>
      <c r="G13" s="315">
        <v>156142.791</v>
      </c>
      <c r="H13" s="316">
        <v>164842.33900000001</v>
      </c>
      <c r="I13" s="317">
        <v>672712.63699999999</v>
      </c>
      <c r="J13" s="318">
        <v>605311.63699999999</v>
      </c>
      <c r="K13" s="318">
        <v>605993.46299999999</v>
      </c>
      <c r="L13" s="318">
        <v>613595.97399999993</v>
      </c>
      <c r="M13" s="318">
        <v>727628.41500000004</v>
      </c>
      <c r="N13" s="319">
        <v>662193.228</v>
      </c>
    </row>
    <row r="14" spans="1:14" s="26" customFormat="1" ht="15.75" thickBot="1" x14ac:dyDescent="0.25">
      <c r="A14" s="24" t="s">
        <v>60</v>
      </c>
      <c r="B14" s="25" t="s">
        <v>61</v>
      </c>
      <c r="C14" s="320">
        <v>151145.46799999999</v>
      </c>
      <c r="D14" s="321">
        <v>175179.601</v>
      </c>
      <c r="E14" s="321">
        <v>217948.88500000001</v>
      </c>
      <c r="F14" s="321">
        <v>201619.296</v>
      </c>
      <c r="G14" s="322">
        <v>204724.71400000001</v>
      </c>
      <c r="H14" s="323">
        <v>246713.93299999999</v>
      </c>
      <c r="I14" s="324">
        <v>193429.17</v>
      </c>
      <c r="J14" s="325">
        <v>202141.946</v>
      </c>
      <c r="K14" s="325">
        <v>215595.242</v>
      </c>
      <c r="L14" s="325">
        <v>219895.06899999999</v>
      </c>
      <c r="M14" s="325">
        <v>225188.36600000001</v>
      </c>
      <c r="N14" s="326">
        <v>244202.41699999999</v>
      </c>
    </row>
    <row r="15" spans="1:14" ht="15" x14ac:dyDescent="0.25">
      <c r="A15" s="27"/>
      <c r="B15" s="28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</row>
    <row r="16" spans="1:14" ht="15.75" thickBot="1" x14ac:dyDescent="0.3">
      <c r="A16" s="28"/>
      <c r="B16" s="28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</row>
    <row r="17" spans="1:19" s="10" customFormat="1" ht="15" thickBot="1" x14ac:dyDescent="0.25">
      <c r="A17" s="12"/>
      <c r="B17" s="13"/>
      <c r="C17" s="327" t="s">
        <v>42</v>
      </c>
      <c r="D17" s="328"/>
      <c r="E17" s="328"/>
      <c r="F17" s="328"/>
      <c r="G17" s="328"/>
      <c r="H17" s="328"/>
      <c r="I17" s="329"/>
      <c r="J17" s="329"/>
      <c r="K17" s="329"/>
      <c r="L17" s="329"/>
      <c r="M17" s="329"/>
      <c r="N17" s="330"/>
    </row>
    <row r="18" spans="1:19" s="10" customFormat="1" ht="14.25" x14ac:dyDescent="0.2">
      <c r="A18" s="14" t="s">
        <v>44</v>
      </c>
      <c r="B18" s="15" t="s">
        <v>45</v>
      </c>
      <c r="C18" s="284" t="s">
        <v>46</v>
      </c>
      <c r="D18" s="285"/>
      <c r="E18" s="285"/>
      <c r="F18" s="285"/>
      <c r="G18" s="286"/>
      <c r="H18" s="287"/>
      <c r="I18" s="285" t="s">
        <v>47</v>
      </c>
      <c r="J18" s="288"/>
      <c r="K18" s="288"/>
      <c r="L18" s="288"/>
      <c r="M18" s="288"/>
      <c r="N18" s="289"/>
    </row>
    <row r="19" spans="1:19" s="10" customFormat="1" ht="15.75" thickBot="1" x14ac:dyDescent="0.3">
      <c r="A19" s="16"/>
      <c r="B19" s="17"/>
      <c r="C19" s="39">
        <v>2016</v>
      </c>
      <c r="D19" s="40">
        <v>2017</v>
      </c>
      <c r="E19" s="40">
        <v>2018</v>
      </c>
      <c r="F19" s="40">
        <v>2019</v>
      </c>
      <c r="G19" s="41">
        <v>2020</v>
      </c>
      <c r="H19" s="41">
        <v>2021</v>
      </c>
      <c r="I19" s="290">
        <v>2016</v>
      </c>
      <c r="J19" s="291">
        <v>2017</v>
      </c>
      <c r="K19" s="291">
        <v>2018</v>
      </c>
      <c r="L19" s="291">
        <v>2019</v>
      </c>
      <c r="M19" s="291">
        <v>2020</v>
      </c>
      <c r="N19" s="292">
        <v>2021</v>
      </c>
    </row>
    <row r="20" spans="1:19" s="20" customFormat="1" ht="20.100000000000001" customHeight="1" x14ac:dyDescent="0.2">
      <c r="A20" s="18" t="s">
        <v>128</v>
      </c>
      <c r="B20" s="19"/>
      <c r="C20" s="43">
        <v>1153651.9720000001</v>
      </c>
      <c r="D20" s="44">
        <v>1197271.692</v>
      </c>
      <c r="E20" s="44">
        <v>1343946.4640000002</v>
      </c>
      <c r="F20" s="44">
        <v>1307020.4470000002</v>
      </c>
      <c r="G20" s="293">
        <v>1373824.2139999999</v>
      </c>
      <c r="H20" s="45">
        <v>1635870.2579999999</v>
      </c>
      <c r="I20" s="294">
        <v>3162626.4780000001</v>
      </c>
      <c r="J20" s="295">
        <v>3399658.8569999998</v>
      </c>
      <c r="K20" s="295">
        <v>3478845.1159999995</v>
      </c>
      <c r="L20" s="295">
        <v>3560261.7930000001</v>
      </c>
      <c r="M20" s="295">
        <v>3537513.327</v>
      </c>
      <c r="N20" s="296">
        <v>3482283.5559999999</v>
      </c>
    </row>
    <row r="21" spans="1:19" s="20" customFormat="1" ht="15" x14ac:dyDescent="0.2">
      <c r="A21" s="21" t="s">
        <v>49</v>
      </c>
      <c r="B21" s="22" t="s">
        <v>50</v>
      </c>
      <c r="C21" s="49">
        <v>29887.42</v>
      </c>
      <c r="D21" s="50">
        <v>32414.558000000001</v>
      </c>
      <c r="E21" s="50">
        <v>35036.777999999998</v>
      </c>
      <c r="F21" s="50">
        <v>37571.150999999998</v>
      </c>
      <c r="G21" s="297">
        <v>35405.910000000003</v>
      </c>
      <c r="H21" s="51">
        <v>40205.281000000003</v>
      </c>
      <c r="I21" s="298">
        <v>41989.653999999995</v>
      </c>
      <c r="J21" s="299">
        <v>44761.297999999995</v>
      </c>
      <c r="K21" s="299">
        <v>48989.133000000002</v>
      </c>
      <c r="L21" s="299">
        <v>50791.126000000004</v>
      </c>
      <c r="M21" s="299">
        <v>45086.519</v>
      </c>
      <c r="N21" s="300">
        <v>47082.168999999994</v>
      </c>
    </row>
    <row r="22" spans="1:19" s="20" customFormat="1" ht="15" x14ac:dyDescent="0.2">
      <c r="A22" s="21" t="s">
        <v>51</v>
      </c>
      <c r="B22" s="22" t="s">
        <v>123</v>
      </c>
      <c r="C22" s="49">
        <v>14231.9</v>
      </c>
      <c r="D22" s="50">
        <v>15540.339</v>
      </c>
      <c r="E22" s="50">
        <v>17307.444</v>
      </c>
      <c r="F22" s="50">
        <v>17768.607</v>
      </c>
      <c r="G22" s="297">
        <v>12710.709000000001</v>
      </c>
      <c r="H22" s="51">
        <v>17223.148000000001</v>
      </c>
      <c r="I22" s="298">
        <v>26843.050999999999</v>
      </c>
      <c r="J22" s="299">
        <v>26738.284</v>
      </c>
      <c r="K22" s="299">
        <v>30607.522000000001</v>
      </c>
      <c r="L22" s="299">
        <v>31688.535</v>
      </c>
      <c r="M22" s="299">
        <v>20542.501</v>
      </c>
      <c r="N22" s="300">
        <v>24554.567999999999</v>
      </c>
    </row>
    <row r="23" spans="1:19" s="20" customFormat="1" ht="15" x14ac:dyDescent="0.2">
      <c r="A23" s="21" t="s">
        <v>52</v>
      </c>
      <c r="B23" s="22" t="s">
        <v>124</v>
      </c>
      <c r="C23" s="49">
        <v>15655.52</v>
      </c>
      <c r="D23" s="50">
        <v>16874.219000000001</v>
      </c>
      <c r="E23" s="50">
        <v>17729.333999999999</v>
      </c>
      <c r="F23" s="50">
        <v>19802.544000000002</v>
      </c>
      <c r="G23" s="297">
        <v>22695.201000000001</v>
      </c>
      <c r="H23" s="51">
        <v>22982.133000000002</v>
      </c>
      <c r="I23" s="298">
        <v>15146.602999999999</v>
      </c>
      <c r="J23" s="299">
        <v>18023.013999999999</v>
      </c>
      <c r="K23" s="299">
        <v>18381.611000000001</v>
      </c>
      <c r="L23" s="299">
        <v>19102.591</v>
      </c>
      <c r="M23" s="299">
        <v>24544.018</v>
      </c>
      <c r="N23" s="300">
        <v>22527.600999999999</v>
      </c>
    </row>
    <row r="24" spans="1:19" s="20" customFormat="1" ht="15" x14ac:dyDescent="0.2">
      <c r="A24" s="21" t="s">
        <v>53</v>
      </c>
      <c r="B24" s="22" t="s">
        <v>54</v>
      </c>
      <c r="C24" s="49">
        <v>790771.353</v>
      </c>
      <c r="D24" s="50">
        <v>794304.446</v>
      </c>
      <c r="E24" s="50">
        <v>884332.66</v>
      </c>
      <c r="F24" s="50">
        <v>844617.03500000003</v>
      </c>
      <c r="G24" s="297">
        <v>900569.07299999997</v>
      </c>
      <c r="H24" s="51">
        <v>1125110.9210000001</v>
      </c>
      <c r="I24" s="298">
        <v>2283102.7310000001</v>
      </c>
      <c r="J24" s="299">
        <v>2408415.9789999998</v>
      </c>
      <c r="K24" s="299">
        <v>2510686.4049999998</v>
      </c>
      <c r="L24" s="299">
        <v>2619485.6869999999</v>
      </c>
      <c r="M24" s="299">
        <v>2675182.699</v>
      </c>
      <c r="N24" s="300">
        <v>2694850.122</v>
      </c>
    </row>
    <row r="25" spans="1:19" s="20" customFormat="1" ht="15" x14ac:dyDescent="0.2">
      <c r="A25" s="21" t="s">
        <v>55</v>
      </c>
      <c r="B25" s="22" t="s">
        <v>56</v>
      </c>
      <c r="C25" s="49">
        <v>58045.13</v>
      </c>
      <c r="D25" s="50">
        <v>70957.133000000002</v>
      </c>
      <c r="E25" s="50">
        <v>70777.850999999995</v>
      </c>
      <c r="F25" s="50">
        <v>81034.259999999995</v>
      </c>
      <c r="G25" s="297">
        <v>81246.612999999998</v>
      </c>
      <c r="H25" s="51">
        <v>83321.159</v>
      </c>
      <c r="I25" s="298">
        <v>356080.978</v>
      </c>
      <c r="J25" s="299">
        <v>461824.625</v>
      </c>
      <c r="K25" s="299">
        <v>410896.261</v>
      </c>
      <c r="L25" s="299">
        <v>430816.31300000002</v>
      </c>
      <c r="M25" s="299">
        <v>408909.804</v>
      </c>
      <c r="N25" s="300">
        <v>311389.44199999998</v>
      </c>
    </row>
    <row r="26" spans="1:19" s="20" customFormat="1" ht="30" x14ac:dyDescent="0.2">
      <c r="A26" s="31" t="s">
        <v>57</v>
      </c>
      <c r="B26" s="22" t="s">
        <v>58</v>
      </c>
      <c r="C26" s="49">
        <v>7527.0169999999998</v>
      </c>
      <c r="D26" s="50">
        <v>9959.6710000000003</v>
      </c>
      <c r="E26" s="50">
        <v>7444.4110000000001</v>
      </c>
      <c r="F26" s="50">
        <v>6244.3559999999998</v>
      </c>
      <c r="G26" s="297">
        <v>6305.8449999999993</v>
      </c>
      <c r="H26" s="51">
        <v>10641.41</v>
      </c>
      <c r="I26" s="298">
        <v>37786.404999999999</v>
      </c>
      <c r="J26" s="299">
        <v>35777.998</v>
      </c>
      <c r="K26" s="299">
        <v>32842.576999999997</v>
      </c>
      <c r="L26" s="299">
        <v>28974.036999999997</v>
      </c>
      <c r="M26" s="299">
        <v>30125.321000000004</v>
      </c>
      <c r="N26" s="300">
        <v>41370.279000000002</v>
      </c>
    </row>
    <row r="27" spans="1:19" s="26" customFormat="1" ht="15.75" thickBot="1" x14ac:dyDescent="0.25">
      <c r="A27" s="24" t="s">
        <v>60</v>
      </c>
      <c r="B27" s="25" t="s">
        <v>61</v>
      </c>
      <c r="C27" s="52">
        <v>267421.05200000003</v>
      </c>
      <c r="D27" s="53">
        <v>289635.88400000002</v>
      </c>
      <c r="E27" s="53">
        <v>346354.76400000002</v>
      </c>
      <c r="F27" s="53">
        <v>337553.64500000002</v>
      </c>
      <c r="G27" s="301">
        <v>350296.77299999999</v>
      </c>
      <c r="H27" s="54">
        <v>376591.48700000002</v>
      </c>
      <c r="I27" s="302">
        <v>443666.71</v>
      </c>
      <c r="J27" s="303">
        <v>448878.95699999999</v>
      </c>
      <c r="K27" s="303">
        <v>475430.74</v>
      </c>
      <c r="L27" s="303">
        <v>430194.63</v>
      </c>
      <c r="M27" s="303">
        <v>378208.984</v>
      </c>
      <c r="N27" s="304">
        <v>387591.54399999999</v>
      </c>
    </row>
    <row r="28" spans="1:19" ht="14.25" x14ac:dyDescent="0.2">
      <c r="A28" s="28"/>
      <c r="B28" s="28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</row>
    <row r="29" spans="1:19" ht="15.75" thickBot="1" x14ac:dyDescent="0.3">
      <c r="A29" s="28"/>
      <c r="B29" s="28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</row>
    <row r="30" spans="1:19" ht="15" x14ac:dyDescent="0.25">
      <c r="A30" s="12"/>
      <c r="B30" s="13"/>
      <c r="C30" s="331" t="s">
        <v>43</v>
      </c>
      <c r="D30" s="332"/>
      <c r="E30" s="332"/>
      <c r="F30" s="332"/>
      <c r="G30" s="333"/>
      <c r="H30" s="334"/>
      <c r="I30" s="30"/>
      <c r="J30" s="34"/>
      <c r="K30" s="30"/>
      <c r="L30" s="30"/>
      <c r="M30" s="30"/>
      <c r="N30" s="30"/>
    </row>
    <row r="31" spans="1:19" ht="15" x14ac:dyDescent="0.25">
      <c r="A31" s="14" t="s">
        <v>44</v>
      </c>
      <c r="B31" s="15" t="s">
        <v>45</v>
      </c>
      <c r="C31" s="35" t="s">
        <v>46</v>
      </c>
      <c r="D31" s="36"/>
      <c r="E31" s="36"/>
      <c r="F31" s="36"/>
      <c r="G31" s="37"/>
      <c r="H31" s="38"/>
      <c r="I31" s="30"/>
      <c r="J31" s="34"/>
      <c r="K31" s="30"/>
      <c r="L31" s="30"/>
      <c r="M31" s="30"/>
      <c r="N31" s="30"/>
    </row>
    <row r="32" spans="1:19" ht="15.75" thickBot="1" x14ac:dyDescent="0.3">
      <c r="A32" s="16"/>
      <c r="B32" s="17"/>
      <c r="C32" s="39">
        <v>2016</v>
      </c>
      <c r="D32" s="40">
        <v>2017</v>
      </c>
      <c r="E32" s="40">
        <v>2018</v>
      </c>
      <c r="F32" s="40">
        <v>2019</v>
      </c>
      <c r="G32" s="41">
        <v>2020</v>
      </c>
      <c r="H32" s="41">
        <v>2021</v>
      </c>
      <c r="I32" s="30"/>
      <c r="J32" s="34"/>
      <c r="K32" s="34"/>
      <c r="L32" s="34"/>
      <c r="M32" s="34"/>
      <c r="N32" s="34"/>
      <c r="O32" s="42"/>
      <c r="P32" s="42"/>
      <c r="Q32" s="42"/>
      <c r="R32" s="42"/>
      <c r="S32" s="42"/>
    </row>
    <row r="33" spans="1:20" s="26" customFormat="1" ht="20.100000000000001" customHeight="1" x14ac:dyDescent="0.2">
      <c r="A33" s="18" t="s">
        <v>128</v>
      </c>
      <c r="B33" s="19"/>
      <c r="C33" s="43">
        <f t="shared" ref="C33:H40" si="0">C7-C20</f>
        <v>-793131.31200000015</v>
      </c>
      <c r="D33" s="44">
        <f t="shared" si="0"/>
        <v>-812895.70400000003</v>
      </c>
      <c r="E33" s="44">
        <f t="shared" si="0"/>
        <v>-900864.27000000014</v>
      </c>
      <c r="F33" s="44">
        <f t="shared" si="0"/>
        <v>-841995.64500000014</v>
      </c>
      <c r="G33" s="45">
        <f t="shared" si="0"/>
        <v>-870890.28099999984</v>
      </c>
      <c r="H33" s="45">
        <f t="shared" si="0"/>
        <v>-1022822.9519999999</v>
      </c>
      <c r="I33" s="46"/>
      <c r="J33" s="47"/>
      <c r="K33" s="47"/>
      <c r="L33" s="47"/>
      <c r="M33" s="48"/>
      <c r="N33" s="48"/>
      <c r="O33" s="47"/>
      <c r="P33" s="47"/>
      <c r="Q33" s="47"/>
      <c r="R33" s="47"/>
      <c r="S33" s="47"/>
      <c r="T33" s="47"/>
    </row>
    <row r="34" spans="1:20" s="26" customFormat="1" ht="15" x14ac:dyDescent="0.2">
      <c r="A34" s="21" t="s">
        <v>49</v>
      </c>
      <c r="B34" s="22" t="s">
        <v>50</v>
      </c>
      <c r="C34" s="49">
        <f t="shared" si="0"/>
        <v>27146.144</v>
      </c>
      <c r="D34" s="50">
        <f t="shared" si="0"/>
        <v>34338.370999999999</v>
      </c>
      <c r="E34" s="50">
        <f t="shared" si="0"/>
        <v>48060.43099999999</v>
      </c>
      <c r="F34" s="50">
        <f t="shared" si="0"/>
        <v>56453.92300000001</v>
      </c>
      <c r="G34" s="51">
        <f t="shared" si="0"/>
        <v>67351.899000000005</v>
      </c>
      <c r="H34" s="51">
        <f t="shared" si="0"/>
        <v>103444.48399999998</v>
      </c>
      <c r="I34" s="46"/>
      <c r="J34" s="48"/>
      <c r="K34" s="48"/>
      <c r="L34" s="48"/>
      <c r="M34" s="48"/>
      <c r="N34" s="48"/>
      <c r="O34" s="47"/>
      <c r="P34" s="47"/>
      <c r="Q34" s="47"/>
      <c r="R34" s="47"/>
      <c r="S34" s="47"/>
      <c r="T34" s="47"/>
    </row>
    <row r="35" spans="1:20" s="26" customFormat="1" ht="15" x14ac:dyDescent="0.2">
      <c r="A35" s="21" t="s">
        <v>51</v>
      </c>
      <c r="B35" s="22" t="s">
        <v>123</v>
      </c>
      <c r="C35" s="49">
        <f t="shared" si="0"/>
        <v>41512.752999999997</v>
      </c>
      <c r="D35" s="50">
        <f t="shared" si="0"/>
        <v>47354.567000000003</v>
      </c>
      <c r="E35" s="50">
        <f t="shared" si="0"/>
        <v>57590.89899999999</v>
      </c>
      <c r="F35" s="50">
        <f t="shared" si="0"/>
        <v>65508.963000000003</v>
      </c>
      <c r="G35" s="51">
        <f t="shared" si="0"/>
        <v>79512.269</v>
      </c>
      <c r="H35" s="51">
        <f t="shared" si="0"/>
        <v>112909.393</v>
      </c>
      <c r="I35" s="46"/>
      <c r="J35" s="48"/>
      <c r="K35" s="48"/>
      <c r="L35" s="48"/>
      <c r="M35" s="48"/>
      <c r="N35" s="48"/>
      <c r="O35" s="47"/>
      <c r="P35" s="47"/>
      <c r="Q35" s="47"/>
      <c r="R35" s="47"/>
      <c r="S35" s="47"/>
      <c r="T35" s="47"/>
    </row>
    <row r="36" spans="1:20" s="26" customFormat="1" ht="15" x14ac:dyDescent="0.2">
      <c r="A36" s="21" t="s">
        <v>52</v>
      </c>
      <c r="B36" s="22" t="s">
        <v>124</v>
      </c>
      <c r="C36" s="49">
        <f t="shared" si="0"/>
        <v>-14366.609</v>
      </c>
      <c r="D36" s="50">
        <f t="shared" si="0"/>
        <v>-13016.196</v>
      </c>
      <c r="E36" s="50">
        <f t="shared" si="0"/>
        <v>-9530.4679999999989</v>
      </c>
      <c r="F36" s="50">
        <f t="shared" si="0"/>
        <v>-9055.0400000000009</v>
      </c>
      <c r="G36" s="51">
        <f t="shared" si="0"/>
        <v>-12160.37</v>
      </c>
      <c r="H36" s="51">
        <f t="shared" si="0"/>
        <v>-9464.9090000000015</v>
      </c>
      <c r="I36" s="46"/>
      <c r="J36" s="48"/>
      <c r="K36" s="48"/>
      <c r="L36" s="48"/>
      <c r="M36" s="48"/>
      <c r="N36" s="48"/>
      <c r="O36" s="47"/>
      <c r="P36" s="47"/>
      <c r="Q36" s="47"/>
      <c r="R36" s="47"/>
      <c r="S36" s="47"/>
      <c r="T36" s="47"/>
    </row>
    <row r="37" spans="1:20" s="26" customFormat="1" ht="15" x14ac:dyDescent="0.2">
      <c r="A37" s="21" t="s">
        <v>53</v>
      </c>
      <c r="B37" s="22" t="s">
        <v>54</v>
      </c>
      <c r="C37" s="49">
        <f t="shared" si="0"/>
        <v>-781481.81299999997</v>
      </c>
      <c r="D37" s="50">
        <f t="shared" si="0"/>
        <v>-781015.50800000003</v>
      </c>
      <c r="E37" s="50">
        <f t="shared" si="0"/>
        <v>-876623.59900000005</v>
      </c>
      <c r="F37" s="50">
        <f t="shared" si="0"/>
        <v>-807872.48900000006</v>
      </c>
      <c r="G37" s="51">
        <f t="shared" si="0"/>
        <v>-863302.01</v>
      </c>
      <c r="H37" s="51">
        <f t="shared" si="0"/>
        <v>-1070311.6870000002</v>
      </c>
      <c r="I37" s="46"/>
      <c r="J37" s="48"/>
      <c r="K37" s="48"/>
      <c r="L37" s="48"/>
      <c r="M37" s="48"/>
      <c r="N37" s="48"/>
      <c r="O37" s="47"/>
      <c r="P37" s="47"/>
      <c r="Q37" s="47"/>
      <c r="R37" s="47"/>
      <c r="S37" s="47"/>
      <c r="T37" s="47"/>
    </row>
    <row r="38" spans="1:20" s="26" customFormat="1" ht="15" x14ac:dyDescent="0.2">
      <c r="A38" s="21" t="s">
        <v>55</v>
      </c>
      <c r="B38" s="22" t="s">
        <v>56</v>
      </c>
      <c r="C38" s="49">
        <f t="shared" si="0"/>
        <v>-54047.727999999996</v>
      </c>
      <c r="D38" s="50">
        <f t="shared" si="0"/>
        <v>-64348.072</v>
      </c>
      <c r="E38" s="50">
        <f t="shared" si="0"/>
        <v>-65368.557999999997</v>
      </c>
      <c r="F38" s="50">
        <f t="shared" si="0"/>
        <v>-77827.451000000001</v>
      </c>
      <c r="G38" s="51">
        <f t="shared" si="0"/>
        <v>-79205.057000000001</v>
      </c>
      <c r="H38" s="51">
        <f t="shared" si="0"/>
        <v>-80279.123999999996</v>
      </c>
      <c r="I38" s="46"/>
      <c r="J38" s="48"/>
      <c r="K38" s="48"/>
      <c r="L38" s="48"/>
      <c r="M38" s="48"/>
      <c r="N38" s="48"/>
      <c r="O38" s="47"/>
      <c r="P38" s="47"/>
      <c r="Q38" s="47"/>
      <c r="R38" s="47"/>
      <c r="S38" s="47"/>
      <c r="T38" s="47"/>
    </row>
    <row r="39" spans="1:20" s="26" customFormat="1" ht="30" x14ac:dyDescent="0.2">
      <c r="A39" s="31" t="s">
        <v>57</v>
      </c>
      <c r="B39" s="22" t="s">
        <v>58</v>
      </c>
      <c r="C39" s="49">
        <f t="shared" si="0"/>
        <v>131527.66899999999</v>
      </c>
      <c r="D39" s="50">
        <f t="shared" si="0"/>
        <v>112585.788</v>
      </c>
      <c r="E39" s="50">
        <f t="shared" si="0"/>
        <v>121473.33500000002</v>
      </c>
      <c r="F39" s="50">
        <f t="shared" si="0"/>
        <v>123184.72099999999</v>
      </c>
      <c r="G39" s="51">
        <f t="shared" si="0"/>
        <v>149836.946</v>
      </c>
      <c r="H39" s="51">
        <f t="shared" si="0"/>
        <v>154200.929</v>
      </c>
      <c r="I39" s="46"/>
      <c r="J39" s="48"/>
      <c r="K39" s="48"/>
      <c r="L39" s="48"/>
      <c r="M39" s="48"/>
      <c r="N39" s="48"/>
      <c r="O39" s="47"/>
      <c r="P39" s="47"/>
      <c r="Q39" s="47"/>
      <c r="R39" s="47"/>
      <c r="S39" s="47"/>
      <c r="T39" s="47"/>
    </row>
    <row r="40" spans="1:20" s="26" customFormat="1" ht="15.75" thickBot="1" x14ac:dyDescent="0.25">
      <c r="A40" s="24" t="s">
        <v>60</v>
      </c>
      <c r="B40" s="25" t="s">
        <v>61</v>
      </c>
      <c r="C40" s="52">
        <f t="shared" si="0"/>
        <v>-116275.58400000003</v>
      </c>
      <c r="D40" s="53">
        <f t="shared" si="0"/>
        <v>-114456.28300000002</v>
      </c>
      <c r="E40" s="53">
        <f t="shared" si="0"/>
        <v>-128405.87900000002</v>
      </c>
      <c r="F40" s="53">
        <f t="shared" si="0"/>
        <v>-135934.34900000002</v>
      </c>
      <c r="G40" s="54">
        <f t="shared" si="0"/>
        <v>-145572.05899999998</v>
      </c>
      <c r="H40" s="54">
        <f t="shared" si="0"/>
        <v>-129877.55400000003</v>
      </c>
      <c r="I40" s="46"/>
      <c r="J40" s="55"/>
      <c r="K40" s="55"/>
      <c r="L40" s="55"/>
      <c r="M40" s="46"/>
      <c r="N40" s="46"/>
    </row>
    <row r="41" spans="1:20" ht="15" x14ac:dyDescent="0.25">
      <c r="C41" s="56"/>
      <c r="D41" s="56"/>
      <c r="E41" s="56"/>
      <c r="F41" s="56"/>
      <c r="G41" s="56"/>
      <c r="H41" s="56"/>
      <c r="I41" s="57"/>
      <c r="J41" s="58"/>
      <c r="K41" s="58"/>
      <c r="L41" s="58"/>
      <c r="M41" s="59"/>
      <c r="N41" s="59"/>
    </row>
  </sheetData>
  <conditionalFormatting sqref="C33:F40 H33:H40">
    <cfRule type="cellIs" dxfId="3" priority="3" operator="lessThan">
      <formula>0</formula>
    </cfRule>
    <cfRule type="cellIs" dxfId="2" priority="4" operator="greaterThan">
      <formula>0</formula>
    </cfRule>
  </conditionalFormatting>
  <conditionalFormatting sqref="G33:G40">
    <cfRule type="cellIs" dxfId="1" priority="1" operator="lessThan">
      <formula>0</formula>
    </cfRule>
    <cfRule type="cellIs" dxfId="0" priority="2" operator="greaterThan">
      <formula>0</formula>
    </cfRule>
  </conditionalFormatting>
  <pageMargins left="0.14000000000000001" right="0.17" top="0.15" bottom="0.16" header="0.14000000000000001" footer="0.15"/>
  <pageSetup paperSize="9" scale="85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4"/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zoomScaleNormal="100" workbookViewId="0">
      <selection activeCell="M32" sqref="M32"/>
    </sheetView>
  </sheetViews>
  <sheetFormatPr defaultColWidth="9.140625" defaultRowHeight="12.75" x14ac:dyDescent="0.2"/>
  <cols>
    <col min="1" max="1" width="9.42578125" style="10" customWidth="1"/>
    <col min="2" max="14" width="9.140625" style="10"/>
    <col min="15" max="15" width="19.5703125" style="10" customWidth="1"/>
    <col min="16" max="16" width="71.7109375" style="10" customWidth="1"/>
    <col min="17" max="16384" width="9.140625" style="10"/>
  </cols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6"/>
  <dimension ref="A1:F17"/>
  <sheetViews>
    <sheetView showGridLines="0" zoomScaleNormal="100" workbookViewId="0">
      <selection activeCell="D21" sqref="D21:E21"/>
    </sheetView>
  </sheetViews>
  <sheetFormatPr defaultColWidth="9.140625" defaultRowHeight="15.75" x14ac:dyDescent="0.25"/>
  <cols>
    <col min="1" max="1" width="37.7109375" style="108" customWidth="1"/>
    <col min="2" max="4" width="12.7109375" style="108" customWidth="1"/>
    <col min="5" max="5" width="11.7109375" style="108" bestFit="1" customWidth="1"/>
    <col min="6" max="7" width="11.7109375" style="108" customWidth="1"/>
    <col min="8" max="16384" width="9.140625" style="108"/>
  </cols>
  <sheetData>
    <row r="1" spans="1:6" s="105" customFormat="1" ht="21" x14ac:dyDescent="0.35">
      <c r="A1" s="104" t="s">
        <v>157</v>
      </c>
      <c r="C1" s="106"/>
    </row>
    <row r="2" spans="1:6" s="105" customFormat="1" ht="21" x14ac:dyDescent="0.35">
      <c r="A2" s="104"/>
      <c r="C2" s="106"/>
    </row>
    <row r="3" spans="1:6" ht="16.5" thickBot="1" x14ac:dyDescent="0.3">
      <c r="A3" s="94"/>
      <c r="B3" s="109" t="s">
        <v>112</v>
      </c>
      <c r="C3" s="94" t="s">
        <v>82</v>
      </c>
      <c r="D3" s="94"/>
      <c r="E3" s="94"/>
      <c r="F3" s="94"/>
    </row>
    <row r="4" spans="1:6" ht="16.5" thickBot="1" x14ac:dyDescent="0.3">
      <c r="A4" s="94"/>
      <c r="B4" s="110" t="s">
        <v>5</v>
      </c>
      <c r="C4" s="95"/>
      <c r="D4" s="95"/>
      <c r="E4" s="95"/>
      <c r="F4" s="96"/>
    </row>
    <row r="5" spans="1:6" ht="32.25" thickBot="1" x14ac:dyDescent="0.3">
      <c r="A5" s="356" t="s">
        <v>113</v>
      </c>
      <c r="B5" s="111" t="s">
        <v>158</v>
      </c>
      <c r="C5" s="112" t="s">
        <v>114</v>
      </c>
      <c r="D5" s="113" t="s">
        <v>115</v>
      </c>
      <c r="E5" s="97" t="s">
        <v>159</v>
      </c>
      <c r="F5" s="98"/>
    </row>
    <row r="6" spans="1:6" ht="31.5" customHeight="1" thickBot="1" x14ac:dyDescent="0.3">
      <c r="A6" s="357"/>
      <c r="B6" s="99"/>
      <c r="C6" s="100" t="s">
        <v>165</v>
      </c>
      <c r="D6" s="101"/>
      <c r="E6" s="124" t="s">
        <v>160</v>
      </c>
      <c r="F6" s="125" t="s">
        <v>161</v>
      </c>
    </row>
    <row r="7" spans="1:6" ht="20.100000000000001" customHeight="1" x14ac:dyDescent="0.25">
      <c r="A7" s="102" t="s">
        <v>116</v>
      </c>
      <c r="B7" s="114">
        <v>2208.8580000000002</v>
      </c>
      <c r="C7" s="115">
        <v>1898.2470000000001</v>
      </c>
      <c r="D7" s="116">
        <v>1795.933</v>
      </c>
      <c r="E7" s="117">
        <v>16.363044429939837</v>
      </c>
      <c r="F7" s="118">
        <v>22.992227438328722</v>
      </c>
    </row>
    <row r="8" spans="1:6" ht="20.100000000000001" customHeight="1" thickBot="1" x14ac:dyDescent="0.3">
      <c r="A8" s="103" t="s">
        <v>117</v>
      </c>
      <c r="B8" s="119">
        <v>1820.8820000000001</v>
      </c>
      <c r="C8" s="120">
        <v>1585.1980000000001</v>
      </c>
      <c r="D8" s="121">
        <v>1440.1890000000001</v>
      </c>
      <c r="E8" s="122">
        <v>14.86779569492265</v>
      </c>
      <c r="F8" s="123">
        <v>26.433544486175077</v>
      </c>
    </row>
    <row r="9" spans="1:6" ht="20.100000000000001" customHeight="1" x14ac:dyDescent="0.25">
      <c r="A9" s="102" t="s">
        <v>118</v>
      </c>
      <c r="B9" s="114">
        <v>2262.598</v>
      </c>
      <c r="C9" s="115">
        <v>1836.8520000000001</v>
      </c>
      <c r="D9" s="116">
        <v>1599.0309999999999</v>
      </c>
      <c r="E9" s="117">
        <v>23.178024141302611</v>
      </c>
      <c r="F9" s="118">
        <v>41.498069768503555</v>
      </c>
    </row>
    <row r="10" spans="1:6" ht="20.100000000000001" customHeight="1" thickBot="1" x14ac:dyDescent="0.3">
      <c r="A10" s="103" t="s">
        <v>119</v>
      </c>
      <c r="B10" s="119">
        <v>2314.3969999999999</v>
      </c>
      <c r="C10" s="120">
        <v>1854.787</v>
      </c>
      <c r="D10" s="121">
        <v>1604.9559999999999</v>
      </c>
      <c r="E10" s="122">
        <v>24.779664727000991</v>
      </c>
      <c r="F10" s="123">
        <v>44.203143263740571</v>
      </c>
    </row>
    <row r="11" spans="1:6" ht="20.100000000000001" customHeight="1" x14ac:dyDescent="0.25">
      <c r="A11" s="102" t="s">
        <v>120</v>
      </c>
      <c r="B11" s="114">
        <v>2155.5949999999998</v>
      </c>
      <c r="C11" s="115">
        <v>1822.703</v>
      </c>
      <c r="D11" s="116">
        <v>1620.154</v>
      </c>
      <c r="E11" s="117">
        <v>18.263644707887121</v>
      </c>
      <c r="F11" s="118">
        <v>33.048771906868105</v>
      </c>
    </row>
    <row r="12" spans="1:6" ht="20.100000000000001" customHeight="1" thickBot="1" x14ac:dyDescent="0.3">
      <c r="A12" s="103" t="s">
        <v>121</v>
      </c>
      <c r="B12" s="119">
        <v>1671.241</v>
      </c>
      <c r="C12" s="120">
        <v>1422.586</v>
      </c>
      <c r="D12" s="121">
        <v>1135.0229999999999</v>
      </c>
      <c r="E12" s="122">
        <v>17.479083865580005</v>
      </c>
      <c r="F12" s="123">
        <v>47.242919306481021</v>
      </c>
    </row>
    <row r="17" spans="1:5" s="93" customFormat="1" ht="26.25" customHeight="1" x14ac:dyDescent="0.35">
      <c r="A17" s="104"/>
      <c r="B17" s="91"/>
      <c r="C17" s="92"/>
      <c r="D17" s="91"/>
      <c r="E17" s="91"/>
    </row>
  </sheetData>
  <mergeCells count="1">
    <mergeCell ref="A5:A6"/>
  </mergeCells>
  <conditionalFormatting sqref="E9:F10">
    <cfRule type="cellIs" dxfId="45" priority="11" stopIfTrue="1" operator="greaterThan">
      <formula>0</formula>
    </cfRule>
    <cfRule type="cellIs" dxfId="44" priority="12" stopIfTrue="1" operator="lessThan">
      <formula>0</formula>
    </cfRule>
  </conditionalFormatting>
  <conditionalFormatting sqref="E11:F12">
    <cfRule type="cellIs" dxfId="43" priority="9" stopIfTrue="1" operator="greaterThan">
      <formula>0</formula>
    </cfRule>
    <cfRule type="cellIs" dxfId="42" priority="10" stopIfTrue="1" operator="lessThan">
      <formula>0</formula>
    </cfRule>
  </conditionalFormatting>
  <conditionalFormatting sqref="E7:F8">
    <cfRule type="cellIs" dxfId="41" priority="7" stopIfTrue="1" operator="greaterThan">
      <formula>0</formula>
    </cfRule>
    <cfRule type="cellIs" dxfId="40" priority="8" stopIfTrue="1" operator="lessThan">
      <formula>0</formula>
    </cfRule>
  </conditionalFormatting>
  <pageMargins left="0.2" right="0.21" top="0.78" bottom="1" header="0.23" footer="0.5"/>
  <pageSetup paperSize="9" orientation="landscape" r:id="rId1"/>
  <headerFooter alignWithMargins="0">
    <oddHeader>&amp;L&amp;"Times New Roman CE,Pogrubiona kursywa"&amp;12MINISTERSTWO ROLNICTWA i ROZWOJU WSI
Departament Rynków Rolnych</oddHeader>
    <oddFooter>&amp;R&amp;"Times New Roman CE,Pogrubiona kursywa"&amp;11Przygotowała: Anna Porowska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/>
  <dimension ref="A1:I140"/>
  <sheetViews>
    <sheetView showGridLines="0" zoomScale="90" zoomScaleNormal="90" workbookViewId="0">
      <selection activeCell="B7" sqref="B7"/>
    </sheetView>
  </sheetViews>
  <sheetFormatPr defaultColWidth="9.140625" defaultRowHeight="15.75" x14ac:dyDescent="0.25"/>
  <cols>
    <col min="1" max="1" width="29.85546875" style="94" customWidth="1"/>
    <col min="2" max="3" width="13.7109375" style="94" customWidth="1"/>
    <col min="4" max="4" width="11.7109375" style="94" customWidth="1"/>
    <col min="5" max="6" width="12.42578125" style="94" bestFit="1" customWidth="1"/>
    <col min="7" max="16384" width="9.140625" style="94"/>
  </cols>
  <sheetData>
    <row r="1" spans="1:9" s="107" customFormat="1" ht="21" customHeight="1" x14ac:dyDescent="0.35">
      <c r="A1" s="126" t="s">
        <v>141</v>
      </c>
      <c r="B1" s="154"/>
      <c r="D1" s="155" t="str">
        <f>INFO!D15</f>
        <v>styczeń - luty 2023r.</v>
      </c>
    </row>
    <row r="2" spans="1:9" ht="20.25" customHeight="1" thickBot="1" x14ac:dyDescent="0.3"/>
    <row r="3" spans="1:9" ht="21" customHeight="1" thickBot="1" x14ac:dyDescent="0.3">
      <c r="A3" s="358" t="s">
        <v>5</v>
      </c>
      <c r="B3" s="359"/>
      <c r="C3" s="359"/>
      <c r="D3" s="359"/>
      <c r="E3" s="359"/>
      <c r="F3" s="360"/>
    </row>
    <row r="4" spans="1:9" ht="16.5" thickBot="1" x14ac:dyDescent="0.3">
      <c r="A4" s="361" t="s">
        <v>6</v>
      </c>
      <c r="B4" s="127">
        <v>2023</v>
      </c>
      <c r="C4" s="147"/>
      <c r="D4" s="148"/>
      <c r="E4" s="127"/>
      <c r="F4" s="345"/>
    </row>
    <row r="5" spans="1:9" ht="21.95" customHeight="1" x14ac:dyDescent="0.25">
      <c r="A5" s="362"/>
      <c r="B5" s="128" t="s">
        <v>136</v>
      </c>
      <c r="C5" s="149"/>
      <c r="D5" s="150"/>
      <c r="E5" s="129" t="s">
        <v>138</v>
      </c>
      <c r="F5" s="150"/>
    </row>
    <row r="6" spans="1:9" ht="21.95" customHeight="1" thickBot="1" x14ac:dyDescent="0.3">
      <c r="A6" s="363"/>
      <c r="B6" s="157" t="s">
        <v>165</v>
      </c>
      <c r="C6" s="158" t="s">
        <v>156</v>
      </c>
      <c r="D6" s="159" t="s">
        <v>8</v>
      </c>
      <c r="E6" s="157" t="s">
        <v>165</v>
      </c>
      <c r="F6" s="346" t="s">
        <v>156</v>
      </c>
    </row>
    <row r="7" spans="1:9" ht="16.5" thickBot="1" x14ac:dyDescent="0.3">
      <c r="A7" s="130" t="s">
        <v>37</v>
      </c>
      <c r="B7" s="160">
        <v>2208.8580000000002</v>
      </c>
      <c r="C7" s="161">
        <v>2272.7660000000001</v>
      </c>
      <c r="D7" s="200">
        <v>-2.8119040851543846</v>
      </c>
      <c r="E7" s="201">
        <v>100</v>
      </c>
      <c r="F7" s="347">
        <v>100</v>
      </c>
    </row>
    <row r="8" spans="1:9" ht="16.5" customHeight="1" x14ac:dyDescent="0.25">
      <c r="A8" s="131" t="s">
        <v>11</v>
      </c>
      <c r="B8" s="162"/>
      <c r="C8" s="163"/>
      <c r="D8" s="164"/>
      <c r="E8" s="164"/>
      <c r="F8" s="165"/>
      <c r="I8" s="151"/>
    </row>
    <row r="9" spans="1:9" ht="16.5" customHeight="1" x14ac:dyDescent="0.25">
      <c r="A9" s="132" t="s">
        <v>9</v>
      </c>
      <c r="B9" s="166">
        <v>2358.9180000000001</v>
      </c>
      <c r="C9" s="167">
        <v>2426.7930000000001</v>
      </c>
      <c r="D9" s="168">
        <v>-2.7969010953962696</v>
      </c>
      <c r="E9" s="133">
        <v>1.9871168614100587</v>
      </c>
      <c r="F9" s="348">
        <v>1.9309722290914162</v>
      </c>
    </row>
    <row r="10" spans="1:9" x14ac:dyDescent="0.25">
      <c r="A10" s="132" t="s">
        <v>10</v>
      </c>
      <c r="B10" s="169">
        <v>1871.3019999999999</v>
      </c>
      <c r="C10" s="170">
        <v>1906.2850000000001</v>
      </c>
      <c r="D10" s="171">
        <v>-1.8351400761166443</v>
      </c>
      <c r="E10" s="134">
        <v>86.449943665545931</v>
      </c>
      <c r="F10" s="156">
        <v>86.1559239676792</v>
      </c>
    </row>
    <row r="11" spans="1:9" x14ac:dyDescent="0.25">
      <c r="A11" s="132" t="s">
        <v>33</v>
      </c>
      <c r="B11" s="169">
        <v>3443.011</v>
      </c>
      <c r="C11" s="170">
        <v>3573.0129999999999</v>
      </c>
      <c r="D11" s="171">
        <v>-3.638441841661364</v>
      </c>
      <c r="E11" s="134">
        <v>6.8833503919702608</v>
      </c>
      <c r="F11" s="156">
        <v>6.9953459045308737</v>
      </c>
    </row>
    <row r="12" spans="1:9" x14ac:dyDescent="0.25">
      <c r="A12" s="132" t="s">
        <v>40</v>
      </c>
      <c r="B12" s="169">
        <v>2804.6869999999999</v>
      </c>
      <c r="C12" s="170">
        <v>3151.9720000000002</v>
      </c>
      <c r="D12" s="156">
        <v>-11.018023002742419</v>
      </c>
      <c r="E12" s="135">
        <v>0.88637855747299776</v>
      </c>
      <c r="F12" s="156">
        <v>0.79528512649263905</v>
      </c>
    </row>
    <row r="13" spans="1:9" ht="16.5" thickBot="1" x14ac:dyDescent="0.3">
      <c r="A13" s="136" t="s">
        <v>83</v>
      </c>
      <c r="B13" s="172">
        <v>7444.5879999999997</v>
      </c>
      <c r="C13" s="173">
        <v>7483.7619999999997</v>
      </c>
      <c r="D13" s="174">
        <v>-0.52345331131588602</v>
      </c>
      <c r="E13" s="137">
        <v>3.7932105236007674</v>
      </c>
      <c r="F13" s="174">
        <v>4.1224727722058701</v>
      </c>
    </row>
    <row r="14" spans="1:9" x14ac:dyDescent="0.25">
      <c r="A14" s="131" t="s">
        <v>12</v>
      </c>
      <c r="B14" s="162"/>
      <c r="C14" s="175"/>
      <c r="D14" s="164"/>
      <c r="E14" s="164"/>
      <c r="F14" s="165"/>
    </row>
    <row r="15" spans="1:9" ht="16.5" thickBot="1" x14ac:dyDescent="0.3">
      <c r="A15" s="138" t="s">
        <v>19</v>
      </c>
      <c r="B15" s="176">
        <v>2358.9180000000001</v>
      </c>
      <c r="C15" s="167">
        <v>2426.7930000000001</v>
      </c>
      <c r="D15" s="168">
        <v>-2.7969010953962696</v>
      </c>
      <c r="E15" s="133">
        <v>1.9871168614100587</v>
      </c>
      <c r="F15" s="348">
        <v>1.9309722290914162</v>
      </c>
      <c r="G15" s="152"/>
    </row>
    <row r="16" spans="1:9" x14ac:dyDescent="0.25">
      <c r="A16" s="131" t="s">
        <v>10</v>
      </c>
      <c r="B16" s="162"/>
      <c r="C16" s="175"/>
      <c r="D16" s="164"/>
      <c r="E16" s="164"/>
      <c r="F16" s="165"/>
      <c r="I16" s="151"/>
    </row>
    <row r="17" spans="1:6" x14ac:dyDescent="0.25">
      <c r="A17" s="139" t="s">
        <v>19</v>
      </c>
      <c r="B17" s="166">
        <v>2487.4740000000002</v>
      </c>
      <c r="C17" s="177">
        <v>2552.0520000000001</v>
      </c>
      <c r="D17" s="168">
        <v>-2.5304343328427468</v>
      </c>
      <c r="E17" s="133">
        <v>2.7430230701839218</v>
      </c>
      <c r="F17" s="348">
        <v>3.2811544970855375</v>
      </c>
    </row>
    <row r="18" spans="1:6" x14ac:dyDescent="0.25">
      <c r="A18" s="140" t="s">
        <v>20</v>
      </c>
      <c r="B18" s="169">
        <v>1820.8820000000001</v>
      </c>
      <c r="C18" s="178">
        <v>1851.595</v>
      </c>
      <c r="D18" s="156">
        <v>-1.6587320661375713</v>
      </c>
      <c r="E18" s="134">
        <v>79.478323269384163</v>
      </c>
      <c r="F18" s="156">
        <v>78.428358746999123</v>
      </c>
    </row>
    <row r="19" spans="1:6" x14ac:dyDescent="0.25">
      <c r="A19" s="140" t="s">
        <v>21</v>
      </c>
      <c r="B19" s="169">
        <v>2322.7950000000001</v>
      </c>
      <c r="C19" s="178">
        <v>2301.4989999999998</v>
      </c>
      <c r="D19" s="171">
        <v>0.92530998275472975</v>
      </c>
      <c r="E19" s="134">
        <v>3.9920946401585562</v>
      </c>
      <c r="F19" s="156">
        <v>4.1996222663437512</v>
      </c>
    </row>
    <row r="20" spans="1:6" ht="16.5" thickBot="1" x14ac:dyDescent="0.3">
      <c r="A20" s="141" t="s">
        <v>22</v>
      </c>
      <c r="B20" s="169">
        <v>4047.6860000000001</v>
      </c>
      <c r="C20" s="178">
        <v>3975.424</v>
      </c>
      <c r="D20" s="171">
        <v>1.8177180597591647</v>
      </c>
      <c r="E20" s="134">
        <v>0.23650268581927944</v>
      </c>
      <c r="F20" s="156">
        <v>0.24678845725079618</v>
      </c>
    </row>
    <row r="21" spans="1:6" x14ac:dyDescent="0.25">
      <c r="A21" s="131" t="s">
        <v>33</v>
      </c>
      <c r="B21" s="162"/>
      <c r="C21" s="175"/>
      <c r="D21" s="164"/>
      <c r="E21" s="164"/>
      <c r="F21" s="165"/>
    </row>
    <row r="22" spans="1:6" x14ac:dyDescent="0.25">
      <c r="A22" s="139" t="s">
        <v>19</v>
      </c>
      <c r="B22" s="166">
        <v>4158.8720000000003</v>
      </c>
      <c r="C22" s="167">
        <v>4337.3999999999996</v>
      </c>
      <c r="D22" s="168">
        <v>-4.1160142020565162</v>
      </c>
      <c r="E22" s="133">
        <v>0.11659170014810337</v>
      </c>
      <c r="F22" s="348">
        <v>0.12836649633123343</v>
      </c>
    </row>
    <row r="23" spans="1:6" x14ac:dyDescent="0.25">
      <c r="A23" s="140" t="s">
        <v>20</v>
      </c>
      <c r="B23" s="169">
        <v>3264.1590000000001</v>
      </c>
      <c r="C23" s="178">
        <v>3354.4189999999999</v>
      </c>
      <c r="D23" s="171">
        <v>-2.690778939661377</v>
      </c>
      <c r="E23" s="134">
        <v>6.2520826361277075</v>
      </c>
      <c r="F23" s="156">
        <v>6.3007359749651615</v>
      </c>
    </row>
    <row r="24" spans="1:6" x14ac:dyDescent="0.25">
      <c r="A24" s="140" t="s">
        <v>21</v>
      </c>
      <c r="B24" s="169">
        <v>3430.0549999999998</v>
      </c>
      <c r="C24" s="178">
        <v>3355.3919999999998</v>
      </c>
      <c r="D24" s="171">
        <v>2.2251647497520413</v>
      </c>
      <c r="E24" s="134">
        <v>0.32145340448770282</v>
      </c>
      <c r="F24" s="156">
        <v>0.34682889659825478</v>
      </c>
    </row>
    <row r="25" spans="1:6" ht="16.5" thickBot="1" x14ac:dyDescent="0.3">
      <c r="A25" s="141" t="s">
        <v>22</v>
      </c>
      <c r="B25" s="169" t="s">
        <v>39</v>
      </c>
      <c r="C25" s="178" t="s">
        <v>39</v>
      </c>
      <c r="D25" s="179" t="s">
        <v>137</v>
      </c>
      <c r="E25" s="134">
        <v>0.19322265120674711</v>
      </c>
      <c r="F25" s="156">
        <v>0.21941453663622384</v>
      </c>
    </row>
    <row r="26" spans="1:6" x14ac:dyDescent="0.25">
      <c r="A26" s="131" t="s">
        <v>40</v>
      </c>
      <c r="B26" s="162"/>
      <c r="C26" s="175"/>
      <c r="D26" s="164"/>
      <c r="E26" s="164"/>
      <c r="F26" s="165"/>
    </row>
    <row r="27" spans="1:6" x14ac:dyDescent="0.25">
      <c r="A27" s="139" t="s">
        <v>19</v>
      </c>
      <c r="B27" s="166">
        <v>5960.6139999999996</v>
      </c>
      <c r="C27" s="177">
        <v>6939.64</v>
      </c>
      <c r="D27" s="168">
        <v>-14.107734695171517</v>
      </c>
      <c r="E27" s="133">
        <v>4.2647789750994675E-2</v>
      </c>
      <c r="F27" s="348">
        <v>3.5863803239961377E-2</v>
      </c>
    </row>
    <row r="28" spans="1:6" x14ac:dyDescent="0.25">
      <c r="A28" s="140" t="s">
        <v>20</v>
      </c>
      <c r="B28" s="169">
        <v>3055.7289999999998</v>
      </c>
      <c r="C28" s="178">
        <v>3659.7240000000002</v>
      </c>
      <c r="D28" s="171">
        <v>-16.503840180297757</v>
      </c>
      <c r="E28" s="134">
        <v>0.61215671798243776</v>
      </c>
      <c r="F28" s="156">
        <v>0.50838792468918703</v>
      </c>
    </row>
    <row r="29" spans="1:6" x14ac:dyDescent="0.25">
      <c r="A29" s="140" t="s">
        <v>21</v>
      </c>
      <c r="B29" s="180" t="s">
        <v>39</v>
      </c>
      <c r="C29" s="181">
        <v>2922.163</v>
      </c>
      <c r="D29" s="171" t="s">
        <v>137</v>
      </c>
      <c r="E29" s="134">
        <v>1.9455898693681532E-2</v>
      </c>
      <c r="F29" s="156">
        <v>4.7924197249859891E-2</v>
      </c>
    </row>
    <row r="30" spans="1:6" ht="16.5" thickBot="1" x14ac:dyDescent="0.3">
      <c r="A30" s="142" t="s">
        <v>22</v>
      </c>
      <c r="B30" s="172" t="s">
        <v>39</v>
      </c>
      <c r="C30" s="182">
        <v>1266.4760000000001</v>
      </c>
      <c r="D30" s="183" t="s">
        <v>137</v>
      </c>
      <c r="E30" s="143">
        <v>0.21211815104588391</v>
      </c>
      <c r="F30" s="349">
        <v>0.20310920131363083</v>
      </c>
    </row>
    <row r="31" spans="1:6" x14ac:dyDescent="0.25">
      <c r="A31" s="344"/>
    </row>
    <row r="32" spans="1:6" x14ac:dyDescent="0.25">
      <c r="A32" s="144"/>
    </row>
    <row r="33" spans="1:5" x14ac:dyDescent="0.25">
      <c r="A33" s="144"/>
    </row>
    <row r="39" spans="1:5" ht="12.75" customHeight="1" x14ac:dyDescent="0.25">
      <c r="A39" s="153"/>
      <c r="B39" s="153"/>
      <c r="C39" s="153"/>
      <c r="D39" s="153"/>
      <c r="E39" s="153"/>
    </row>
    <row r="40" spans="1:5" ht="12.75" customHeight="1" x14ac:dyDescent="0.25">
      <c r="A40" s="153"/>
      <c r="B40" s="153"/>
      <c r="C40" s="153"/>
      <c r="D40" s="153"/>
      <c r="E40" s="153"/>
    </row>
    <row r="41" spans="1:5" ht="12.75" customHeight="1" x14ac:dyDescent="0.25">
      <c r="A41" s="153"/>
      <c r="B41" s="153"/>
      <c r="C41" s="153"/>
      <c r="D41" s="153"/>
      <c r="E41" s="153"/>
    </row>
    <row r="42" spans="1:5" ht="12.75" customHeight="1" x14ac:dyDescent="0.25">
      <c r="A42" s="153"/>
      <c r="B42" s="153"/>
      <c r="C42" s="153"/>
      <c r="D42" s="153"/>
      <c r="E42" s="153"/>
    </row>
    <row r="43" spans="1:5" ht="12.75" customHeight="1" x14ac:dyDescent="0.25">
      <c r="A43" s="153"/>
      <c r="B43" s="153"/>
      <c r="C43" s="153"/>
      <c r="D43" s="153"/>
      <c r="E43" s="153"/>
    </row>
    <row r="44" spans="1:5" ht="12.75" customHeight="1" x14ac:dyDescent="0.25">
      <c r="A44" s="153"/>
      <c r="B44" s="153"/>
      <c r="C44" s="153"/>
      <c r="D44" s="153"/>
      <c r="E44" s="153"/>
    </row>
    <row r="80" ht="28.5" customHeight="1" x14ac:dyDescent="0.25"/>
    <row r="140" ht="27.75" customHeight="1" x14ac:dyDescent="0.25"/>
  </sheetData>
  <mergeCells count="2">
    <mergeCell ref="A3:F3"/>
    <mergeCell ref="A4:A6"/>
  </mergeCells>
  <phoneticPr fontId="3" type="noConversion"/>
  <conditionalFormatting sqref="D7:D30">
    <cfRule type="beginsWith" dxfId="39" priority="1" operator="beginsWith" text="*">
      <formula>LEFT(D7,LEN("*"))="*"</formula>
    </cfRule>
    <cfRule type="cellIs" dxfId="38" priority="3" operator="lessThan">
      <formula>0</formula>
    </cfRule>
    <cfRule type="cellIs" dxfId="37" priority="4" operator="greaterThan">
      <formula>0</formula>
    </cfRule>
  </conditionalFormatting>
  <pageMargins left="0.41" right="0.1" top="1" bottom="1" header="0.5" footer="0.5"/>
  <pageSetup paperSize="9" orientation="portrait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ndsWith" priority="2" operator="endsWith" id="{F3CD6AE3-0F52-47FE-B74B-E47B57381483}">
            <xm:f>RIGHT(D7,LEN("-"))="-"</xm:f>
            <xm:f>"-"</xm:f>
            <x14:dxf>
              <font>
                <color theme="1"/>
              </font>
              <fill>
                <patternFill patternType="none">
                  <bgColor auto="1"/>
                </patternFill>
              </fill>
            </x14:dxf>
          </x14:cfRule>
          <xm:sqref>D7:D30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7"/>
  <dimension ref="A7"/>
  <sheetViews>
    <sheetView showGridLines="0" zoomScale="90" zoomScaleNormal="90" workbookViewId="0">
      <selection activeCell="M4" sqref="M4"/>
    </sheetView>
  </sheetViews>
  <sheetFormatPr defaultColWidth="9.140625" defaultRowHeight="12.75" x14ac:dyDescent="0.2"/>
  <cols>
    <col min="1" max="1" width="2.42578125" style="6" customWidth="1"/>
    <col min="2" max="11" width="9.140625" style="6"/>
    <col min="12" max="12" width="3.42578125" style="6" customWidth="1"/>
    <col min="13" max="16384" width="9.140625" style="6"/>
  </cols>
  <sheetData>
    <row r="7" ht="17.25" customHeight="1" x14ac:dyDescent="0.2"/>
  </sheetData>
  <phoneticPr fontId="3" type="noConversion"/>
  <pageMargins left="0.75" right="0.75" top="1" bottom="1" header="0.5" footer="0.5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/>
  <dimension ref="A1:M140"/>
  <sheetViews>
    <sheetView showGridLines="0" zoomScale="90" zoomScaleNormal="90" zoomScaleSheetLayoutView="75" workbookViewId="0">
      <selection activeCell="G36" sqref="G36"/>
    </sheetView>
  </sheetViews>
  <sheetFormatPr defaultColWidth="9.140625" defaultRowHeight="15.75" x14ac:dyDescent="0.25"/>
  <cols>
    <col min="1" max="1" width="29.85546875" style="94" customWidth="1"/>
    <col min="2" max="3" width="13.7109375" style="94" customWidth="1"/>
    <col min="4" max="4" width="11.7109375" style="94" customWidth="1"/>
    <col min="5" max="6" width="12.42578125" style="94" bestFit="1" customWidth="1"/>
    <col min="7" max="7" width="9.140625" style="94"/>
    <col min="8" max="8" width="29.85546875" style="94" customWidth="1"/>
    <col min="9" max="10" width="13.7109375" style="94" customWidth="1"/>
    <col min="11" max="11" width="11.7109375" style="94" customWidth="1"/>
    <col min="12" max="13" width="13.7109375" style="94" customWidth="1"/>
    <col min="14" max="16384" width="9.140625" style="94"/>
  </cols>
  <sheetData>
    <row r="1" spans="1:13" s="107" customFormat="1" ht="21" customHeight="1" x14ac:dyDescent="0.35">
      <c r="A1" s="126" t="s">
        <v>141</v>
      </c>
      <c r="B1" s="154"/>
      <c r="D1" s="155" t="str">
        <f>Bydło_PL!D1</f>
        <v>styczeń - luty 2023r.</v>
      </c>
    </row>
    <row r="2" spans="1:13" ht="20.25" customHeight="1" thickBot="1" x14ac:dyDescent="0.3"/>
    <row r="3" spans="1:13" ht="21" customHeight="1" thickBot="1" x14ac:dyDescent="0.3">
      <c r="A3" s="358" t="s">
        <v>139</v>
      </c>
      <c r="B3" s="359"/>
      <c r="C3" s="359"/>
      <c r="D3" s="359"/>
      <c r="E3" s="359"/>
      <c r="F3" s="360"/>
      <c r="H3" s="358" t="s">
        <v>140</v>
      </c>
      <c r="I3" s="359"/>
      <c r="J3" s="359"/>
      <c r="K3" s="359"/>
      <c r="L3" s="359"/>
      <c r="M3" s="360"/>
    </row>
    <row r="4" spans="1:13" ht="16.5" thickBot="1" x14ac:dyDescent="0.3">
      <c r="A4" s="361" t="s">
        <v>6</v>
      </c>
      <c r="B4" s="127">
        <v>2023</v>
      </c>
      <c r="C4" s="147"/>
      <c r="D4" s="148"/>
      <c r="E4" s="127"/>
      <c r="F4" s="345"/>
      <c r="H4" s="361" t="s">
        <v>6</v>
      </c>
      <c r="I4" s="127">
        <v>2023</v>
      </c>
      <c r="J4" s="147"/>
      <c r="K4" s="148"/>
      <c r="L4" s="127"/>
      <c r="M4" s="345"/>
    </row>
    <row r="5" spans="1:13" ht="21.95" customHeight="1" x14ac:dyDescent="0.25">
      <c r="A5" s="362"/>
      <c r="B5" s="128" t="s">
        <v>136</v>
      </c>
      <c r="C5" s="149"/>
      <c r="D5" s="150"/>
      <c r="E5" s="129" t="s">
        <v>138</v>
      </c>
      <c r="F5" s="150"/>
      <c r="H5" s="362"/>
      <c r="I5" s="128" t="s">
        <v>136</v>
      </c>
      <c r="J5" s="149"/>
      <c r="K5" s="150"/>
      <c r="L5" s="129" t="s">
        <v>138</v>
      </c>
      <c r="M5" s="150"/>
    </row>
    <row r="6" spans="1:13" ht="21.95" customHeight="1" thickBot="1" x14ac:dyDescent="0.3">
      <c r="A6" s="363"/>
      <c r="B6" s="157" t="s">
        <v>165</v>
      </c>
      <c r="C6" s="158" t="s">
        <v>156</v>
      </c>
      <c r="D6" s="159" t="s">
        <v>8</v>
      </c>
      <c r="E6" s="157" t="s">
        <v>165</v>
      </c>
      <c r="F6" s="346" t="s">
        <v>156</v>
      </c>
      <c r="H6" s="363"/>
      <c r="I6" s="157" t="s">
        <v>165</v>
      </c>
      <c r="J6" s="158" t="s">
        <v>156</v>
      </c>
      <c r="K6" s="159" t="s">
        <v>8</v>
      </c>
      <c r="L6" s="157" t="s">
        <v>165</v>
      </c>
      <c r="M6" s="346" t="s">
        <v>156</v>
      </c>
    </row>
    <row r="7" spans="1:13" ht="16.5" thickBot="1" x14ac:dyDescent="0.3">
      <c r="A7" s="130" t="s">
        <v>37</v>
      </c>
      <c r="B7" s="160">
        <v>2065.299</v>
      </c>
      <c r="C7" s="161">
        <v>2129.163</v>
      </c>
      <c r="D7" s="200">
        <v>-2.9994885314088227</v>
      </c>
      <c r="E7" s="201">
        <v>100</v>
      </c>
      <c r="F7" s="347">
        <v>100</v>
      </c>
      <c r="H7" s="130" t="s">
        <v>37</v>
      </c>
      <c r="I7" s="160">
        <v>2700.884</v>
      </c>
      <c r="J7" s="161">
        <v>2774.5309999999999</v>
      </c>
      <c r="K7" s="200">
        <v>-2.6543945625404777</v>
      </c>
      <c r="L7" s="201">
        <v>100</v>
      </c>
      <c r="M7" s="347">
        <v>100</v>
      </c>
    </row>
    <row r="8" spans="1:13" ht="16.5" customHeight="1" x14ac:dyDescent="0.25">
      <c r="A8" s="131" t="s">
        <v>11</v>
      </c>
      <c r="B8" s="162"/>
      <c r="C8" s="163"/>
      <c r="D8" s="164"/>
      <c r="E8" s="164"/>
      <c r="F8" s="165"/>
      <c r="H8" s="131" t="s">
        <v>11</v>
      </c>
      <c r="I8" s="162"/>
      <c r="J8" s="163"/>
      <c r="K8" s="164"/>
      <c r="L8" s="164"/>
      <c r="M8" s="165"/>
    </row>
    <row r="9" spans="1:13" ht="16.5" customHeight="1" x14ac:dyDescent="0.25">
      <c r="A9" s="132" t="s">
        <v>9</v>
      </c>
      <c r="B9" s="166">
        <v>2392.0250000000001</v>
      </c>
      <c r="C9" s="167">
        <v>2474.3029999999999</v>
      </c>
      <c r="D9" s="168">
        <v>-3.3253000946124947</v>
      </c>
      <c r="E9" s="133">
        <v>2.1371975389374041</v>
      </c>
      <c r="F9" s="348">
        <v>2.0769284543229327</v>
      </c>
      <c r="H9" s="132" t="s">
        <v>9</v>
      </c>
      <c r="I9" s="166">
        <v>2194.252</v>
      </c>
      <c r="J9" s="167">
        <v>2184.1570000000002</v>
      </c>
      <c r="K9" s="168">
        <v>0.46219204938105635</v>
      </c>
      <c r="L9" s="133">
        <v>1.4727399961829635</v>
      </c>
      <c r="M9" s="348">
        <v>1.4209855375645937</v>
      </c>
    </row>
    <row r="10" spans="1:13" x14ac:dyDescent="0.25">
      <c r="A10" s="132" t="s">
        <v>10</v>
      </c>
      <c r="B10" s="169">
        <v>1788.8489999999999</v>
      </c>
      <c r="C10" s="170">
        <v>1827.4939999999999</v>
      </c>
      <c r="D10" s="171">
        <v>-2.1146444256451722</v>
      </c>
      <c r="E10" s="134">
        <v>90.579291160960068</v>
      </c>
      <c r="F10" s="156">
        <v>90.318535841043854</v>
      </c>
      <c r="H10" s="132" t="s">
        <v>10</v>
      </c>
      <c r="I10" s="169">
        <v>2225.3580000000002</v>
      </c>
      <c r="J10" s="170">
        <v>2253.509</v>
      </c>
      <c r="K10" s="171">
        <v>-1.2492073472970304</v>
      </c>
      <c r="L10" s="134">
        <v>72.297283542210067</v>
      </c>
      <c r="M10" s="156">
        <v>71.61131201954079</v>
      </c>
    </row>
    <row r="11" spans="1:13" x14ac:dyDescent="0.25">
      <c r="A11" s="132" t="s">
        <v>33</v>
      </c>
      <c r="B11" s="169">
        <v>4374.2730000000001</v>
      </c>
      <c r="C11" s="170">
        <v>4596.2020000000002</v>
      </c>
      <c r="D11" s="171">
        <v>-4.8285301646881509</v>
      </c>
      <c r="E11" s="134">
        <v>3.4350707916521959</v>
      </c>
      <c r="F11" s="156">
        <v>3.7957194614943561</v>
      </c>
      <c r="H11" s="132" t="s">
        <v>33</v>
      </c>
      <c r="I11" s="169">
        <v>2856.7629999999999</v>
      </c>
      <c r="J11" s="170">
        <v>2826.38</v>
      </c>
      <c r="K11" s="171">
        <v>1.0749793021462015</v>
      </c>
      <c r="L11" s="134">
        <v>18.701762198613142</v>
      </c>
      <c r="M11" s="156">
        <v>18.175183566251743</v>
      </c>
    </row>
    <row r="12" spans="1:13" x14ac:dyDescent="0.25">
      <c r="A12" s="132" t="s">
        <v>40</v>
      </c>
      <c r="B12" s="169">
        <v>2494.2660000000001</v>
      </c>
      <c r="C12" s="170">
        <v>2683.5630000000001</v>
      </c>
      <c r="D12" s="156">
        <v>-7.0539428364454277</v>
      </c>
      <c r="E12" s="135">
        <v>1.1011746048068567</v>
      </c>
      <c r="F12" s="156">
        <v>0.96625333563972771</v>
      </c>
      <c r="H12" s="132" t="s">
        <v>40</v>
      </c>
      <c r="I12" s="169" t="s">
        <v>39</v>
      </c>
      <c r="J12" s="170" t="s">
        <v>39</v>
      </c>
      <c r="K12" s="156" t="s">
        <v>137</v>
      </c>
      <c r="L12" s="135">
        <v>0.1502003944271264</v>
      </c>
      <c r="M12" s="156">
        <v>0.19790388289795471</v>
      </c>
    </row>
    <row r="13" spans="1:13" ht="16.5" thickBot="1" x14ac:dyDescent="0.3">
      <c r="A13" s="136" t="s">
        <v>83</v>
      </c>
      <c r="B13" s="172">
        <v>7866.8689999999997</v>
      </c>
      <c r="C13" s="173">
        <v>7979.38</v>
      </c>
      <c r="D13" s="174">
        <v>-1.4100218312701041</v>
      </c>
      <c r="E13" s="137">
        <v>2.7472659036434632</v>
      </c>
      <c r="F13" s="174">
        <v>2.8425629074991323</v>
      </c>
      <c r="H13" s="136" t="s">
        <v>83</v>
      </c>
      <c r="I13" s="172">
        <v>6905.6729999999998</v>
      </c>
      <c r="J13" s="173">
        <v>6911.009</v>
      </c>
      <c r="K13" s="174">
        <v>-7.7210143989108387E-2</v>
      </c>
      <c r="L13" s="137">
        <v>7.3780138685667032</v>
      </c>
      <c r="M13" s="174">
        <v>8.5946149937449317</v>
      </c>
    </row>
    <row r="14" spans="1:13" x14ac:dyDescent="0.25">
      <c r="A14" s="131" t="s">
        <v>12</v>
      </c>
      <c r="B14" s="162"/>
      <c r="C14" s="175"/>
      <c r="D14" s="164"/>
      <c r="E14" s="164"/>
      <c r="F14" s="165"/>
      <c r="H14" s="131" t="s">
        <v>12</v>
      </c>
      <c r="I14" s="162"/>
      <c r="J14" s="175"/>
      <c r="K14" s="164"/>
      <c r="L14" s="164"/>
      <c r="M14" s="165"/>
    </row>
    <row r="15" spans="1:13" ht="16.5" thickBot="1" x14ac:dyDescent="0.3">
      <c r="A15" s="138" t="s">
        <v>19</v>
      </c>
      <c r="B15" s="176">
        <v>2392.0250000000001</v>
      </c>
      <c r="C15" s="167">
        <v>2474.3029999999999</v>
      </c>
      <c r="D15" s="168">
        <v>-3.3253000946124947</v>
      </c>
      <c r="E15" s="133">
        <v>2.1371975389374041</v>
      </c>
      <c r="F15" s="348">
        <v>2.0769284543229327</v>
      </c>
      <c r="G15" s="152"/>
      <c r="H15" s="138" t="s">
        <v>19</v>
      </c>
      <c r="I15" s="176">
        <v>2194.252</v>
      </c>
      <c r="J15" s="177">
        <v>2184.1570000000002</v>
      </c>
      <c r="K15" s="168">
        <v>0.46219204938105635</v>
      </c>
      <c r="L15" s="133">
        <v>1.4727399961829635</v>
      </c>
      <c r="M15" s="348">
        <v>1.4209855375645937</v>
      </c>
    </row>
    <row r="16" spans="1:13" x14ac:dyDescent="0.25">
      <c r="A16" s="131" t="s">
        <v>10</v>
      </c>
      <c r="B16" s="162"/>
      <c r="C16" s="175"/>
      <c r="D16" s="164"/>
      <c r="E16" s="164"/>
      <c r="F16" s="165"/>
      <c r="H16" s="131" t="s">
        <v>10</v>
      </c>
      <c r="I16" s="162"/>
      <c r="J16" s="175"/>
      <c r="K16" s="164"/>
      <c r="L16" s="164"/>
      <c r="M16" s="165"/>
    </row>
    <row r="17" spans="1:13" x14ac:dyDescent="0.25">
      <c r="A17" s="139" t="s">
        <v>19</v>
      </c>
      <c r="B17" s="166">
        <v>2319.1030000000001</v>
      </c>
      <c r="C17" s="177">
        <v>2282.1990000000001</v>
      </c>
      <c r="D17" s="168">
        <v>1.6170369016899926</v>
      </c>
      <c r="E17" s="133">
        <v>2.549305058126984</v>
      </c>
      <c r="F17" s="348">
        <v>2.9266544509412422</v>
      </c>
      <c r="H17" s="139" t="s">
        <v>19</v>
      </c>
      <c r="I17" s="166">
        <v>2919.27</v>
      </c>
      <c r="J17" s="177">
        <v>3162.5940000000001</v>
      </c>
      <c r="K17" s="168">
        <v>-7.6938108400888661</v>
      </c>
      <c r="L17" s="133">
        <v>3.4069597302627388</v>
      </c>
      <c r="M17" s="348">
        <v>4.5198156462928685</v>
      </c>
    </row>
    <row r="18" spans="1:13" x14ac:dyDescent="0.25">
      <c r="A18" s="140" t="s">
        <v>20</v>
      </c>
      <c r="B18" s="169">
        <v>1752.3219999999999</v>
      </c>
      <c r="C18" s="178">
        <v>1789.89</v>
      </c>
      <c r="D18" s="156">
        <v>-2.0988999323980919</v>
      </c>
      <c r="E18" s="134">
        <v>86.1333857021596</v>
      </c>
      <c r="F18" s="156">
        <v>85.327828602928875</v>
      </c>
      <c r="H18" s="140" t="s">
        <v>20</v>
      </c>
      <c r="I18" s="169">
        <v>2178.0329999999999</v>
      </c>
      <c r="J18" s="178">
        <v>2190.2649999999999</v>
      </c>
      <c r="K18" s="156">
        <v>-0.55847123521582875</v>
      </c>
      <c r="L18" s="134">
        <v>56.669190152045289</v>
      </c>
      <c r="M18" s="156">
        <v>54.320871727974286</v>
      </c>
    </row>
    <row r="19" spans="1:13" x14ac:dyDescent="0.25">
      <c r="A19" s="140" t="s">
        <v>21</v>
      </c>
      <c r="B19" s="169">
        <v>2481.877</v>
      </c>
      <c r="C19" s="178">
        <v>2491.201</v>
      </c>
      <c r="D19" s="171">
        <v>-0.37427730640763507</v>
      </c>
      <c r="E19" s="134">
        <v>1.6948158388723082</v>
      </c>
      <c r="F19" s="156">
        <v>1.8604233458126951</v>
      </c>
      <c r="H19" s="140" t="s">
        <v>21</v>
      </c>
      <c r="I19" s="169">
        <v>2244.9169999999999</v>
      </c>
      <c r="J19" s="178">
        <v>2201.8339999999998</v>
      </c>
      <c r="K19" s="171">
        <v>1.9566870163690853</v>
      </c>
      <c r="L19" s="134">
        <v>11.865640307907627</v>
      </c>
      <c r="M19" s="156">
        <v>12.373033961613778</v>
      </c>
    </row>
    <row r="20" spans="1:13" ht="16.5" thickBot="1" x14ac:dyDescent="0.3">
      <c r="A20" s="141" t="s">
        <v>22</v>
      </c>
      <c r="B20" s="169" t="s">
        <v>39</v>
      </c>
      <c r="C20" s="178" t="s">
        <v>39</v>
      </c>
      <c r="D20" s="171" t="s">
        <v>137</v>
      </c>
      <c r="E20" s="134">
        <v>0.20178456180118567</v>
      </c>
      <c r="F20" s="156">
        <v>0.20362944136103114</v>
      </c>
      <c r="H20" s="141" t="s">
        <v>22</v>
      </c>
      <c r="I20" s="169" t="s">
        <v>39</v>
      </c>
      <c r="J20" s="178" t="s">
        <v>39</v>
      </c>
      <c r="K20" s="171" t="s">
        <v>137</v>
      </c>
      <c r="L20" s="134">
        <v>0.35549335199440169</v>
      </c>
      <c r="M20" s="156">
        <v>0.39759068365985506</v>
      </c>
    </row>
    <row r="21" spans="1:13" x14ac:dyDescent="0.25">
      <c r="A21" s="131" t="s">
        <v>33</v>
      </c>
      <c r="B21" s="162"/>
      <c r="C21" s="175"/>
      <c r="D21" s="164"/>
      <c r="E21" s="164"/>
      <c r="F21" s="165"/>
      <c r="H21" s="131" t="s">
        <v>33</v>
      </c>
      <c r="I21" s="162"/>
      <c r="J21" s="175"/>
      <c r="K21" s="164"/>
      <c r="L21" s="164"/>
      <c r="M21" s="165"/>
    </row>
    <row r="22" spans="1:13" x14ac:dyDescent="0.25">
      <c r="A22" s="139" t="s">
        <v>19</v>
      </c>
      <c r="B22" s="166">
        <v>4388.442</v>
      </c>
      <c r="C22" s="167">
        <v>4436.6130000000003</v>
      </c>
      <c r="D22" s="168">
        <v>-1.0857606917709584</v>
      </c>
      <c r="E22" s="133">
        <v>9.5927018249335624E-2</v>
      </c>
      <c r="F22" s="348">
        <v>0.12438540800812069</v>
      </c>
      <c r="H22" s="139" t="s">
        <v>19</v>
      </c>
      <c r="I22" s="166" t="s">
        <v>39</v>
      </c>
      <c r="J22" s="177" t="s">
        <v>39</v>
      </c>
      <c r="K22" s="168" t="s">
        <v>137</v>
      </c>
      <c r="L22" s="133">
        <v>0.18741650232203066</v>
      </c>
      <c r="M22" s="348">
        <v>0.14227684554285394</v>
      </c>
    </row>
    <row r="23" spans="1:13" x14ac:dyDescent="0.25">
      <c r="A23" s="140" t="s">
        <v>20</v>
      </c>
      <c r="B23" s="169">
        <v>4101.9350000000004</v>
      </c>
      <c r="C23" s="178">
        <v>4280.5050000000001</v>
      </c>
      <c r="D23" s="171">
        <v>-4.1717040395934522</v>
      </c>
      <c r="E23" s="134">
        <v>2.7045924874369573</v>
      </c>
      <c r="F23" s="156">
        <v>3.0026327932866916</v>
      </c>
      <c r="H23" s="140" t="s">
        <v>20</v>
      </c>
      <c r="I23" s="169">
        <v>2842.346</v>
      </c>
      <c r="J23" s="178">
        <v>2809.328</v>
      </c>
      <c r="K23" s="171">
        <v>1.1752988615070947</v>
      </c>
      <c r="L23" s="134">
        <v>18.410522297856097</v>
      </c>
      <c r="M23" s="156">
        <v>17.82466191420005</v>
      </c>
    </row>
    <row r="24" spans="1:13" x14ac:dyDescent="0.25">
      <c r="A24" s="140" t="s">
        <v>21</v>
      </c>
      <c r="B24" s="169">
        <v>3401.74</v>
      </c>
      <c r="C24" s="178">
        <v>3339.1669999999999</v>
      </c>
      <c r="D24" s="171">
        <v>1.8739104692876958</v>
      </c>
      <c r="E24" s="134">
        <v>0.384951708876349</v>
      </c>
      <c r="F24" s="156">
        <v>0.38649112897149268</v>
      </c>
      <c r="H24" s="140" t="s">
        <v>21</v>
      </c>
      <c r="I24" s="169" t="s">
        <v>39</v>
      </c>
      <c r="J24" s="178" t="s">
        <v>39</v>
      </c>
      <c r="K24" s="171" t="s">
        <v>137</v>
      </c>
      <c r="L24" s="134">
        <v>0.10382339843501495</v>
      </c>
      <c r="M24" s="156">
        <v>0.20824480650883884</v>
      </c>
    </row>
    <row r="25" spans="1:13" ht="16.5" thickBot="1" x14ac:dyDescent="0.3">
      <c r="A25" s="141" t="s">
        <v>22</v>
      </c>
      <c r="B25" s="169" t="s">
        <v>39</v>
      </c>
      <c r="C25" s="178" t="s">
        <v>39</v>
      </c>
      <c r="D25" s="179" t="s">
        <v>137</v>
      </c>
      <c r="E25" s="134">
        <v>0.24959957708955421</v>
      </c>
      <c r="F25" s="156">
        <v>0.28221013122805116</v>
      </c>
      <c r="H25" s="141" t="s">
        <v>22</v>
      </c>
      <c r="I25" s="169" t="s">
        <v>31</v>
      </c>
      <c r="J25" s="178" t="s">
        <v>31</v>
      </c>
      <c r="K25" s="179" t="s">
        <v>31</v>
      </c>
      <c r="L25" s="134">
        <v>0</v>
      </c>
      <c r="M25" s="156">
        <v>0</v>
      </c>
    </row>
    <row r="26" spans="1:13" x14ac:dyDescent="0.25">
      <c r="A26" s="131" t="s">
        <v>40</v>
      </c>
      <c r="B26" s="162"/>
      <c r="C26" s="175"/>
      <c r="D26" s="164"/>
      <c r="E26" s="164"/>
      <c r="F26" s="165"/>
      <c r="H26" s="131" t="s">
        <v>40</v>
      </c>
      <c r="I26" s="162"/>
      <c r="J26" s="175"/>
      <c r="K26" s="164"/>
      <c r="L26" s="164"/>
      <c r="M26" s="165"/>
    </row>
    <row r="27" spans="1:13" x14ac:dyDescent="0.25">
      <c r="A27" s="139" t="s">
        <v>19</v>
      </c>
      <c r="B27" s="166">
        <v>5960.6139999999996</v>
      </c>
      <c r="C27" s="177">
        <v>6939.64</v>
      </c>
      <c r="D27" s="168">
        <v>-14.107734695171517</v>
      </c>
      <c r="E27" s="133">
        <v>5.5091213267033312E-2</v>
      </c>
      <c r="F27" s="348">
        <v>4.6127885480380597E-2</v>
      </c>
      <c r="H27" s="139" t="s">
        <v>19</v>
      </c>
      <c r="I27" s="166" t="s">
        <v>31</v>
      </c>
      <c r="J27" s="177" t="s">
        <v>31</v>
      </c>
      <c r="K27" s="168" t="s">
        <v>31</v>
      </c>
      <c r="L27" s="133">
        <v>0</v>
      </c>
      <c r="M27" s="348">
        <v>0</v>
      </c>
    </row>
    <row r="28" spans="1:13" x14ac:dyDescent="0.25">
      <c r="A28" s="140" t="s">
        <v>20</v>
      </c>
      <c r="B28" s="169">
        <v>2671.6790000000001</v>
      </c>
      <c r="C28" s="178">
        <v>3045.1039999999998</v>
      </c>
      <c r="D28" s="171">
        <v>-12.263127958848031</v>
      </c>
      <c r="E28" s="134">
        <v>0.75555520082027994</v>
      </c>
      <c r="F28" s="156">
        <v>0.60860914390080323</v>
      </c>
      <c r="H28" s="140" t="s">
        <v>20</v>
      </c>
      <c r="I28" s="169" t="s">
        <v>39</v>
      </c>
      <c r="J28" s="178" t="s">
        <v>39</v>
      </c>
      <c r="K28" s="171" t="s">
        <v>137</v>
      </c>
      <c r="L28" s="134">
        <v>0.12068197722501429</v>
      </c>
      <c r="M28" s="156">
        <v>0.15820424512743406</v>
      </c>
    </row>
    <row r="29" spans="1:13" x14ac:dyDescent="0.25">
      <c r="A29" s="140" t="s">
        <v>21</v>
      </c>
      <c r="B29" s="180" t="s">
        <v>39</v>
      </c>
      <c r="C29" s="181">
        <v>1765.393</v>
      </c>
      <c r="D29" s="171" t="s">
        <v>137</v>
      </c>
      <c r="E29" s="134">
        <v>1.6519939288295028E-2</v>
      </c>
      <c r="F29" s="156">
        <v>5.0278034469028413E-2</v>
      </c>
      <c r="H29" s="140" t="s">
        <v>21</v>
      </c>
      <c r="I29" s="180" t="s">
        <v>39</v>
      </c>
      <c r="J29" s="181" t="s">
        <v>39</v>
      </c>
      <c r="K29" s="171" t="s">
        <v>137</v>
      </c>
      <c r="L29" s="134">
        <v>2.9518417202112093E-2</v>
      </c>
      <c r="M29" s="156">
        <v>3.9699637770520643E-2</v>
      </c>
    </row>
    <row r="30" spans="1:13" ht="16.5" thickBot="1" x14ac:dyDescent="0.3">
      <c r="A30" s="142" t="s">
        <v>22</v>
      </c>
      <c r="B30" s="172" t="s">
        <v>39</v>
      </c>
      <c r="C30" s="182">
        <v>1266.4760000000001</v>
      </c>
      <c r="D30" s="183" t="s">
        <v>137</v>
      </c>
      <c r="E30" s="143">
        <v>0.27400825143124857</v>
      </c>
      <c r="F30" s="349">
        <v>0.26123827178951536</v>
      </c>
      <c r="H30" s="142" t="s">
        <v>22</v>
      </c>
      <c r="I30" s="172" t="s">
        <v>31</v>
      </c>
      <c r="J30" s="182" t="s">
        <v>31</v>
      </c>
      <c r="K30" s="183" t="s">
        <v>31</v>
      </c>
      <c r="L30" s="143" t="s">
        <v>31</v>
      </c>
      <c r="M30" s="349" t="s">
        <v>31</v>
      </c>
    </row>
    <row r="31" spans="1:13" x14ac:dyDescent="0.25">
      <c r="A31" s="336"/>
      <c r="H31" s="344"/>
    </row>
    <row r="32" spans="1:13" x14ac:dyDescent="0.25">
      <c r="A32" s="144"/>
    </row>
    <row r="33" spans="1:5" x14ac:dyDescent="0.25">
      <c r="A33" s="144"/>
    </row>
    <row r="39" spans="1:5" ht="12.75" customHeight="1" x14ac:dyDescent="0.25">
      <c r="A39" s="153"/>
      <c r="B39" s="153"/>
      <c r="C39" s="153"/>
      <c r="D39" s="153"/>
      <c r="E39" s="153"/>
    </row>
    <row r="40" spans="1:5" ht="12.75" customHeight="1" x14ac:dyDescent="0.25">
      <c r="A40" s="153"/>
      <c r="B40" s="153"/>
      <c r="C40" s="153"/>
      <c r="D40" s="153"/>
      <c r="E40" s="153"/>
    </row>
    <row r="41" spans="1:5" ht="12.75" customHeight="1" x14ac:dyDescent="0.25">
      <c r="A41" s="153"/>
      <c r="B41" s="153"/>
      <c r="C41" s="153"/>
      <c r="D41" s="153"/>
      <c r="E41" s="153"/>
    </row>
    <row r="42" spans="1:5" ht="12.75" customHeight="1" x14ac:dyDescent="0.25">
      <c r="A42" s="153"/>
      <c r="B42" s="153"/>
      <c r="C42" s="153"/>
      <c r="D42" s="153"/>
      <c r="E42" s="153"/>
    </row>
    <row r="43" spans="1:5" ht="12.75" customHeight="1" x14ac:dyDescent="0.25">
      <c r="A43" s="153"/>
      <c r="B43" s="153"/>
      <c r="C43" s="153"/>
      <c r="D43" s="153"/>
      <c r="E43" s="153"/>
    </row>
    <row r="44" spans="1:5" ht="12.75" customHeight="1" x14ac:dyDescent="0.25">
      <c r="A44" s="153"/>
      <c r="B44" s="153"/>
      <c r="C44" s="153"/>
      <c r="D44" s="153"/>
      <c r="E44" s="153"/>
    </row>
    <row r="80" ht="28.5" customHeight="1" x14ac:dyDescent="0.25"/>
    <row r="140" ht="27.75" customHeight="1" x14ac:dyDescent="0.25"/>
  </sheetData>
  <mergeCells count="4">
    <mergeCell ref="A4:A6"/>
    <mergeCell ref="H4:H6"/>
    <mergeCell ref="A3:F3"/>
    <mergeCell ref="H3:M3"/>
  </mergeCells>
  <conditionalFormatting sqref="D7:D30">
    <cfRule type="beginsWith" dxfId="35" priority="5" operator="beginsWith" text="*">
      <formula>LEFT(D7,LEN("*"))="*"</formula>
    </cfRule>
    <cfRule type="cellIs" dxfId="34" priority="7" operator="lessThan">
      <formula>0</formula>
    </cfRule>
    <cfRule type="cellIs" dxfId="33" priority="8" operator="greaterThan">
      <formula>0</formula>
    </cfRule>
  </conditionalFormatting>
  <conditionalFormatting sqref="K7:K30">
    <cfRule type="beginsWith" dxfId="32" priority="1" operator="beginsWith" text="*">
      <formula>LEFT(K7,LEN("*"))="*"</formula>
    </cfRule>
    <cfRule type="cellIs" dxfId="31" priority="3" operator="lessThan">
      <formula>0</formula>
    </cfRule>
    <cfRule type="cellIs" dxfId="30" priority="4" operator="greaterThan">
      <formula>0</formula>
    </cfRule>
  </conditionalFormatting>
  <pageMargins left="0.75" right="0.75" top="1" bottom="1" header="0.5" footer="0.5"/>
  <pageSetup paperSize="9" orientation="portrait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ndsWith" priority="6" operator="endsWith" id="{B8A48968-6E7D-4F8A-AA19-AA64729BDA43}">
            <xm:f>RIGHT(D7,LEN("-"))="-"</xm:f>
            <xm:f>"-"</xm:f>
            <x14:dxf>
              <font>
                <color theme="1"/>
              </font>
              <fill>
                <patternFill patternType="none">
                  <bgColor auto="1"/>
                </patternFill>
              </fill>
            </x14:dxf>
          </x14:cfRule>
          <xm:sqref>D7:D30</xm:sqref>
        </x14:conditionalFormatting>
        <x14:conditionalFormatting xmlns:xm="http://schemas.microsoft.com/office/excel/2006/main">
          <x14:cfRule type="endsWith" priority="2" operator="endsWith" id="{BB4C65AD-5B87-41E4-8EE1-4F2421BB5841}">
            <xm:f>RIGHT(K7,LEN("-"))="-"</xm:f>
            <xm:f>"-"</xm:f>
            <x14:dxf>
              <font>
                <color theme="1"/>
              </font>
              <fill>
                <patternFill patternType="none">
                  <bgColor auto="1"/>
                </patternFill>
              </fill>
            </x14:dxf>
          </x14:cfRule>
          <xm:sqref>K7:K30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A1:I60"/>
  <sheetViews>
    <sheetView showGridLines="0" zoomScale="90" zoomScaleNormal="90" workbookViewId="0">
      <selection activeCell="B13" sqref="B13"/>
    </sheetView>
  </sheetViews>
  <sheetFormatPr defaultColWidth="9.140625" defaultRowHeight="15.75" x14ac:dyDescent="0.25"/>
  <cols>
    <col min="1" max="1" width="45.7109375" style="94" customWidth="1"/>
    <col min="2" max="3" width="13.7109375" style="94" customWidth="1"/>
    <col min="4" max="4" width="11.7109375" style="94" customWidth="1"/>
    <col min="5" max="6" width="13.7109375" style="94" customWidth="1"/>
    <col min="7" max="16384" width="9.140625" style="94"/>
  </cols>
  <sheetData>
    <row r="1" spans="1:9" s="107" customFormat="1" ht="20.25" customHeight="1" x14ac:dyDescent="0.35">
      <c r="A1" s="126" t="s">
        <v>142</v>
      </c>
      <c r="C1" s="155" t="str">
        <f>Bydło_PL!D1</f>
        <v>styczeń - luty 2023r.</v>
      </c>
    </row>
    <row r="2" spans="1:9" ht="20.25" customHeight="1" thickBot="1" x14ac:dyDescent="0.3">
      <c r="A2" s="145"/>
      <c r="F2" s="146"/>
    </row>
    <row r="3" spans="1:9" s="184" customFormat="1" ht="21" customHeight="1" thickBot="1" x14ac:dyDescent="0.3">
      <c r="A3" s="358" t="s">
        <v>5</v>
      </c>
      <c r="B3" s="359"/>
      <c r="C3" s="359"/>
      <c r="D3" s="359"/>
      <c r="E3" s="359"/>
      <c r="F3" s="360"/>
      <c r="I3" s="153"/>
    </row>
    <row r="4" spans="1:9" s="184" customFormat="1" ht="16.5" thickBot="1" x14ac:dyDescent="0.3">
      <c r="A4" s="364" t="s">
        <v>6</v>
      </c>
      <c r="B4" s="127">
        <v>2023</v>
      </c>
      <c r="C4" s="190"/>
      <c r="D4" s="148"/>
      <c r="E4" s="189"/>
      <c r="F4" s="350"/>
      <c r="I4" s="153"/>
    </row>
    <row r="5" spans="1:9" s="184" customFormat="1" ht="21.95" customHeight="1" x14ac:dyDescent="0.25">
      <c r="A5" s="365"/>
      <c r="B5" s="191" t="s">
        <v>7</v>
      </c>
      <c r="C5" s="192"/>
      <c r="D5" s="150"/>
      <c r="E5" s="129" t="s">
        <v>138</v>
      </c>
      <c r="F5" s="150"/>
      <c r="I5" s="153"/>
    </row>
    <row r="6" spans="1:9" s="184" customFormat="1" ht="21.95" customHeight="1" thickBot="1" x14ac:dyDescent="0.3">
      <c r="A6" s="366"/>
      <c r="B6" s="157" t="s">
        <v>165</v>
      </c>
      <c r="C6" s="158" t="s">
        <v>156</v>
      </c>
      <c r="D6" s="159" t="s">
        <v>8</v>
      </c>
      <c r="E6" s="157" t="s">
        <v>165</v>
      </c>
      <c r="F6" s="346" t="s">
        <v>156</v>
      </c>
      <c r="I6" s="153"/>
    </row>
    <row r="7" spans="1:9" s="184" customFormat="1" ht="16.5" thickBot="1" x14ac:dyDescent="0.3">
      <c r="A7" s="384" t="s">
        <v>32</v>
      </c>
      <c r="B7" s="385">
        <v>2262.598</v>
      </c>
      <c r="C7" s="386">
        <v>2287.8760000000002</v>
      </c>
      <c r="D7" s="387">
        <v>-1.10486757149427</v>
      </c>
      <c r="E7" s="388">
        <v>100</v>
      </c>
      <c r="F7" s="389">
        <v>100</v>
      </c>
      <c r="I7" s="153"/>
    </row>
    <row r="8" spans="1:9" s="184" customFormat="1" x14ac:dyDescent="0.25">
      <c r="A8" s="390" t="s">
        <v>9</v>
      </c>
      <c r="B8" s="391">
        <v>2217.4870000000001</v>
      </c>
      <c r="C8" s="392">
        <v>2244.6950000000002</v>
      </c>
      <c r="D8" s="393">
        <v>-1.2121023123408785</v>
      </c>
      <c r="E8" s="394">
        <v>97.689410215988048</v>
      </c>
      <c r="F8" s="379">
        <v>97.909095540570661</v>
      </c>
      <c r="I8" s="153"/>
    </row>
    <row r="9" spans="1:9" s="184" customFormat="1" x14ac:dyDescent="0.25">
      <c r="A9" s="395" t="s">
        <v>10</v>
      </c>
      <c r="B9" s="396">
        <v>3189.9650000000001</v>
      </c>
      <c r="C9" s="397">
        <v>3157.6889999999999</v>
      </c>
      <c r="D9" s="398">
        <v>1.0221399257495052</v>
      </c>
      <c r="E9" s="399">
        <v>0.51711911060730131</v>
      </c>
      <c r="F9" s="400">
        <v>0.43404102137554779</v>
      </c>
      <c r="I9" s="153"/>
    </row>
    <row r="10" spans="1:9" s="184" customFormat="1" x14ac:dyDescent="0.25">
      <c r="A10" s="395" t="s">
        <v>33</v>
      </c>
      <c r="B10" s="396">
        <v>5848.7370000000001</v>
      </c>
      <c r="C10" s="397">
        <v>6012.9160000000002</v>
      </c>
      <c r="D10" s="401">
        <v>-2.7304389417713484</v>
      </c>
      <c r="E10" s="399">
        <v>0.43716237613754955</v>
      </c>
      <c r="F10" s="400">
        <v>0.43072365275377167</v>
      </c>
      <c r="I10" s="153"/>
    </row>
    <row r="11" spans="1:9" s="184" customFormat="1" ht="16.5" thickBot="1" x14ac:dyDescent="0.3">
      <c r="A11" s="402" t="s">
        <v>40</v>
      </c>
      <c r="B11" s="403">
        <v>4002.3090000000002</v>
      </c>
      <c r="C11" s="404">
        <v>4119.5020000000004</v>
      </c>
      <c r="D11" s="405">
        <v>-2.8448341571384161</v>
      </c>
      <c r="E11" s="406">
        <v>1.3563082972670881</v>
      </c>
      <c r="F11" s="407">
        <v>1.2261397853000118</v>
      </c>
      <c r="I11" s="153"/>
    </row>
    <row r="12" spans="1:9" s="184" customFormat="1" x14ac:dyDescent="0.25">
      <c r="A12" s="408" t="s">
        <v>13</v>
      </c>
      <c r="B12" s="396">
        <v>2342.4549999999999</v>
      </c>
      <c r="C12" s="409">
        <v>2372.0309999999999</v>
      </c>
      <c r="D12" s="410">
        <v>-1.2468639743747034</v>
      </c>
      <c r="E12" s="411">
        <v>66.054789080688579</v>
      </c>
      <c r="F12" s="412">
        <v>65.121835064738974</v>
      </c>
    </row>
    <row r="13" spans="1:9" s="184" customFormat="1" x14ac:dyDescent="0.25">
      <c r="A13" s="395" t="s">
        <v>14</v>
      </c>
      <c r="B13" s="396">
        <v>2426.3200000000002</v>
      </c>
      <c r="C13" s="397">
        <v>2412.8560000000002</v>
      </c>
      <c r="D13" s="401">
        <v>0.55801092149717757</v>
      </c>
      <c r="E13" s="399">
        <v>11.334915889597552</v>
      </c>
      <c r="F13" s="400">
        <v>12.638920944216334</v>
      </c>
    </row>
    <row r="14" spans="1:9" s="184" customFormat="1" ht="16.5" thickBot="1" x14ac:dyDescent="0.3">
      <c r="A14" s="402" t="s">
        <v>26</v>
      </c>
      <c r="B14" s="403">
        <v>1942.2639999999999</v>
      </c>
      <c r="C14" s="404">
        <v>1967.623</v>
      </c>
      <c r="D14" s="405">
        <v>-1.2888139648703105</v>
      </c>
      <c r="E14" s="406">
        <v>22.272089214032015</v>
      </c>
      <c r="F14" s="407">
        <v>21.853526972074107</v>
      </c>
    </row>
    <row r="15" spans="1:9" s="184" customFormat="1" ht="16.5" thickBot="1" x14ac:dyDescent="0.3">
      <c r="A15" s="413" t="s">
        <v>27</v>
      </c>
      <c r="B15" s="403">
        <v>2273.7809999999999</v>
      </c>
      <c r="C15" s="404">
        <v>2128.8910000000001</v>
      </c>
      <c r="D15" s="414">
        <v>6.8058909544922619</v>
      </c>
      <c r="E15" s="415">
        <v>0.33820581568184133</v>
      </c>
      <c r="F15" s="416">
        <v>0.38571701897057825</v>
      </c>
    </row>
    <row r="16" spans="1:9" s="184" customFormat="1" ht="16.5" thickBot="1" x14ac:dyDescent="0.3">
      <c r="A16" s="370"/>
      <c r="B16" s="417"/>
      <c r="C16" s="418"/>
      <c r="D16" s="419"/>
      <c r="E16" s="419"/>
      <c r="F16" s="419"/>
    </row>
    <row r="17" spans="1:6" s="184" customFormat="1" ht="16.5" thickBot="1" x14ac:dyDescent="0.3">
      <c r="A17" s="358" t="s">
        <v>5</v>
      </c>
      <c r="B17" s="359"/>
      <c r="C17" s="359"/>
      <c r="D17" s="359"/>
      <c r="E17" s="359"/>
      <c r="F17" s="360"/>
    </row>
    <row r="18" spans="1:6" s="184" customFormat="1" ht="16.5" thickBot="1" x14ac:dyDescent="0.3">
      <c r="A18" s="354"/>
      <c r="B18" s="127">
        <v>2023</v>
      </c>
      <c r="C18" s="190"/>
      <c r="D18" s="148"/>
      <c r="E18" s="189"/>
      <c r="F18" s="350"/>
    </row>
    <row r="19" spans="1:6" s="184" customFormat="1" ht="21.95" customHeight="1" x14ac:dyDescent="0.25">
      <c r="A19" s="193" t="s">
        <v>6</v>
      </c>
      <c r="B19" s="194" t="s">
        <v>7</v>
      </c>
      <c r="C19" s="192"/>
      <c r="D19" s="150"/>
      <c r="E19" s="188" t="s">
        <v>138</v>
      </c>
      <c r="F19" s="150"/>
    </row>
    <row r="20" spans="1:6" s="184" customFormat="1" ht="21.95" customHeight="1" thickBot="1" x14ac:dyDescent="0.3">
      <c r="A20" s="195"/>
      <c r="B20" s="196" t="s">
        <v>165</v>
      </c>
      <c r="C20" s="197" t="s">
        <v>156</v>
      </c>
      <c r="D20" s="198" t="s">
        <v>8</v>
      </c>
      <c r="E20" s="199" t="s">
        <v>165</v>
      </c>
      <c r="F20" s="351" t="s">
        <v>156</v>
      </c>
    </row>
    <row r="21" spans="1:6" s="370" customFormat="1" x14ac:dyDescent="0.2">
      <c r="A21" s="376" t="s">
        <v>15</v>
      </c>
      <c r="B21" s="377">
        <v>2314.3969999999999</v>
      </c>
      <c r="C21" s="383">
        <v>2343.377</v>
      </c>
      <c r="D21" s="379">
        <v>-1.2366768129925325</v>
      </c>
      <c r="E21" s="380">
        <v>64.89773681619306</v>
      </c>
      <c r="F21" s="379">
        <v>64.129761940230495</v>
      </c>
    </row>
    <row r="22" spans="1:6" s="184" customFormat="1" x14ac:dyDescent="0.25">
      <c r="A22" s="420" t="s">
        <v>34</v>
      </c>
      <c r="B22" s="421">
        <v>2398.33</v>
      </c>
      <c r="C22" s="422">
        <v>2432.0859999999998</v>
      </c>
      <c r="D22" s="410">
        <v>-1.3879443407839962</v>
      </c>
      <c r="E22" s="423">
        <v>8.376017578835091</v>
      </c>
      <c r="F22" s="412">
        <v>8.3861688571158091</v>
      </c>
    </row>
    <row r="23" spans="1:6" s="184" customFormat="1" ht="16.5" thickBot="1" x14ac:dyDescent="0.3">
      <c r="A23" s="420" t="s">
        <v>23</v>
      </c>
      <c r="B23" s="424">
        <v>2300.4520000000002</v>
      </c>
      <c r="C23" s="409">
        <v>2330.0309999999999</v>
      </c>
      <c r="D23" s="401">
        <v>-1.2694680886219851</v>
      </c>
      <c r="E23" s="425">
        <v>56.452196809199826</v>
      </c>
      <c r="F23" s="400">
        <v>55.743593083114696</v>
      </c>
    </row>
    <row r="24" spans="1:6" s="370" customFormat="1" x14ac:dyDescent="0.2">
      <c r="A24" s="376" t="s">
        <v>16</v>
      </c>
      <c r="B24" s="377">
        <v>3321.1590000000001</v>
      </c>
      <c r="C24" s="382">
        <v>3540.4409999999998</v>
      </c>
      <c r="D24" s="379">
        <v>-6.1936351996827437</v>
      </c>
      <c r="E24" s="380">
        <v>0.20106242748610198</v>
      </c>
      <c r="F24" s="379">
        <v>0.11775704557167679</v>
      </c>
    </row>
    <row r="25" spans="1:6" s="184" customFormat="1" x14ac:dyDescent="0.25">
      <c r="A25" s="420" t="s">
        <v>34</v>
      </c>
      <c r="B25" s="421">
        <v>4049.7350000000001</v>
      </c>
      <c r="C25" s="422" t="s">
        <v>39</v>
      </c>
      <c r="D25" s="410" t="s">
        <v>137</v>
      </c>
      <c r="E25" s="423">
        <v>8.7467533545982842E-3</v>
      </c>
      <c r="F25" s="412">
        <v>2.4778045005706987E-3</v>
      </c>
    </row>
    <row r="26" spans="1:6" s="184" customFormat="1" ht="16.5" thickBot="1" x14ac:dyDescent="0.3">
      <c r="A26" s="420" t="s">
        <v>23</v>
      </c>
      <c r="B26" s="424">
        <v>3347.1489999999999</v>
      </c>
      <c r="C26" s="397">
        <v>3676.3989999999999</v>
      </c>
      <c r="D26" s="401">
        <v>-8.9557743868388613</v>
      </c>
      <c r="E26" s="425">
        <v>0.11941814005934898</v>
      </c>
      <c r="F26" s="400">
        <v>8.6592316358228158E-2</v>
      </c>
    </row>
    <row r="27" spans="1:6" s="370" customFormat="1" x14ac:dyDescent="0.2">
      <c r="A27" s="376" t="s">
        <v>35</v>
      </c>
      <c r="B27" s="377">
        <v>6495.7650000000003</v>
      </c>
      <c r="C27" s="382">
        <v>6639.3609999999999</v>
      </c>
      <c r="D27" s="379">
        <v>-2.1627984982289643</v>
      </c>
      <c r="E27" s="380">
        <v>0.10896600748411908</v>
      </c>
      <c r="F27" s="379">
        <v>9.7861011413628893E-2</v>
      </c>
    </row>
    <row r="28" spans="1:6" s="184" customFormat="1" x14ac:dyDescent="0.25">
      <c r="A28" s="420" t="s">
        <v>34</v>
      </c>
      <c r="B28" s="421" t="s">
        <v>39</v>
      </c>
      <c r="C28" s="422" t="s">
        <v>39</v>
      </c>
      <c r="D28" s="426" t="s">
        <v>137</v>
      </c>
      <c r="E28" s="423">
        <v>3.2770614640359732E-3</v>
      </c>
      <c r="F28" s="412">
        <v>1.098520587161707E-3</v>
      </c>
    </row>
    <row r="29" spans="1:6" s="184" customFormat="1" ht="16.5" thickBot="1" x14ac:dyDescent="0.3">
      <c r="A29" s="420" t="s">
        <v>23</v>
      </c>
      <c r="B29" s="424">
        <v>6519.0209999999997</v>
      </c>
      <c r="C29" s="397">
        <v>6641.6379999999999</v>
      </c>
      <c r="D29" s="401">
        <v>-1.8461861366126879</v>
      </c>
      <c r="E29" s="425">
        <v>0.10568894602008314</v>
      </c>
      <c r="F29" s="400">
        <v>9.6206415889045369E-2</v>
      </c>
    </row>
    <row r="30" spans="1:6" s="370" customFormat="1" x14ac:dyDescent="0.2">
      <c r="A30" s="376" t="s">
        <v>84</v>
      </c>
      <c r="B30" s="377">
        <v>3725.5940000000001</v>
      </c>
      <c r="C30" s="382">
        <v>4023.6559999999999</v>
      </c>
      <c r="D30" s="379">
        <v>-7.4077406219617155</v>
      </c>
      <c r="E30" s="380">
        <v>0.84702382952530164</v>
      </c>
      <c r="F30" s="379">
        <v>0.77645506752317106</v>
      </c>
    </row>
    <row r="31" spans="1:6" s="184" customFormat="1" x14ac:dyDescent="0.25">
      <c r="A31" s="420" t="s">
        <v>34</v>
      </c>
      <c r="B31" s="421">
        <v>3603.692</v>
      </c>
      <c r="C31" s="422" t="s">
        <v>39</v>
      </c>
      <c r="D31" s="426" t="s">
        <v>137</v>
      </c>
      <c r="E31" s="423">
        <v>0.13471604529808082</v>
      </c>
      <c r="F31" s="412">
        <v>9.310711587017971E-2</v>
      </c>
    </row>
    <row r="32" spans="1:6" s="184" customFormat="1" ht="16.5" thickBot="1" x14ac:dyDescent="0.3">
      <c r="A32" s="420" t="s">
        <v>23</v>
      </c>
      <c r="B32" s="424">
        <v>3939.5169999999998</v>
      </c>
      <c r="C32" s="397">
        <v>4450.6400000000003</v>
      </c>
      <c r="D32" s="401">
        <v>-11.484258443729452</v>
      </c>
      <c r="E32" s="425">
        <v>0.65133304947979542</v>
      </c>
      <c r="F32" s="400">
        <v>0.57208662459051141</v>
      </c>
    </row>
    <row r="33" spans="1:6" s="370" customFormat="1" x14ac:dyDescent="0.2">
      <c r="A33" s="376" t="s">
        <v>17</v>
      </c>
      <c r="B33" s="377">
        <v>2344.29</v>
      </c>
      <c r="C33" s="378">
        <v>2341.2849999999999</v>
      </c>
      <c r="D33" s="379">
        <v>0.12834832154138046</v>
      </c>
      <c r="E33" s="380">
        <v>11.142623983817554</v>
      </c>
      <c r="F33" s="379">
        <v>12.448721508757785</v>
      </c>
    </row>
    <row r="34" spans="1:6" s="184" customFormat="1" x14ac:dyDescent="0.25">
      <c r="A34" s="420" t="s">
        <v>34</v>
      </c>
      <c r="B34" s="421">
        <v>2605.9940000000001</v>
      </c>
      <c r="C34" s="397">
        <v>2701.8539999999998</v>
      </c>
      <c r="D34" s="410">
        <v>-3.5479341222730643</v>
      </c>
      <c r="E34" s="423">
        <v>0.91714046647113023</v>
      </c>
      <c r="F34" s="412">
        <v>0.88369575471948847</v>
      </c>
    </row>
    <row r="35" spans="1:6" s="184" customFormat="1" ht="16.5" thickBot="1" x14ac:dyDescent="0.3">
      <c r="A35" s="420" t="s">
        <v>23</v>
      </c>
      <c r="B35" s="424">
        <v>2275.7979999999998</v>
      </c>
      <c r="C35" s="397">
        <v>2277.5390000000002</v>
      </c>
      <c r="D35" s="401">
        <v>-7.6442159717152597E-2</v>
      </c>
      <c r="E35" s="425">
        <v>8.1324484257225489</v>
      </c>
      <c r="F35" s="400">
        <v>9.4838444284412375</v>
      </c>
    </row>
    <row r="36" spans="1:6" s="370" customFormat="1" x14ac:dyDescent="0.2">
      <c r="A36" s="376" t="s">
        <v>18</v>
      </c>
      <c r="B36" s="377" t="s">
        <v>39</v>
      </c>
      <c r="C36" s="378">
        <v>6171.6670000000004</v>
      </c>
      <c r="D36" s="379" t="s">
        <v>137</v>
      </c>
      <c r="E36" s="380">
        <v>1.7232054842618897E-3</v>
      </c>
      <c r="F36" s="379">
        <v>1.9626174261946133E-3</v>
      </c>
    </row>
    <row r="37" spans="1:6" s="184" customFormat="1" x14ac:dyDescent="0.25">
      <c r="A37" s="420" t="s">
        <v>34</v>
      </c>
      <c r="B37" s="421" t="s">
        <v>31</v>
      </c>
      <c r="C37" s="397" t="s">
        <v>31</v>
      </c>
      <c r="D37" s="426" t="s">
        <v>31</v>
      </c>
      <c r="E37" s="423" t="s">
        <v>31</v>
      </c>
      <c r="F37" s="412" t="s">
        <v>31</v>
      </c>
    </row>
    <row r="38" spans="1:6" s="184" customFormat="1" ht="16.5" thickBot="1" x14ac:dyDescent="0.3">
      <c r="A38" s="420" t="s">
        <v>23</v>
      </c>
      <c r="B38" s="424" t="s">
        <v>39</v>
      </c>
      <c r="C38" s="397" t="s">
        <v>39</v>
      </c>
      <c r="D38" s="401" t="s">
        <v>137</v>
      </c>
      <c r="E38" s="425">
        <v>1.7232054842618897E-3</v>
      </c>
      <c r="F38" s="400">
        <v>1.9626174261946133E-3</v>
      </c>
    </row>
    <row r="39" spans="1:6" s="370" customFormat="1" x14ac:dyDescent="0.2">
      <c r="A39" s="376" t="s">
        <v>36</v>
      </c>
      <c r="B39" s="377">
        <v>6112.585</v>
      </c>
      <c r="C39" s="378" t="s">
        <v>39</v>
      </c>
      <c r="D39" s="381" t="s">
        <v>137</v>
      </c>
      <c r="E39" s="380">
        <v>0.10184441516381609</v>
      </c>
      <c r="F39" s="379">
        <v>0.10867721411799032</v>
      </c>
    </row>
    <row r="40" spans="1:6" s="184" customFormat="1" x14ac:dyDescent="0.25">
      <c r="A40" s="420" t="s">
        <v>34</v>
      </c>
      <c r="B40" s="421" t="s">
        <v>31</v>
      </c>
      <c r="C40" s="397" t="s">
        <v>31</v>
      </c>
      <c r="D40" s="410" t="s">
        <v>31</v>
      </c>
      <c r="E40" s="423" t="s">
        <v>31</v>
      </c>
      <c r="F40" s="412" t="s">
        <v>31</v>
      </c>
    </row>
    <row r="41" spans="1:6" s="184" customFormat="1" ht="16.5" thickBot="1" x14ac:dyDescent="0.3">
      <c r="A41" s="420" t="s">
        <v>23</v>
      </c>
      <c r="B41" s="424">
        <v>6112.585</v>
      </c>
      <c r="C41" s="397" t="s">
        <v>39</v>
      </c>
      <c r="D41" s="427" t="s">
        <v>137</v>
      </c>
      <c r="E41" s="425">
        <v>0.10184441516381609</v>
      </c>
      <c r="F41" s="400">
        <v>0.10867721411799032</v>
      </c>
    </row>
    <row r="42" spans="1:6" s="370" customFormat="1" x14ac:dyDescent="0.2">
      <c r="A42" s="376" t="s">
        <v>85</v>
      </c>
      <c r="B42" s="377">
        <v>8424.9509999999991</v>
      </c>
      <c r="C42" s="378">
        <v>7877.4719999999998</v>
      </c>
      <c r="D42" s="379">
        <v>6.9499326687546379</v>
      </c>
      <c r="E42" s="380">
        <v>8.8724285131918643E-2</v>
      </c>
      <c r="F42" s="379">
        <v>7.9559603914364133E-2</v>
      </c>
    </row>
    <row r="43" spans="1:6" s="184" customFormat="1" x14ac:dyDescent="0.25">
      <c r="A43" s="420" t="s">
        <v>34</v>
      </c>
      <c r="B43" s="421" t="s">
        <v>39</v>
      </c>
      <c r="C43" s="397" t="s">
        <v>39</v>
      </c>
      <c r="D43" s="426" t="s">
        <v>137</v>
      </c>
      <c r="E43" s="423">
        <v>1.0342203949509722E-2</v>
      </c>
      <c r="F43" s="412">
        <v>8.9408127193310143E-3</v>
      </c>
    </row>
    <row r="44" spans="1:6" s="184" customFormat="1" ht="16.5" thickBot="1" x14ac:dyDescent="0.3">
      <c r="A44" s="420" t="s">
        <v>23</v>
      </c>
      <c r="B44" s="428">
        <v>6538.1989999999996</v>
      </c>
      <c r="C44" s="404">
        <v>6516.7150000000001</v>
      </c>
      <c r="D44" s="405">
        <v>0.32967530419850288</v>
      </c>
      <c r="E44" s="425">
        <v>7.8382081182408928E-2</v>
      </c>
      <c r="F44" s="400">
        <v>7.0618791195033101E-2</v>
      </c>
    </row>
    <row r="45" spans="1:6" s="370" customFormat="1" ht="16.5" customHeight="1" thickBot="1" x14ac:dyDescent="0.25">
      <c r="A45" s="371" t="s">
        <v>28</v>
      </c>
      <c r="B45" s="372"/>
      <c r="C45" s="373"/>
      <c r="D45" s="374"/>
      <c r="E45" s="374"/>
      <c r="F45" s="375"/>
    </row>
    <row r="46" spans="1:6" s="184" customFormat="1" x14ac:dyDescent="0.25">
      <c r="A46" s="390" t="s">
        <v>9</v>
      </c>
      <c r="B46" s="391">
        <v>1828.5419999999999</v>
      </c>
      <c r="C46" s="378">
        <v>1848.049</v>
      </c>
      <c r="D46" s="393">
        <v>-1.0555456051219456</v>
      </c>
      <c r="E46" s="394">
        <v>14.600122888319378</v>
      </c>
      <c r="F46" s="379">
        <v>14.228341215104967</v>
      </c>
    </row>
    <row r="47" spans="1:6" s="184" customFormat="1" x14ac:dyDescent="0.25">
      <c r="A47" s="395" t="s">
        <v>10</v>
      </c>
      <c r="B47" s="396">
        <v>2805.97</v>
      </c>
      <c r="C47" s="397">
        <v>2718.2440000000001</v>
      </c>
      <c r="D47" s="398">
        <v>3.2273040977925325</v>
      </c>
      <c r="E47" s="399">
        <v>0.26120824097471868</v>
      </c>
      <c r="F47" s="400">
        <v>0.26445997232218776</v>
      </c>
    </row>
    <row r="48" spans="1:6" s="184" customFormat="1" x14ac:dyDescent="0.25">
      <c r="A48" s="429" t="s">
        <v>33</v>
      </c>
      <c r="B48" s="396">
        <v>5405.8109999999997</v>
      </c>
      <c r="C48" s="397">
        <v>5537.2269999999999</v>
      </c>
      <c r="D48" s="401">
        <v>-2.3733179080431448</v>
      </c>
      <c r="E48" s="399">
        <v>0.20130011100117254</v>
      </c>
      <c r="F48" s="400">
        <v>0.19406197558760149</v>
      </c>
    </row>
    <row r="49" spans="1:6" s="184" customFormat="1" ht="16.5" thickBot="1" x14ac:dyDescent="0.3">
      <c r="A49" s="402" t="s">
        <v>40</v>
      </c>
      <c r="B49" s="403">
        <v>3709.4110000000001</v>
      </c>
      <c r="C49" s="404">
        <v>3424.261</v>
      </c>
      <c r="D49" s="405">
        <v>8.3273442065309879</v>
      </c>
      <c r="E49" s="406">
        <v>0.29047599481172537</v>
      </c>
      <c r="F49" s="407">
        <v>0.26297983167993266</v>
      </c>
    </row>
    <row r="50" spans="1:6" s="370" customFormat="1" ht="16.5" thickBot="1" x14ac:dyDescent="0.25">
      <c r="A50" s="371" t="s">
        <v>29</v>
      </c>
      <c r="B50" s="372"/>
      <c r="C50" s="373"/>
      <c r="D50" s="374"/>
      <c r="E50" s="374"/>
      <c r="F50" s="375"/>
    </row>
    <row r="51" spans="1:6" s="184" customFormat="1" x14ac:dyDescent="0.25">
      <c r="A51" s="390" t="s">
        <v>9</v>
      </c>
      <c r="B51" s="391">
        <v>1856.99</v>
      </c>
      <c r="C51" s="378">
        <v>1871.56</v>
      </c>
      <c r="D51" s="393">
        <v>-0.77849494539314457</v>
      </c>
      <c r="E51" s="394">
        <v>4.411801188554243</v>
      </c>
      <c r="F51" s="379">
        <v>4.2827065355678196</v>
      </c>
    </row>
    <row r="52" spans="1:6" s="184" customFormat="1" x14ac:dyDescent="0.25">
      <c r="A52" s="395" t="s">
        <v>10</v>
      </c>
      <c r="B52" s="396" t="s">
        <v>39</v>
      </c>
      <c r="C52" s="397" t="s">
        <v>39</v>
      </c>
      <c r="D52" s="430" t="s">
        <v>137</v>
      </c>
      <c r="E52" s="399">
        <v>3.6157604730115865E-3</v>
      </c>
      <c r="F52" s="400">
        <v>1.6736765273381838E-3</v>
      </c>
    </row>
    <row r="53" spans="1:6" s="184" customFormat="1" x14ac:dyDescent="0.25">
      <c r="A53" s="429" t="s">
        <v>33</v>
      </c>
      <c r="B53" s="396" t="s">
        <v>39</v>
      </c>
      <c r="C53" s="397" t="s">
        <v>39</v>
      </c>
      <c r="D53" s="427" t="s">
        <v>137</v>
      </c>
      <c r="E53" s="399">
        <v>1.1857436358084832E-2</v>
      </c>
      <c r="F53" s="400">
        <v>1.1320486348591983E-2</v>
      </c>
    </row>
    <row r="54" spans="1:6" s="184" customFormat="1" ht="16.5" thickBot="1" x14ac:dyDescent="0.3">
      <c r="A54" s="402" t="s">
        <v>40</v>
      </c>
      <c r="B54" s="403" t="s">
        <v>39</v>
      </c>
      <c r="C54" s="404" t="s">
        <v>39</v>
      </c>
      <c r="D54" s="405" t="s">
        <v>137</v>
      </c>
      <c r="E54" s="406">
        <v>7.1917089572488463E-2</v>
      </c>
      <c r="F54" s="407">
        <v>6.1260922272635743E-2</v>
      </c>
    </row>
    <row r="55" spans="1:6" s="184" customFormat="1" ht="16.5" thickBot="1" x14ac:dyDescent="0.3">
      <c r="A55" s="371" t="s">
        <v>30</v>
      </c>
      <c r="B55" s="372"/>
      <c r="C55" s="373"/>
      <c r="D55" s="374"/>
      <c r="E55" s="374"/>
      <c r="F55" s="375"/>
    </row>
    <row r="56" spans="1:6" s="184" customFormat="1" x14ac:dyDescent="0.25">
      <c r="A56" s="390" t="s">
        <v>9</v>
      </c>
      <c r="B56" s="391">
        <v>2056.36</v>
      </c>
      <c r="C56" s="378">
        <v>2181.1799999999998</v>
      </c>
      <c r="D56" s="393">
        <v>-5.7225905243950397</v>
      </c>
      <c r="E56" s="394">
        <v>2.3600695497617621</v>
      </c>
      <c r="F56" s="379">
        <v>2.4889478061794259</v>
      </c>
    </row>
    <row r="57" spans="1:6" s="184" customFormat="1" x14ac:dyDescent="0.25">
      <c r="A57" s="395" t="s">
        <v>10</v>
      </c>
      <c r="B57" s="396">
        <v>4588.8810000000003</v>
      </c>
      <c r="C57" s="397">
        <v>4577.1139999999996</v>
      </c>
      <c r="D57" s="401">
        <v>0.25708339359694199</v>
      </c>
      <c r="E57" s="399">
        <v>3.35430860643392E-2</v>
      </c>
      <c r="F57" s="400">
        <v>2.9831784878158119E-2</v>
      </c>
    </row>
    <row r="58" spans="1:6" s="184" customFormat="1" ht="16.5" customHeight="1" x14ac:dyDescent="0.25">
      <c r="A58" s="429" t="s">
        <v>33</v>
      </c>
      <c r="B58" s="396" t="s">
        <v>39</v>
      </c>
      <c r="C58" s="397" t="s">
        <v>39</v>
      </c>
      <c r="D58" s="427" t="s">
        <v>137</v>
      </c>
      <c r="E58" s="399">
        <v>7.0205768263980096E-3</v>
      </c>
      <c r="F58" s="400">
        <v>9.3714982100792793E-3</v>
      </c>
    </row>
    <row r="59" spans="1:6" s="184" customFormat="1" ht="16.5" thickBot="1" x14ac:dyDescent="0.3">
      <c r="A59" s="402" t="s">
        <v>40</v>
      </c>
      <c r="B59" s="403" t="s">
        <v>39</v>
      </c>
      <c r="C59" s="404" t="s">
        <v>39</v>
      </c>
      <c r="D59" s="431" t="s">
        <v>137</v>
      </c>
      <c r="E59" s="406">
        <v>1.9157291314690805E-2</v>
      </c>
      <c r="F59" s="407">
        <v>1.8571267395366523E-2</v>
      </c>
    </row>
    <row r="60" spans="1:6" s="184" customFormat="1" x14ac:dyDescent="0.25">
      <c r="B60" s="185"/>
      <c r="C60" s="186"/>
      <c r="D60" s="187"/>
      <c r="E60" s="187"/>
      <c r="F60" s="187"/>
    </row>
  </sheetData>
  <mergeCells count="3">
    <mergeCell ref="A4:A6"/>
    <mergeCell ref="A3:F3"/>
    <mergeCell ref="A17:F17"/>
  </mergeCells>
  <phoneticPr fontId="3" type="noConversion"/>
  <conditionalFormatting sqref="D7:D15 D21:D59">
    <cfRule type="beginsWith" dxfId="27" priority="1" operator="beginsWith" text="*">
      <formula>LEFT(D7,LEN("*"))="*"</formula>
    </cfRule>
    <cfRule type="cellIs" dxfId="26" priority="3" operator="lessThan">
      <formula>0</formula>
    </cfRule>
    <cfRule type="cellIs" dxfId="25" priority="4" operator="greaterThan">
      <formula>0</formula>
    </cfRule>
  </conditionalFormatting>
  <pageMargins left="0.75" right="0.75" top="1" bottom="1" header="0.5" footer="0.5"/>
  <pageSetup paperSize="9" orientation="portrait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ndsWith" priority="2" operator="endsWith" id="{FCAD97E8-641D-4448-9859-FA32B669F916}">
            <xm:f>RIGHT(D7,LEN("-"))="-"</xm:f>
            <xm:f>"-"</xm:f>
            <x14:dxf>
              <font>
                <color theme="1"/>
              </font>
              <fill>
                <patternFill>
                  <bgColor theme="0"/>
                </patternFill>
              </fill>
            </x14:dxf>
          </x14:cfRule>
          <xm:sqref>D7:D15 D21:D59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/>
  <dimension ref="A1:M38"/>
  <sheetViews>
    <sheetView showGridLines="0" zoomScale="90" zoomScaleNormal="90" workbookViewId="0">
      <selection activeCell="E35" sqref="E35"/>
    </sheetView>
  </sheetViews>
  <sheetFormatPr defaultColWidth="9.140625" defaultRowHeight="15.75" x14ac:dyDescent="0.25"/>
  <cols>
    <col min="1" max="1" width="45.7109375" style="94" customWidth="1"/>
    <col min="2" max="3" width="13.7109375" style="94" customWidth="1"/>
    <col min="4" max="4" width="11.7109375" style="94" customWidth="1"/>
    <col min="5" max="6" width="13.7109375" style="94" customWidth="1"/>
    <col min="7" max="7" width="9.140625" style="94"/>
    <col min="8" max="8" width="45.7109375" style="94" customWidth="1"/>
    <col min="9" max="10" width="13.7109375" style="94" customWidth="1"/>
    <col min="11" max="11" width="11.7109375" style="94" customWidth="1"/>
    <col min="12" max="13" width="13.7109375" style="94" customWidth="1"/>
    <col min="14" max="16384" width="9.140625" style="94"/>
  </cols>
  <sheetData>
    <row r="1" spans="1:13" s="107" customFormat="1" ht="20.25" customHeight="1" x14ac:dyDescent="0.35">
      <c r="A1" s="126" t="s">
        <v>142</v>
      </c>
      <c r="C1" s="155" t="str">
        <f>Bydło_PL!D1</f>
        <v>styczeń - luty 2023r.</v>
      </c>
    </row>
    <row r="2" spans="1:13" ht="20.25" customHeight="1" thickBot="1" x14ac:dyDescent="0.3">
      <c r="A2" s="145"/>
      <c r="F2" s="146"/>
    </row>
    <row r="3" spans="1:13" s="184" customFormat="1" ht="21" customHeight="1" thickBot="1" x14ac:dyDescent="0.3">
      <c r="A3" s="432" t="s">
        <v>139</v>
      </c>
      <c r="B3" s="433"/>
      <c r="C3" s="433"/>
      <c r="D3" s="433"/>
      <c r="E3" s="433"/>
      <c r="F3" s="434"/>
      <c r="G3" s="370"/>
      <c r="H3" s="432" t="s">
        <v>140</v>
      </c>
      <c r="I3" s="433"/>
      <c r="J3" s="433"/>
      <c r="K3" s="433"/>
      <c r="L3" s="433"/>
      <c r="M3" s="434"/>
    </row>
    <row r="4" spans="1:13" s="184" customFormat="1" ht="21.95" customHeight="1" thickBot="1" x14ac:dyDescent="0.3">
      <c r="A4" s="364" t="s">
        <v>6</v>
      </c>
      <c r="B4" s="127">
        <v>2023</v>
      </c>
      <c r="C4" s="190"/>
      <c r="D4" s="148"/>
      <c r="E4" s="189"/>
      <c r="F4" s="350"/>
      <c r="G4" s="370"/>
      <c r="H4" s="364" t="s">
        <v>6</v>
      </c>
      <c r="I4" s="127">
        <v>2023</v>
      </c>
      <c r="J4" s="190"/>
      <c r="K4" s="148"/>
      <c r="L4" s="189"/>
      <c r="M4" s="350"/>
    </row>
    <row r="5" spans="1:13" s="184" customFormat="1" ht="21.95" customHeight="1" x14ac:dyDescent="0.25">
      <c r="A5" s="365"/>
      <c r="B5" s="191" t="s">
        <v>7</v>
      </c>
      <c r="C5" s="192"/>
      <c r="D5" s="150"/>
      <c r="E5" s="129" t="s">
        <v>138</v>
      </c>
      <c r="F5" s="150"/>
      <c r="G5" s="370"/>
      <c r="H5" s="365"/>
      <c r="I5" s="191" t="s">
        <v>7</v>
      </c>
      <c r="J5" s="192"/>
      <c r="K5" s="150"/>
      <c r="L5" s="129" t="s">
        <v>138</v>
      </c>
      <c r="M5" s="150"/>
    </row>
    <row r="6" spans="1:13" s="184" customFormat="1" ht="21.95" customHeight="1" thickBot="1" x14ac:dyDescent="0.3">
      <c r="A6" s="366"/>
      <c r="B6" s="157" t="s">
        <v>165</v>
      </c>
      <c r="C6" s="158" t="s">
        <v>156</v>
      </c>
      <c r="D6" s="159" t="s">
        <v>8</v>
      </c>
      <c r="E6" s="157" t="s">
        <v>165</v>
      </c>
      <c r="F6" s="346" t="s">
        <v>156</v>
      </c>
      <c r="G6" s="370"/>
      <c r="H6" s="366"/>
      <c r="I6" s="157" t="s">
        <v>165</v>
      </c>
      <c r="J6" s="158" t="s">
        <v>156</v>
      </c>
      <c r="K6" s="159" t="s">
        <v>8</v>
      </c>
      <c r="L6" s="157" t="s">
        <v>165</v>
      </c>
      <c r="M6" s="346" t="s">
        <v>156</v>
      </c>
    </row>
    <row r="7" spans="1:13" s="184" customFormat="1" ht="16.5" thickBot="1" x14ac:dyDescent="0.3">
      <c r="A7" s="384" t="s">
        <v>32</v>
      </c>
      <c r="B7" s="385">
        <v>2285.2350000000001</v>
      </c>
      <c r="C7" s="386">
        <v>2310.1</v>
      </c>
      <c r="D7" s="387">
        <v>-1.0763603307216045</v>
      </c>
      <c r="E7" s="388">
        <v>100</v>
      </c>
      <c r="F7" s="389">
        <v>100</v>
      </c>
      <c r="G7" s="370"/>
      <c r="H7" s="384" t="s">
        <v>32</v>
      </c>
      <c r="I7" s="385">
        <v>2178.0529999999999</v>
      </c>
      <c r="J7" s="386">
        <v>2210.87</v>
      </c>
      <c r="K7" s="387">
        <v>-1.4843477906887339</v>
      </c>
      <c r="L7" s="388">
        <v>100</v>
      </c>
      <c r="M7" s="389">
        <v>100</v>
      </c>
    </row>
    <row r="8" spans="1:13" s="184" customFormat="1" x14ac:dyDescent="0.25">
      <c r="A8" s="390" t="s">
        <v>9</v>
      </c>
      <c r="B8" s="391">
        <v>2230.3620000000001</v>
      </c>
      <c r="C8" s="392">
        <v>2256.127</v>
      </c>
      <c r="D8" s="393">
        <v>-1.1420013146422996</v>
      </c>
      <c r="E8" s="394">
        <v>97.385105043604923</v>
      </c>
      <c r="F8" s="379">
        <v>97.651873527024748</v>
      </c>
      <c r="G8" s="370"/>
      <c r="H8" s="390" t="s">
        <v>9</v>
      </c>
      <c r="I8" s="391">
        <v>2170.1010000000001</v>
      </c>
      <c r="J8" s="392">
        <v>2205.5439999999999</v>
      </c>
      <c r="K8" s="393">
        <v>-1.6069958250662768</v>
      </c>
      <c r="L8" s="394">
        <v>98.825905919423818</v>
      </c>
      <c r="M8" s="379">
        <v>98.800334155334028</v>
      </c>
    </row>
    <row r="9" spans="1:13" s="184" customFormat="1" x14ac:dyDescent="0.25">
      <c r="A9" s="395" t="s">
        <v>10</v>
      </c>
      <c r="B9" s="396">
        <v>3369.8629999999998</v>
      </c>
      <c r="C9" s="397">
        <v>3729.3069999999998</v>
      </c>
      <c r="D9" s="398">
        <v>-9.6383590838726878</v>
      </c>
      <c r="E9" s="399">
        <v>0.39088261231335403</v>
      </c>
      <c r="F9" s="400">
        <v>0.26110706092012181</v>
      </c>
      <c r="G9" s="370"/>
      <c r="H9" s="395" t="s">
        <v>10</v>
      </c>
      <c r="I9" s="396">
        <v>2924.3069999999998</v>
      </c>
      <c r="J9" s="397">
        <v>2657.181</v>
      </c>
      <c r="K9" s="398">
        <v>10.052984723283801</v>
      </c>
      <c r="L9" s="399">
        <v>0.98857753769975243</v>
      </c>
      <c r="M9" s="400">
        <v>1.0332332181753434</v>
      </c>
    </row>
    <row r="10" spans="1:13" s="184" customFormat="1" x14ac:dyDescent="0.25">
      <c r="A10" s="395" t="s">
        <v>33</v>
      </c>
      <c r="B10" s="396">
        <v>6190.4660000000003</v>
      </c>
      <c r="C10" s="397">
        <v>6346.5249999999996</v>
      </c>
      <c r="D10" s="401">
        <v>-2.4589677027979771</v>
      </c>
      <c r="E10" s="399">
        <v>0.50525053237543605</v>
      </c>
      <c r="F10" s="400">
        <v>0.50831838587468237</v>
      </c>
      <c r="G10" s="370"/>
      <c r="H10" s="395" t="s">
        <v>33</v>
      </c>
      <c r="I10" s="396" t="s">
        <v>39</v>
      </c>
      <c r="J10" s="397" t="s">
        <v>39</v>
      </c>
      <c r="K10" s="401" t="s">
        <v>137</v>
      </c>
      <c r="L10" s="399">
        <v>0.18287193337834798</v>
      </c>
      <c r="M10" s="400">
        <v>0.16186866049910559</v>
      </c>
    </row>
    <row r="11" spans="1:13" s="184" customFormat="1" ht="16.5" thickBot="1" x14ac:dyDescent="0.3">
      <c r="A11" s="402" t="s">
        <v>40</v>
      </c>
      <c r="B11" s="403">
        <v>3999.6860000000001</v>
      </c>
      <c r="C11" s="404">
        <v>4114.2870000000003</v>
      </c>
      <c r="D11" s="405">
        <v>-2.7854401017721928</v>
      </c>
      <c r="E11" s="406">
        <v>1.7187618117062744</v>
      </c>
      <c r="F11" s="407">
        <v>1.5787010261804304</v>
      </c>
      <c r="G11" s="370"/>
      <c r="H11" s="402" t="s">
        <v>40</v>
      </c>
      <c r="I11" s="403" t="s">
        <v>39</v>
      </c>
      <c r="J11" s="404" t="s">
        <v>39</v>
      </c>
      <c r="K11" s="405" t="s">
        <v>137</v>
      </c>
      <c r="L11" s="406">
        <v>2.6446094980868782E-3</v>
      </c>
      <c r="M11" s="407">
        <v>4.5639659915161345E-3</v>
      </c>
    </row>
    <row r="12" spans="1:13" s="184" customFormat="1" x14ac:dyDescent="0.25">
      <c r="A12" s="408" t="s">
        <v>13</v>
      </c>
      <c r="B12" s="396">
        <v>2344.4180000000001</v>
      </c>
      <c r="C12" s="409">
        <v>2378.866</v>
      </c>
      <c r="D12" s="410">
        <v>-1.4480849278605801</v>
      </c>
      <c r="E12" s="411">
        <v>71.144929322892864</v>
      </c>
      <c r="F12" s="412">
        <v>69.564537632206623</v>
      </c>
      <c r="G12" s="370"/>
      <c r="H12" s="408" t="s">
        <v>13</v>
      </c>
      <c r="I12" s="396">
        <v>2331.364</v>
      </c>
      <c r="J12" s="409">
        <v>2338.9050000000002</v>
      </c>
      <c r="K12" s="410">
        <v>-0.32241583133988622</v>
      </c>
      <c r="L12" s="411">
        <v>47.044522282241729</v>
      </c>
      <c r="M12" s="412">
        <v>49.728486620520705</v>
      </c>
    </row>
    <row r="13" spans="1:13" s="184" customFormat="1" x14ac:dyDescent="0.25">
      <c r="A13" s="395" t="s">
        <v>14</v>
      </c>
      <c r="B13" s="396">
        <v>2419.902</v>
      </c>
      <c r="C13" s="397">
        <v>2411.2629999999999</v>
      </c>
      <c r="D13" s="401">
        <v>0.35827696937248754</v>
      </c>
      <c r="E13" s="399">
        <v>10.754230518855735</v>
      </c>
      <c r="F13" s="400">
        <v>12.307132998105141</v>
      </c>
      <c r="G13" s="370"/>
      <c r="H13" s="395" t="s">
        <v>14</v>
      </c>
      <c r="I13" s="396">
        <v>2445.4090000000001</v>
      </c>
      <c r="J13" s="397">
        <v>2417.7840000000001</v>
      </c>
      <c r="K13" s="401">
        <v>1.1425751845491574</v>
      </c>
      <c r="L13" s="399">
        <v>13.503615237452173</v>
      </c>
      <c r="M13" s="400">
        <v>13.788520177232794</v>
      </c>
    </row>
    <row r="14" spans="1:13" s="184" customFormat="1" ht="16.5" thickBot="1" x14ac:dyDescent="0.3">
      <c r="A14" s="402" t="s">
        <v>26</v>
      </c>
      <c r="B14" s="403">
        <v>1967.357</v>
      </c>
      <c r="C14" s="404">
        <v>1971.25</v>
      </c>
      <c r="D14" s="405">
        <v>-0.19748890298034388</v>
      </c>
      <c r="E14" s="406">
        <v>17.998050652965716</v>
      </c>
      <c r="F14" s="407">
        <v>18.057266519759182</v>
      </c>
      <c r="G14" s="370"/>
      <c r="H14" s="402" t="s">
        <v>26</v>
      </c>
      <c r="I14" s="403">
        <v>1898.1489999999999</v>
      </c>
      <c r="J14" s="404">
        <v>1961.1410000000001</v>
      </c>
      <c r="K14" s="405">
        <v>-3.2120077036786334</v>
      </c>
      <c r="L14" s="406">
        <v>38.234441818591044</v>
      </c>
      <c r="M14" s="407">
        <v>35.007043112318101</v>
      </c>
    </row>
    <row r="15" spans="1:13" s="184" customFormat="1" ht="16.5" thickBot="1" x14ac:dyDescent="0.3">
      <c r="A15" s="413" t="s">
        <v>27</v>
      </c>
      <c r="B15" s="403">
        <v>2892.02</v>
      </c>
      <c r="C15" s="404">
        <v>3577.63</v>
      </c>
      <c r="D15" s="414">
        <v>-19.163803970785132</v>
      </c>
      <c r="E15" s="415">
        <v>0.10278950528567439</v>
      </c>
      <c r="F15" s="416">
        <v>7.1062849929037247E-2</v>
      </c>
      <c r="G15" s="370"/>
      <c r="H15" s="413" t="s">
        <v>27</v>
      </c>
      <c r="I15" s="403">
        <v>2078.8310000000001</v>
      </c>
      <c r="J15" s="404">
        <v>1887.2080000000001</v>
      </c>
      <c r="K15" s="414">
        <v>10.153782730891351</v>
      </c>
      <c r="L15" s="415">
        <v>1.2174206617150576</v>
      </c>
      <c r="M15" s="416">
        <v>1.4759500899283859</v>
      </c>
    </row>
    <row r="16" spans="1:13" s="184" customFormat="1" ht="16.5" thickBot="1" x14ac:dyDescent="0.3">
      <c r="A16" s="370"/>
      <c r="B16" s="417"/>
      <c r="C16" s="418"/>
      <c r="D16" s="419"/>
      <c r="E16" s="419"/>
      <c r="F16" s="419"/>
      <c r="G16" s="370"/>
      <c r="H16" s="370"/>
      <c r="I16" s="417"/>
      <c r="J16" s="418"/>
      <c r="K16" s="419"/>
      <c r="L16" s="419"/>
      <c r="M16" s="419"/>
    </row>
    <row r="17" spans="1:13" s="184" customFormat="1" ht="16.5" thickBot="1" x14ac:dyDescent="0.3">
      <c r="A17" s="432" t="s">
        <v>139</v>
      </c>
      <c r="B17" s="433"/>
      <c r="C17" s="433"/>
      <c r="D17" s="433"/>
      <c r="E17" s="433"/>
      <c r="F17" s="434"/>
      <c r="G17" s="370"/>
      <c r="H17" s="432" t="s">
        <v>140</v>
      </c>
      <c r="I17" s="433"/>
      <c r="J17" s="433"/>
      <c r="K17" s="433"/>
      <c r="L17" s="433"/>
      <c r="M17" s="434"/>
    </row>
    <row r="18" spans="1:13" s="184" customFormat="1" ht="16.5" thickBot="1" x14ac:dyDescent="0.3">
      <c r="A18" s="354"/>
      <c r="B18" s="127">
        <v>2023</v>
      </c>
      <c r="C18" s="190"/>
      <c r="D18" s="148"/>
      <c r="E18" s="189"/>
      <c r="F18" s="350"/>
      <c r="G18" s="370"/>
      <c r="H18" s="354"/>
      <c r="I18" s="127">
        <v>2023</v>
      </c>
      <c r="J18" s="190"/>
      <c r="K18" s="148"/>
      <c r="L18" s="189"/>
      <c r="M18" s="350"/>
    </row>
    <row r="19" spans="1:13" s="184" customFormat="1" ht="15.75" customHeight="1" x14ac:dyDescent="0.25">
      <c r="A19" s="193" t="s">
        <v>6</v>
      </c>
      <c r="B19" s="194" t="s">
        <v>7</v>
      </c>
      <c r="C19" s="192"/>
      <c r="D19" s="150"/>
      <c r="E19" s="188" t="s">
        <v>138</v>
      </c>
      <c r="F19" s="150"/>
      <c r="G19" s="370"/>
      <c r="H19" s="193" t="s">
        <v>6</v>
      </c>
      <c r="I19" s="194" t="s">
        <v>7</v>
      </c>
      <c r="J19" s="192"/>
      <c r="K19" s="150"/>
      <c r="L19" s="188" t="s">
        <v>138</v>
      </c>
      <c r="M19" s="150"/>
    </row>
    <row r="20" spans="1:13" s="184" customFormat="1" ht="21.95" customHeight="1" thickBot="1" x14ac:dyDescent="0.3">
      <c r="A20" s="195"/>
      <c r="B20" s="196" t="s">
        <v>165</v>
      </c>
      <c r="C20" s="197" t="s">
        <v>156</v>
      </c>
      <c r="D20" s="198" t="s">
        <v>8</v>
      </c>
      <c r="E20" s="199" t="s">
        <v>165</v>
      </c>
      <c r="F20" s="351" t="s">
        <v>156</v>
      </c>
      <c r="G20" s="370"/>
      <c r="H20" s="195"/>
      <c r="I20" s="196" t="s">
        <v>165</v>
      </c>
      <c r="J20" s="197" t="s">
        <v>156</v>
      </c>
      <c r="K20" s="198" t="s">
        <v>8</v>
      </c>
      <c r="L20" s="199" t="s">
        <v>165</v>
      </c>
      <c r="M20" s="351" t="s">
        <v>156</v>
      </c>
    </row>
    <row r="21" spans="1:13" s="184" customFormat="1" x14ac:dyDescent="0.25">
      <c r="A21" s="376" t="s">
        <v>15</v>
      </c>
      <c r="B21" s="377">
        <v>2312.7020000000002</v>
      </c>
      <c r="C21" s="383">
        <v>2344.8020000000001</v>
      </c>
      <c r="D21" s="379">
        <v>-1.3689855262832387</v>
      </c>
      <c r="E21" s="380">
        <v>69.789369651739435</v>
      </c>
      <c r="F21" s="379">
        <v>68.371369515052507</v>
      </c>
      <c r="G21" s="370"/>
      <c r="H21" s="376" t="s">
        <v>15</v>
      </c>
      <c r="I21" s="377">
        <v>2323.8679999999999</v>
      </c>
      <c r="J21" s="383">
        <v>2336.5459999999998</v>
      </c>
      <c r="K21" s="379">
        <v>-0.54259578026710731</v>
      </c>
      <c r="L21" s="380">
        <v>46.62884031060095</v>
      </c>
      <c r="M21" s="379">
        <v>49.433179765005647</v>
      </c>
    </row>
    <row r="22" spans="1:13" s="184" customFormat="1" x14ac:dyDescent="0.25">
      <c r="A22" s="420" t="s">
        <v>34</v>
      </c>
      <c r="B22" s="421">
        <v>2394.223</v>
      </c>
      <c r="C22" s="422">
        <v>2424.826</v>
      </c>
      <c r="D22" s="410">
        <v>-1.2620699382141261</v>
      </c>
      <c r="E22" s="423">
        <v>9.1958753272154556</v>
      </c>
      <c r="F22" s="412">
        <v>9.4828281756770867</v>
      </c>
      <c r="G22" s="370"/>
      <c r="H22" s="420" t="s">
        <v>34</v>
      </c>
      <c r="I22" s="421">
        <v>2424.8719999999998</v>
      </c>
      <c r="J22" s="422">
        <v>2484.0949999999998</v>
      </c>
      <c r="K22" s="410">
        <v>-2.3840875650890951</v>
      </c>
      <c r="L22" s="423">
        <v>5.3140755120414136</v>
      </c>
      <c r="M22" s="412">
        <v>4.5863963630424394</v>
      </c>
    </row>
    <row r="23" spans="1:13" s="184" customFormat="1" ht="16.5" thickBot="1" x14ac:dyDescent="0.3">
      <c r="A23" s="420" t="s">
        <v>23</v>
      </c>
      <c r="B23" s="424">
        <v>2300.33</v>
      </c>
      <c r="C23" s="409">
        <v>2331.9160000000002</v>
      </c>
      <c r="D23" s="401">
        <v>-1.3545084814375921</v>
      </c>
      <c r="E23" s="425">
        <v>60.593494324523967</v>
      </c>
      <c r="F23" s="400">
        <v>58.888541339375422</v>
      </c>
      <c r="G23" s="370"/>
      <c r="H23" s="420" t="s">
        <v>23</v>
      </c>
      <c r="I23" s="424">
        <v>2301.125</v>
      </c>
      <c r="J23" s="409">
        <v>2321.4560000000001</v>
      </c>
      <c r="K23" s="401">
        <v>-0.87578657532170023</v>
      </c>
      <c r="L23" s="425">
        <v>40.985595318478509</v>
      </c>
      <c r="M23" s="400">
        <v>44.846783401963208</v>
      </c>
    </row>
    <row r="24" spans="1:13" s="184" customFormat="1" x14ac:dyDescent="0.25">
      <c r="A24" s="376" t="s">
        <v>17</v>
      </c>
      <c r="B24" s="377">
        <v>2309.5050000000001</v>
      </c>
      <c r="C24" s="378">
        <v>2316.047</v>
      </c>
      <c r="D24" s="379">
        <v>-0.28246404325991292</v>
      </c>
      <c r="E24" s="380">
        <v>10.51045102596092</v>
      </c>
      <c r="F24" s="379">
        <v>12.062039754239368</v>
      </c>
      <c r="G24" s="370"/>
      <c r="H24" s="376" t="s">
        <v>17</v>
      </c>
      <c r="I24" s="377">
        <v>2445.4090000000001</v>
      </c>
      <c r="J24" s="378">
        <v>2417.7840000000001</v>
      </c>
      <c r="K24" s="379">
        <v>1.1425751845491574</v>
      </c>
      <c r="L24" s="380">
        <v>13.503615237452173</v>
      </c>
      <c r="M24" s="379">
        <v>13.788520177232794</v>
      </c>
    </row>
    <row r="25" spans="1:13" s="184" customFormat="1" x14ac:dyDescent="0.25">
      <c r="A25" s="420" t="s">
        <v>34</v>
      </c>
      <c r="B25" s="421">
        <v>2614.4279999999999</v>
      </c>
      <c r="C25" s="397">
        <v>2701.56</v>
      </c>
      <c r="D25" s="410">
        <v>-3.2252476346999535</v>
      </c>
      <c r="E25" s="423">
        <v>1.0022296923211418</v>
      </c>
      <c r="F25" s="412">
        <v>1.0673758784284682</v>
      </c>
      <c r="G25" s="370"/>
      <c r="H25" s="420" t="s">
        <v>34</v>
      </c>
      <c r="I25" s="421">
        <v>2553.3240000000001</v>
      </c>
      <c r="J25" s="397">
        <v>2706.2539999999999</v>
      </c>
      <c r="K25" s="410">
        <v>-5.6509847190987932</v>
      </c>
      <c r="L25" s="423">
        <v>0.59935572811163629</v>
      </c>
      <c r="M25" s="412">
        <v>0.24726959213235547</v>
      </c>
    </row>
    <row r="26" spans="1:13" s="184" customFormat="1" ht="16.5" thickBot="1" x14ac:dyDescent="0.3">
      <c r="A26" s="420" t="s">
        <v>23</v>
      </c>
      <c r="B26" s="424">
        <v>2277.35</v>
      </c>
      <c r="C26" s="397">
        <v>2278.6109999999999</v>
      </c>
      <c r="D26" s="401">
        <v>-5.5340731700143968E-2</v>
      </c>
      <c r="E26" s="425">
        <v>9.5077693460753157</v>
      </c>
      <c r="F26" s="400">
        <v>10.994312618582244</v>
      </c>
      <c r="G26" s="370"/>
      <c r="H26" s="420" t="s">
        <v>23</v>
      </c>
      <c r="I26" s="424">
        <v>2257.402</v>
      </c>
      <c r="J26" s="397">
        <v>2267.9299999999998</v>
      </c>
      <c r="K26" s="401">
        <v>-0.46421185839068191</v>
      </c>
      <c r="L26" s="425">
        <v>2.9960049516092733</v>
      </c>
      <c r="M26" s="400">
        <v>4.2502815662752367</v>
      </c>
    </row>
    <row r="27" spans="1:13" s="184" customFormat="1" ht="16.5" customHeight="1" thickBot="1" x14ac:dyDescent="0.3">
      <c r="A27" s="371" t="s">
        <v>28</v>
      </c>
      <c r="B27" s="372"/>
      <c r="C27" s="373"/>
      <c r="D27" s="374"/>
      <c r="E27" s="374"/>
      <c r="F27" s="375"/>
      <c r="G27" s="370"/>
      <c r="H27" s="371" t="s">
        <v>28</v>
      </c>
      <c r="I27" s="372"/>
      <c r="J27" s="373"/>
      <c r="K27" s="374"/>
      <c r="L27" s="374"/>
      <c r="M27" s="375"/>
    </row>
    <row r="28" spans="1:13" s="184" customFormat="1" x14ac:dyDescent="0.25">
      <c r="A28" s="390" t="s">
        <v>9</v>
      </c>
      <c r="B28" s="391">
        <v>1840.1420000000001</v>
      </c>
      <c r="C28" s="378">
        <v>1854.5350000000001</v>
      </c>
      <c r="D28" s="393">
        <v>-0.77609751231440915</v>
      </c>
      <c r="E28" s="394">
        <v>13.30933882016104</v>
      </c>
      <c r="F28" s="379">
        <v>13.53860220347172</v>
      </c>
      <c r="G28" s="370"/>
      <c r="H28" s="390" t="s">
        <v>9</v>
      </c>
      <c r="I28" s="391">
        <v>1798.854</v>
      </c>
      <c r="J28" s="378">
        <v>1829.74</v>
      </c>
      <c r="K28" s="393">
        <v>-1.6879993878911741</v>
      </c>
      <c r="L28" s="394">
        <v>19.420844586990771</v>
      </c>
      <c r="M28" s="379">
        <v>16.618191262548777</v>
      </c>
    </row>
    <row r="29" spans="1:13" s="184" customFormat="1" ht="16.5" thickBot="1" x14ac:dyDescent="0.3">
      <c r="A29" s="395" t="s">
        <v>10</v>
      </c>
      <c r="B29" s="396">
        <v>2894.8670000000002</v>
      </c>
      <c r="C29" s="397">
        <v>2915.5520000000001</v>
      </c>
      <c r="D29" s="398">
        <v>-0.70947113959894892</v>
      </c>
      <c r="E29" s="399">
        <v>0.19655809209721212</v>
      </c>
      <c r="F29" s="400">
        <v>0.14897521581683199</v>
      </c>
      <c r="G29" s="370"/>
      <c r="H29" s="395" t="s">
        <v>10</v>
      </c>
      <c r="I29" s="396">
        <v>2676.145</v>
      </c>
      <c r="J29" s="397">
        <v>2564.9989999999998</v>
      </c>
      <c r="K29" s="398">
        <v>4.3331790772628063</v>
      </c>
      <c r="L29" s="399">
        <v>0.50265867656988517</v>
      </c>
      <c r="M29" s="400">
        <v>0.66459864239659083</v>
      </c>
    </row>
    <row r="30" spans="1:13" s="184" customFormat="1" ht="16.5" thickBot="1" x14ac:dyDescent="0.3">
      <c r="A30" s="371" t="s">
        <v>29</v>
      </c>
      <c r="B30" s="372"/>
      <c r="C30" s="373"/>
      <c r="D30" s="374"/>
      <c r="E30" s="374"/>
      <c r="F30" s="375"/>
      <c r="G30" s="370"/>
      <c r="H30" s="371" t="s">
        <v>29</v>
      </c>
      <c r="I30" s="372"/>
      <c r="J30" s="373"/>
      <c r="K30" s="374"/>
      <c r="L30" s="374"/>
      <c r="M30" s="375"/>
    </row>
    <row r="31" spans="1:13" s="184" customFormat="1" ht="16.5" thickBot="1" x14ac:dyDescent="0.3">
      <c r="A31" s="435" t="s">
        <v>9</v>
      </c>
      <c r="B31" s="385">
        <v>1816.981</v>
      </c>
      <c r="C31" s="436">
        <v>1837.8219999999999</v>
      </c>
      <c r="D31" s="387">
        <v>-1.1340053606932496</v>
      </c>
      <c r="E31" s="388">
        <v>3.5693194306478375</v>
      </c>
      <c r="F31" s="389">
        <v>3.4809450856742719</v>
      </c>
      <c r="G31" s="370"/>
      <c r="H31" s="435" t="s">
        <v>9</v>
      </c>
      <c r="I31" s="385">
        <v>1927.5519999999999</v>
      </c>
      <c r="J31" s="436">
        <v>1929.19</v>
      </c>
      <c r="K31" s="387">
        <v>-8.4906100487777122E-2</v>
      </c>
      <c r="L31" s="388">
        <v>7.5582376772451036</v>
      </c>
      <c r="M31" s="389">
        <v>7.0606988003950075</v>
      </c>
    </row>
    <row r="32" spans="1:13" s="184" customFormat="1" x14ac:dyDescent="0.25">
      <c r="B32" s="185"/>
      <c r="C32" s="186"/>
      <c r="D32" s="187"/>
      <c r="E32" s="187"/>
      <c r="F32" s="187"/>
    </row>
    <row r="38" spans="1:13" ht="115.5" customHeight="1" x14ac:dyDescent="0.25">
      <c r="A38" s="4"/>
      <c r="B38" s="5"/>
      <c r="C38" s="1"/>
      <c r="D38" s="3"/>
      <c r="E38" s="3"/>
      <c r="F38" s="3"/>
      <c r="G38" s="2"/>
      <c r="H38" s="4"/>
      <c r="I38" s="5"/>
      <c r="J38" s="1"/>
      <c r="K38" s="3"/>
      <c r="L38" s="3"/>
      <c r="M38" s="3"/>
    </row>
  </sheetData>
  <mergeCells count="2">
    <mergeCell ref="A4:A6"/>
    <mergeCell ref="H4:H6"/>
  </mergeCells>
  <conditionalFormatting sqref="D7:D15 D21:D31 K21:K31">
    <cfRule type="beginsWith" dxfId="23" priority="5" operator="beginsWith" text="*">
      <formula>LEFT(D7,LEN("*"))="*"</formula>
    </cfRule>
    <cfRule type="cellIs" dxfId="22" priority="7" operator="lessThan">
      <formula>0</formula>
    </cfRule>
    <cfRule type="cellIs" dxfId="21" priority="8" operator="greaterThan">
      <formula>0</formula>
    </cfRule>
  </conditionalFormatting>
  <conditionalFormatting sqref="K7:K15">
    <cfRule type="beginsWith" dxfId="20" priority="1" operator="beginsWith" text="*">
      <formula>LEFT(K7,LEN("*"))="*"</formula>
    </cfRule>
    <cfRule type="cellIs" dxfId="19" priority="3" operator="lessThan">
      <formula>0</formula>
    </cfRule>
    <cfRule type="cellIs" dxfId="18" priority="4" operator="greaterThan">
      <formula>0</formula>
    </cfRule>
  </conditionalFormatting>
  <pageMargins left="0.3" right="0.24" top="1" bottom="1" header="0.5" footer="0.5"/>
  <pageSetup paperSize="9" scale="95" orientation="portrait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ndsWith" priority="6" operator="endsWith" id="{A8BA480D-D7CB-41D6-83CD-B36D9772FA00}">
            <xm:f>RIGHT(D7,LEN("-"))="-"</xm:f>
            <xm:f>"-"</xm:f>
            <x14:dxf>
              <font>
                <color theme="1"/>
              </font>
              <fill>
                <patternFill>
                  <bgColor theme="0"/>
                </patternFill>
              </fill>
            </x14:dxf>
          </x14:cfRule>
          <xm:sqref>D7:D15 D21:D31 K21:K31</xm:sqref>
        </x14:conditionalFormatting>
        <x14:conditionalFormatting xmlns:xm="http://schemas.microsoft.com/office/excel/2006/main">
          <x14:cfRule type="endsWith" priority="2" operator="endsWith" id="{2562E6F6-E255-406C-88B7-ED74AAB3895F}">
            <xm:f>RIGHT(K7,LEN("-"))="-"</xm:f>
            <xm:f>"-"</xm:f>
            <x14:dxf>
              <font>
                <color theme="1"/>
              </font>
              <fill>
                <patternFill>
                  <bgColor theme="0"/>
                </patternFill>
              </fill>
            </x14:dxf>
          </x14:cfRule>
          <xm:sqref>K7:K15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9"/>
  <dimension ref="M2:V31"/>
  <sheetViews>
    <sheetView showGridLines="0" zoomScale="90" zoomScaleNormal="90" workbookViewId="0">
      <selection activeCell="N35" sqref="N35"/>
    </sheetView>
  </sheetViews>
  <sheetFormatPr defaultRowHeight="12.75" x14ac:dyDescent="0.2"/>
  <cols>
    <col min="1" max="1" width="4.140625" customWidth="1"/>
    <col min="12" max="12" width="3.5703125" customWidth="1"/>
    <col min="22" max="22" width="9.140625" style="6"/>
  </cols>
  <sheetData>
    <row r="2" ht="12.75" customHeight="1" x14ac:dyDescent="0.2"/>
    <row r="4" ht="12.75" customHeight="1" x14ac:dyDescent="0.2"/>
    <row r="24" spans="13:22" x14ac:dyDescent="0.2">
      <c r="M24" s="367" t="s">
        <v>110</v>
      </c>
      <c r="N24" s="367"/>
      <c r="O24" s="367"/>
      <c r="P24" s="367"/>
      <c r="Q24" s="367"/>
      <c r="R24" s="367"/>
      <c r="S24" s="367"/>
      <c r="T24" s="367"/>
      <c r="U24" s="367"/>
      <c r="V24" s="367"/>
    </row>
    <row r="25" spans="13:22" x14ac:dyDescent="0.2">
      <c r="M25" s="367"/>
      <c r="N25" s="367"/>
      <c r="O25" s="367"/>
      <c r="P25" s="367"/>
      <c r="Q25" s="367"/>
      <c r="R25" s="367"/>
      <c r="S25" s="367"/>
      <c r="T25" s="367"/>
      <c r="U25" s="367"/>
      <c r="V25" s="367"/>
    </row>
    <row r="26" spans="13:22" x14ac:dyDescent="0.2">
      <c r="M26" s="367"/>
      <c r="N26" s="367"/>
      <c r="O26" s="367"/>
      <c r="P26" s="367"/>
      <c r="Q26" s="367"/>
      <c r="R26" s="367"/>
      <c r="S26" s="367"/>
      <c r="T26" s="367"/>
      <c r="U26" s="367"/>
      <c r="V26" s="367"/>
    </row>
    <row r="27" spans="13:22" x14ac:dyDescent="0.2">
      <c r="M27" s="367"/>
      <c r="N27" s="367"/>
      <c r="O27" s="367"/>
      <c r="P27" s="367"/>
      <c r="Q27" s="367"/>
      <c r="R27" s="367"/>
      <c r="S27" s="367"/>
      <c r="T27" s="367"/>
      <c r="U27" s="367"/>
      <c r="V27" s="367"/>
    </row>
    <row r="28" spans="13:22" x14ac:dyDescent="0.2">
      <c r="M28" s="367"/>
      <c r="N28" s="367"/>
      <c r="O28" s="367"/>
      <c r="P28" s="367"/>
      <c r="Q28" s="367"/>
      <c r="R28" s="367"/>
      <c r="S28" s="367"/>
      <c r="T28" s="367"/>
      <c r="U28" s="367"/>
      <c r="V28" s="367"/>
    </row>
    <row r="29" spans="13:22" x14ac:dyDescent="0.2">
      <c r="M29" s="367"/>
      <c r="N29" s="367"/>
      <c r="O29" s="367"/>
      <c r="P29" s="367"/>
      <c r="Q29" s="367"/>
      <c r="R29" s="367"/>
      <c r="S29" s="367"/>
      <c r="T29" s="367"/>
      <c r="U29" s="367"/>
      <c r="V29" s="367"/>
    </row>
    <row r="30" spans="13:22" x14ac:dyDescent="0.2">
      <c r="M30" s="367"/>
      <c r="N30" s="367"/>
      <c r="O30" s="367"/>
      <c r="P30" s="367"/>
      <c r="Q30" s="367"/>
      <c r="R30" s="367"/>
      <c r="S30" s="367"/>
      <c r="T30" s="367"/>
      <c r="U30" s="367"/>
      <c r="V30" s="367"/>
    </row>
    <row r="31" spans="13:22" x14ac:dyDescent="0.2">
      <c r="M31" s="367"/>
      <c r="N31" s="367"/>
      <c r="O31" s="367"/>
      <c r="P31" s="367"/>
      <c r="Q31" s="367"/>
      <c r="R31" s="367"/>
      <c r="S31" s="367"/>
      <c r="T31" s="367"/>
      <c r="U31" s="367"/>
      <c r="V31" s="367"/>
    </row>
  </sheetData>
  <mergeCells count="1">
    <mergeCell ref="M24:V31"/>
  </mergeCells>
  <phoneticPr fontId="3" type="noConversion"/>
  <pageMargins left="0.75" right="0.75" top="1" bottom="1" header="0.5" footer="0.5"/>
  <pageSetup orientation="portrait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17</vt:i4>
      </vt:variant>
      <vt:variant>
        <vt:lpstr>Zakresy nazwane</vt:lpstr>
      </vt:variant>
      <vt:variant>
        <vt:i4>1</vt:i4>
      </vt:variant>
    </vt:vector>
  </HeadingPairs>
  <TitlesOfParts>
    <vt:vector size="18" baseType="lpstr">
      <vt:lpstr>INFO</vt:lpstr>
      <vt:lpstr>Dodatkowe inf.</vt:lpstr>
      <vt:lpstr>Zmiana Roczna</vt:lpstr>
      <vt:lpstr>Bydło_PL</vt:lpstr>
      <vt:lpstr>Wykresy_bydło</vt:lpstr>
      <vt:lpstr>Bydło_makroregiony</vt:lpstr>
      <vt:lpstr>Drób_PL</vt:lpstr>
      <vt:lpstr>Drób_makroregiony</vt:lpstr>
      <vt:lpstr>Wykresy_drób</vt:lpstr>
      <vt:lpstr>Trzoda_PL</vt:lpstr>
      <vt:lpstr>Trzoda_makroregiony</vt:lpstr>
      <vt:lpstr>Wykresy_trzoda</vt:lpstr>
      <vt:lpstr>Relacje cen</vt:lpstr>
      <vt:lpstr>Handel zagr.-ogółem</vt:lpstr>
      <vt:lpstr>Handel zagr. wg krajów </vt:lpstr>
      <vt:lpstr>HZ - ogółem 2016-2021</vt:lpstr>
      <vt:lpstr>Arkusz2</vt:lpstr>
      <vt:lpstr>INFO!OLE_LINK4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Magdalena Olechowicz</dc:creator>
  <cp:lastModifiedBy>Olechowicz Magdalena</cp:lastModifiedBy>
  <cp:lastPrinted>2014-04-17T08:46:23Z</cp:lastPrinted>
  <dcterms:created xsi:type="dcterms:W3CDTF">2005-04-26T13:27:29Z</dcterms:created>
  <dcterms:modified xsi:type="dcterms:W3CDTF">2023-03-20T13:06:55Z</dcterms:modified>
</cp:coreProperties>
</file>