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RGZ_warzywa 14_15 X" sheetId="39" r:id="rId9"/>
    <sheet name="Zaklady 14_15 X" sheetId="43" r:id="rId10"/>
    <sheet name="IERGZ_owoce 7_8_ X" sheetId="41" r:id="rId11"/>
    <sheet name="ow_KRIR 41 tydz" sheetId="42" r:id="rId12"/>
    <sheet name="handel zagraniczny_I _VIII_2024" sheetId="29" r:id="rId13"/>
    <sheet name="eksport_I_VIII_2024" sheetId="24" r:id="rId14"/>
    <sheet name="import_I_VIII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'IERGZ_owoce 7_8_ X'!$A$1:$E$18</definedName>
    <definedName name="_xlnm.Print_Area" localSheetId="8">'IRGZ_warzywa 14_15 X'!$A$1:$M$36</definedName>
    <definedName name="_xlnm.Print_Area" localSheetId="9">'Zaklady 14_15 X'!$A$1:$X$39</definedName>
    <definedName name="_xlnm.Print_Titles" localSheetId="12">'handel zagraniczny_I _VIII_2024'!$3:$5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2" l="1"/>
  <c r="J29" i="42"/>
  <c r="J27" i="42"/>
  <c r="G27" i="42"/>
  <c r="J24" i="42"/>
  <c r="J23" i="42"/>
  <c r="J22" i="42"/>
  <c r="J21" i="42"/>
  <c r="G21" i="42"/>
  <c r="J20" i="42"/>
  <c r="G20" i="42"/>
  <c r="D20" i="42"/>
  <c r="J19" i="42"/>
  <c r="G19" i="42"/>
  <c r="D19" i="42"/>
  <c r="D16" i="42"/>
  <c r="G15" i="42"/>
  <c r="D15" i="42"/>
  <c r="F33" i="39" l="1"/>
  <c r="E33" i="39"/>
  <c r="D33" i="39"/>
  <c r="F21" i="39"/>
  <c r="E21" i="39"/>
  <c r="C21" i="39"/>
  <c r="B21" i="39"/>
  <c r="F21" i="26" l="1"/>
  <c r="F20" i="26"/>
  <c r="F6" i="26" l="1"/>
  <c r="F19" i="26"/>
  <c r="F22" i="26"/>
  <c r="F23" i="26"/>
  <c r="F27" i="26"/>
  <c r="Q16" i="19" l="1"/>
  <c r="F13" i="26"/>
  <c r="F9" i="26"/>
  <c r="L14" i="19" l="1"/>
  <c r="Q13" i="19"/>
  <c r="L12" i="19"/>
  <c r="Q12" i="19"/>
  <c r="Q11" i="19"/>
  <c r="L11" i="19"/>
  <c r="Q10" i="19"/>
  <c r="L10" i="19"/>
  <c r="E25" i="19"/>
  <c r="E19" i="19"/>
  <c r="E15" i="19"/>
  <c r="E14" i="19"/>
  <c r="E13" i="19"/>
  <c r="E11" i="19"/>
  <c r="E10" i="19"/>
</calcChain>
</file>

<file path=xl/sharedStrings.xml><?xml version="1.0" encoding="utf-8"?>
<sst xmlns="http://schemas.openxmlformats.org/spreadsheetml/2006/main" count="1455" uniqueCount="550">
  <si>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</si>
  <si>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</si>
  <si>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</si>
  <si>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</si>
  <si>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</si>
  <si>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</si>
  <si>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</si>
  <si>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</si>
  <si>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</si>
  <si>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</si>
  <si>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</si>
  <si>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</si>
  <si>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</si>
  <si>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</si>
  <si>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</si>
  <si>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</si>
  <si>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</si>
  <si>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</si>
  <si>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</si>
  <si>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</si>
  <si>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</si>
  <si>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</si>
  <si>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</si>
  <si>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</si>
  <si>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</si>
  <si>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</si>
  <si>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</si>
  <si>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</si>
  <si>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</si>
  <si>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</si>
  <si>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</si>
  <si>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</si>
  <si>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</si>
  <si>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</si>
  <si>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</si>
  <si>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</si>
  <si>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</si>
  <si>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</si>
  <si>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</si>
  <si>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</si>
  <si>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</si>
  <si>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</si>
  <si>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</si>
  <si>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</si>
  <si>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</si>
  <si>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</si>
  <si>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</si>
  <si>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</si>
  <si>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</si>
  <si>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</si>
  <si>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</si>
  <si>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</si>
  <si>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</si>
  <si>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</si>
  <si>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</si>
  <si>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</si>
  <si>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</si>
  <si>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</si>
  <si>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</si>
  <si>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</si>
  <si>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</si>
  <si>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</si>
  <si>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</si>
  <si>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</si>
  <si>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</si>
  <si>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</si>
  <si>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</si>
  <si>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</si>
  <si>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</si>
  <si>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</si>
  <si>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</si>
  <si>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</si>
  <si>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</si>
  <si>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</si>
  <si>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</si>
  <si>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</si>
  <si>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</si>
  <si>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</si>
  <si>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</si>
  <si>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</si>
  <si>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</si>
  <si>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</si>
  <si>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</si>
  <si>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</si>
  <si>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</si>
  <si>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</si>
  <si>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</si>
  <si>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</si>
  <si>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</si>
  <si>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</si>
  <si>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</si>
  <si>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</si>
  <si>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</si>
  <si>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</si>
  <si>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</si>
  <si>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</si>
  <si>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</si>
  <si>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</si>
  <si>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</si>
  <si>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</si>
  <si>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</si>
  <si>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</si>
  <si>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</si>
  <si>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</si>
  <si>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</si>
  <si>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</si>
  <si>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</si>
  <si>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</si>
  <si>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</si>
  <si>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</si>
  <si>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</si>
  <si>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</si>
  <si>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</si>
  <si>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</si>
  <si>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</si>
  <si>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</si>
  <si>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</si>
  <si>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</si>
  <si>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</si>
  <si>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</si>
  <si>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</si>
  <si>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</si>
  <si>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</si>
  <si>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</si>
  <si>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</si>
  <si>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</si>
  <si>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</si>
  <si>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</si>
  <si>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</si>
  <si>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</si>
  <si>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</si>
  <si>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</si>
  <si>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</si>
  <si>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</si>
  <si>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</si>
  <si>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</si>
  <si>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</si>
  <si>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</si>
  <si>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</si>
  <si>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</si>
  <si>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</si>
  <si>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</si>
  <si>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</si>
  <si>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</si>
  <si>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</si>
  <si>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</si>
  <si>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</si>
  <si>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</si>
  <si>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</si>
  <si>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</si>
  <si>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</si>
  <si>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</si>
  <si>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</si>
  <si>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</si>
  <si>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</si>
  <si>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</si>
  <si>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</si>
  <si>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</si>
  <si>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</si>
  <si>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</si>
  <si>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</si>
  <si>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</si>
  <si>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</si>
  <si>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</si>
  <si>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</si>
  <si>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</si>
  <si>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</si>
  <si>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</si>
  <si>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</si>
  <si>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</si>
  <si>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</si>
  <si>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</si>
  <si>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</si>
  <si>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</si>
  <si>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</si>
  <si>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</si>
  <si>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</si>
  <si>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</si>
  <si>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</si>
  <si>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</si>
  <si>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</si>
  <si>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</si>
  <si>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</si>
  <si>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</si>
  <si>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</si>
  <si>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</si>
  <si>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</si>
  <si>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</si>
  <si>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</si>
  <si>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</si>
  <si>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</si>
  <si>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</si>
  <si>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</si>
  <si>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</si>
  <si>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</si>
  <si>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</si>
  <si>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</si>
  <si>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</si>
  <si>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</si>
  <si>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</si>
  <si>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</si>
  <si>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</si>
  <si>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</si>
  <si>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</si>
  <si>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</si>
  <si>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</si>
  <si>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</si>
  <si>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</si>
  <si>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</si>
  <si>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</si>
  <si>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</si>
  <si>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</si>
  <si>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</si>
  <si>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</si>
  <si>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</si>
  <si>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</si>
  <si>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</si>
  <si>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</si>
  <si>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</si>
  <si>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</si>
  <si>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</si>
  <si>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</si>
  <si>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</si>
  <si>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</si>
  <si>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</si>
  <si>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</si>
  <si>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</si>
  <si>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</si>
  <si>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</si>
  <si>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</si>
  <si>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</si>
  <si>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</si>
  <si>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</si>
  <si>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</si>
  <si>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</si>
  <si>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</si>
  <si>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</si>
  <si>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</si>
  <si>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</si>
  <si>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</si>
  <si>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</si>
  <si>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</si>
  <si>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</si>
  <si>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</si>
  <si>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</si>
  <si>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</si>
  <si>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</si>
  <si>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</si>
  <si>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</si>
  <si>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</si>
  <si>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</si>
  <si>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</si>
  <si>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</si>
  <si>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</si>
  <si>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</si>
  <si>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</si>
  <si>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</si>
  <si>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</si>
  <si>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</si>
  <si>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</si>
  <si>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</si>
  <si>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</si>
  <si>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</si>
  <si>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</si>
  <si>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</si>
  <si>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</si>
  <si>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</si>
  <si>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</si>
  <si>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</si>
  <si>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</si>
  <si>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</si>
  <si>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</si>
  <si>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</si>
  <si>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</si>
  <si>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</si>
  <si>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Nektarynki</t>
  </si>
  <si>
    <t>--</t>
  </si>
  <si>
    <t>Pomidory gruntowe</t>
  </si>
  <si>
    <t>Paulared</t>
  </si>
  <si>
    <t>Antonówki</t>
  </si>
  <si>
    <t>Celesta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</si>
  <si>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</si>
  <si>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</si>
  <si>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</si>
  <si>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</si>
  <si>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</si>
  <si>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</si>
  <si>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</si>
  <si>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</si>
  <si>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</si>
  <si>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</si>
  <si>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</si>
  <si>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</si>
  <si>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</si>
  <si>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</si>
  <si>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</si>
  <si>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</si>
  <si>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</si>
  <si>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</si>
  <si>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</si>
  <si>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</si>
  <si>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</si>
  <si>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</si>
  <si>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</si>
  <si>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</si>
  <si>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</si>
  <si>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</si>
  <si>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</si>
  <si>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</si>
  <si>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</si>
  <si>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</si>
  <si>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</si>
  <si>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</si>
  <si>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</si>
  <si>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</si>
  <si>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</si>
  <si>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</si>
  <si>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</si>
  <si>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</si>
  <si>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</si>
  <si>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</si>
  <si>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</si>
  <si>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</si>
  <si>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</si>
  <si>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</si>
  <si>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</si>
  <si>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</si>
  <si>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Burak</t>
  </si>
  <si>
    <t>przemysłowe</t>
  </si>
  <si>
    <t>obrana</t>
  </si>
  <si>
    <t>kujawsko-pomor.</t>
  </si>
  <si>
    <t>lubelskie</t>
  </si>
  <si>
    <t>0,32-0,36lz</t>
  </si>
  <si>
    <t>0,40/tłoczenie</t>
  </si>
  <si>
    <t>lubuskie</t>
  </si>
  <si>
    <t>łódzkie</t>
  </si>
  <si>
    <t>małopolskie</t>
  </si>
  <si>
    <t>0,31-0,35lz</t>
  </si>
  <si>
    <t>0,50lz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</si>
  <si>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</si>
  <si>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</si>
  <si>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</si>
  <si>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</si>
  <si>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</si>
  <si>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</si>
  <si>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</si>
  <si>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</si>
  <si>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</si>
  <si>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</si>
  <si>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0,40/tłoczenie-0,50lz</t>
  </si>
  <si>
    <t>tydzień temu</t>
  </si>
  <si>
    <t>rok temu</t>
  </si>
  <si>
    <t>0,27-0,33lz</t>
  </si>
  <si>
    <t>-</t>
  </si>
  <si>
    <t>Jabłko</t>
  </si>
  <si>
    <t>1,10lz</t>
  </si>
  <si>
    <t>0,90-1,00lz</t>
  </si>
  <si>
    <t>lz/ cena loco zakład, k/kontraktacja,kl.I/klasa I, kl.II/klasa II,extra/klasa ekstra,m/"mokry" przemysł,s/ "suchy" przemysł,W/Węgierka</t>
  </si>
  <si>
    <t>Warszawa</t>
  </si>
  <si>
    <t>2024 r.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</si>
  <si>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</si>
  <si>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</si>
  <si>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</si>
  <si>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</si>
  <si>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</si>
  <si>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 xml:space="preserve">Kapusta biała </t>
  </si>
  <si>
    <t>Kiszona kapusta</t>
  </si>
  <si>
    <t>Ogórki kiszone</t>
  </si>
  <si>
    <t>Kalafiory (zł/szt.)</t>
  </si>
  <si>
    <t>Kalarepa (zł/szt.)</t>
  </si>
  <si>
    <t xml:space="preserve">Papryka czerwona i żółta     </t>
  </si>
  <si>
    <t>1,10-1,20</t>
  </si>
  <si>
    <t>małopol.</t>
  </si>
  <si>
    <t>mazowiec.</t>
  </si>
  <si>
    <t>podkarp.</t>
  </si>
  <si>
    <t>Cena średnia</t>
  </si>
  <si>
    <t>dwa tygodnie temu</t>
  </si>
  <si>
    <t>Marchew  (myta)</t>
  </si>
  <si>
    <t>Rzodkiewka (zł/pęczek)</t>
  </si>
  <si>
    <t>Ogórki</t>
  </si>
  <si>
    <t>a/sztuka,b/peczek</t>
  </si>
  <si>
    <t xml:space="preserve">Jabłka </t>
  </si>
  <si>
    <t xml:space="preserve">Jablka przemysłowe </t>
  </si>
  <si>
    <t>s/"suchy" przemysł, */jabłka w kal. 65+ i do średniej nie wliczana jest odmiana Antonówka</t>
  </si>
  <si>
    <t>1,00-1,20</t>
  </si>
  <si>
    <t>Szpinak</t>
  </si>
  <si>
    <t>Papryka</t>
  </si>
  <si>
    <t>czerwona i żólta</t>
  </si>
  <si>
    <t>3,50lz</t>
  </si>
  <si>
    <t>3,20-3,40</t>
  </si>
  <si>
    <t>3,40-3,50lz</t>
  </si>
  <si>
    <t>1,00lz</t>
  </si>
  <si>
    <t>3,20-3,30-3,50;z</t>
  </si>
  <si>
    <t>Brokuły</t>
  </si>
  <si>
    <t>rózyczkowane</t>
  </si>
  <si>
    <t>różyczkowane</t>
  </si>
  <si>
    <t>3,00-3,10</t>
  </si>
  <si>
    <t>Kalisz</t>
  </si>
  <si>
    <t>nld</t>
  </si>
  <si>
    <t>Pomidory typu "cherry"</t>
  </si>
  <si>
    <t>Odmiany, dla których zbierane są dane:</t>
  </si>
  <si>
    <t>23.09 -29.09.2024</t>
  </si>
  <si>
    <t>3,35-6,90</t>
  </si>
  <si>
    <t>Dynia</t>
  </si>
  <si>
    <t>drążona</t>
  </si>
  <si>
    <t>na plastry</t>
  </si>
  <si>
    <t>3,00-3,05</t>
  </si>
  <si>
    <t>1,40-2,70</t>
  </si>
  <si>
    <t>1,45-2,70</t>
  </si>
  <si>
    <t>Jonagored</t>
  </si>
  <si>
    <t>Szara Reneta</t>
  </si>
  <si>
    <t>30.09 -06.10.2024</t>
  </si>
  <si>
    <t>---</t>
  </si>
  <si>
    <t>Jabłka (importowane):</t>
  </si>
  <si>
    <t>Granny- Smith</t>
  </si>
  <si>
    <t>1,25-1,40</t>
  </si>
  <si>
    <t>6,80-7,80</t>
  </si>
  <si>
    <t>1,50-2,40</t>
  </si>
  <si>
    <t>4,60-5,20</t>
  </si>
  <si>
    <t>1,45-2,40</t>
  </si>
  <si>
    <t>4,44-5,10</t>
  </si>
  <si>
    <t>3,80-4,30</t>
  </si>
  <si>
    <t>6,90-8,00</t>
  </si>
  <si>
    <t>4,20-4,60</t>
  </si>
  <si>
    <t>2,78-4,10</t>
  </si>
  <si>
    <t>1,45-2,60</t>
  </si>
  <si>
    <t>3,80-5,20</t>
  </si>
  <si>
    <t>1,00-1,10</t>
  </si>
  <si>
    <t>6,50-7,00</t>
  </si>
  <si>
    <t>6,80-8,90</t>
  </si>
  <si>
    <t>6,45-7,80</t>
  </si>
  <si>
    <t>1,00-1,35</t>
  </si>
  <si>
    <t>6,70-8,90</t>
  </si>
  <si>
    <t>1,40-2,10</t>
  </si>
  <si>
    <t>4,15-6,10</t>
  </si>
  <si>
    <t>6,45-8,40</t>
  </si>
  <si>
    <t>1,30lz</t>
  </si>
  <si>
    <t>1,30/k</t>
  </si>
  <si>
    <t>0,50-0,60lz</t>
  </si>
  <si>
    <t>1,30lz/k/odm.Bambino</t>
  </si>
  <si>
    <t>0,60lz</t>
  </si>
  <si>
    <t>1,30lz-1,40lz</t>
  </si>
  <si>
    <t>1,00-1,10 -1,30lz/odm.Bambino</t>
  </si>
  <si>
    <t>0,50-0,55lz-0,60lz</t>
  </si>
  <si>
    <t>Buraki</t>
  </si>
  <si>
    <t>1,15lz</t>
  </si>
  <si>
    <t>1,60-1,70</t>
  </si>
  <si>
    <t>0,40-</t>
  </si>
  <si>
    <t>1,00lz-1,20lz</t>
  </si>
  <si>
    <t>1,15-1,20</t>
  </si>
  <si>
    <t>1,10-1,15</t>
  </si>
  <si>
    <t>1,35-2,90</t>
  </si>
  <si>
    <t>40 tydzień</t>
  </si>
  <si>
    <t>30.09 -06.10.2024r. cena w zł/kg (szt*)</t>
  </si>
  <si>
    <t>NR 41/2024</t>
  </si>
  <si>
    <t>17 października 2024 r.</t>
  </si>
  <si>
    <t>I-VIII 2023r.</t>
  </si>
  <si>
    <t>I-VIII 2024r.*</t>
  </si>
  <si>
    <t>Lublin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</si>
  <si>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</si>
  <si>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14 - 16.10.2024r.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</si>
  <si>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14 - 16.10.2024r.</t>
    </r>
  </si>
  <si>
    <t>07.10 -13.10.2024</t>
  </si>
  <si>
    <t>07.10 - 16.10.2024 r.</t>
  </si>
  <si>
    <t>14-15 X</t>
  </si>
  <si>
    <t>Ceny skupu netto warzyw i owoców w spółdzielniach ogrodniczych zbierane 14-15 X 2024 r.</t>
  </si>
  <si>
    <t>1,21-1,30</t>
  </si>
  <si>
    <t>3,10-4,60</t>
  </si>
  <si>
    <t>6,50-7,20</t>
  </si>
  <si>
    <t>1,23-1,35</t>
  </si>
  <si>
    <t>4,10-4,90</t>
  </si>
  <si>
    <t>1,55-2,60</t>
  </si>
  <si>
    <t>5,40-6,80</t>
  </si>
  <si>
    <t>4,00-5,20</t>
  </si>
  <si>
    <t>1,22-1,26</t>
  </si>
  <si>
    <t>4,20-5,60</t>
  </si>
  <si>
    <t>1,80-2,90</t>
  </si>
  <si>
    <t>4,60-5,60</t>
  </si>
  <si>
    <t>1,24-1,30</t>
  </si>
  <si>
    <t>3,90-4,60</t>
  </si>
  <si>
    <t>4,50-5,80</t>
  </si>
  <si>
    <t>1,75-2,60</t>
  </si>
  <si>
    <t>1,21-1,35</t>
  </si>
  <si>
    <t>3,10-5,20</t>
  </si>
  <si>
    <t>1,50-2,90</t>
  </si>
  <si>
    <t>4,50-7,20</t>
  </si>
  <si>
    <t>3,90-4,70</t>
  </si>
  <si>
    <t>1,25-2,60</t>
  </si>
  <si>
    <t>3,40-6,80</t>
  </si>
  <si>
    <t>1,10-1,25</t>
  </si>
  <si>
    <t>7,50-7,90</t>
  </si>
  <si>
    <t>1,58-1,96</t>
  </si>
  <si>
    <t>6,90-7,90</t>
  </si>
  <si>
    <t>1,15-1,25</t>
  </si>
  <si>
    <t>7,21-8,45</t>
  </si>
  <si>
    <t>1,45-1,80</t>
  </si>
  <si>
    <t>6,25-7,80</t>
  </si>
  <si>
    <t>6,45-7,60</t>
  </si>
  <si>
    <t>1,10-1,30</t>
  </si>
  <si>
    <t>6,40-7,20</t>
  </si>
  <si>
    <t>6,70-8,20</t>
  </si>
  <si>
    <t>5,90-7,80</t>
  </si>
  <si>
    <t>6,20-7,10</t>
  </si>
  <si>
    <t>0,90-1,20</t>
  </si>
  <si>
    <t>6,50-8,50</t>
  </si>
  <si>
    <t>1,70-2,30</t>
  </si>
  <si>
    <t>5,45-7,20</t>
  </si>
  <si>
    <t>6,40-7,80</t>
  </si>
  <si>
    <t>1,85-2,30</t>
  </si>
  <si>
    <t>0,95-1,25</t>
  </si>
  <si>
    <t>0,90-1,30</t>
  </si>
  <si>
    <t>6,40-8,50</t>
  </si>
  <si>
    <t>5,45-7,90</t>
  </si>
  <si>
    <t>6,20-8,00</t>
  </si>
  <si>
    <t>0,90-1,10</t>
  </si>
  <si>
    <t>3,21-3,70</t>
  </si>
  <si>
    <t>2,95-3,80</t>
  </si>
  <si>
    <t>2,55-2,98</t>
  </si>
  <si>
    <t>1,85-2,10</t>
  </si>
  <si>
    <t>4,45-6,70</t>
  </si>
  <si>
    <t>4,40-5,40</t>
  </si>
  <si>
    <t>Ceny skupu netto w zakładach przetwórczych i chłodniach zbierane 14-15-X 2024 r. (zł/kg)</t>
  </si>
  <si>
    <t>1,25-1,30lz</t>
  </si>
  <si>
    <t>0,50-0,55lz</t>
  </si>
  <si>
    <t>0,60lz/k</t>
  </si>
  <si>
    <t>1,65lz</t>
  </si>
  <si>
    <t>0,85lz</t>
  </si>
  <si>
    <t>0,68lz</t>
  </si>
  <si>
    <t>0,90lz-1,00lz</t>
  </si>
  <si>
    <t>1,75lz</t>
  </si>
  <si>
    <t>3,30lz-3,40lz</t>
  </si>
  <si>
    <t>1,07-1,10lz</t>
  </si>
  <si>
    <t>1,70-1,75lz</t>
  </si>
  <si>
    <t>0,35-0,43lz</t>
  </si>
  <si>
    <t>3,00-3,05-3,30lz-3,40lz</t>
  </si>
  <si>
    <t>0,37-0,40lz</t>
  </si>
  <si>
    <t>1,07-1,10lz-1,15lz</t>
  </si>
  <si>
    <t>3,20lz-3,40lz</t>
  </si>
  <si>
    <t>1,60lz-1,80lz</t>
  </si>
  <si>
    <t>0,45lz</t>
  </si>
  <si>
    <t>0,70lz-0,90lz</t>
  </si>
  <si>
    <t>1,60-2,70</t>
  </si>
  <si>
    <t>1,40-2,55</t>
  </si>
  <si>
    <t>1,65-2,78</t>
  </si>
  <si>
    <t>1,40-2,80</t>
  </si>
  <si>
    <t>1,10-2,20</t>
  </si>
  <si>
    <t>0,70-0,85</t>
  </si>
  <si>
    <t>07.09 - 13.10.2024 r</t>
  </si>
  <si>
    <t>07.09 -13.10.2024r. cena w zł/kg (szt*)</t>
  </si>
  <si>
    <t>Średnie ceny zakupu owoców i warzyw płacone przez podmioty handlu detalicznego w okresie 07.10 - 13.10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</si>
</sst>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9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0" fillId="0" borderId="0"/>
    <xf numFmtId="0" fontId="6" fillId="0" borderId="0"/>
    <xf numFmtId="0" fontId="22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91" fillId="0" borderId="0"/>
  </cellStyleXfs>
  <cellXfs count="59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4" xfId="0" applyFont="1" applyBorder="1"/>
    <xf numFmtId="0" fontId="16" fillId="0" borderId="5" xfId="0" applyFont="1" applyBorder="1"/>
    <xf numFmtId="0" fontId="17" fillId="0" borderId="5" xfId="0" applyFont="1" applyBorder="1"/>
    <xf numFmtId="0" fontId="16" fillId="0" borderId="6" xfId="0" applyFont="1" applyBorder="1"/>
    <xf numFmtId="0" fontId="14" fillId="0" borderId="5" xfId="0" applyFont="1" applyBorder="1"/>
    <xf numFmtId="0" fontId="11" fillId="0" borderId="6" xfId="0" applyFont="1" applyBorder="1"/>
    <xf numFmtId="0" fontId="18" fillId="0" borderId="0" xfId="0" applyFont="1"/>
    <xf numFmtId="0" fontId="15" fillId="0" borderId="7" xfId="0" applyFont="1" applyBorder="1"/>
    <xf numFmtId="0" fontId="16" fillId="0" borderId="8" xfId="0" applyFont="1" applyBorder="1"/>
    <xf numFmtId="0" fontId="17" fillId="0" borderId="8" xfId="0" applyFont="1" applyBorder="1"/>
    <xf numFmtId="0" fontId="16" fillId="0" borderId="9" xfId="0" applyFont="1" applyBorder="1"/>
    <xf numFmtId="0" fontId="23" fillId="0" borderId="0" xfId="6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4" fillId="0" borderId="0" xfId="0" applyFont="1"/>
    <xf numFmtId="0" fontId="27" fillId="0" borderId="0" xfId="0" applyFont="1"/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5" applyFont="1" applyFill="1"/>
    <xf numFmtId="0" fontId="25" fillId="0" borderId="17" xfId="0" applyFont="1" applyBorder="1" applyAlignment="1">
      <alignment horizontal="centerContinuous" vertical="center"/>
    </xf>
    <xf numFmtId="49" fontId="25" fillId="0" borderId="23" xfId="0" applyNumberFormat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7" fillId="0" borderId="0" xfId="6" applyFont="1"/>
    <xf numFmtId="0" fontId="37" fillId="0" borderId="0" xfId="5" applyFont="1" applyFill="1"/>
    <xf numFmtId="49" fontId="25" fillId="0" borderId="10" xfId="0" applyNumberFormat="1" applyFont="1" applyBorder="1"/>
    <xf numFmtId="0" fontId="25" fillId="0" borderId="80" xfId="0" applyFont="1" applyBorder="1"/>
    <xf numFmtId="0" fontId="25" fillId="0" borderId="81" xfId="0" applyFont="1" applyBorder="1" applyAlignment="1">
      <alignment horizontal="centerContinuous" vertical="center"/>
    </xf>
    <xf numFmtId="0" fontId="25" fillId="0" borderId="18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centerContinuous" vertical="center"/>
    </xf>
    <xf numFmtId="0" fontId="25" fillId="0" borderId="83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84" xfId="0" applyFont="1" applyBorder="1" applyAlignment="1"/>
    <xf numFmtId="0" fontId="32" fillId="0" borderId="15" xfId="0" applyFont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49" fontId="27" fillId="0" borderId="85" xfId="0" applyNumberFormat="1" applyFont="1" applyBorder="1"/>
    <xf numFmtId="0" fontId="27" fillId="0" borderId="86" xfId="0" applyFont="1" applyBorder="1"/>
    <xf numFmtId="166" fontId="27" fillId="0" borderId="34" xfId="0" applyNumberFormat="1" applyFont="1" applyBorder="1"/>
    <xf numFmtId="166" fontId="27" fillId="3" borderId="34" xfId="0" applyNumberFormat="1" applyFont="1" applyFill="1" applyBorder="1"/>
    <xf numFmtId="166" fontId="27" fillId="3" borderId="86" xfId="0" applyNumberFormat="1" applyFont="1" applyFill="1" applyBorder="1"/>
    <xf numFmtId="166" fontId="27" fillId="3" borderId="62" xfId="0" applyNumberFormat="1" applyFont="1" applyFill="1" applyBorder="1"/>
    <xf numFmtId="49" fontId="27" fillId="0" borderId="87" xfId="0" applyNumberFormat="1" applyFont="1" applyBorder="1"/>
    <xf numFmtId="0" fontId="27" fillId="0" borderId="88" xfId="0" applyFont="1" applyBorder="1"/>
    <xf numFmtId="166" fontId="27" fillId="0" borderId="89" xfId="0" applyNumberFormat="1" applyFont="1" applyBorder="1"/>
    <xf numFmtId="166" fontId="27" fillId="3" borderId="89" xfId="0" applyNumberFormat="1" applyFont="1" applyFill="1" applyBorder="1"/>
    <xf numFmtId="166" fontId="27" fillId="3" borderId="88" xfId="0" applyNumberFormat="1" applyFont="1" applyFill="1" applyBorder="1"/>
    <xf numFmtId="166" fontId="27" fillId="3" borderId="90" xfId="0" applyNumberFormat="1" applyFont="1" applyFill="1" applyBorder="1"/>
    <xf numFmtId="0" fontId="38" fillId="0" borderId="0" xfId="5" applyFont="1"/>
    <xf numFmtId="0" fontId="33" fillId="0" borderId="1" xfId="4" applyFont="1" applyBorder="1" applyAlignment="1">
      <alignment horizontal="centerContinuous"/>
    </xf>
    <xf numFmtId="0" fontId="33" fillId="0" borderId="2" xfId="4" applyFont="1" applyBorder="1" applyAlignment="1">
      <alignment horizontal="centerContinuous"/>
    </xf>
    <xf numFmtId="0" fontId="33" fillId="0" borderId="33" xfId="4" applyFont="1" applyBorder="1" applyAlignment="1">
      <alignment horizontal="centerContinuous"/>
    </xf>
    <xf numFmtId="0" fontId="24" fillId="0" borderId="0" xfId="4" applyFont="1"/>
    <xf numFmtId="0" fontId="26" fillId="0" borderId="63" xfId="4" applyFont="1" applyBorder="1" applyAlignment="1">
      <alignment horizontal="centerContinuous"/>
    </xf>
    <xf numFmtId="0" fontId="26" fillId="0" borderId="64" xfId="4" applyFont="1" applyBorder="1" applyAlignment="1">
      <alignment horizontal="centerContinuous"/>
    </xf>
    <xf numFmtId="0" fontId="26" fillId="0" borderId="65" xfId="4" applyFont="1" applyBorder="1" applyAlignment="1">
      <alignment horizontal="centerContinuous"/>
    </xf>
    <xf numFmtId="0" fontId="28" fillId="0" borderId="66" xfId="4" applyFont="1" applyBorder="1"/>
    <xf numFmtId="0" fontId="25" fillId="0" borderId="67" xfId="4" applyFont="1" applyBorder="1" applyAlignment="1">
      <alignment horizontal="center" vertical="center"/>
    </xf>
    <xf numFmtId="0" fontId="25" fillId="0" borderId="69" xfId="4" applyFont="1" applyBorder="1" applyAlignment="1">
      <alignment horizontal="center" vertical="center" wrapText="1"/>
    </xf>
    <xf numFmtId="0" fontId="27" fillId="0" borderId="66" xfId="4" applyFont="1" applyBorder="1"/>
    <xf numFmtId="3" fontId="26" fillId="0" borderId="72" xfId="4" applyNumberFormat="1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3" fontId="28" fillId="0" borderId="75" xfId="4" applyNumberFormat="1" applyFont="1" applyBorder="1"/>
    <xf numFmtId="0" fontId="27" fillId="0" borderId="0" xfId="4" applyFont="1" applyBorder="1"/>
    <xf numFmtId="3" fontId="28" fillId="0" borderId="78" xfId="4" applyNumberFormat="1" applyFont="1" applyBorder="1"/>
    <xf numFmtId="0" fontId="27" fillId="0" borderId="94" xfId="4" applyFont="1" applyBorder="1"/>
    <xf numFmtId="0" fontId="35" fillId="0" borderId="0" xfId="5" applyFont="1"/>
    <xf numFmtId="0" fontId="25" fillId="3" borderId="68" xfId="4" applyFont="1" applyFill="1" applyBorder="1" applyAlignment="1">
      <alignment horizontal="center" vertical="center" wrapText="1"/>
    </xf>
    <xf numFmtId="3" fontId="26" fillId="3" borderId="71" xfId="4" applyNumberFormat="1" applyFont="1" applyFill="1" applyBorder="1" applyAlignment="1">
      <alignment vertical="center"/>
    </xf>
    <xf numFmtId="3" fontId="28" fillId="3" borderId="74" xfId="4" applyNumberFormat="1" applyFont="1" applyFill="1" applyBorder="1"/>
    <xf numFmtId="3" fontId="28" fillId="3" borderId="77" xfId="4" applyNumberFormat="1" applyFont="1" applyFill="1" applyBorder="1"/>
    <xf numFmtId="3" fontId="28" fillId="0" borderId="79" xfId="4" applyNumberFormat="1" applyFont="1" applyBorder="1"/>
    <xf numFmtId="0" fontId="27" fillId="0" borderId="66" xfId="4" applyFont="1" applyBorder="1" applyAlignment="1">
      <alignment wrapText="1"/>
    </xf>
    <xf numFmtId="0" fontId="25" fillId="0" borderId="67" xfId="4" applyFont="1" applyBorder="1" applyAlignment="1">
      <alignment horizontal="center" vertical="center" wrapText="1"/>
    </xf>
    <xf numFmtId="0" fontId="24" fillId="0" borderId="0" xfId="4" applyFont="1" applyAlignment="1">
      <alignment wrapText="1"/>
    </xf>
    <xf numFmtId="0" fontId="28" fillId="0" borderId="73" xfId="4" applyFont="1" applyBorder="1"/>
    <xf numFmtId="0" fontId="28" fillId="0" borderId="76" xfId="4" applyFont="1" applyBorder="1"/>
    <xf numFmtId="0" fontId="26" fillId="0" borderId="70" xfId="4" applyFont="1" applyBorder="1" applyAlignment="1">
      <alignment vertical="center"/>
    </xf>
    <xf numFmtId="0" fontId="39" fillId="0" borderId="0" xfId="5" applyFont="1"/>
    <xf numFmtId="0" fontId="40" fillId="0" borderId="0" xfId="0" applyFont="1"/>
    <xf numFmtId="0" fontId="25" fillId="0" borderId="98" xfId="4" applyFont="1" applyBorder="1" applyAlignment="1">
      <alignment horizontal="center" vertical="center"/>
    </xf>
    <xf numFmtId="0" fontId="25" fillId="0" borderId="99" xfId="4" applyFont="1" applyBorder="1" applyAlignment="1">
      <alignment horizontal="center" vertical="center" wrapText="1"/>
    </xf>
    <xf numFmtId="0" fontId="26" fillId="0" borderId="100" xfId="4" applyFont="1" applyBorder="1" applyAlignment="1">
      <alignment vertical="center"/>
    </xf>
    <xf numFmtId="3" fontId="26" fillId="0" borderId="101" xfId="4" applyNumberFormat="1" applyFont="1" applyBorder="1" applyAlignment="1">
      <alignment vertical="center"/>
    </xf>
    <xf numFmtId="0" fontId="28" fillId="0" borderId="102" xfId="4" applyFont="1" applyBorder="1"/>
    <xf numFmtId="0" fontId="28" fillId="0" borderId="103" xfId="4" applyFont="1" applyBorder="1"/>
    <xf numFmtId="3" fontId="28" fillId="3" borderId="104" xfId="4" applyNumberFormat="1" applyFont="1" applyFill="1" applyBorder="1"/>
    <xf numFmtId="3" fontId="28" fillId="0" borderId="105" xfId="4" applyNumberFormat="1" applyFont="1" applyBorder="1"/>
    <xf numFmtId="0" fontId="28" fillId="0" borderId="0" xfId="0" applyFont="1"/>
    <xf numFmtId="0" fontId="28" fillId="0" borderId="0" xfId="0" applyFont="1" applyBorder="1"/>
    <xf numFmtId="0" fontId="28" fillId="0" borderId="26" xfId="0" applyFont="1" applyBorder="1"/>
    <xf numFmtId="14" fontId="28" fillId="0" borderId="26" xfId="0" applyNumberFormat="1" applyFont="1" applyBorder="1"/>
    <xf numFmtId="14" fontId="28" fillId="0" borderId="0" xfId="0" applyNumberFormat="1" applyFont="1" applyBorder="1"/>
    <xf numFmtId="2" fontId="28" fillId="0" borderId="26" xfId="0" applyNumberFormat="1" applyFont="1" applyBorder="1"/>
    <xf numFmtId="2" fontId="28" fillId="0" borderId="0" xfId="0" applyNumberFormat="1" applyFont="1" applyBorder="1"/>
    <xf numFmtId="16" fontId="26" fillId="3" borderId="106" xfId="0" quotePrefix="1" applyNumberFormat="1" applyFont="1" applyFill="1" applyBorder="1" applyAlignment="1">
      <alignment horizontal="center" vertical="center"/>
    </xf>
    <xf numFmtId="16" fontId="26" fillId="3" borderId="106" xfId="0" applyNumberFormat="1" applyFont="1" applyFill="1" applyBorder="1" applyAlignment="1">
      <alignment horizontal="center" vertical="center"/>
    </xf>
    <xf numFmtId="0" fontId="43" fillId="0" borderId="0" xfId="0" applyFont="1"/>
    <xf numFmtId="0" fontId="26" fillId="3" borderId="1" xfId="0" applyFont="1" applyFill="1" applyBorder="1" applyAlignment="1">
      <alignment wrapText="1"/>
    </xf>
    <xf numFmtId="164" fontId="28" fillId="0" borderId="16" xfId="0" applyNumberFormat="1" applyFont="1" applyBorder="1"/>
    <xf numFmtId="16" fontId="42" fillId="3" borderId="106" xfId="0" quotePrefix="1" applyNumberFormat="1" applyFont="1" applyFill="1" applyBorder="1" applyAlignment="1">
      <alignment horizontal="center" vertical="center"/>
    </xf>
    <xf numFmtId="164" fontId="42" fillId="0" borderId="16" xfId="0" applyNumberFormat="1" applyFont="1" applyBorder="1"/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/>
    <xf numFmtId="0" fontId="45" fillId="0" borderId="0" xfId="0" applyFont="1"/>
    <xf numFmtId="0" fontId="46" fillId="0" borderId="0" xfId="0" applyFont="1"/>
    <xf numFmtId="0" fontId="29" fillId="6" borderId="0" xfId="7" applyFont="1" applyFill="1"/>
    <xf numFmtId="0" fontId="29" fillId="0" borderId="0" xfId="7" applyFont="1" applyFill="1"/>
    <xf numFmtId="0" fontId="30" fillId="3" borderId="0" xfId="7" applyFont="1" applyFill="1"/>
    <xf numFmtId="0" fontId="31" fillId="0" borderId="0" xfId="7" applyFont="1" applyFill="1"/>
    <xf numFmtId="0" fontId="30" fillId="0" borderId="0" xfId="7" applyFont="1" applyFill="1"/>
    <xf numFmtId="0" fontId="30" fillId="3" borderId="0" xfId="7" applyFont="1" applyFill="1" applyAlignment="1">
      <alignment horizontal="left"/>
    </xf>
    <xf numFmtId="0" fontId="31" fillId="3" borderId="0" xfId="7" applyFont="1" applyFill="1"/>
    <xf numFmtId="2" fontId="35" fillId="3" borderId="0" xfId="7" applyNumberFormat="1" applyFont="1" applyFill="1"/>
    <xf numFmtId="0" fontId="49" fillId="0" borderId="0" xfId="1" applyFont="1" applyAlignment="1" applyProtection="1"/>
    <xf numFmtId="0" fontId="27" fillId="0" borderId="0" xfId="8" applyFont="1"/>
    <xf numFmtId="0" fontId="24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6" fillId="0" borderId="0" xfId="8"/>
    <xf numFmtId="0" fontId="6" fillId="0" borderId="0" xfId="8" applyFill="1"/>
    <xf numFmtId="0" fontId="24" fillId="0" borderId="0" xfId="8" applyFont="1" applyFill="1"/>
    <xf numFmtId="0" fontId="48" fillId="0" borderId="0" xfId="8" applyFont="1"/>
    <xf numFmtId="0" fontId="31" fillId="0" borderId="0" xfId="8" applyFont="1" applyFill="1"/>
    <xf numFmtId="0" fontId="48" fillId="0" borderId="0" xfId="8" applyFont="1" applyFill="1"/>
    <xf numFmtId="0" fontId="25" fillId="0" borderId="0" xfId="8" applyFont="1"/>
    <xf numFmtId="0" fontId="56" fillId="0" borderId="0" xfId="8" applyFont="1"/>
    <xf numFmtId="0" fontId="57" fillId="0" borderId="0" xfId="1" applyFont="1" applyAlignment="1" applyProtection="1"/>
    <xf numFmtId="2" fontId="32" fillId="0" borderId="10" xfId="2" applyNumberFormat="1" applyFont="1" applyBorder="1" applyAlignment="1">
      <alignment horizontal="centerContinuous"/>
    </xf>
    <xf numFmtId="2" fontId="25" fillId="0" borderId="31" xfId="2" applyNumberFormat="1" applyFont="1" applyBorder="1" applyAlignment="1">
      <alignment horizontal="centerContinuous"/>
    </xf>
    <xf numFmtId="2" fontId="25" fillId="0" borderId="12" xfId="2" applyNumberFormat="1" applyFont="1" applyBorder="1" applyAlignment="1">
      <alignment horizontal="centerContinuous"/>
    </xf>
    <xf numFmtId="2" fontId="58" fillId="0" borderId="30" xfId="2" applyNumberFormat="1" applyFont="1" applyBorder="1" applyAlignment="1">
      <alignment horizontal="centerContinuous"/>
    </xf>
    <xf numFmtId="2" fontId="58" fillId="0" borderId="31" xfId="2" applyNumberFormat="1" applyFont="1" applyBorder="1" applyAlignment="1">
      <alignment horizontal="centerContinuous"/>
    </xf>
    <xf numFmtId="2" fontId="58" fillId="0" borderId="13" xfId="2" applyNumberFormat="1" applyFont="1" applyBorder="1" applyAlignment="1">
      <alignment horizontal="centerContinuous"/>
    </xf>
    <xf numFmtId="14" fontId="32" fillId="0" borderId="19" xfId="2" applyNumberFormat="1" applyFont="1" applyBorder="1" applyAlignment="1">
      <alignment horizontal="centerContinuous"/>
    </xf>
    <xf numFmtId="14" fontId="25" fillId="0" borderId="17" xfId="2" applyNumberFormat="1" applyFont="1" applyBorder="1" applyAlignment="1">
      <alignment horizontal="centerContinuous"/>
    </xf>
    <xf numFmtId="14" fontId="25" fillId="0" borderId="22" xfId="2" applyNumberFormat="1" applyFont="1" applyBorder="1" applyAlignment="1">
      <alignment horizontal="centerContinuous"/>
    </xf>
    <xf numFmtId="14" fontId="58" fillId="0" borderId="17" xfId="2" applyNumberFormat="1" applyFont="1" applyBorder="1" applyAlignment="1">
      <alignment horizontal="centerContinuous"/>
    </xf>
    <xf numFmtId="2" fontId="25" fillId="0" borderId="42" xfId="2" applyNumberFormat="1" applyFont="1" applyBorder="1" applyAlignment="1">
      <alignment horizontal="centerContinuous"/>
    </xf>
    <xf numFmtId="2" fontId="25" fillId="0" borderId="91" xfId="2" applyNumberFormat="1" applyFont="1" applyBorder="1" applyAlignment="1">
      <alignment horizontal="center"/>
    </xf>
    <xf numFmtId="2" fontId="58" fillId="0" borderId="38" xfId="2" applyNumberFormat="1" applyFont="1" applyBorder="1" applyAlignment="1">
      <alignment horizontal="center"/>
    </xf>
    <xf numFmtId="2" fontId="58" fillId="0" borderId="39" xfId="2" applyNumberFormat="1" applyFont="1" applyBorder="1" applyAlignment="1">
      <alignment horizontal="center"/>
    </xf>
    <xf numFmtId="2" fontId="25" fillId="0" borderId="2" xfId="0" applyNumberFormat="1" applyFont="1" applyBorder="1"/>
    <xf numFmtId="2" fontId="56" fillId="0" borderId="2" xfId="2" applyNumberFormat="1" applyFont="1" applyBorder="1"/>
    <xf numFmtId="2" fontId="56" fillId="0" borderId="55" xfId="2" applyNumberFormat="1" applyFont="1" applyBorder="1"/>
    <xf numFmtId="2" fontId="56" fillId="0" borderId="56" xfId="2" applyNumberFormat="1" applyFont="1" applyBorder="1"/>
    <xf numFmtId="2" fontId="25" fillId="0" borderId="1" xfId="2" applyNumberFormat="1" applyFont="1" applyBorder="1"/>
    <xf numFmtId="2" fontId="25" fillId="0" borderId="57" xfId="2" applyNumberFormat="1" applyFont="1" applyBorder="1" applyAlignment="1">
      <alignment horizontal="centerContinuous"/>
    </xf>
    <xf numFmtId="2" fontId="25" fillId="0" borderId="15" xfId="2" applyNumberFormat="1" applyFont="1" applyBorder="1" applyAlignment="1">
      <alignment horizontal="center"/>
    </xf>
    <xf numFmtId="2" fontId="25" fillId="0" borderId="58" xfId="2" applyNumberFormat="1" applyFont="1" applyBorder="1" applyAlignment="1">
      <alignment horizontal="centerContinuous"/>
    </xf>
    <xf numFmtId="2" fontId="58" fillId="0" borderId="60" xfId="2" applyNumberFormat="1" applyFont="1" applyBorder="1" applyAlignment="1">
      <alignment horizontal="center"/>
    </xf>
    <xf numFmtId="2" fontId="58" fillId="0" borderId="59" xfId="2" applyNumberFormat="1" applyFont="1" applyBorder="1" applyAlignment="1">
      <alignment horizontal="center"/>
    </xf>
    <xf numFmtId="2" fontId="32" fillId="0" borderId="92" xfId="0" applyNumberFormat="1" applyFont="1" applyBorder="1" applyAlignment="1">
      <alignment horizontal="center"/>
    </xf>
    <xf numFmtId="0" fontId="27" fillId="0" borderId="23" xfId="0" applyFont="1" applyBorder="1"/>
    <xf numFmtId="2" fontId="56" fillId="0" borderId="34" xfId="2" applyNumberFormat="1" applyFont="1" applyBorder="1"/>
    <xf numFmtId="2" fontId="25" fillId="0" borderId="85" xfId="0" applyNumberFormat="1" applyFont="1" applyBorder="1" applyAlignment="1">
      <alignment horizontal="left"/>
    </xf>
    <xf numFmtId="2" fontId="25" fillId="0" borderId="34" xfId="0" applyNumberFormat="1" applyFont="1" applyBorder="1" applyAlignment="1">
      <alignment horizontal="left"/>
    </xf>
    <xf numFmtId="2" fontId="25" fillId="0" borderId="34" xfId="0" applyNumberFormat="1" applyFont="1" applyBorder="1"/>
    <xf numFmtId="2" fontId="56" fillId="0" borderId="93" xfId="2" applyNumberFormat="1" applyFont="1" applyBorder="1"/>
    <xf numFmtId="2" fontId="32" fillId="0" borderId="34" xfId="0" applyNumberFormat="1" applyFont="1" applyBorder="1" applyAlignment="1">
      <alignment horizontal="left"/>
    </xf>
    <xf numFmtId="2" fontId="25" fillId="0" borderId="87" xfId="0" applyNumberFormat="1" applyFont="1" applyBorder="1" applyAlignment="1">
      <alignment horizontal="left"/>
    </xf>
    <xf numFmtId="2" fontId="25" fillId="0" borderId="89" xfId="0" applyNumberFormat="1" applyFont="1" applyBorder="1" applyAlignment="1">
      <alignment horizontal="left"/>
    </xf>
    <xf numFmtId="2" fontId="25" fillId="0" borderId="89" xfId="0" applyNumberFormat="1" applyFont="1" applyBorder="1"/>
    <xf numFmtId="2" fontId="56" fillId="0" borderId="89" xfId="2" applyNumberFormat="1" applyFont="1" applyBorder="1"/>
    <xf numFmtId="0" fontId="0" fillId="0" borderId="0" xfId="0" applyFill="1"/>
    <xf numFmtId="0" fontId="47" fillId="0" borderId="0" xfId="0" applyFont="1" applyFill="1" applyAlignment="1"/>
    <xf numFmtId="0" fontId="59" fillId="0" borderId="0" xfId="0" applyFont="1" applyFill="1" applyAlignment="1">
      <alignment vertical="center"/>
    </xf>
    <xf numFmtId="0" fontId="26" fillId="0" borderId="0" xfId="0" applyFont="1"/>
    <xf numFmtId="0" fontId="60" fillId="0" borderId="0" xfId="0" applyFont="1"/>
    <xf numFmtId="0" fontId="6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3" borderId="29" xfId="0" applyFont="1" applyFill="1" applyBorder="1"/>
    <xf numFmtId="0" fontId="62" fillId="0" borderId="0" xfId="0" applyFont="1" applyAlignment="1">
      <alignment vertical="center"/>
    </xf>
    <xf numFmtId="2" fontId="25" fillId="0" borderId="1" xfId="0" applyNumberFormat="1" applyFont="1" applyBorder="1" applyAlignment="1">
      <alignment horizontal="left"/>
    </xf>
    <xf numFmtId="2" fontId="25" fillId="0" borderId="2" xfId="0" applyNumberFormat="1" applyFont="1" applyBorder="1" applyAlignment="1">
      <alignment horizontal="left"/>
    </xf>
    <xf numFmtId="2" fontId="25" fillId="0" borderId="54" xfId="0" applyNumberFormat="1" applyFont="1" applyBorder="1" applyAlignment="1">
      <alignment horizontal="left"/>
    </xf>
    <xf numFmtId="2" fontId="25" fillId="0" borderId="52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right"/>
    </xf>
    <xf numFmtId="2" fontId="58" fillId="0" borderId="32" xfId="2" applyNumberFormat="1" applyFont="1" applyBorder="1" applyAlignment="1">
      <alignment horizontal="centerContinuous"/>
    </xf>
    <xf numFmtId="14" fontId="58" fillId="0" borderId="18" xfId="2" applyNumberFormat="1" applyFont="1" applyBorder="1" applyAlignment="1">
      <alignment horizontal="centerContinuous"/>
    </xf>
    <xf numFmtId="2" fontId="58" fillId="0" borderId="114" xfId="2" applyNumberFormat="1" applyFont="1" applyBorder="1" applyAlignment="1">
      <alignment horizontal="center"/>
    </xf>
    <xf numFmtId="2" fontId="25" fillId="0" borderId="33" xfId="0" applyNumberFormat="1" applyFont="1" applyBorder="1"/>
    <xf numFmtId="2" fontId="56" fillId="0" borderId="62" xfId="2" applyNumberFormat="1" applyFont="1" applyBorder="1"/>
    <xf numFmtId="2" fontId="56" fillId="0" borderId="115" xfId="2" applyNumberFormat="1" applyFont="1" applyBorder="1"/>
    <xf numFmtId="2" fontId="56" fillId="0" borderId="90" xfId="2" applyNumberFormat="1" applyFont="1" applyBorder="1"/>
    <xf numFmtId="2" fontId="58" fillId="0" borderId="116" xfId="2" applyNumberFormat="1" applyFont="1" applyBorder="1" applyAlignment="1">
      <alignment horizontal="center"/>
    </xf>
    <xf numFmtId="2" fontId="56" fillId="0" borderId="33" xfId="2" applyNumberFormat="1" applyFont="1" applyBorder="1"/>
    <xf numFmtId="2" fontId="56" fillId="0" borderId="41" xfId="2" applyNumberFormat="1" applyFont="1" applyBorder="1"/>
    <xf numFmtId="0" fontId="43" fillId="0" borderId="97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2" fontId="25" fillId="0" borderId="120" xfId="2" applyNumberFormat="1" applyFont="1" applyBorder="1" applyAlignment="1">
      <alignment horizontal="centerContinuous"/>
    </xf>
    <xf numFmtId="2" fontId="25" fillId="0" borderId="41" xfId="0" applyNumberFormat="1" applyFont="1" applyBorder="1"/>
    <xf numFmtId="49" fontId="56" fillId="0" borderId="10" xfId="0" applyNumberFormat="1" applyFont="1" applyBorder="1"/>
    <xf numFmtId="0" fontId="56" fillId="0" borderId="80" xfId="0" applyFont="1" applyBorder="1"/>
    <xf numFmtId="0" fontId="56" fillId="0" borderId="17" xfId="0" applyFont="1" applyBorder="1" applyAlignment="1">
      <alignment horizontal="centerContinuous" vertical="center"/>
    </xf>
    <xf numFmtId="0" fontId="56" fillId="0" borderId="81" xfId="0" applyFont="1" applyBorder="1" applyAlignment="1">
      <alignment horizontal="centerContinuous" vertical="center"/>
    </xf>
    <xf numFmtId="0" fontId="56" fillId="0" borderId="18" xfId="0" applyFont="1" applyBorder="1" applyAlignment="1">
      <alignment horizontal="centerContinuous" vertical="center"/>
    </xf>
    <xf numFmtId="0" fontId="56" fillId="0" borderId="26" xfId="0" applyFont="1" applyBorder="1" applyAlignment="1">
      <alignment horizontal="centerContinuous" vertical="center"/>
    </xf>
    <xf numFmtId="0" fontId="56" fillId="0" borderId="83" xfId="0" applyFont="1" applyBorder="1" applyAlignment="1">
      <alignment horizontal="centerContinuous" vertical="center"/>
    </xf>
    <xf numFmtId="0" fontId="56" fillId="0" borderId="14" xfId="0" applyFont="1" applyBorder="1" applyAlignment="1">
      <alignment horizontal="centerContinuous" vertical="center"/>
    </xf>
    <xf numFmtId="49" fontId="24" fillId="0" borderId="27" xfId="0" applyNumberFormat="1" applyFont="1" applyBorder="1"/>
    <xf numFmtId="0" fontId="24" fillId="0" borderId="84" xfId="0" applyFont="1" applyBorder="1"/>
    <xf numFmtId="0" fontId="58" fillId="0" borderId="15" xfId="0" applyFont="1" applyBorder="1" applyAlignment="1">
      <alignment horizontal="center"/>
    </xf>
    <xf numFmtId="0" fontId="58" fillId="8" borderId="15" xfId="0" applyFont="1" applyFill="1" applyBorder="1" applyAlignment="1">
      <alignment horizontal="center"/>
    </xf>
    <xf numFmtId="0" fontId="58" fillId="8" borderId="113" xfId="0" applyFont="1" applyFill="1" applyBorder="1" applyAlignment="1">
      <alignment horizontal="center"/>
    </xf>
    <xf numFmtId="0" fontId="58" fillId="0" borderId="47" xfId="0" applyFont="1" applyBorder="1" applyAlignment="1">
      <alignment horizontal="center"/>
    </xf>
    <xf numFmtId="0" fontId="58" fillId="8" borderId="16" xfId="0" applyFont="1" applyFill="1" applyBorder="1" applyAlignment="1">
      <alignment horizontal="center"/>
    </xf>
    <xf numFmtId="49" fontId="24" fillId="0" borderId="85" xfId="0" applyNumberFormat="1" applyFont="1" applyBorder="1"/>
    <xf numFmtId="0" fontId="24" fillId="0" borderId="86" xfId="0" applyFont="1" applyBorder="1"/>
    <xf numFmtId="166" fontId="24" fillId="0" borderId="34" xfId="0" applyNumberFormat="1" applyFont="1" applyBorder="1"/>
    <xf numFmtId="166" fontId="24" fillId="8" borderId="34" xfId="0" applyNumberFormat="1" applyFont="1" applyFill="1" applyBorder="1"/>
    <xf numFmtId="166" fontId="24" fillId="8" borderId="86" xfId="0" applyNumberFormat="1" applyFont="1" applyFill="1" applyBorder="1"/>
    <xf numFmtId="166" fontId="24" fillId="8" borderId="62" xfId="0" applyNumberFormat="1" applyFont="1" applyFill="1" applyBorder="1"/>
    <xf numFmtId="0" fontId="63" fillId="0" borderId="10" xfId="3" applyNumberFormat="1" applyFont="1" applyBorder="1" applyAlignment="1"/>
    <xf numFmtId="0" fontId="63" fillId="0" borderId="11" xfId="3" applyNumberFormat="1" applyFont="1" applyBorder="1" applyAlignment="1"/>
    <xf numFmtId="0" fontId="63" fillId="0" borderId="21" xfId="3" applyNumberFormat="1" applyFont="1" applyBorder="1" applyAlignment="1">
      <alignment horizontal="centerContinuous"/>
    </xf>
    <xf numFmtId="0" fontId="6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3" fillId="0" borderId="23" xfId="3" applyNumberFormat="1" applyFont="1" applyBorder="1" applyAlignment="1">
      <alignment horizontal="center" vertical="top"/>
    </xf>
    <xf numFmtId="165" fontId="63" fillId="0" borderId="24" xfId="3" applyNumberFormat="1" applyFont="1" applyBorder="1" applyAlignment="1">
      <alignment horizontal="center" vertical="top"/>
    </xf>
    <xf numFmtId="14" fontId="67" fillId="0" borderId="45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64" fillId="0" borderId="46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3" fillId="0" borderId="27" xfId="3" applyNumberFormat="1" applyFont="1" applyBorder="1" applyAlignment="1">
      <alignment vertical="top"/>
    </xf>
    <xf numFmtId="0" fontId="63" fillId="0" borderId="28" xfId="3" applyNumberFormat="1" applyFont="1" applyBorder="1" applyAlignment="1">
      <alignment vertical="top"/>
    </xf>
    <xf numFmtId="0" fontId="67" fillId="0" borderId="47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48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49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0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51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0" fontId="64" fillId="0" borderId="44" xfId="0" applyFont="1" applyFill="1" applyBorder="1"/>
    <xf numFmtId="0" fontId="71" fillId="0" borderId="40" xfId="3" applyNumberFormat="1" applyFont="1" applyBorder="1" applyAlignment="1">
      <alignment horizontal="left" vertical="top"/>
    </xf>
    <xf numFmtId="2" fontId="71" fillId="0" borderId="52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53" xfId="3" applyNumberFormat="1" applyFont="1" applyBorder="1" applyAlignment="1">
      <alignment horizontal="right" vertical="top"/>
    </xf>
    <xf numFmtId="164" fontId="68" fillId="0" borderId="43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0" fontId="64" fillId="0" borderId="54" xfId="0" applyFont="1" applyFill="1" applyBorder="1"/>
    <xf numFmtId="0" fontId="64" fillId="0" borderId="54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61" xfId="3" applyNumberFormat="1" applyFont="1" applyBorder="1" applyAlignment="1">
      <alignment horizontal="right"/>
    </xf>
    <xf numFmtId="0" fontId="71" fillId="0" borderId="44" xfId="3" applyNumberFormat="1" applyFont="1" applyBorder="1"/>
    <xf numFmtId="2" fontId="71" fillId="0" borderId="108" xfId="3" applyNumberFormat="1" applyFont="1" applyBorder="1" applyAlignment="1">
      <alignment vertical="top"/>
    </xf>
    <xf numFmtId="0" fontId="71" fillId="0" borderId="109" xfId="3" applyNumberFormat="1" applyFont="1" applyBorder="1"/>
    <xf numFmtId="49" fontId="24" fillId="0" borderId="87" xfId="0" applyNumberFormat="1" applyFont="1" applyBorder="1"/>
    <xf numFmtId="0" fontId="24" fillId="0" borderId="88" xfId="0" applyFont="1" applyBorder="1"/>
    <xf numFmtId="166" fontId="24" fillId="0" borderId="89" xfId="0" applyNumberFormat="1" applyFont="1" applyBorder="1"/>
    <xf numFmtId="166" fontId="24" fillId="8" borderId="89" xfId="0" applyNumberFormat="1" applyFont="1" applyFill="1" applyBorder="1"/>
    <xf numFmtId="166" fontId="24" fillId="8" borderId="88" xfId="0" applyNumberFormat="1" applyFont="1" applyFill="1" applyBorder="1"/>
    <xf numFmtId="166" fontId="24" fillId="8" borderId="90" xfId="0" applyNumberFormat="1" applyFont="1" applyFill="1" applyBorder="1"/>
    <xf numFmtId="2" fontId="25" fillId="0" borderId="61" xfId="0" applyNumberFormat="1" applyFont="1" applyBorder="1" applyAlignment="1">
      <alignment horizontal="left"/>
    </xf>
    <xf numFmtId="2" fontId="25" fillId="0" borderId="122" xfId="0" applyNumberFormat="1" applyFont="1" applyBorder="1" applyAlignment="1">
      <alignment horizontal="left"/>
    </xf>
    <xf numFmtId="2" fontId="25" fillId="0" borderId="27" xfId="0" applyNumberFormat="1" applyFont="1" applyBorder="1" applyAlignment="1">
      <alignment horizontal="left"/>
    </xf>
    <xf numFmtId="2" fontId="25" fillId="0" borderId="123" xfId="0" applyNumberFormat="1" applyFont="1" applyBorder="1" applyAlignment="1">
      <alignment horizontal="left"/>
    </xf>
    <xf numFmtId="2" fontId="25" fillId="0" borderId="112" xfId="0" applyNumberFormat="1" applyFont="1" applyBorder="1"/>
    <xf numFmtId="2" fontId="56" fillId="0" borderId="111" xfId="2" applyNumberFormat="1" applyFont="1" applyBorder="1"/>
    <xf numFmtId="2" fontId="56" fillId="0" borderId="110" xfId="2" applyNumberFormat="1" applyFont="1" applyBorder="1"/>
    <xf numFmtId="2" fontId="56" fillId="0" borderId="112" xfId="2" applyNumberFormat="1" applyFont="1" applyBorder="1"/>
    <xf numFmtId="0" fontId="27" fillId="9" borderId="0" xfId="0" applyFont="1" applyFill="1" applyBorder="1"/>
    <xf numFmtId="0" fontId="82" fillId="9" borderId="14" xfId="0" applyFont="1" applyFill="1" applyBorder="1" applyAlignment="1">
      <alignment horizontal="center" vertical="center" wrapText="1"/>
    </xf>
    <xf numFmtId="0" fontId="27" fillId="9" borderId="0" xfId="0" applyFont="1" applyFill="1"/>
    <xf numFmtId="4" fontId="81" fillId="9" borderId="26" xfId="0" applyNumberFormat="1" applyFont="1" applyFill="1" applyBorder="1" applyAlignment="1">
      <alignment horizontal="left"/>
    </xf>
    <xf numFmtId="4" fontId="83" fillId="9" borderId="46" xfId="0" applyNumberFormat="1" applyFont="1" applyFill="1" applyBorder="1" applyAlignment="1">
      <alignment horizontal="center" vertical="center"/>
    </xf>
    <xf numFmtId="4" fontId="83" fillId="9" borderId="14" xfId="0" applyNumberFormat="1" applyFont="1" applyFill="1" applyBorder="1" applyAlignment="1">
      <alignment horizontal="center" vertical="center"/>
    </xf>
    <xf numFmtId="0" fontId="37" fillId="9" borderId="0" xfId="0" applyFont="1" applyFill="1"/>
    <xf numFmtId="2" fontId="83" fillId="9" borderId="46" xfId="0" applyNumberFormat="1" applyFont="1" applyFill="1" applyBorder="1" applyAlignment="1">
      <alignment horizontal="center" vertical="center"/>
    </xf>
    <xf numFmtId="2" fontId="83" fillId="9" borderId="14" xfId="0" applyNumberFormat="1" applyFont="1" applyFill="1" applyBorder="1" applyAlignment="1">
      <alignment horizontal="center" vertical="center"/>
    </xf>
    <xf numFmtId="4" fontId="83" fillId="9" borderId="46" xfId="0" quotePrefix="1" applyNumberFormat="1" applyFont="1" applyFill="1" applyBorder="1" applyAlignment="1">
      <alignment horizontal="center" vertical="center"/>
    </xf>
    <xf numFmtId="4" fontId="83" fillId="9" borderId="14" xfId="0" quotePrefix="1" applyNumberFormat="1" applyFont="1" applyFill="1" applyBorder="1" applyAlignment="1">
      <alignment horizontal="center" vertical="center"/>
    </xf>
    <xf numFmtId="2" fontId="81" fillId="9" borderId="26" xfId="0" applyNumberFormat="1" applyFont="1" applyFill="1" applyBorder="1" applyAlignment="1">
      <alignment horizontal="left"/>
    </xf>
    <xf numFmtId="0" fontId="81" fillId="9" borderId="26" xfId="0" applyFont="1" applyFill="1" applyBorder="1"/>
    <xf numFmtId="4" fontId="81" fillId="9" borderId="26" xfId="0" applyNumberFormat="1" applyFont="1" applyFill="1" applyBorder="1" applyAlignment="1">
      <alignment horizontal="center" vertical="center"/>
    </xf>
    <xf numFmtId="4" fontId="82" fillId="9" borderId="46" xfId="0" applyNumberFormat="1" applyFont="1" applyFill="1" applyBorder="1" applyAlignment="1">
      <alignment horizontal="center" vertical="center"/>
    </xf>
    <xf numFmtId="4" fontId="82" fillId="9" borderId="14" xfId="0" applyNumberFormat="1" applyFont="1" applyFill="1" applyBorder="1" applyAlignment="1">
      <alignment horizontal="center" vertical="center"/>
    </xf>
    <xf numFmtId="2" fontId="81" fillId="9" borderId="26" xfId="0" applyNumberFormat="1" applyFont="1" applyFill="1" applyBorder="1" applyAlignment="1">
      <alignment horizontal="center" vertical="center"/>
    </xf>
    <xf numFmtId="2" fontId="81" fillId="9" borderId="26" xfId="0" quotePrefix="1" applyNumberFormat="1" applyFont="1" applyFill="1" applyBorder="1" applyAlignment="1">
      <alignment horizontal="center" vertical="center"/>
    </xf>
    <xf numFmtId="2" fontId="82" fillId="9" borderId="46" xfId="0" quotePrefix="1" applyNumberFormat="1" applyFont="1" applyFill="1" applyBorder="1" applyAlignment="1">
      <alignment horizontal="center" vertical="center"/>
    </xf>
    <xf numFmtId="2" fontId="82" fillId="9" borderId="14" xfId="0" quotePrefix="1" applyNumberFormat="1" applyFont="1" applyFill="1" applyBorder="1" applyAlignment="1">
      <alignment horizontal="center" vertical="center"/>
    </xf>
    <xf numFmtId="0" fontId="84" fillId="9" borderId="26" xfId="0" applyFont="1" applyFill="1" applyBorder="1" applyAlignment="1">
      <alignment horizontal="left"/>
    </xf>
    <xf numFmtId="2" fontId="84" fillId="9" borderId="26" xfId="0" quotePrefix="1" applyNumberFormat="1" applyFont="1" applyFill="1" applyBorder="1" applyAlignment="1">
      <alignment horizontal="center" vertical="center"/>
    </xf>
    <xf numFmtId="0" fontId="85" fillId="9" borderId="139" xfId="0" applyFont="1" applyFill="1" applyBorder="1" applyAlignment="1">
      <alignment horizontal="left"/>
    </xf>
    <xf numFmtId="4" fontId="85" fillId="9" borderId="0" xfId="0" quotePrefix="1" applyNumberFormat="1" applyFont="1" applyFill="1" applyAlignment="1">
      <alignment horizontal="center"/>
    </xf>
    <xf numFmtId="2" fontId="82" fillId="9" borderId="26" xfId="0" applyNumberFormat="1" applyFont="1" applyFill="1" applyBorder="1" applyAlignment="1">
      <alignment vertical="center"/>
    </xf>
    <xf numFmtId="0" fontId="82" fillId="9" borderId="26" xfId="0" applyFont="1" applyFill="1" applyBorder="1" applyAlignment="1">
      <alignment horizontal="center" vertical="center" wrapText="1"/>
    </xf>
    <xf numFmtId="4" fontId="82" fillId="9" borderId="26" xfId="0" applyNumberFormat="1" applyFont="1" applyFill="1" applyBorder="1" applyAlignment="1">
      <alignment horizontal="left"/>
    </xf>
    <xf numFmtId="4" fontId="83" fillId="9" borderId="26" xfId="0" applyNumberFormat="1" applyFont="1" applyFill="1" applyBorder="1" applyAlignment="1">
      <alignment horizontal="center" vertical="center"/>
    </xf>
    <xf numFmtId="2" fontId="83" fillId="9" borderId="26" xfId="0" applyNumberFormat="1" applyFont="1" applyFill="1" applyBorder="1" applyAlignment="1">
      <alignment horizontal="center" vertical="center"/>
    </xf>
    <xf numFmtId="0" fontId="83" fillId="9" borderId="0" xfId="0" applyFont="1" applyFill="1"/>
    <xf numFmtId="4" fontId="83" fillId="9" borderId="26" xfId="0" quotePrefix="1" applyNumberFormat="1" applyFont="1" applyFill="1" applyBorder="1" applyAlignment="1">
      <alignment horizontal="center" vertical="center"/>
    </xf>
    <xf numFmtId="2" fontId="82" fillId="9" borderId="26" xfId="0" applyNumberFormat="1" applyFont="1" applyFill="1" applyBorder="1" applyAlignment="1">
      <alignment horizontal="left"/>
    </xf>
    <xf numFmtId="0" fontId="82" fillId="9" borderId="26" xfId="0" applyFont="1" applyFill="1" applyBorder="1"/>
    <xf numFmtId="2" fontId="82" fillId="9" borderId="26" xfId="0" applyNumberFormat="1" applyFont="1" applyFill="1" applyBorder="1" applyAlignment="1">
      <alignment horizontal="center"/>
    </xf>
    <xf numFmtId="4" fontId="82" fillId="9" borderId="26" xfId="0" applyNumberFormat="1" applyFont="1" applyFill="1" applyBorder="1" applyAlignment="1">
      <alignment horizontal="center" vertical="center"/>
    </xf>
    <xf numFmtId="4" fontId="82" fillId="9" borderId="14" xfId="0" quotePrefix="1" applyNumberFormat="1" applyFont="1" applyFill="1" applyBorder="1" applyAlignment="1">
      <alignment horizontal="center" vertical="center"/>
    </xf>
    <xf numFmtId="0" fontId="25" fillId="9" borderId="0" xfId="0" applyFont="1" applyFill="1"/>
    <xf numFmtId="0" fontId="85" fillId="9" borderId="15" xfId="0" applyFont="1" applyFill="1" applyBorder="1" applyAlignment="1">
      <alignment horizontal="left"/>
    </xf>
    <xf numFmtId="2" fontId="85" fillId="9" borderId="15" xfId="0" quotePrefix="1" applyNumberFormat="1" applyFont="1" applyFill="1" applyBorder="1" applyAlignment="1">
      <alignment horizontal="center" vertical="center"/>
    </xf>
    <xf numFmtId="4" fontId="85" fillId="9" borderId="15" xfId="0" quotePrefix="1" applyNumberFormat="1" applyFont="1" applyFill="1" applyBorder="1" applyAlignment="1">
      <alignment horizontal="center" vertical="center"/>
    </xf>
    <xf numFmtId="4" fontId="85" fillId="9" borderId="15" xfId="0" applyNumberFormat="1" applyFont="1" applyFill="1" applyBorder="1" applyAlignment="1">
      <alignment horizontal="center" vertical="center"/>
    </xf>
    <xf numFmtId="4" fontId="85" fillId="9" borderId="16" xfId="0" quotePrefix="1" applyNumberFormat="1" applyFont="1" applyFill="1" applyBorder="1" applyAlignment="1">
      <alignment horizontal="center" vertical="center"/>
    </xf>
    <xf numFmtId="0" fontId="32" fillId="9" borderId="139" xfId="0" applyFont="1" applyFill="1" applyBorder="1" applyAlignment="1">
      <alignment horizontal="left"/>
    </xf>
    <xf numFmtId="4" fontId="86" fillId="9" borderId="0" xfId="0" quotePrefix="1" applyNumberFormat="1" applyFont="1" applyFill="1" applyAlignment="1">
      <alignment horizontal="center"/>
    </xf>
    <xf numFmtId="2" fontId="82" fillId="9" borderId="131" xfId="0" applyNumberFormat="1" applyFont="1" applyFill="1" applyBorder="1" applyAlignment="1">
      <alignment vertical="center" wrapText="1"/>
    </xf>
    <xf numFmtId="0" fontId="82" fillId="9" borderId="17" xfId="0" applyFont="1" applyFill="1" applyBorder="1" applyAlignment="1">
      <alignment horizontal="center" vertical="center" wrapText="1"/>
    </xf>
    <xf numFmtId="0" fontId="82" fillId="9" borderId="18" xfId="0" applyFont="1" applyFill="1" applyBorder="1" applyAlignment="1">
      <alignment horizontal="center" vertical="center" wrapText="1"/>
    </xf>
    <xf numFmtId="4" fontId="82" fillId="9" borderId="95" xfId="0" applyNumberFormat="1" applyFont="1" applyFill="1" applyBorder="1" applyAlignment="1">
      <alignment horizontal="left"/>
    </xf>
    <xf numFmtId="2" fontId="82" fillId="9" borderId="95" xfId="0" applyNumberFormat="1" applyFont="1" applyFill="1" applyBorder="1" applyAlignment="1">
      <alignment horizontal="left"/>
    </xf>
    <xf numFmtId="0" fontId="82" fillId="9" borderId="95" xfId="0" applyFont="1" applyFill="1" applyBorder="1"/>
    <xf numFmtId="2" fontId="82" fillId="9" borderId="45" xfId="0" applyNumberFormat="1" applyFont="1" applyFill="1" applyBorder="1" applyAlignment="1">
      <alignment horizontal="center" vertical="center"/>
    </xf>
    <xf numFmtId="2" fontId="82" fillId="9" borderId="14" xfId="0" applyNumberFormat="1" applyFont="1" applyFill="1" applyBorder="1" applyAlignment="1">
      <alignment horizontal="center" vertical="center"/>
    </xf>
    <xf numFmtId="2" fontId="82" fillId="9" borderId="45" xfId="0" quotePrefix="1" applyNumberFormat="1" applyFont="1" applyFill="1" applyBorder="1" applyAlignment="1">
      <alignment horizontal="center" vertical="center"/>
    </xf>
    <xf numFmtId="0" fontId="85" fillId="9" borderId="96" xfId="0" applyFont="1" applyFill="1" applyBorder="1" applyAlignment="1">
      <alignment horizontal="left"/>
    </xf>
    <xf numFmtId="2" fontId="85" fillId="9" borderId="16" xfId="0" quotePrefix="1" applyNumberFormat="1" applyFont="1" applyFill="1" applyBorder="1" applyAlignment="1">
      <alignment horizontal="center" vertical="center"/>
    </xf>
    <xf numFmtId="164" fontId="28" fillId="5" borderId="16" xfId="0" applyNumberFormat="1" applyFont="1" applyFill="1" applyBorder="1" applyAlignment="1">
      <alignment horizontal="right"/>
    </xf>
    <xf numFmtId="0" fontId="28" fillId="5" borderId="107" xfId="0" applyFont="1" applyFill="1" applyBorder="1" applyAlignment="1">
      <alignment wrapText="1"/>
    </xf>
    <xf numFmtId="164" fontId="26" fillId="5" borderId="16" xfId="0" applyNumberFormat="1" applyFont="1" applyFill="1" applyBorder="1" applyAlignment="1">
      <alignment horizontal="right"/>
    </xf>
    <xf numFmtId="0" fontId="27" fillId="0" borderId="95" xfId="0" applyFont="1" applyBorder="1"/>
    <xf numFmtId="2" fontId="25" fillId="5" borderId="45" xfId="0" quotePrefix="1" applyNumberFormat="1" applyFont="1" applyFill="1" applyBorder="1" applyAlignment="1"/>
    <xf numFmtId="2" fontId="27" fillId="2" borderId="14" xfId="0" applyNumberFormat="1" applyFont="1" applyFill="1" applyBorder="1" applyAlignment="1"/>
    <xf numFmtId="164" fontId="86" fillId="0" borderId="14" xfId="0" applyNumberFormat="1" applyFont="1" applyBorder="1" applyAlignment="1">
      <alignment horizontal="right"/>
    </xf>
    <xf numFmtId="2" fontId="25" fillId="5" borderId="45" xfId="0" applyNumberFormat="1" applyFont="1" applyFill="1" applyBorder="1" applyAlignment="1"/>
    <xf numFmtId="0" fontId="27" fillId="0" borderId="96" xfId="0" applyFont="1" applyBorder="1"/>
    <xf numFmtId="2" fontId="25" fillId="5" borderId="47" xfId="0" applyNumberFormat="1" applyFont="1" applyFill="1" applyBorder="1" applyAlignment="1"/>
    <xf numFmtId="2" fontId="27" fillId="2" borderId="16" xfId="0" applyNumberFormat="1" applyFont="1" applyFill="1" applyBorder="1" applyAlignment="1"/>
    <xf numFmtId="164" fontId="86" fillId="0" borderId="14" xfId="0" applyNumberFormat="1" applyFont="1" applyBorder="1" applyAlignment="1"/>
    <xf numFmtId="0" fontId="51" fillId="0" borderId="0" xfId="0" applyFont="1"/>
    <xf numFmtId="0" fontId="25" fillId="0" borderId="0" xfId="0" applyFont="1"/>
    <xf numFmtId="0" fontId="27" fillId="0" borderId="0" xfId="0" applyFont="1" applyBorder="1"/>
    <xf numFmtId="0" fontId="72" fillId="0" borderId="0" xfId="0" applyFont="1" applyFill="1" applyBorder="1" applyAlignment="1"/>
    <xf numFmtId="0" fontId="27" fillId="4" borderId="0" xfId="0" applyFont="1" applyFill="1" applyBorder="1"/>
    <xf numFmtId="0" fontId="25" fillId="7" borderId="0" xfId="0" applyFont="1" applyFill="1" applyBorder="1" applyAlignment="1"/>
    <xf numFmtId="0" fontId="27" fillId="7" borderId="0" xfId="0" applyFont="1" applyFill="1"/>
    <xf numFmtId="0" fontId="25" fillId="0" borderId="1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4" fontId="25" fillId="5" borderId="91" xfId="0" applyNumberFormat="1" applyFont="1" applyFill="1" applyBorder="1" applyAlignment="1">
      <alignment horizontal="center"/>
    </xf>
    <xf numFmtId="14" fontId="25" fillId="2" borderId="118" xfId="0" applyNumberFormat="1" applyFont="1" applyFill="1" applyBorder="1" applyAlignment="1">
      <alignment horizontal="center"/>
    </xf>
    <xf numFmtId="0" fontId="25" fillId="0" borderId="19" xfId="0" applyFont="1" applyBorder="1" applyAlignment="1"/>
    <xf numFmtId="0" fontId="25" fillId="0" borderId="21" xfId="0" applyFont="1" applyBorder="1" applyAlignment="1"/>
    <xf numFmtId="0" fontId="25" fillId="0" borderId="22" xfId="0" applyFont="1" applyBorder="1" applyAlignment="1"/>
    <xf numFmtId="2" fontId="27" fillId="2" borderId="46" xfId="0" applyNumberFormat="1" applyFont="1" applyFill="1" applyBorder="1" applyAlignment="1"/>
    <xf numFmtId="164" fontId="86" fillId="0" borderId="95" xfId="0" applyNumberFormat="1" applyFont="1" applyBorder="1" applyAlignment="1"/>
    <xf numFmtId="2" fontId="27" fillId="2" borderId="48" xfId="0" applyNumberFormat="1" applyFont="1" applyFill="1" applyBorder="1" applyAlignment="1">
      <alignment horizontal="right"/>
    </xf>
    <xf numFmtId="164" fontId="86" fillId="0" borderId="96" xfId="0" applyNumberFormat="1" applyFont="1" applyBorder="1" applyAlignment="1"/>
    <xf numFmtId="0" fontId="25" fillId="0" borderId="6" xfId="0" applyFont="1" applyBorder="1" applyAlignment="1"/>
    <xf numFmtId="164" fontId="86" fillId="0" borderId="16" xfId="0" applyNumberFormat="1" applyFont="1" applyBorder="1" applyAlignment="1"/>
    <xf numFmtId="0" fontId="25" fillId="0" borderId="19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7" fillId="0" borderId="121" xfId="0" applyFont="1" applyBorder="1"/>
    <xf numFmtId="0" fontId="25" fillId="4" borderId="0" xfId="0" applyFont="1" applyFill="1" applyBorder="1" applyAlignment="1"/>
    <xf numFmtId="0" fontId="25" fillId="0" borderId="28" xfId="0" applyFont="1" applyBorder="1" applyAlignment="1">
      <alignment horizontal="center" vertical="center"/>
    </xf>
    <xf numFmtId="164" fontId="86" fillId="0" borderId="9" xfId="0" applyNumberFormat="1" applyFont="1" applyBorder="1" applyAlignment="1"/>
    <xf numFmtId="14" fontId="25" fillId="2" borderId="171" xfId="0" applyNumberFormat="1" applyFont="1" applyFill="1" applyBorder="1" applyAlignment="1">
      <alignment horizontal="center"/>
    </xf>
    <xf numFmtId="164" fontId="86" fillId="0" borderId="18" xfId="0" applyNumberFormat="1" applyFont="1" applyBorder="1" applyAlignment="1"/>
    <xf numFmtId="0" fontId="87" fillId="0" borderId="0" xfId="8" applyFont="1"/>
    <xf numFmtId="164" fontId="28" fillId="0" borderId="0" xfId="0" applyNumberFormat="1" applyFont="1" applyBorder="1"/>
    <xf numFmtId="164" fontId="42" fillId="0" borderId="0" xfId="0" applyNumberFormat="1" applyFont="1" applyBorder="1"/>
    <xf numFmtId="0" fontId="28" fillId="0" borderId="0" xfId="0" applyFont="1" applyFill="1" applyBorder="1" applyAlignment="1">
      <alignment wrapText="1"/>
    </xf>
    <xf numFmtId="164" fontId="26" fillId="0" borderId="0" xfId="0" applyNumberFormat="1" applyFont="1" applyFill="1" applyBorder="1" applyAlignment="1">
      <alignment horizontal="right"/>
    </xf>
    <xf numFmtId="0" fontId="88" fillId="0" borderId="0" xfId="0" applyFont="1"/>
    <xf numFmtId="0" fontId="24" fillId="0" borderId="0" xfId="0" applyFont="1" applyFill="1" applyAlignment="1">
      <alignment horizontal="left"/>
    </xf>
    <xf numFmtId="0" fontId="27" fillId="0" borderId="0" xfId="0" applyFont="1" applyFill="1"/>
    <xf numFmtId="0" fontId="25" fillId="0" borderId="0" xfId="0" applyFont="1" applyFill="1"/>
    <xf numFmtId="0" fontId="37" fillId="0" borderId="0" xfId="0" applyFont="1" applyFill="1"/>
    <xf numFmtId="0" fontId="27" fillId="0" borderId="0" xfId="0" applyFont="1" applyFill="1" applyBorder="1"/>
    <xf numFmtId="0" fontId="24" fillId="0" borderId="170" xfId="0" applyFont="1" applyFill="1" applyBorder="1"/>
    <xf numFmtId="0" fontId="24" fillId="0" borderId="0" xfId="0" applyFont="1" applyFill="1" applyBorder="1"/>
    <xf numFmtId="0" fontId="2" fillId="0" borderId="0" xfId="13"/>
    <xf numFmtId="2" fontId="71" fillId="0" borderId="28" xfId="3" applyNumberFormat="1" applyFont="1" applyBorder="1" applyAlignment="1">
      <alignment vertical="top"/>
    </xf>
    <xf numFmtId="2" fontId="71" fillId="0" borderId="123" xfId="3" applyNumberFormat="1" applyFont="1" applyBorder="1" applyAlignment="1">
      <alignment horizontal="right" vertical="top"/>
    </xf>
    <xf numFmtId="2" fontId="71" fillId="0" borderId="172" xfId="3" applyNumberFormat="1" applyFont="1" applyBorder="1" applyAlignment="1">
      <alignment horizontal="right" vertical="top"/>
    </xf>
    <xf numFmtId="2" fontId="71" fillId="0" borderId="173" xfId="3" applyNumberFormat="1" applyFont="1" applyBorder="1" applyAlignment="1">
      <alignment horizontal="right" vertical="top"/>
    </xf>
    <xf numFmtId="2" fontId="71" fillId="0" borderId="174" xfId="3" applyNumberFormat="1" applyFont="1" applyBorder="1" applyAlignment="1">
      <alignment horizontal="right" vertical="top"/>
    </xf>
    <xf numFmtId="164" fontId="68" fillId="0" borderId="175" xfId="3" applyNumberFormat="1" applyFont="1" applyBorder="1" applyAlignment="1">
      <alignment horizontal="right" vertical="top"/>
    </xf>
    <xf numFmtId="164" fontId="68" fillId="0" borderId="172" xfId="3" applyNumberFormat="1" applyFont="1" applyBorder="1" applyAlignment="1">
      <alignment horizontal="right" vertical="top"/>
    </xf>
    <xf numFmtId="164" fontId="68" fillId="0" borderId="173" xfId="3" applyNumberFormat="1" applyFont="1" applyBorder="1" applyAlignment="1">
      <alignment horizontal="right" vertical="top"/>
    </xf>
    <xf numFmtId="164" fontId="68" fillId="0" borderId="176" xfId="3" applyNumberFormat="1" applyFont="1" applyBorder="1" applyAlignment="1">
      <alignment horizontal="right" vertical="top"/>
    </xf>
    <xf numFmtId="2" fontId="27" fillId="2" borderId="0" xfId="0" applyNumberFormat="1" applyFont="1" applyFill="1" applyBorder="1" applyAlignment="1"/>
    <xf numFmtId="164" fontId="86" fillId="0" borderId="0" xfId="0" applyNumberFormat="1" applyFont="1" applyBorder="1" applyAlignment="1"/>
    <xf numFmtId="0" fontId="26" fillId="9" borderId="23" xfId="0" applyFont="1" applyFill="1" applyBorder="1" applyAlignment="1">
      <alignment horizontal="centerContinuous"/>
    </xf>
    <xf numFmtId="0" fontId="28" fillId="9" borderId="27" xfId="0" applyFont="1" applyFill="1" applyBorder="1" applyAlignment="1">
      <alignment horizontal="left"/>
    </xf>
    <xf numFmtId="0" fontId="28" fillId="9" borderId="2" xfId="0" applyFont="1" applyFill="1" applyBorder="1" applyAlignment="1">
      <alignment horizontal="centerContinuous"/>
    </xf>
    <xf numFmtId="0" fontId="26" fillId="10" borderId="11" xfId="0" applyFont="1" applyFill="1" applyBorder="1" applyAlignment="1">
      <alignment horizontal="center" vertical="center" wrapText="1"/>
    </xf>
    <xf numFmtId="0" fontId="35" fillId="10" borderId="24" xfId="0" applyFont="1" applyFill="1" applyBorder="1" applyAlignment="1">
      <alignment horizontal="center" vertical="center" wrapText="1"/>
    </xf>
    <xf numFmtId="0" fontId="33" fillId="10" borderId="24" xfId="0" applyFont="1" applyFill="1" applyBorder="1" applyAlignment="1">
      <alignment horizontal="center" wrapText="1"/>
    </xf>
    <xf numFmtId="0" fontId="75" fillId="10" borderId="24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vertical="center" wrapText="1"/>
    </xf>
    <xf numFmtId="0" fontId="42" fillId="13" borderId="51" xfId="0" applyFont="1" applyFill="1" applyBorder="1" applyAlignment="1">
      <alignment horizontal="center" vertical="center" wrapText="1"/>
    </xf>
    <xf numFmtId="0" fontId="26" fillId="12" borderId="51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6" fillId="2" borderId="126" xfId="0" applyFont="1" applyFill="1" applyBorder="1" applyAlignment="1">
      <alignment horizontal="left" vertical="center" wrapText="1"/>
    </xf>
    <xf numFmtId="2" fontId="42" fillId="12" borderId="126" xfId="0" applyNumberFormat="1" applyFont="1" applyFill="1" applyBorder="1" applyAlignment="1">
      <alignment horizontal="right"/>
    </xf>
    <xf numFmtId="2" fontId="26" fillId="12" borderId="126" xfId="0" applyNumberFormat="1" applyFont="1" applyFill="1" applyBorder="1" applyAlignment="1">
      <alignment horizontal="right"/>
    </xf>
    <xf numFmtId="164" fontId="77" fillId="13" borderId="24" xfId="0" applyNumberFormat="1" applyFont="1" applyFill="1" applyBorder="1" applyAlignment="1">
      <alignment horizontal="right"/>
    </xf>
    <xf numFmtId="164" fontId="77" fillId="13" borderId="128" xfId="0" applyNumberFormat="1" applyFont="1" applyFill="1" applyBorder="1" applyAlignment="1">
      <alignment horizontal="right"/>
    </xf>
    <xf numFmtId="2" fontId="26" fillId="12" borderId="129" xfId="0" applyNumberFormat="1" applyFont="1" applyFill="1" applyBorder="1" applyAlignment="1">
      <alignment horizontal="right"/>
    </xf>
    <xf numFmtId="2" fontId="26" fillId="12" borderId="130" xfId="0" applyNumberFormat="1" applyFont="1" applyFill="1" applyBorder="1" applyAlignment="1">
      <alignment horizontal="right"/>
    </xf>
    <xf numFmtId="164" fontId="77" fillId="13" borderId="131" xfId="0" applyNumberFormat="1" applyFont="1" applyFill="1" applyBorder="1" applyAlignment="1">
      <alignment horizontal="right"/>
    </xf>
    <xf numFmtId="0" fontId="26" fillId="2" borderId="127" xfId="0" applyFont="1" applyFill="1" applyBorder="1" applyAlignment="1">
      <alignment horizontal="left" vertical="center" wrapText="1"/>
    </xf>
    <xf numFmtId="2" fontId="26" fillId="12" borderId="127" xfId="0" applyNumberFormat="1" applyFont="1" applyFill="1" applyBorder="1" applyAlignment="1">
      <alignment horizontal="right"/>
    </xf>
    <xf numFmtId="2" fontId="26" fillId="12" borderId="95" xfId="0" applyNumberFormat="1" applyFont="1" applyFill="1" applyBorder="1" applyAlignment="1">
      <alignment horizontal="right"/>
    </xf>
    <xf numFmtId="2" fontId="26" fillId="12" borderId="132" xfId="0" applyNumberFormat="1" applyFont="1" applyFill="1" applyBorder="1" applyAlignment="1">
      <alignment horizontal="right"/>
    </xf>
    <xf numFmtId="164" fontId="77" fillId="13" borderId="95" xfId="0" applyNumberFormat="1" applyFont="1" applyFill="1" applyBorder="1" applyAlignment="1">
      <alignment horizontal="right"/>
    </xf>
    <xf numFmtId="164" fontId="78" fillId="13" borderId="128" xfId="0" applyNumberFormat="1" applyFont="1" applyFill="1" applyBorder="1" applyAlignment="1">
      <alignment horizontal="right"/>
    </xf>
    <xf numFmtId="164" fontId="79" fillId="13" borderId="128" xfId="0" applyNumberFormat="1" applyFont="1" applyFill="1" applyBorder="1" applyAlignment="1">
      <alignment horizontal="right"/>
    </xf>
    <xf numFmtId="164" fontId="78" fillId="13" borderId="95" xfId="0" applyNumberFormat="1" applyFont="1" applyFill="1" applyBorder="1" applyAlignment="1">
      <alignment horizontal="right"/>
    </xf>
    <xf numFmtId="164" fontId="80" fillId="13" borderId="95" xfId="0" applyNumberFormat="1" applyFont="1" applyFill="1" applyBorder="1" applyAlignment="1">
      <alignment horizontal="right"/>
    </xf>
    <xf numFmtId="0" fontId="26" fillId="2" borderId="57" xfId="0" applyFont="1" applyFill="1" applyBorder="1" applyAlignment="1">
      <alignment horizontal="left" vertical="center" wrapText="1"/>
    </xf>
    <xf numFmtId="2" fontId="26" fillId="12" borderId="57" xfId="0" applyNumberFormat="1" applyFont="1" applyFill="1" applyBorder="1" applyAlignment="1">
      <alignment horizontal="right"/>
    </xf>
    <xf numFmtId="164" fontId="78" fillId="13" borderId="96" xfId="0" applyNumberFormat="1" applyFont="1" applyFill="1" applyBorder="1" applyAlignment="1">
      <alignment horizontal="right"/>
    </xf>
    <xf numFmtId="164" fontId="80" fillId="13" borderId="28" xfId="0" applyNumberFormat="1" applyFont="1" applyFill="1" applyBorder="1" applyAlignment="1">
      <alignment horizontal="right"/>
    </xf>
    <xf numFmtId="2" fontId="26" fillId="12" borderId="96" xfId="0" applyNumberFormat="1" applyFont="1" applyFill="1" applyBorder="1" applyAlignment="1">
      <alignment horizontal="right"/>
    </xf>
    <xf numFmtId="2" fontId="26" fillId="12" borderId="133" xfId="0" applyNumberFormat="1" applyFont="1" applyFill="1" applyBorder="1"/>
    <xf numFmtId="164" fontId="77" fillId="13" borderId="96" xfId="0" applyNumberFormat="1" applyFont="1" applyFill="1" applyBorder="1" applyAlignment="1">
      <alignment horizontal="right"/>
    </xf>
    <xf numFmtId="0" fontId="70" fillId="0" borderId="44" xfId="3" applyNumberFormat="1" applyFont="1" applyBorder="1" applyAlignment="1">
      <alignment horizontal="right"/>
    </xf>
    <xf numFmtId="0" fontId="92" fillId="0" borderId="0" xfId="0" applyFont="1" applyFill="1" applyBorder="1"/>
    <xf numFmtId="0" fontId="25" fillId="0" borderId="19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5" fillId="0" borderId="1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0" fillId="0" borderId="0" xfId="0" applyAlignment="1"/>
    <xf numFmtId="0" fontId="28" fillId="9" borderId="2" xfId="0" applyFont="1" applyFill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0" fontId="26" fillId="14" borderId="0" xfId="0" applyFont="1" applyFill="1" applyAlignment="1">
      <alignment horizontal="center"/>
    </xf>
    <xf numFmtId="0" fontId="26" fillId="9" borderId="10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6" fontId="26" fillId="9" borderId="23" xfId="0" applyNumberFormat="1" applyFont="1" applyFill="1" applyBorder="1" applyAlignment="1">
      <alignment horizontal="center" vertical="center"/>
    </xf>
    <xf numFmtId="16" fontId="26" fillId="9" borderId="121" xfId="0" applyNumberFormat="1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14" borderId="97" xfId="0" applyFont="1" applyFill="1" applyBorder="1" applyAlignment="1">
      <alignment horizontal="center"/>
    </xf>
    <xf numFmtId="0" fontId="35" fillId="9" borderId="10" xfId="0" applyFont="1" applyFill="1" applyBorder="1" applyAlignment="1">
      <alignment horizontal="center" vertical="center"/>
    </xf>
    <xf numFmtId="0" fontId="35" fillId="9" borderId="20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9" borderId="23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121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97" xfId="0" applyFont="1" applyFill="1" applyBorder="1" applyAlignment="1">
      <alignment horizontal="center" vertical="center"/>
    </xf>
    <xf numFmtId="0" fontId="35" fillId="9" borderId="9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124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26" fillId="11" borderId="1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14" fontId="26" fillId="11" borderId="1" xfId="0" applyNumberFormat="1" applyFont="1" applyFill="1" applyBorder="1" applyAlignment="1" applyProtection="1">
      <alignment horizontal="center" vertical="center"/>
      <protection hidden="1"/>
    </xf>
    <xf numFmtId="14" fontId="26" fillId="11" borderId="2" xfId="0" applyNumberFormat="1" applyFont="1" applyFill="1" applyBorder="1" applyAlignment="1" applyProtection="1">
      <alignment horizontal="center" vertical="center"/>
      <protection hidden="1"/>
    </xf>
    <xf numFmtId="14" fontId="26" fillId="11" borderId="33" xfId="0" applyNumberFormat="1" applyFont="1" applyFill="1" applyBorder="1" applyAlignment="1" applyProtection="1">
      <alignment horizontal="center" vertical="center"/>
      <protection hidden="1"/>
    </xf>
    <xf numFmtId="0" fontId="73" fillId="10" borderId="20" xfId="0" applyFont="1" applyFill="1" applyBorder="1" applyAlignment="1">
      <alignment horizontal="center" vertical="center"/>
    </xf>
    <xf numFmtId="0" fontId="73" fillId="10" borderId="12" xfId="0" applyFont="1" applyFill="1" applyBorder="1" applyAlignment="1">
      <alignment horizontal="center" vertical="center"/>
    </xf>
    <xf numFmtId="0" fontId="74" fillId="10" borderId="0" xfId="0" applyFont="1" applyFill="1" applyBorder="1" applyAlignment="1">
      <alignment horizontal="center" vertical="center"/>
    </xf>
    <xf numFmtId="0" fontId="74" fillId="10" borderId="121" xfId="0" applyFont="1" applyFill="1" applyBorder="1" applyAlignment="1">
      <alignment horizontal="center" vertical="center"/>
    </xf>
    <xf numFmtId="0" fontId="74" fillId="10" borderId="23" xfId="0" applyFont="1" applyFill="1" applyBorder="1" applyAlignment="1">
      <alignment horizontal="center"/>
    </xf>
    <xf numFmtId="0" fontId="74" fillId="10" borderId="0" xfId="0" applyFont="1" applyFill="1" applyBorder="1" applyAlignment="1">
      <alignment horizontal="center"/>
    </xf>
    <xf numFmtId="0" fontId="74" fillId="10" borderId="121" xfId="0" applyFont="1" applyFill="1" applyBorder="1" applyAlignment="1">
      <alignment horizontal="center"/>
    </xf>
    <xf numFmtId="0" fontId="76" fillId="10" borderId="23" xfId="0" applyFont="1" applyFill="1" applyBorder="1" applyAlignment="1">
      <alignment horizontal="center" vertical="center"/>
    </xf>
    <xf numFmtId="0" fontId="76" fillId="10" borderId="0" xfId="0" applyFont="1" applyFill="1" applyBorder="1" applyAlignment="1">
      <alignment horizontal="center" vertical="center"/>
    </xf>
    <xf numFmtId="0" fontId="76" fillId="10" borderId="12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wrapText="1"/>
    </xf>
    <xf numFmtId="0" fontId="28" fillId="10" borderId="2" xfId="0" applyFont="1" applyFill="1" applyBorder="1" applyAlignment="1">
      <alignment horizontal="center" wrapText="1"/>
    </xf>
    <xf numFmtId="0" fontId="28" fillId="10" borderId="33" xfId="0" applyFont="1" applyFill="1" applyBorder="1" applyAlignment="1">
      <alignment horizontal="center" wrapText="1"/>
    </xf>
    <xf numFmtId="2" fontId="1" fillId="9" borderId="26" xfId="0" applyNumberFormat="1" applyFont="1" applyFill="1" applyBorder="1" applyAlignment="1">
      <alignment horizontal="center" vertical="center"/>
    </xf>
    <xf numFmtId="4" fontId="1" fillId="9" borderId="26" xfId="0" applyNumberFormat="1" applyFont="1" applyFill="1" applyBorder="1" applyAlignment="1">
      <alignment horizontal="center" vertical="center"/>
    </xf>
    <xf numFmtId="2" fontId="1" fillId="9" borderId="26" xfId="0" quotePrefix="1" applyNumberFormat="1" applyFont="1" applyFill="1" applyBorder="1" applyAlignment="1">
      <alignment horizontal="center" vertical="center"/>
    </xf>
    <xf numFmtId="4" fontId="1" fillId="9" borderId="26" xfId="0" quotePrefix="1" applyNumberFormat="1" applyFont="1" applyFill="1" applyBorder="1" applyAlignment="1">
      <alignment horizontal="center" vertical="center"/>
    </xf>
    <xf numFmtId="0" fontId="1" fillId="9" borderId="0" xfId="0" applyFont="1" applyFill="1"/>
    <xf numFmtId="0" fontId="26" fillId="9" borderId="136" xfId="8" applyFont="1" applyFill="1" applyBorder="1" applyAlignment="1">
      <alignment horizontal="left"/>
    </xf>
    <xf numFmtId="0" fontId="26" fillId="9" borderId="0" xfId="8" applyFont="1" applyFill="1" applyBorder="1" applyAlignment="1">
      <alignment horizontal="left"/>
    </xf>
    <xf numFmtId="0" fontId="93" fillId="9" borderId="0" xfId="8" applyFont="1" applyFill="1" applyBorder="1" applyAlignment="1">
      <alignment horizontal="left"/>
    </xf>
    <xf numFmtId="0" fontId="93" fillId="9" borderId="66" xfId="8" applyFont="1" applyFill="1" applyBorder="1" applyAlignment="1">
      <alignment horizontal="left"/>
    </xf>
    <xf numFmtId="0" fontId="89" fillId="9" borderId="169" xfId="8" applyFont="1" applyFill="1" applyBorder="1"/>
    <xf numFmtId="0" fontId="24" fillId="9" borderId="0" xfId="0" applyFont="1" applyFill="1" applyBorder="1"/>
    <xf numFmtId="0" fontId="89" fillId="9" borderId="32" xfId="8" applyFont="1" applyFill="1" applyBorder="1" applyAlignment="1">
      <alignment horizontal="center"/>
    </xf>
    <xf numFmtId="0" fontId="24" fillId="9" borderId="0" xfId="0" applyFont="1" applyFill="1"/>
    <xf numFmtId="0" fontId="89" fillId="9" borderId="50" xfId="8" applyFont="1" applyFill="1" applyBorder="1" applyAlignment="1">
      <alignment horizontal="center"/>
    </xf>
    <xf numFmtId="0" fontId="89" fillId="9" borderId="31" xfId="8" applyFont="1" applyFill="1" applyBorder="1" applyAlignment="1">
      <alignment horizontal="center"/>
    </xf>
    <xf numFmtId="0" fontId="89" fillId="9" borderId="141" xfId="8" applyFont="1" applyFill="1" applyBorder="1"/>
    <xf numFmtId="0" fontId="89" fillId="9" borderId="119" xfId="8" applyFont="1" applyFill="1" applyBorder="1" applyAlignment="1">
      <alignment horizontal="center"/>
    </xf>
    <xf numFmtId="0" fontId="89" fillId="9" borderId="125" xfId="8" applyFont="1" applyFill="1" applyBorder="1" applyAlignment="1">
      <alignment horizontal="center"/>
    </xf>
    <xf numFmtId="0" fontId="89" fillId="9" borderId="124" xfId="8" applyFont="1" applyFill="1" applyBorder="1" applyAlignment="1">
      <alignment horizontal="center"/>
    </xf>
    <xf numFmtId="0" fontId="89" fillId="9" borderId="142" xfId="8" applyFont="1" applyFill="1" applyBorder="1"/>
    <xf numFmtId="0" fontId="94" fillId="9" borderId="0" xfId="0" applyFont="1" applyFill="1" applyBorder="1"/>
    <xf numFmtId="2" fontId="89" fillId="9" borderId="143" xfId="8" applyNumberFormat="1" applyFont="1" applyFill="1" applyBorder="1" applyAlignment="1">
      <alignment horizontal="center"/>
    </xf>
    <xf numFmtId="0" fontId="94" fillId="9" borderId="0" xfId="0" applyFont="1" applyFill="1"/>
    <xf numFmtId="2" fontId="89" fillId="9" borderId="144" xfId="8" applyNumberFormat="1" applyFont="1" applyFill="1" applyBorder="1" applyAlignment="1">
      <alignment horizontal="center"/>
    </xf>
    <xf numFmtId="2" fontId="89" fillId="9" borderId="146" xfId="8" applyNumberFormat="1" applyFont="1" applyFill="1" applyBorder="1" applyAlignment="1">
      <alignment horizontal="center"/>
    </xf>
    <xf numFmtId="2" fontId="89" fillId="9" borderId="147" xfId="8" applyNumberFormat="1" applyFont="1" applyFill="1" applyBorder="1" applyAlignment="1">
      <alignment horizontal="center"/>
    </xf>
    <xf numFmtId="2" fontId="89" fillId="9" borderId="148" xfId="8" applyNumberFormat="1" applyFont="1" applyFill="1" applyBorder="1" applyAlignment="1">
      <alignment horizontal="center"/>
    </xf>
    <xf numFmtId="2" fontId="94" fillId="9" borderId="0" xfId="0" applyNumberFormat="1" applyFont="1" applyFill="1" applyAlignment="1">
      <alignment horizontal="center"/>
    </xf>
    <xf numFmtId="0" fontId="89" fillId="9" borderId="149" xfId="8" applyFont="1" applyFill="1" applyBorder="1"/>
    <xf numFmtId="2" fontId="89" fillId="9" borderId="150" xfId="8" applyNumberFormat="1" applyFont="1" applyFill="1" applyBorder="1" applyAlignment="1">
      <alignment horizontal="center"/>
    </xf>
    <xf numFmtId="2" fontId="89" fillId="9" borderId="151" xfId="8" applyNumberFormat="1" applyFont="1" applyFill="1" applyBorder="1" applyAlignment="1">
      <alignment horizontal="center"/>
    </xf>
    <xf numFmtId="2" fontId="89" fillId="9" borderId="152" xfId="8" applyNumberFormat="1" applyFont="1" applyFill="1" applyBorder="1" applyAlignment="1">
      <alignment horizontal="center"/>
    </xf>
    <xf numFmtId="0" fontId="89" fillId="9" borderId="153" xfId="8" applyFont="1" applyFill="1" applyBorder="1"/>
    <xf numFmtId="2" fontId="89" fillId="9" borderId="154" xfId="8" applyNumberFormat="1" applyFont="1" applyFill="1" applyBorder="1" applyAlignment="1">
      <alignment horizontal="center"/>
    </xf>
    <xf numFmtId="2" fontId="89" fillId="9" borderId="155" xfId="8" applyNumberFormat="1" applyFont="1" applyFill="1" applyBorder="1" applyAlignment="1">
      <alignment horizontal="center"/>
    </xf>
    <xf numFmtId="2" fontId="89" fillId="9" borderId="156" xfId="8" applyNumberFormat="1" applyFont="1" applyFill="1" applyBorder="1" applyAlignment="1">
      <alignment horizontal="center"/>
    </xf>
    <xf numFmtId="0" fontId="89" fillId="9" borderId="157" xfId="8" applyFont="1" applyFill="1" applyBorder="1" applyAlignment="1">
      <alignment horizontal="left"/>
    </xf>
    <xf numFmtId="0" fontId="89" fillId="9" borderId="158" xfId="8" applyFont="1" applyFill="1" applyBorder="1" applyAlignment="1">
      <alignment horizontal="left"/>
    </xf>
    <xf numFmtId="0" fontId="89" fillId="9" borderId="159" xfId="8" applyFont="1" applyFill="1" applyBorder="1" applyAlignment="1">
      <alignment horizontal="left"/>
    </xf>
    <xf numFmtId="0" fontId="89" fillId="9" borderId="160" xfId="8" applyFont="1" applyFill="1" applyBorder="1" applyAlignment="1">
      <alignment horizontal="left"/>
    </xf>
    <xf numFmtId="0" fontId="89" fillId="9" borderId="141" xfId="8" applyFont="1" applyFill="1" applyBorder="1" applyAlignment="1">
      <alignment horizontal="left"/>
    </xf>
    <xf numFmtId="2" fontId="89" fillId="9" borderId="161" xfId="8" applyNumberFormat="1" applyFont="1" applyFill="1" applyBorder="1" applyAlignment="1">
      <alignment horizontal="center"/>
    </xf>
    <xf numFmtId="2" fontId="89" fillId="9" borderId="162" xfId="8" applyNumberFormat="1" applyFont="1" applyFill="1" applyBorder="1" applyAlignment="1">
      <alignment horizontal="center"/>
    </xf>
    <xf numFmtId="2" fontId="89" fillId="9" borderId="163" xfId="8" applyNumberFormat="1" applyFont="1" applyFill="1" applyBorder="1" applyAlignment="1">
      <alignment horizontal="center"/>
    </xf>
    <xf numFmtId="0" fontId="95" fillId="9" borderId="157" xfId="8" applyFont="1" applyFill="1" applyBorder="1" applyAlignment="1">
      <alignment horizontal="left"/>
    </xf>
    <xf numFmtId="2" fontId="89" fillId="9" borderId="162" xfId="8" quotePrefix="1" applyNumberFormat="1" applyFont="1" applyFill="1" applyBorder="1" applyAlignment="1">
      <alignment horizontal="center"/>
    </xf>
    <xf numFmtId="2" fontId="89" fillId="9" borderId="163" xfId="8" quotePrefix="1" applyNumberFormat="1" applyFont="1" applyFill="1" applyBorder="1" applyAlignment="1">
      <alignment horizontal="center"/>
    </xf>
    <xf numFmtId="2" fontId="89" fillId="9" borderId="161" xfId="8" quotePrefix="1" applyNumberFormat="1" applyFont="1" applyFill="1" applyBorder="1" applyAlignment="1">
      <alignment horizontal="center"/>
    </xf>
    <xf numFmtId="0" fontId="95" fillId="9" borderId="164" xfId="8" applyFont="1" applyFill="1" applyBorder="1" applyAlignment="1">
      <alignment horizontal="left"/>
    </xf>
    <xf numFmtId="0" fontId="95" fillId="9" borderId="138" xfId="8" applyFont="1" applyFill="1" applyBorder="1" applyAlignment="1">
      <alignment horizontal="left"/>
    </xf>
    <xf numFmtId="0" fontId="95" fillId="9" borderId="139" xfId="8" applyFont="1" applyFill="1" applyBorder="1" applyAlignment="1">
      <alignment horizontal="left"/>
    </xf>
    <xf numFmtId="0" fontId="95" fillId="9" borderId="140" xfId="8" applyFont="1" applyFill="1" applyBorder="1" applyAlignment="1">
      <alignment horizontal="left"/>
    </xf>
    <xf numFmtId="0" fontId="95" fillId="9" borderId="165" xfId="8" applyFont="1" applyFill="1" applyBorder="1" applyAlignment="1">
      <alignment horizontal="left"/>
    </xf>
    <xf numFmtId="0" fontId="94" fillId="9" borderId="94" xfId="0" applyFont="1" applyFill="1" applyBorder="1"/>
    <xf numFmtId="2" fontId="95" fillId="9" borderId="166" xfId="10" quotePrefix="1" applyNumberFormat="1" applyFont="1" applyFill="1" applyBorder="1" applyAlignment="1">
      <alignment horizontal="center"/>
    </xf>
    <xf numFmtId="2" fontId="95" fillId="9" borderId="167" xfId="10" quotePrefix="1" applyNumberFormat="1" applyFont="1" applyFill="1" applyBorder="1" applyAlignment="1">
      <alignment horizontal="center"/>
    </xf>
    <xf numFmtId="2" fontId="95" fillId="9" borderId="168" xfId="10" quotePrefix="1" applyNumberFormat="1" applyFont="1" applyFill="1" applyBorder="1" applyAlignment="1">
      <alignment horizont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center" vertical="center"/>
    </xf>
    <xf numFmtId="0" fontId="33" fillId="14" borderId="136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center" vertical="center"/>
    </xf>
    <xf numFmtId="0" fontId="33" fillId="14" borderId="137" xfId="0" applyFont="1" applyFill="1" applyBorder="1" applyAlignment="1">
      <alignment horizontal="center" vertical="center"/>
    </xf>
    <xf numFmtId="0" fontId="33" fillId="14" borderId="94" xfId="0" applyFont="1" applyFill="1" applyBorder="1" applyAlignment="1">
      <alignment horizontal="center" vertical="center"/>
    </xf>
    <xf numFmtId="0" fontId="26" fillId="14" borderId="134" xfId="0" applyFont="1" applyFill="1" applyBorder="1" applyAlignment="1">
      <alignment horizontal="center" shrinkToFit="1"/>
    </xf>
    <xf numFmtId="0" fontId="26" fillId="14" borderId="135" xfId="0" applyFont="1" applyFill="1" applyBorder="1" applyAlignment="1">
      <alignment horizontal="center" shrinkToFit="1"/>
    </xf>
    <xf numFmtId="0" fontId="26" fillId="14" borderId="136" xfId="0" applyFont="1" applyFill="1" applyBorder="1" applyAlignment="1">
      <alignment horizontal="center" shrinkToFit="1"/>
    </xf>
    <xf numFmtId="0" fontId="26" fillId="14" borderId="0" xfId="0" applyFont="1" applyFill="1" applyBorder="1" applyAlignment="1">
      <alignment horizontal="center" shrinkToFit="1"/>
    </xf>
    <xf numFmtId="0" fontId="26" fillId="14" borderId="137" xfId="0" applyFont="1" applyFill="1" applyBorder="1" applyAlignment="1">
      <alignment horizontal="center" shrinkToFit="1"/>
    </xf>
    <xf numFmtId="0" fontId="26" fillId="14" borderId="94" xfId="0" applyFont="1" applyFill="1" applyBorder="1" applyAlignment="1">
      <alignment horizontal="center" shrinkToFit="1"/>
    </xf>
    <xf numFmtId="0" fontId="90" fillId="9" borderId="0" xfId="0" applyFont="1" applyFill="1"/>
    <xf numFmtId="0" fontId="89" fillId="9" borderId="0" xfId="0" applyFont="1" applyFill="1"/>
    <xf numFmtId="0" fontId="95" fillId="9" borderId="138" xfId="8" quotePrefix="1" applyFont="1" applyFill="1" applyBorder="1" applyAlignment="1">
      <alignment horizontal="left"/>
    </xf>
    <xf numFmtId="0" fontId="24" fillId="9" borderId="0" xfId="0" quotePrefix="1" applyFont="1" applyFill="1" applyBorder="1"/>
    <xf numFmtId="2" fontId="89" fillId="9" borderId="145" xfId="8" applyNumberFormat="1" applyFont="1" applyFill="1" applyBorder="1" applyAlignment="1">
      <alignment horizontal="center"/>
    </xf>
    <xf numFmtId="2" fontId="81" fillId="9" borderId="177" xfId="0" applyNumberFormat="1" applyFont="1" applyFill="1" applyBorder="1" applyAlignment="1">
      <alignment vertical="center" wrapText="1"/>
    </xf>
    <xf numFmtId="0" fontId="81" fillId="9" borderId="177" xfId="0" applyFont="1" applyFill="1" applyBorder="1" applyAlignment="1">
      <alignment horizontal="center" vertical="center" wrapText="1"/>
    </xf>
    <xf numFmtId="0" fontId="82" fillId="9" borderId="178" xfId="0" applyFont="1" applyFill="1" applyBorder="1" applyAlignment="1">
      <alignment horizontal="center" vertical="center" wrapText="1"/>
    </xf>
    <xf numFmtId="0" fontId="82" fillId="9" borderId="179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Continuous"/>
    </xf>
    <xf numFmtId="0" fontId="26" fillId="9" borderId="1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26" fillId="9" borderId="33" xfId="0" applyFont="1" applyFill="1" applyBorder="1" applyAlignment="1">
      <alignment horizontal="center"/>
    </xf>
  </cellXfs>
  <cellStyles count="15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_DROB41_0" xfId="7"/>
    <cellStyle name="Normalny_MatrycaKRAJ" xfId="4"/>
    <cellStyle name="Normalny_tabela (2)" xfId="3"/>
    <cellStyle name="Normalny_zaklady-ceny_sez" xfId="10"/>
  </cellStyles>
  <dxfs count="30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A6CC6"/>
      <color rgb="FF008AF2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07.10 -13.10.2024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3.46</c:v>
                </c:pt>
                <c:pt idx="1">
                  <c:v>3.27</c:v>
                </c:pt>
                <c:pt idx="2">
                  <c:v>0</c:v>
                </c:pt>
                <c:pt idx="3">
                  <c:v>3.0358999999999998</c:v>
                </c:pt>
                <c:pt idx="4">
                  <c:v>3.3410000000000002</c:v>
                </c:pt>
                <c:pt idx="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30.09 -06.10.2024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3.41</c:v>
                </c:pt>
                <c:pt idx="1">
                  <c:v>3.28</c:v>
                </c:pt>
                <c:pt idx="2">
                  <c:v>0</c:v>
                </c:pt>
                <c:pt idx="3">
                  <c:v>3.02</c:v>
                </c:pt>
                <c:pt idx="4">
                  <c:v>3.33</c:v>
                </c:pt>
                <c:pt idx="5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07.10 -13.10.2024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1.5236000000000001</c:v>
                </c:pt>
                <c:pt idx="1">
                  <c:v>7.5956999999999999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30.09 -06.10.2024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1.78</c:v>
                </c:pt>
                <c:pt idx="1">
                  <c:v>6.69</c:v>
                </c:pt>
                <c:pt idx="2" formatCode="General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K6" sqref="K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82"/>
      <c r="C1" s="182"/>
      <c r="D1" s="182"/>
      <c r="E1" s="28"/>
      <c r="F1" s="28"/>
      <c r="G1" s="182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82"/>
      <c r="C2" s="182"/>
      <c r="D2" s="183" t="s">
        <v>210</v>
      </c>
      <c r="E2" s="28"/>
      <c r="F2" s="28"/>
      <c r="G2" s="182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82"/>
      <c r="C3" s="182"/>
      <c r="D3" s="183" t="s">
        <v>249</v>
      </c>
      <c r="E3" s="182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4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7"/>
      <c r="C5"/>
      <c r="D5" s="26"/>
      <c r="E5" s="26"/>
      <c r="F5" s="26"/>
      <c r="G5" s="26"/>
      <c r="H5" s="18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7"/>
      <c r="C6"/>
      <c r="H6" s="188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400"/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454</v>
      </c>
      <c r="C12" s="125"/>
      <c r="D12" s="140"/>
      <c r="E12" s="126" t="s">
        <v>455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463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288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19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8"/>
  <sheetViews>
    <sheetView showGridLines="0" zoomScale="90" zoomScaleNormal="90" workbookViewId="0">
      <selection activeCell="B2" sqref="B2:O52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31"/>
      <c r="C2" s="232"/>
      <c r="D2" s="233" t="s">
        <v>100</v>
      </c>
      <c r="E2" s="234"/>
      <c r="F2" s="233"/>
      <c r="G2" s="233"/>
      <c r="H2" s="235" t="s">
        <v>101</v>
      </c>
      <c r="I2" s="236"/>
      <c r="J2" s="236"/>
      <c r="K2" s="236"/>
      <c r="L2" s="237"/>
      <c r="M2" s="237"/>
      <c r="N2" s="237"/>
      <c r="O2" s="238"/>
    </row>
    <row r="3" spans="2:15" ht="60.75" x14ac:dyDescent="0.35">
      <c r="B3" s="239" t="s">
        <v>102</v>
      </c>
      <c r="C3" s="240" t="s">
        <v>1</v>
      </c>
      <c r="D3" s="241">
        <v>45582</v>
      </c>
      <c r="E3" s="242"/>
      <c r="F3" s="243">
        <v>45575</v>
      </c>
      <c r="G3" s="244"/>
      <c r="H3" s="245" t="s">
        <v>103</v>
      </c>
      <c r="I3" s="246"/>
      <c r="J3" s="247" t="s">
        <v>104</v>
      </c>
      <c r="K3" s="246"/>
      <c r="L3" s="247" t="s">
        <v>105</v>
      </c>
      <c r="M3" s="246"/>
      <c r="N3" s="247" t="s">
        <v>106</v>
      </c>
      <c r="O3" s="248"/>
    </row>
    <row r="4" spans="2:15" ht="21.75" thickBot="1" x14ac:dyDescent="0.4">
      <c r="B4" s="249"/>
      <c r="C4" s="250"/>
      <c r="D4" s="251" t="s">
        <v>2</v>
      </c>
      <c r="E4" s="252" t="s">
        <v>3</v>
      </c>
      <c r="F4" s="253" t="s">
        <v>2</v>
      </c>
      <c r="G4" s="254" t="s">
        <v>3</v>
      </c>
      <c r="H4" s="255" t="s">
        <v>2</v>
      </c>
      <c r="I4" s="256" t="s">
        <v>3</v>
      </c>
      <c r="J4" s="257" t="s">
        <v>2</v>
      </c>
      <c r="K4" s="256" t="s">
        <v>3</v>
      </c>
      <c r="L4" s="257" t="s">
        <v>2</v>
      </c>
      <c r="M4" s="256" t="s">
        <v>3</v>
      </c>
      <c r="N4" s="257" t="s">
        <v>2</v>
      </c>
      <c r="O4" s="258" t="s">
        <v>3</v>
      </c>
    </row>
    <row r="5" spans="2:15" ht="21.75" thickBot="1" x14ac:dyDescent="0.4">
      <c r="B5" s="259">
        <v>1</v>
      </c>
      <c r="C5" s="260">
        <v>2</v>
      </c>
      <c r="D5" s="261">
        <v>3</v>
      </c>
      <c r="E5" s="262">
        <v>4</v>
      </c>
      <c r="F5" s="262">
        <v>5</v>
      </c>
      <c r="G5" s="263">
        <v>6</v>
      </c>
      <c r="H5" s="264">
        <v>7</v>
      </c>
      <c r="I5" s="265">
        <v>8</v>
      </c>
      <c r="J5" s="265">
        <v>9</v>
      </c>
      <c r="K5" s="265">
        <v>10</v>
      </c>
      <c r="L5" s="265">
        <v>11</v>
      </c>
      <c r="M5" s="265">
        <v>12</v>
      </c>
      <c r="N5" s="265">
        <v>13</v>
      </c>
      <c r="O5" s="266">
        <v>14</v>
      </c>
    </row>
    <row r="6" spans="2:15" ht="21.75" thickBot="1" x14ac:dyDescent="0.4">
      <c r="B6" s="267" t="s">
        <v>107</v>
      </c>
      <c r="C6" s="268"/>
      <c r="D6" s="269"/>
      <c r="E6" s="269"/>
      <c r="F6" s="269"/>
      <c r="G6" s="269"/>
      <c r="H6" s="270"/>
      <c r="I6" s="271"/>
      <c r="J6" s="271"/>
      <c r="K6" s="271"/>
      <c r="L6" s="271"/>
      <c r="M6" s="271"/>
      <c r="N6" s="271"/>
      <c r="O6" s="272"/>
    </row>
    <row r="7" spans="2:15" x14ac:dyDescent="0.35">
      <c r="B7" s="273" t="s">
        <v>5</v>
      </c>
      <c r="C7" s="274" t="s">
        <v>4</v>
      </c>
      <c r="D7" s="275">
        <v>14.833333333333334</v>
      </c>
      <c r="E7" s="276">
        <v>17.333333333333332</v>
      </c>
      <c r="F7" s="277">
        <v>17.333333333333332</v>
      </c>
      <c r="G7" s="278">
        <v>21.5</v>
      </c>
      <c r="H7" s="279">
        <v>-14.423076923076913</v>
      </c>
      <c r="I7" s="280">
        <v>-19.379844961240316</v>
      </c>
      <c r="J7" s="281">
        <v>-27.642276422764223</v>
      </c>
      <c r="K7" s="280">
        <v>-33.968253968253975</v>
      </c>
      <c r="L7" s="281">
        <v>-27.642276422764223</v>
      </c>
      <c r="M7" s="280">
        <v>-33.968253968253975</v>
      </c>
      <c r="N7" s="281">
        <v>-35.036496350364956</v>
      </c>
      <c r="O7" s="282">
        <v>-36.969696969696976</v>
      </c>
    </row>
    <row r="8" spans="2:15" x14ac:dyDescent="0.35">
      <c r="B8" s="283" t="s">
        <v>108</v>
      </c>
      <c r="C8" s="274" t="s">
        <v>4</v>
      </c>
      <c r="D8" s="275">
        <v>1.4333333333333333</v>
      </c>
      <c r="E8" s="276">
        <v>2</v>
      </c>
      <c r="F8" s="277">
        <v>1.3272727272727272</v>
      </c>
      <c r="G8" s="278">
        <v>1.6909090909090907</v>
      </c>
      <c r="H8" s="279">
        <v>7.9908675799086861</v>
      </c>
      <c r="I8" s="280">
        <v>18.279569892473134</v>
      </c>
      <c r="J8" s="281">
        <v>22.857142857142851</v>
      </c>
      <c r="K8" s="280">
        <v>34.831460674157299</v>
      </c>
      <c r="L8" s="281">
        <v>22.857142857142851</v>
      </c>
      <c r="M8" s="280">
        <v>31.868131868131872</v>
      </c>
      <c r="N8" s="281">
        <v>0.58479532163744052</v>
      </c>
      <c r="O8" s="282">
        <v>-1.2345679012345634</v>
      </c>
    </row>
    <row r="9" spans="2:15" x14ac:dyDescent="0.35">
      <c r="B9" s="283" t="s">
        <v>6</v>
      </c>
      <c r="C9" s="274" t="s">
        <v>4</v>
      </c>
      <c r="D9" s="275">
        <v>1.8500000000000003</v>
      </c>
      <c r="E9" s="276">
        <v>2.69</v>
      </c>
      <c r="F9" s="277">
        <v>1.8181818181818181</v>
      </c>
      <c r="G9" s="278">
        <v>2.6909090909090905</v>
      </c>
      <c r="H9" s="279">
        <v>1.7500000000000207</v>
      </c>
      <c r="I9" s="280">
        <v>-3.3783783783769568E-2</v>
      </c>
      <c r="J9" s="281">
        <v>5.2132701421801011</v>
      </c>
      <c r="K9" s="280">
        <v>5.4901960784313593</v>
      </c>
      <c r="L9" s="281">
        <v>5.2132701421801011</v>
      </c>
      <c r="M9" s="280">
        <v>18.676470588235293</v>
      </c>
      <c r="N9" s="281">
        <v>10.778443113772479</v>
      </c>
      <c r="O9" s="282">
        <v>6.7460317460317425</v>
      </c>
    </row>
    <row r="10" spans="2:15" x14ac:dyDescent="0.35">
      <c r="B10" s="283" t="s">
        <v>21</v>
      </c>
      <c r="C10" s="274" t="s">
        <v>17</v>
      </c>
      <c r="D10" s="275">
        <v>4.5</v>
      </c>
      <c r="E10" s="276">
        <v>6.333333333333333</v>
      </c>
      <c r="F10" s="277">
        <v>4.2727272727272725</v>
      </c>
      <c r="G10" s="278">
        <v>6.1363636363636367</v>
      </c>
      <c r="H10" s="279">
        <v>5.3191489361702189</v>
      </c>
      <c r="I10" s="280">
        <v>3.2098765432098664</v>
      </c>
      <c r="J10" s="281">
        <v>5.8823529411764701</v>
      </c>
      <c r="K10" s="280">
        <v>5.55555555555555</v>
      </c>
      <c r="L10" s="281">
        <v>5.8823529411764701</v>
      </c>
      <c r="M10" s="280">
        <v>10.144927536231879</v>
      </c>
      <c r="N10" s="281">
        <v>-11.764705882352935</v>
      </c>
      <c r="O10" s="282">
        <v>-5.4726368159204046</v>
      </c>
    </row>
    <row r="11" spans="2:15" x14ac:dyDescent="0.35">
      <c r="B11" s="283" t="s">
        <v>7</v>
      </c>
      <c r="C11" s="274" t="s">
        <v>4</v>
      </c>
      <c r="D11" s="275">
        <v>1.45</v>
      </c>
      <c r="E11" s="276">
        <v>1.67</v>
      </c>
      <c r="F11" s="277">
        <v>1.1285714285714286</v>
      </c>
      <c r="G11" s="278">
        <v>1.5142857142857142</v>
      </c>
      <c r="H11" s="279">
        <v>28.481012658227844</v>
      </c>
      <c r="I11" s="280">
        <v>10.283018867924527</v>
      </c>
      <c r="J11" s="281">
        <v>19.587628865979386</v>
      </c>
      <c r="K11" s="280">
        <v>6.0317460317460307</v>
      </c>
      <c r="L11" s="281">
        <v>19.587628865979386</v>
      </c>
      <c r="M11" s="280">
        <v>-12.105263157894736</v>
      </c>
      <c r="N11" s="281">
        <v>0</v>
      </c>
      <c r="O11" s="282">
        <v>-9.729729729729728</v>
      </c>
    </row>
    <row r="12" spans="2:15" x14ac:dyDescent="0.35">
      <c r="B12" s="283" t="s">
        <v>8</v>
      </c>
      <c r="C12" s="274" t="s">
        <v>4</v>
      </c>
      <c r="D12" s="275">
        <v>1.5333333333333334</v>
      </c>
      <c r="E12" s="276">
        <v>2.1</v>
      </c>
      <c r="F12" s="277">
        <v>1.3727272727272728</v>
      </c>
      <c r="G12" s="278">
        <v>1.8636363636363635</v>
      </c>
      <c r="H12" s="279">
        <v>11.699779249448126</v>
      </c>
      <c r="I12" s="280">
        <v>12.682926829268304</v>
      </c>
      <c r="J12" s="281">
        <v>22.666666666666675</v>
      </c>
      <c r="K12" s="280">
        <v>18.867924528301895</v>
      </c>
      <c r="L12" s="281">
        <v>22.666666666666675</v>
      </c>
      <c r="M12" s="280">
        <v>18.867924528301895</v>
      </c>
      <c r="N12" s="281">
        <v>14.427860696517413</v>
      </c>
      <c r="O12" s="282">
        <v>9.3750000000000089</v>
      </c>
    </row>
    <row r="13" spans="2:15" x14ac:dyDescent="0.35">
      <c r="B13" s="283" t="s">
        <v>10</v>
      </c>
      <c r="C13" s="274" t="s">
        <v>4</v>
      </c>
      <c r="D13" s="275">
        <v>7.125</v>
      </c>
      <c r="E13" s="276">
        <v>8.75</v>
      </c>
      <c r="F13" s="277">
        <v>5.5555555555555554</v>
      </c>
      <c r="G13" s="278">
        <v>8</v>
      </c>
      <c r="H13" s="279">
        <v>28.250000000000004</v>
      </c>
      <c r="I13" s="280">
        <v>9.375</v>
      </c>
      <c r="J13" s="281">
        <v>42.5</v>
      </c>
      <c r="K13" s="280">
        <v>12.903225806451612</v>
      </c>
      <c r="L13" s="281">
        <v>42.5</v>
      </c>
      <c r="M13" s="280">
        <v>9.375</v>
      </c>
      <c r="N13" s="281">
        <v>18.75</v>
      </c>
      <c r="O13" s="282">
        <v>9.375</v>
      </c>
    </row>
    <row r="14" spans="2:15" x14ac:dyDescent="0.35">
      <c r="B14" s="283" t="s">
        <v>256</v>
      </c>
      <c r="C14" s="274" t="s">
        <v>4</v>
      </c>
      <c r="D14" s="275">
        <v>6.038095238095238</v>
      </c>
      <c r="E14" s="276">
        <v>8.2873015873015881</v>
      </c>
      <c r="F14" s="277">
        <v>6.290909090909091</v>
      </c>
      <c r="G14" s="278">
        <v>8.209090909090909</v>
      </c>
      <c r="H14" s="279">
        <v>-4.0187173135150047</v>
      </c>
      <c r="I14" s="280">
        <v>0.95273251419431859</v>
      </c>
      <c r="J14" s="281">
        <v>-5.8648849294728969</v>
      </c>
      <c r="K14" s="280">
        <v>2.6745329400196782</v>
      </c>
      <c r="L14" s="281">
        <v>-5.8648849294728969</v>
      </c>
      <c r="M14" s="280">
        <v>-1.341647770219194</v>
      </c>
      <c r="N14" s="281">
        <v>7.0584262073623814</v>
      </c>
      <c r="O14" s="282">
        <v>15.101410934744274</v>
      </c>
    </row>
    <row r="15" spans="2:15" x14ac:dyDescent="0.35">
      <c r="B15" s="283" t="s">
        <v>22</v>
      </c>
      <c r="C15" s="274" t="s">
        <v>4</v>
      </c>
      <c r="D15" s="275">
        <v>6.5</v>
      </c>
      <c r="E15" s="276">
        <v>8.4</v>
      </c>
      <c r="F15" s="277">
        <v>5.8636363636363633</v>
      </c>
      <c r="G15" s="278">
        <v>7.4363636363636365</v>
      </c>
      <c r="H15" s="279">
        <v>10.85271317829458</v>
      </c>
      <c r="I15" s="280">
        <v>12.958435207823962</v>
      </c>
      <c r="J15" s="281">
        <v>11.908177905308461</v>
      </c>
      <c r="K15" s="280">
        <v>12.249443207126953</v>
      </c>
      <c r="L15" s="281">
        <v>11.908177905308461</v>
      </c>
      <c r="M15" s="280">
        <v>18.867924528301895</v>
      </c>
      <c r="N15" s="281">
        <v>22.180451127819541</v>
      </c>
      <c r="O15" s="282">
        <v>15.384615384615399</v>
      </c>
    </row>
    <row r="16" spans="2:15" x14ac:dyDescent="0.35">
      <c r="B16" s="283" t="s">
        <v>23</v>
      </c>
      <c r="C16" s="274" t="s">
        <v>4</v>
      </c>
      <c r="D16" s="275">
        <v>4.75</v>
      </c>
      <c r="E16" s="276">
        <v>5.85</v>
      </c>
      <c r="F16" s="277">
        <v>4.5454545454545459</v>
      </c>
      <c r="G16" s="278">
        <v>5.6636363636363631</v>
      </c>
      <c r="H16" s="279">
        <v>4.4999999999999911</v>
      </c>
      <c r="I16" s="280">
        <v>3.2905296950240794</v>
      </c>
      <c r="J16" s="281">
        <v>5.5555555555555554</v>
      </c>
      <c r="K16" s="280">
        <v>5.0898203592814353</v>
      </c>
      <c r="L16" s="281">
        <v>5.5555555555555554</v>
      </c>
      <c r="M16" s="280">
        <v>6.3636363636363571</v>
      </c>
      <c r="N16" s="281">
        <v>7.9545454545454461</v>
      </c>
      <c r="O16" s="282">
        <v>0.86206896551723844</v>
      </c>
    </row>
    <row r="17" spans="2:15" x14ac:dyDescent="0.35">
      <c r="B17" s="283" t="s">
        <v>24</v>
      </c>
      <c r="C17" s="274" t="s">
        <v>4</v>
      </c>
      <c r="D17" s="275">
        <v>6.6</v>
      </c>
      <c r="E17" s="276">
        <v>8.2799999999999994</v>
      </c>
      <c r="F17" s="277">
        <v>6.85</v>
      </c>
      <c r="G17" s="278">
        <v>7.6800000000000015</v>
      </c>
      <c r="H17" s="279">
        <v>-3.6496350364963508</v>
      </c>
      <c r="I17" s="280">
        <v>7.8124999999999707</v>
      </c>
      <c r="J17" s="281">
        <v>8.8659793814432923</v>
      </c>
      <c r="K17" s="280">
        <v>12.271186440677956</v>
      </c>
      <c r="L17" s="281">
        <v>8.8659793814432923</v>
      </c>
      <c r="M17" s="280">
        <v>18.285714285714278</v>
      </c>
      <c r="N17" s="281">
        <v>15.384615384615365</v>
      </c>
      <c r="O17" s="282">
        <v>16.949152542372872</v>
      </c>
    </row>
    <row r="18" spans="2:15" x14ac:dyDescent="0.35">
      <c r="B18" s="283" t="s">
        <v>13</v>
      </c>
      <c r="C18" s="274" t="s">
        <v>4</v>
      </c>
      <c r="D18" s="275">
        <v>4.833333333333333</v>
      </c>
      <c r="E18" s="276">
        <v>6.2333333333333334</v>
      </c>
      <c r="F18" s="277">
        <v>4.2727272727272725</v>
      </c>
      <c r="G18" s="278">
        <v>5.8181818181818183</v>
      </c>
      <c r="H18" s="279">
        <v>13.120567375886525</v>
      </c>
      <c r="I18" s="280">
        <v>7.1354166666666652</v>
      </c>
      <c r="J18" s="281">
        <v>17.647058823529402</v>
      </c>
      <c r="K18" s="280">
        <v>15.432098765432112</v>
      </c>
      <c r="L18" s="281">
        <v>17.647058823529402</v>
      </c>
      <c r="M18" s="280">
        <v>17.241379310344833</v>
      </c>
      <c r="N18" s="281">
        <v>5.762217359591526</v>
      </c>
      <c r="O18" s="282">
        <v>5.6497175141242879</v>
      </c>
    </row>
    <row r="19" spans="2:15" x14ac:dyDescent="0.35">
      <c r="B19" s="283" t="s">
        <v>14</v>
      </c>
      <c r="C19" s="274" t="s">
        <v>4</v>
      </c>
      <c r="D19" s="275">
        <v>9.4722222222222232</v>
      </c>
      <c r="E19" s="276">
        <v>10.944444444444445</v>
      </c>
      <c r="F19" s="277">
        <v>5.8484848484848477</v>
      </c>
      <c r="G19" s="278">
        <v>7.7575757575757569</v>
      </c>
      <c r="H19" s="279">
        <v>61.960276338514717</v>
      </c>
      <c r="I19" s="280">
        <v>41.080729166666679</v>
      </c>
      <c r="J19" s="281">
        <v>80.423280423280445</v>
      </c>
      <c r="K19" s="280">
        <v>56.972111553784877</v>
      </c>
      <c r="L19" s="281">
        <v>80.423280423280445</v>
      </c>
      <c r="M19" s="280">
        <v>100</v>
      </c>
      <c r="N19" s="281">
        <v>161.90476190476195</v>
      </c>
      <c r="O19" s="282">
        <v>97.791164658634543</v>
      </c>
    </row>
    <row r="20" spans="2:15" x14ac:dyDescent="0.35">
      <c r="B20" s="283" t="s">
        <v>277</v>
      </c>
      <c r="C20" s="274" t="s">
        <v>4</v>
      </c>
      <c r="D20" s="275">
        <v>4.3472222222222223</v>
      </c>
      <c r="E20" s="276">
        <v>5.166666666666667</v>
      </c>
      <c r="F20" s="277">
        <v>2.9753086419753085</v>
      </c>
      <c r="G20" s="278">
        <v>4.0370370370370372</v>
      </c>
      <c r="H20" s="279">
        <v>46.109958506224075</v>
      </c>
      <c r="I20" s="280">
        <v>27.981651376146793</v>
      </c>
      <c r="J20" s="281">
        <v>46.718749999999993</v>
      </c>
      <c r="K20" s="280">
        <v>27.397260273972591</v>
      </c>
      <c r="L20" s="281">
        <v>46.718749999999993</v>
      </c>
      <c r="M20" s="280">
        <v>68.478260869565204</v>
      </c>
      <c r="N20" s="281">
        <v>100.9501797637391</v>
      </c>
      <c r="O20" s="282">
        <v>63.157894736842103</v>
      </c>
    </row>
    <row r="21" spans="2:15" x14ac:dyDescent="0.35">
      <c r="B21" s="284" t="s">
        <v>113</v>
      </c>
      <c r="C21" s="274" t="s">
        <v>4</v>
      </c>
      <c r="D21" s="275">
        <v>8.9722222222222232</v>
      </c>
      <c r="E21" s="276">
        <v>10.89</v>
      </c>
      <c r="F21" s="277">
        <v>5.8333333333333339</v>
      </c>
      <c r="G21" s="278">
        <v>7.6666666666666687</v>
      </c>
      <c r="H21" s="279">
        <v>53.80952380952381</v>
      </c>
      <c r="I21" s="280">
        <v>42.043478260869534</v>
      </c>
      <c r="J21" s="281">
        <v>71.443736730360953</v>
      </c>
      <c r="K21" s="280">
        <v>56.31578947368422</v>
      </c>
      <c r="L21" s="281">
        <v>71.443736730360953</v>
      </c>
      <c r="M21" s="280">
        <v>98.000000000000014</v>
      </c>
      <c r="N21" s="281">
        <v>116.41541038525962</v>
      </c>
      <c r="O21" s="282">
        <v>84.056338028169037</v>
      </c>
    </row>
    <row r="22" spans="2:15" x14ac:dyDescent="0.35">
      <c r="B22" s="283" t="s">
        <v>25</v>
      </c>
      <c r="C22" s="274" t="s">
        <v>17</v>
      </c>
      <c r="D22" s="275">
        <v>2.625</v>
      </c>
      <c r="E22" s="276">
        <v>3.5</v>
      </c>
      <c r="F22" s="277">
        <v>2.125</v>
      </c>
      <c r="G22" s="278">
        <v>3.375</v>
      </c>
      <c r="H22" s="279">
        <v>23.52941176470588</v>
      </c>
      <c r="I22" s="280">
        <v>3.7037037037037033</v>
      </c>
      <c r="J22" s="281">
        <v>3.7549407114624409</v>
      </c>
      <c r="K22" s="280">
        <v>-5.4054054054054097</v>
      </c>
      <c r="L22" s="281">
        <v>3.7549407114624409</v>
      </c>
      <c r="M22" s="280">
        <v>9.3749999999999947</v>
      </c>
      <c r="N22" s="281">
        <v>16.666666666666664</v>
      </c>
      <c r="O22" s="282">
        <v>16.666666666666664</v>
      </c>
    </row>
    <row r="23" spans="2:15" x14ac:dyDescent="0.35">
      <c r="B23" s="283" t="s">
        <v>15</v>
      </c>
      <c r="C23" s="274" t="s">
        <v>192</v>
      </c>
      <c r="D23" s="275">
        <v>1.8333333333333333</v>
      </c>
      <c r="E23" s="276">
        <v>2.5166666666666671</v>
      </c>
      <c r="F23" s="277">
        <v>1.5909090909090908</v>
      </c>
      <c r="G23" s="278">
        <v>2.3818181818181818</v>
      </c>
      <c r="H23" s="279">
        <v>15.238095238095239</v>
      </c>
      <c r="I23" s="280">
        <v>5.6615776081425091</v>
      </c>
      <c r="J23" s="281">
        <v>18.406889128094736</v>
      </c>
      <c r="K23" s="280">
        <v>14.048338368580085</v>
      </c>
      <c r="L23" s="281">
        <v>18.406889128094736</v>
      </c>
      <c r="M23" s="280">
        <v>18.524332810047103</v>
      </c>
      <c r="N23" s="281">
        <v>13.871635610766035</v>
      </c>
      <c r="O23" s="282">
        <v>10.380116959064333</v>
      </c>
    </row>
    <row r="24" spans="2:15" x14ac:dyDescent="0.35">
      <c r="B24" s="283" t="s">
        <v>39</v>
      </c>
      <c r="C24" s="274" t="s">
        <v>4</v>
      </c>
      <c r="D24" s="275">
        <v>4</v>
      </c>
      <c r="E24" s="276">
        <v>5</v>
      </c>
      <c r="F24" s="277">
        <v>3.6818181818181817</v>
      </c>
      <c r="G24" s="278">
        <v>4.6363636363636367</v>
      </c>
      <c r="H24" s="279">
        <v>8.6419753086419799</v>
      </c>
      <c r="I24" s="280">
        <v>7.8431372549019533</v>
      </c>
      <c r="J24" s="281">
        <v>26.315789473684216</v>
      </c>
      <c r="K24" s="280">
        <v>25</v>
      </c>
      <c r="L24" s="281">
        <v>26.315789473684216</v>
      </c>
      <c r="M24" s="280">
        <v>15.384615384615394</v>
      </c>
      <c r="N24" s="281">
        <v>8.1081081081081035</v>
      </c>
      <c r="O24" s="282">
        <v>3.7344398340248901</v>
      </c>
    </row>
    <row r="25" spans="2:15" ht="21.75" thickBot="1" x14ac:dyDescent="0.4">
      <c r="B25" s="283" t="s">
        <v>18</v>
      </c>
      <c r="C25" s="274" t="s">
        <v>4</v>
      </c>
      <c r="D25" s="275">
        <v>1.2000000000000002</v>
      </c>
      <c r="E25" s="276">
        <v>1.7005555555555556</v>
      </c>
      <c r="F25" s="277">
        <v>1.0909090909090911</v>
      </c>
      <c r="G25" s="278">
        <v>1.3909090909090909</v>
      </c>
      <c r="H25" s="279">
        <v>10.000000000000002</v>
      </c>
      <c r="I25" s="280">
        <v>22.26216412490923</v>
      </c>
      <c r="J25" s="281">
        <v>24.137931034482776</v>
      </c>
      <c r="K25" s="280">
        <v>37.264573991031391</v>
      </c>
      <c r="L25" s="281">
        <v>24.137931034482776</v>
      </c>
      <c r="M25" s="280">
        <v>18.185328185328189</v>
      </c>
      <c r="N25" s="281">
        <v>2.2727272727272876</v>
      </c>
      <c r="O25" s="282">
        <v>5.8437067773167373</v>
      </c>
    </row>
    <row r="26" spans="2:15" ht="21.75" thickBot="1" x14ac:dyDescent="0.4">
      <c r="B26" s="267" t="s">
        <v>187</v>
      </c>
      <c r="C26" s="285"/>
      <c r="D26" s="269"/>
      <c r="E26" s="269"/>
      <c r="F26" s="269"/>
      <c r="G26" s="269"/>
      <c r="H26" s="271"/>
      <c r="I26" s="271"/>
      <c r="J26" s="271"/>
      <c r="K26" s="271"/>
      <c r="L26" s="271"/>
      <c r="M26" s="271"/>
      <c r="N26" s="271"/>
      <c r="O26" s="272"/>
    </row>
    <row r="27" spans="2:15" x14ac:dyDescent="0.35">
      <c r="B27" s="283" t="s">
        <v>19</v>
      </c>
      <c r="C27" s="274" t="s">
        <v>4</v>
      </c>
      <c r="D27" s="275">
        <v>4.25</v>
      </c>
      <c r="E27" s="276">
        <v>6.333333333333333</v>
      </c>
      <c r="F27" s="277">
        <v>4.0909090909090908</v>
      </c>
      <c r="G27" s="278">
        <v>5.9090909090909092</v>
      </c>
      <c r="H27" s="279">
        <v>3.8888888888888911</v>
      </c>
      <c r="I27" s="280">
        <v>7.1794871794871735</v>
      </c>
      <c r="J27" s="281">
        <v>14.86486486486486</v>
      </c>
      <c r="K27" s="280">
        <v>9.1954022988505724</v>
      </c>
      <c r="L27" s="281">
        <v>14.86486486486486</v>
      </c>
      <c r="M27" s="280">
        <v>7.3446327683615698</v>
      </c>
      <c r="N27" s="281">
        <v>11.842105263157899</v>
      </c>
      <c r="O27" s="282">
        <v>7.3446327683615698</v>
      </c>
    </row>
    <row r="28" spans="2:15" x14ac:dyDescent="0.35">
      <c r="B28" s="283" t="s">
        <v>274</v>
      </c>
      <c r="C28" s="274" t="s">
        <v>4</v>
      </c>
      <c r="D28" s="275">
        <v>25.2</v>
      </c>
      <c r="E28" s="276">
        <v>33.799999999999997</v>
      </c>
      <c r="F28" s="277">
        <v>29.6</v>
      </c>
      <c r="G28" s="278">
        <v>38.6</v>
      </c>
      <c r="H28" s="279">
        <v>-14.864864864864872</v>
      </c>
      <c r="I28" s="280">
        <v>-12.435233160621772</v>
      </c>
      <c r="J28" s="281">
        <v>-10.000000000000002</v>
      </c>
      <c r="K28" s="280">
        <v>-6.9724770642201976</v>
      </c>
      <c r="L28" s="281">
        <v>-10.000000000000002</v>
      </c>
      <c r="M28" s="280">
        <v>-11.518324607329857</v>
      </c>
      <c r="N28" s="281">
        <v>-21.250000000000004</v>
      </c>
      <c r="O28" s="282">
        <v>-8.1521739130434785</v>
      </c>
    </row>
    <row r="29" spans="2:15" x14ac:dyDescent="0.35">
      <c r="B29" s="283" t="s">
        <v>43</v>
      </c>
      <c r="C29" s="274" t="s">
        <v>4</v>
      </c>
      <c r="D29" s="275">
        <v>5.89</v>
      </c>
      <c r="E29" s="276">
        <v>7.58</v>
      </c>
      <c r="F29" s="277">
        <v>5.3545454545454545</v>
      </c>
      <c r="G29" s="278">
        <v>7.0727272727272723</v>
      </c>
      <c r="H29" s="279">
        <v>9.9999999999999947</v>
      </c>
      <c r="I29" s="280">
        <v>7.1722365038560483</v>
      </c>
      <c r="J29" s="281">
        <v>38.588235294117638</v>
      </c>
      <c r="K29" s="280">
        <v>26.333333333333336</v>
      </c>
      <c r="L29" s="281">
        <v>38.588235294117638</v>
      </c>
      <c r="M29" s="280">
        <v>42.125000000000007</v>
      </c>
      <c r="N29" s="281">
        <v>55.820105820105816</v>
      </c>
      <c r="O29" s="282">
        <v>26.333333333333336</v>
      </c>
    </row>
    <row r="30" spans="2:15" ht="21.75" thickBot="1" x14ac:dyDescent="0.4">
      <c r="B30" s="283" t="s">
        <v>42</v>
      </c>
      <c r="C30" s="274" t="s">
        <v>4</v>
      </c>
      <c r="D30" s="275">
        <v>24.4</v>
      </c>
      <c r="E30" s="276">
        <v>27.5</v>
      </c>
      <c r="F30" s="277">
        <v>23.5</v>
      </c>
      <c r="G30" s="278">
        <v>26.375</v>
      </c>
      <c r="H30" s="279">
        <v>3.8297872340425467</v>
      </c>
      <c r="I30" s="280">
        <v>4.2654028436018958</v>
      </c>
      <c r="J30" s="281">
        <v>14.374999999999998</v>
      </c>
      <c r="K30" s="280">
        <v>6.4516129032258114</v>
      </c>
      <c r="L30" s="281">
        <v>14.374999999999998</v>
      </c>
      <c r="M30" s="280">
        <v>25.954198473282446</v>
      </c>
      <c r="N30" s="281">
        <v>30.714285714285701</v>
      </c>
      <c r="O30" s="282">
        <v>25.954198473282446</v>
      </c>
    </row>
    <row r="31" spans="2:15" ht="21.75" thickBot="1" x14ac:dyDescent="0.4">
      <c r="B31" s="267" t="s">
        <v>112</v>
      </c>
      <c r="C31" s="285"/>
      <c r="D31" s="269"/>
      <c r="E31" s="269"/>
      <c r="F31" s="269"/>
      <c r="G31" s="269"/>
      <c r="H31" s="271"/>
      <c r="I31" s="271"/>
      <c r="J31" s="271"/>
      <c r="K31" s="271"/>
      <c r="L31" s="271"/>
      <c r="M31" s="271"/>
      <c r="N31" s="271"/>
      <c r="O31" s="272"/>
    </row>
    <row r="32" spans="2:15" x14ac:dyDescent="0.35">
      <c r="B32" s="286" t="s">
        <v>279</v>
      </c>
      <c r="C32" s="274" t="s">
        <v>4</v>
      </c>
      <c r="D32" s="275">
        <v>2</v>
      </c>
      <c r="E32" s="276">
        <v>3.3333333333333335</v>
      </c>
      <c r="F32" s="277">
        <v>3.0555555555555558</v>
      </c>
      <c r="G32" s="278">
        <v>3.6666666666666665</v>
      </c>
      <c r="H32" s="279">
        <v>-34.545454545454554</v>
      </c>
      <c r="I32" s="280">
        <v>-9.0909090909090828</v>
      </c>
      <c r="J32" s="281">
        <v>-17.995444191343957</v>
      </c>
      <c r="K32" s="280">
        <v>5.2631578947368514</v>
      </c>
      <c r="L32" s="281">
        <v>-17.995444191343957</v>
      </c>
      <c r="M32" s="280">
        <v>5.2631578947368514</v>
      </c>
      <c r="N32" s="281">
        <v>-35.59928443649374</v>
      </c>
      <c r="O32" s="282">
        <v>-17.808219178082201</v>
      </c>
    </row>
    <row r="33" spans="1:16" x14ac:dyDescent="0.35">
      <c r="B33" s="286" t="s">
        <v>285</v>
      </c>
      <c r="C33" s="274" t="s">
        <v>4</v>
      </c>
      <c r="D33" s="275">
        <v>3.166666666666667</v>
      </c>
      <c r="E33" s="276">
        <v>4.168333333333333</v>
      </c>
      <c r="F33" s="277">
        <v>5.333333333333333</v>
      </c>
      <c r="G33" s="278">
        <v>5.333333333333333</v>
      </c>
      <c r="H33" s="279">
        <v>-40.624999999999986</v>
      </c>
      <c r="I33" s="280">
        <v>-21.84375</v>
      </c>
      <c r="J33" s="281">
        <v>-20.833333333333325</v>
      </c>
      <c r="K33" s="280">
        <v>-10.678571428571441</v>
      </c>
      <c r="L33" s="281">
        <v>-20.833333333333325</v>
      </c>
      <c r="M33" s="280">
        <v>-10.678571428571441</v>
      </c>
      <c r="N33" s="281">
        <v>-40.624999999999986</v>
      </c>
      <c r="O33" s="282">
        <v>-21.84375</v>
      </c>
    </row>
    <row r="34" spans="1:16" x14ac:dyDescent="0.35">
      <c r="B34" s="286" t="s">
        <v>280</v>
      </c>
      <c r="C34" s="274" t="s">
        <v>4</v>
      </c>
      <c r="D34" s="275">
        <v>2.33</v>
      </c>
      <c r="E34" s="276">
        <v>3.67</v>
      </c>
      <c r="F34" s="277">
        <v>4.666666666666667</v>
      </c>
      <c r="G34" s="278">
        <v>6</v>
      </c>
      <c r="H34" s="279">
        <v>-50.071428571428577</v>
      </c>
      <c r="I34" s="280">
        <v>-38.833333333333336</v>
      </c>
      <c r="J34" s="281">
        <v>-33.428571428571423</v>
      </c>
      <c r="K34" s="280">
        <v>-8.2500000000000018</v>
      </c>
      <c r="L34" s="281">
        <v>-33.428571428571423</v>
      </c>
      <c r="M34" s="280">
        <v>-8.2500000000000018</v>
      </c>
      <c r="N34" s="281">
        <v>-42.938775510204088</v>
      </c>
      <c r="O34" s="282">
        <v>-26.6</v>
      </c>
    </row>
    <row r="35" spans="1:16" x14ac:dyDescent="0.35">
      <c r="B35" s="286" t="s">
        <v>286</v>
      </c>
      <c r="C35" s="274" t="s">
        <v>4</v>
      </c>
      <c r="D35" s="275">
        <v>2.4533333333333331</v>
      </c>
      <c r="E35" s="276">
        <v>3.4006666666666661</v>
      </c>
      <c r="F35" s="277">
        <v>3.1111111111111112</v>
      </c>
      <c r="G35" s="278">
        <v>3.4444444444444446</v>
      </c>
      <c r="H35" s="279">
        <v>-21.142857142857149</v>
      </c>
      <c r="I35" s="280">
        <v>-1.270967741935507</v>
      </c>
      <c r="J35" s="281">
        <v>-4</v>
      </c>
      <c r="K35" s="280">
        <v>5.5379310344827504</v>
      </c>
      <c r="L35" s="281">
        <v>-4</v>
      </c>
      <c r="M35" s="280">
        <v>-4.2065727699530759</v>
      </c>
      <c r="N35" s="281">
        <v>-37.361702127659576</v>
      </c>
      <c r="O35" s="282">
        <v>-23.003773584905666</v>
      </c>
    </row>
    <row r="36" spans="1:16" x14ac:dyDescent="0.35">
      <c r="B36" s="286" t="s">
        <v>189</v>
      </c>
      <c r="C36" s="274" t="s">
        <v>4</v>
      </c>
      <c r="D36" s="275">
        <v>2.3366666666666669</v>
      </c>
      <c r="E36" s="276">
        <v>3.2840000000000003</v>
      </c>
      <c r="F36" s="277">
        <v>2.5791666666666666</v>
      </c>
      <c r="G36" s="278">
        <v>3.1875</v>
      </c>
      <c r="H36" s="279">
        <v>-9.4022617124394081</v>
      </c>
      <c r="I36" s="280">
        <v>3.0274509803921648</v>
      </c>
      <c r="J36" s="281">
        <v>13.369272237196764</v>
      </c>
      <c r="K36" s="280">
        <v>20.636734693877575</v>
      </c>
      <c r="L36" s="281">
        <v>13.369272237196764</v>
      </c>
      <c r="M36" s="280">
        <v>7.4763636363636516</v>
      </c>
      <c r="N36" s="281">
        <v>8.0123266563944533</v>
      </c>
      <c r="O36" s="282">
        <v>-3.8829268292682935</v>
      </c>
    </row>
    <row r="37" spans="1:16" x14ac:dyDescent="0.35">
      <c r="B37" s="286" t="s">
        <v>284</v>
      </c>
      <c r="C37" s="274" t="s">
        <v>4</v>
      </c>
      <c r="D37" s="275">
        <v>2.6733333333333329</v>
      </c>
      <c r="E37" s="276">
        <v>3.5340000000000003</v>
      </c>
      <c r="F37" s="277">
        <v>3.1111111111111112</v>
      </c>
      <c r="G37" s="278">
        <v>3.5555555555555558</v>
      </c>
      <c r="H37" s="279">
        <v>-14.071428571428587</v>
      </c>
      <c r="I37" s="280">
        <v>-0.60624999999999984</v>
      </c>
      <c r="J37" s="281">
        <v>6.9333333333333345</v>
      </c>
      <c r="K37" s="280">
        <v>11.015706806282722</v>
      </c>
      <c r="L37" s="281">
        <v>6.9333333333333345</v>
      </c>
      <c r="M37" s="280">
        <v>8.1836734693877649</v>
      </c>
      <c r="N37" s="281">
        <v>-24.765478424015019</v>
      </c>
      <c r="O37" s="282">
        <v>-9.1257142857142881</v>
      </c>
    </row>
    <row r="38" spans="1:16" x14ac:dyDescent="0.35">
      <c r="B38" s="286" t="s">
        <v>278</v>
      </c>
      <c r="C38" s="274" t="s">
        <v>4</v>
      </c>
      <c r="D38" s="275">
        <v>1.6666666666666667</v>
      </c>
      <c r="E38" s="276">
        <v>3.3333333333333335</v>
      </c>
      <c r="F38" s="277">
        <v>3.1666666666666665</v>
      </c>
      <c r="G38" s="278">
        <v>4.666666666666667</v>
      </c>
      <c r="H38" s="279">
        <v>-47.368421052631575</v>
      </c>
      <c r="I38" s="280">
        <v>-28.571428571428577</v>
      </c>
      <c r="J38" s="281">
        <v>0</v>
      </c>
      <c r="K38" s="280">
        <v>0</v>
      </c>
      <c r="L38" s="281">
        <v>0</v>
      </c>
      <c r="M38" s="280">
        <v>-4.5346062052505927</v>
      </c>
      <c r="N38" s="281">
        <v>-43.39622641509434</v>
      </c>
      <c r="O38" s="282">
        <v>-22.077922077922072</v>
      </c>
    </row>
    <row r="39" spans="1:16" x14ac:dyDescent="0.35">
      <c r="B39" s="286" t="s">
        <v>410</v>
      </c>
      <c r="C39" s="274" t="s">
        <v>4</v>
      </c>
      <c r="D39" s="275">
        <v>2.7777777777777772</v>
      </c>
      <c r="E39" s="276">
        <v>3.5555555555555554</v>
      </c>
      <c r="F39" s="277">
        <v>2.1666666666666665</v>
      </c>
      <c r="G39" s="278">
        <v>2.833333333333333</v>
      </c>
      <c r="H39" s="279">
        <v>28.205128205128187</v>
      </c>
      <c r="I39" s="280">
        <v>25.490196078431378</v>
      </c>
      <c r="J39" s="281"/>
      <c r="K39" s="280"/>
      <c r="L39" s="281"/>
      <c r="M39" s="280"/>
      <c r="N39" s="281"/>
      <c r="O39" s="282"/>
    </row>
    <row r="40" spans="1:16" ht="21.75" thickBot="1" x14ac:dyDescent="0.4">
      <c r="B40" s="463" t="s">
        <v>190</v>
      </c>
      <c r="C40" s="274" t="s">
        <v>4</v>
      </c>
      <c r="D40" s="275">
        <v>2.1625000000000001</v>
      </c>
      <c r="E40" s="276">
        <v>2.8583333333333334</v>
      </c>
      <c r="F40" s="277">
        <v>1.8833333333333335</v>
      </c>
      <c r="G40" s="278">
        <v>2.6111111111111112</v>
      </c>
      <c r="H40" s="279">
        <v>14.823008849557514</v>
      </c>
      <c r="I40" s="280">
        <v>9.4680851063829792</v>
      </c>
      <c r="J40" s="281"/>
      <c r="K40" s="280"/>
      <c r="L40" s="281"/>
      <c r="M40" s="280"/>
      <c r="N40" s="281"/>
      <c r="O40" s="282"/>
    </row>
    <row r="41" spans="1:16" ht="21.75" thickBot="1" x14ac:dyDescent="0.4">
      <c r="B41" s="267" t="s">
        <v>258</v>
      </c>
      <c r="C41" s="285"/>
      <c r="D41" s="269"/>
      <c r="E41" s="269"/>
      <c r="F41" s="269"/>
      <c r="G41" s="269"/>
      <c r="H41" s="271"/>
      <c r="I41" s="271"/>
      <c r="J41" s="271"/>
      <c r="K41" s="271"/>
      <c r="L41" s="271"/>
      <c r="M41" s="271"/>
      <c r="N41" s="271"/>
      <c r="O41" s="272"/>
    </row>
    <row r="42" spans="1:16" ht="21.75" thickBot="1" x14ac:dyDescent="0.4">
      <c r="B42" s="287" t="s">
        <v>20</v>
      </c>
      <c r="C42" s="288" t="s">
        <v>4</v>
      </c>
      <c r="D42" s="275">
        <v>10</v>
      </c>
      <c r="E42" s="276">
        <v>15</v>
      </c>
      <c r="F42" s="277">
        <v>11</v>
      </c>
      <c r="G42" s="278">
        <v>12.5</v>
      </c>
      <c r="H42" s="279">
        <v>-9.0909090909090917</v>
      </c>
      <c r="I42" s="280">
        <v>20</v>
      </c>
      <c r="J42" s="281">
        <v>-9.0909090909090917</v>
      </c>
      <c r="K42" s="280">
        <v>20</v>
      </c>
      <c r="L42" s="281">
        <v>-9.0909090909090917</v>
      </c>
      <c r="M42" s="280">
        <v>20</v>
      </c>
      <c r="N42" s="281">
        <v>0</v>
      </c>
      <c r="O42" s="282">
        <v>15.384615384615385</v>
      </c>
    </row>
    <row r="43" spans="1:16" ht="21.75" thickBot="1" x14ac:dyDescent="0.4">
      <c r="B43" s="267" t="s">
        <v>193</v>
      </c>
      <c r="C43" s="285"/>
      <c r="D43" s="269"/>
      <c r="E43" s="269"/>
      <c r="F43" s="269"/>
      <c r="G43" s="269"/>
      <c r="H43" s="271"/>
      <c r="I43" s="271"/>
      <c r="J43" s="271"/>
      <c r="K43" s="271"/>
      <c r="L43" s="271"/>
      <c r="M43" s="271"/>
      <c r="N43" s="271"/>
      <c r="O43" s="272"/>
    </row>
    <row r="44" spans="1:16" x14ac:dyDescent="0.35">
      <c r="B44" s="287" t="s">
        <v>28</v>
      </c>
      <c r="C44" s="288" t="s">
        <v>4</v>
      </c>
      <c r="D44" s="275">
        <v>4.5498148148148152</v>
      </c>
      <c r="E44" s="276">
        <v>5.583333333333333</v>
      </c>
      <c r="F44" s="277">
        <v>4.446913580246914</v>
      </c>
      <c r="G44" s="278">
        <v>5.9814814814814818</v>
      </c>
      <c r="H44" s="279">
        <v>2.3139922265408104</v>
      </c>
      <c r="I44" s="280">
        <v>-6.6563467492260164</v>
      </c>
      <c r="J44" s="281">
        <v>1.2737015663643871</v>
      </c>
      <c r="K44" s="280">
        <v>-2.2690437601296622</v>
      </c>
      <c r="L44" s="281">
        <v>3.1877362452751092</v>
      </c>
      <c r="M44" s="280">
        <v>-0.82236842105263919</v>
      </c>
      <c r="N44" s="281">
        <v>5.7549931129476626</v>
      </c>
      <c r="O44" s="282">
        <v>-0.88757396449705395</v>
      </c>
    </row>
    <row r="45" spans="1:16" x14ac:dyDescent="0.35">
      <c r="A45"/>
      <c r="B45" s="287" t="s">
        <v>29</v>
      </c>
      <c r="C45" s="288" t="s">
        <v>4</v>
      </c>
      <c r="D45" s="275">
        <v>7.666666666666667</v>
      </c>
      <c r="E45" s="276">
        <v>8.6666666666666661</v>
      </c>
      <c r="F45" s="277">
        <v>7.666666666666667</v>
      </c>
      <c r="G45" s="278">
        <v>9.2222222222222214</v>
      </c>
      <c r="H45" s="279">
        <v>0</v>
      </c>
      <c r="I45" s="280">
        <v>-6.0240963855421672</v>
      </c>
      <c r="J45" s="281">
        <v>-9.8039215686274481</v>
      </c>
      <c r="K45" s="280">
        <v>-15.447154471544721</v>
      </c>
      <c r="L45" s="281">
        <v>2.2222222222222263</v>
      </c>
      <c r="M45" s="280">
        <v>-11.111111111111118</v>
      </c>
      <c r="N45" s="281">
        <v>11.515151515151519</v>
      </c>
      <c r="O45" s="282">
        <v>-6.3063063063063129</v>
      </c>
      <c r="P45"/>
    </row>
    <row r="46" spans="1:16" x14ac:dyDescent="0.35">
      <c r="A46"/>
      <c r="B46" s="287" t="s">
        <v>30</v>
      </c>
      <c r="C46" s="288" t="s">
        <v>4</v>
      </c>
      <c r="D46" s="275">
        <v>7.5</v>
      </c>
      <c r="E46" s="276">
        <v>9.1666666666666661</v>
      </c>
      <c r="F46" s="277">
        <v>8.8181818181818183</v>
      </c>
      <c r="G46" s="278">
        <v>11</v>
      </c>
      <c r="H46" s="279">
        <v>-14.948453608247425</v>
      </c>
      <c r="I46" s="280">
        <v>-16.666666666666671</v>
      </c>
      <c r="J46" s="281">
        <v>-27.41935483870968</v>
      </c>
      <c r="K46" s="280">
        <v>-27.631578947368425</v>
      </c>
      <c r="L46" s="281">
        <v>-35.714285714285708</v>
      </c>
      <c r="M46" s="280">
        <v>-31.250000000000007</v>
      </c>
      <c r="N46" s="281">
        <v>-36.260623229461764</v>
      </c>
      <c r="O46" s="282">
        <v>-30.025445292620866</v>
      </c>
      <c r="P46"/>
    </row>
    <row r="47" spans="1:16" x14ac:dyDescent="0.35">
      <c r="A47"/>
      <c r="B47" s="287" t="s">
        <v>31</v>
      </c>
      <c r="C47" s="288" t="s">
        <v>4</v>
      </c>
      <c r="D47" s="275">
        <v>6.7476190476190476</v>
      </c>
      <c r="E47" s="276">
        <v>8.0238095238095237</v>
      </c>
      <c r="F47" s="277">
        <v>5.7246753246753244</v>
      </c>
      <c r="G47" s="278">
        <v>6.9805194805194795</v>
      </c>
      <c r="H47" s="279">
        <v>17.869026013309142</v>
      </c>
      <c r="I47" s="280">
        <v>14.945736434108545</v>
      </c>
      <c r="J47" s="281">
        <v>21.162890123984614</v>
      </c>
      <c r="K47" s="280">
        <v>17.626527050610807</v>
      </c>
      <c r="L47" s="281">
        <v>21.162890123984614</v>
      </c>
      <c r="M47" s="280">
        <v>17.626527050610807</v>
      </c>
      <c r="N47" s="281">
        <v>21.448161816605161</v>
      </c>
      <c r="O47" s="282">
        <v>19.668295943518384</v>
      </c>
      <c r="P47"/>
    </row>
    <row r="48" spans="1:16" x14ac:dyDescent="0.35">
      <c r="A48"/>
      <c r="B48" s="287" t="s">
        <v>19</v>
      </c>
      <c r="C48" s="288" t="s">
        <v>4</v>
      </c>
      <c r="D48" s="275">
        <v>6.5625</v>
      </c>
      <c r="E48" s="276">
        <v>8.4791666666666661</v>
      </c>
      <c r="F48" s="277">
        <v>6.166666666666667</v>
      </c>
      <c r="G48" s="278">
        <v>6.9722222222222223</v>
      </c>
      <c r="H48" s="279">
        <v>6.418918918918914</v>
      </c>
      <c r="I48" s="280">
        <v>21.613545816733058</v>
      </c>
      <c r="J48" s="281">
        <v>9.375</v>
      </c>
      <c r="K48" s="280">
        <v>21.856287425149681</v>
      </c>
      <c r="L48" s="281">
        <v>9.375</v>
      </c>
      <c r="M48" s="280">
        <v>21.856287425149681</v>
      </c>
      <c r="N48" s="281">
        <v>6.418918918918914</v>
      </c>
      <c r="O48" s="282">
        <v>10.999999999999986</v>
      </c>
      <c r="P48"/>
    </row>
    <row r="49" spans="1:16" x14ac:dyDescent="0.35">
      <c r="A49"/>
      <c r="B49" s="287" t="s">
        <v>33</v>
      </c>
      <c r="C49" s="288" t="s">
        <v>4</v>
      </c>
      <c r="D49" s="275">
        <v>6.125</v>
      </c>
      <c r="E49" s="276">
        <v>9.4124999999999996</v>
      </c>
      <c r="F49" s="277">
        <v>7.4545454545454541</v>
      </c>
      <c r="G49" s="278">
        <v>11</v>
      </c>
      <c r="H49" s="279">
        <v>17.378048780487813</v>
      </c>
      <c r="I49" s="280">
        <v>3.0303030303030356</v>
      </c>
      <c r="J49" s="281">
        <v>6.0606060606060606</v>
      </c>
      <c r="K49" s="280">
        <v>8.8000000000000114</v>
      </c>
      <c r="L49" s="281">
        <v>11.702127659574472</v>
      </c>
      <c r="M49" s="280">
        <v>12.396694214876032</v>
      </c>
      <c r="N49" s="281">
        <v>28.676470588235297</v>
      </c>
      <c r="O49" s="282">
        <v>11.111111111111125</v>
      </c>
      <c r="P49"/>
    </row>
    <row r="50" spans="1:16" x14ac:dyDescent="0.35">
      <c r="A50"/>
      <c r="B50" s="287" t="s">
        <v>275</v>
      </c>
      <c r="C50" s="288" t="s">
        <v>4</v>
      </c>
      <c r="D50" s="275">
        <v>21.3</v>
      </c>
      <c r="E50" s="276">
        <v>26.1</v>
      </c>
      <c r="F50" s="277">
        <v>7.5</v>
      </c>
      <c r="G50" s="278">
        <v>10.1</v>
      </c>
      <c r="H50" s="279">
        <v>184</v>
      </c>
      <c r="I50" s="280">
        <v>158.41584158415841</v>
      </c>
      <c r="J50" s="281">
        <v>179.34426229508199</v>
      </c>
      <c r="K50" s="280">
        <v>151.56626506024097</v>
      </c>
      <c r="L50" s="281">
        <v>200.00000000000006</v>
      </c>
      <c r="M50" s="280">
        <v>169.07216494845366</v>
      </c>
      <c r="N50" s="281">
        <v>173.07692307692309</v>
      </c>
      <c r="O50" s="282">
        <v>158.41584158415841</v>
      </c>
      <c r="P50"/>
    </row>
    <row r="51" spans="1:16" x14ac:dyDescent="0.35">
      <c r="A51"/>
      <c r="B51" s="287" t="s">
        <v>43</v>
      </c>
      <c r="C51" s="288" t="s">
        <v>4</v>
      </c>
      <c r="D51" s="275">
        <v>7.25</v>
      </c>
      <c r="E51" s="276">
        <v>10.166666666666666</v>
      </c>
      <c r="F51" s="277">
        <v>7.25</v>
      </c>
      <c r="G51" s="278">
        <v>10.166666666666666</v>
      </c>
      <c r="H51" s="279">
        <v>0</v>
      </c>
      <c r="I51" s="280">
        <v>0</v>
      </c>
      <c r="J51" s="281">
        <v>8.4487534626038663</v>
      </c>
      <c r="K51" s="280">
        <v>34.55882352941174</v>
      </c>
      <c r="L51" s="281">
        <v>24.960102138525386</v>
      </c>
      <c r="M51" s="280">
        <v>18.831168831168828</v>
      </c>
      <c r="N51" s="281">
        <v>4.3165467625899252</v>
      </c>
      <c r="O51" s="282">
        <v>0</v>
      </c>
      <c r="P51"/>
    </row>
    <row r="52" spans="1:16" ht="21.75" thickBot="1" x14ac:dyDescent="0.4">
      <c r="A52"/>
      <c r="B52" s="289" t="s">
        <v>35</v>
      </c>
      <c r="C52" s="414" t="s">
        <v>4</v>
      </c>
      <c r="D52" s="415">
        <v>11.5</v>
      </c>
      <c r="E52" s="416">
        <v>16</v>
      </c>
      <c r="F52" s="417">
        <v>10.181818181818182</v>
      </c>
      <c r="G52" s="418">
        <v>13.909090909090908</v>
      </c>
      <c r="H52" s="419">
        <v>0.97809157927524071</v>
      </c>
      <c r="I52" s="420">
        <v>-0.75969723015499502</v>
      </c>
      <c r="J52" s="421">
        <v>4.647058823529397</v>
      </c>
      <c r="K52" s="420">
        <v>-1.262959472196052</v>
      </c>
      <c r="L52" s="421">
        <v>2.8637912798213505</v>
      </c>
      <c r="M52" s="420">
        <v>1.7472876296963018</v>
      </c>
      <c r="N52" s="421">
        <v>5.1562443683546375</v>
      </c>
      <c r="O52" s="422">
        <v>2.3827231121281289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</sheetData>
  <phoneticPr fontId="19" type="noConversion"/>
  <conditionalFormatting sqref="H24:I27 H7:I19 H35:I37 H39:I40">
    <cfRule type="cellIs" dxfId="299" priority="993" operator="lessThan">
      <formula>0</formula>
    </cfRule>
    <cfRule type="cellIs" dxfId="298" priority="994" operator="greaterThan">
      <formula>0</formula>
    </cfRule>
  </conditionalFormatting>
  <conditionalFormatting sqref="H44:I44">
    <cfRule type="cellIs" dxfId="297" priority="955" operator="lessThan">
      <formula>0</formula>
    </cfRule>
    <cfRule type="cellIs" dxfId="296" priority="956" operator="greaterThan">
      <formula>0</formula>
    </cfRule>
  </conditionalFormatting>
  <conditionalFormatting sqref="H44">
    <cfRule type="cellIs" dxfId="295" priority="957" operator="lessThan">
      <formula>0</formula>
    </cfRule>
    <cfRule type="cellIs" dxfId="294" priority="958" operator="greaterThan">
      <formula>0</formula>
    </cfRule>
  </conditionalFormatting>
  <conditionalFormatting sqref="H37:I37">
    <cfRule type="cellIs" dxfId="293" priority="895" operator="lessThan">
      <formula>0</formula>
    </cfRule>
    <cfRule type="cellIs" dxfId="292" priority="896" operator="greaterThan">
      <formula>0</formula>
    </cfRule>
  </conditionalFormatting>
  <conditionalFormatting sqref="H36:I36">
    <cfRule type="cellIs" dxfId="291" priority="899" operator="lessThan">
      <formula>0</formula>
    </cfRule>
    <cfRule type="cellIs" dxfId="290" priority="900" operator="greaterThan">
      <formula>0</formula>
    </cfRule>
  </conditionalFormatting>
  <conditionalFormatting sqref="H30:I30">
    <cfRule type="cellIs" dxfId="289" priority="875" operator="lessThan">
      <formula>0</formula>
    </cfRule>
    <cfRule type="cellIs" dxfId="288" priority="876" operator="greaterThan">
      <formula>0</formula>
    </cfRule>
  </conditionalFormatting>
  <conditionalFormatting sqref="H35:I35">
    <cfRule type="cellIs" dxfId="287" priority="807" operator="lessThan">
      <formula>0</formula>
    </cfRule>
    <cfRule type="cellIs" dxfId="286" priority="808" operator="greaterThan">
      <formula>0</formula>
    </cfRule>
  </conditionalFormatting>
  <conditionalFormatting sqref="H44:I44">
    <cfRule type="cellIs" dxfId="285" priority="801" operator="lessThan">
      <formula>0</formula>
    </cfRule>
    <cfRule type="cellIs" dxfId="284" priority="802" operator="greaterThan">
      <formula>0</formula>
    </cfRule>
  </conditionalFormatting>
  <conditionalFormatting sqref="H36:I36">
    <cfRule type="cellIs" dxfId="283" priority="805" operator="lessThan">
      <formula>0</formula>
    </cfRule>
    <cfRule type="cellIs" dxfId="282" priority="806" operator="greaterThan">
      <formula>0</formula>
    </cfRule>
  </conditionalFormatting>
  <conditionalFormatting sqref="H28">
    <cfRule type="cellIs" dxfId="281" priority="787" operator="lessThan">
      <formula>0</formula>
    </cfRule>
    <cfRule type="cellIs" dxfId="280" priority="788" operator="greaterThan">
      <formula>0</formula>
    </cfRule>
  </conditionalFormatting>
  <conditionalFormatting sqref="I28">
    <cfRule type="cellIs" dxfId="279" priority="785" operator="lessThan">
      <formula>0</formula>
    </cfRule>
    <cfRule type="cellIs" dxfId="278" priority="786" operator="greaterThan">
      <formula>0</formula>
    </cfRule>
  </conditionalFormatting>
  <conditionalFormatting sqref="H29:I29">
    <cfRule type="cellIs" dxfId="277" priority="681" operator="lessThan">
      <formula>0</formula>
    </cfRule>
    <cfRule type="cellIs" dxfId="276" priority="682" operator="greaterThan">
      <formula>0</formula>
    </cfRule>
  </conditionalFormatting>
  <conditionalFormatting sqref="H40:I40">
    <cfRule type="cellIs" dxfId="275" priority="647" operator="lessThan">
      <formula>0</formula>
    </cfRule>
    <cfRule type="cellIs" dxfId="274" priority="648" operator="greaterThan">
      <formula>0</formula>
    </cfRule>
  </conditionalFormatting>
  <conditionalFormatting sqref="H39:I39">
    <cfRule type="cellIs" dxfId="273" priority="643" operator="lessThan">
      <formula>0</formula>
    </cfRule>
    <cfRule type="cellIs" dxfId="272" priority="644" operator="greaterThan">
      <formula>0</formula>
    </cfRule>
  </conditionalFormatting>
  <conditionalFormatting sqref="H20:I20">
    <cfRule type="cellIs" dxfId="271" priority="627" operator="lessThan">
      <formula>0</formula>
    </cfRule>
    <cfRule type="cellIs" dxfId="270" priority="628" operator="greaterThan">
      <formula>0</formula>
    </cfRule>
  </conditionalFormatting>
  <conditionalFormatting sqref="H38:I38">
    <cfRule type="cellIs" dxfId="269" priority="609" operator="lessThan">
      <formula>0</formula>
    </cfRule>
    <cfRule type="cellIs" dxfId="268" priority="610" operator="greaterThan">
      <formula>0</formula>
    </cfRule>
  </conditionalFormatting>
  <conditionalFormatting sqref="H38:I38">
    <cfRule type="cellIs" dxfId="267" priority="607" operator="lessThan">
      <formula>0</formula>
    </cfRule>
    <cfRule type="cellIs" dxfId="266" priority="608" operator="greaterThan">
      <formula>0</formula>
    </cfRule>
  </conditionalFormatting>
  <conditionalFormatting sqref="H21:I21 H23:I23">
    <cfRule type="cellIs" dxfId="265" priority="601" operator="lessThan">
      <formula>0</formula>
    </cfRule>
    <cfRule type="cellIs" dxfId="264" priority="602" operator="greaterThan">
      <formula>0</formula>
    </cfRule>
  </conditionalFormatting>
  <conditionalFormatting sqref="H22:I22">
    <cfRule type="cellIs" dxfId="263" priority="599" operator="lessThan">
      <formula>0</formula>
    </cfRule>
    <cfRule type="cellIs" dxfId="262" priority="600" operator="greaterThan">
      <formula>0</formula>
    </cfRule>
  </conditionalFormatting>
  <conditionalFormatting sqref="H45:I45">
    <cfRule type="cellIs" dxfId="261" priority="589" operator="lessThan">
      <formula>0</formula>
    </cfRule>
    <cfRule type="cellIs" dxfId="260" priority="590" operator="greaterThan">
      <formula>0</formula>
    </cfRule>
  </conditionalFormatting>
  <conditionalFormatting sqref="H45:I46">
    <cfRule type="cellIs" dxfId="259" priority="585" operator="lessThan">
      <formula>0</formula>
    </cfRule>
    <cfRule type="cellIs" dxfId="258" priority="586" operator="greaterThan">
      <formula>0</formula>
    </cfRule>
  </conditionalFormatting>
  <conditionalFormatting sqref="H46">
    <cfRule type="cellIs" dxfId="257" priority="587" operator="lessThan">
      <formula>0</formula>
    </cfRule>
    <cfRule type="cellIs" dxfId="256" priority="588" operator="greaterThan">
      <formula>0</formula>
    </cfRule>
  </conditionalFormatting>
  <conditionalFormatting sqref="H45:I46">
    <cfRule type="cellIs" dxfId="255" priority="583" operator="lessThan">
      <formula>0</formula>
    </cfRule>
    <cfRule type="cellIs" dxfId="254" priority="584" operator="greaterThan">
      <formula>0</formula>
    </cfRule>
  </conditionalFormatting>
  <conditionalFormatting sqref="H47:I47">
    <cfRule type="cellIs" dxfId="253" priority="435" operator="lessThan">
      <formula>0</formula>
    </cfRule>
    <cfRule type="cellIs" dxfId="252" priority="436" operator="greaterThan">
      <formula>0</formula>
    </cfRule>
  </conditionalFormatting>
  <conditionalFormatting sqref="H47">
    <cfRule type="cellIs" dxfId="251" priority="437" operator="lessThan">
      <formula>0</formula>
    </cfRule>
    <cfRule type="cellIs" dxfId="250" priority="438" operator="greaterThan">
      <formula>0</formula>
    </cfRule>
  </conditionalFormatting>
  <conditionalFormatting sqref="H47:I47">
    <cfRule type="cellIs" dxfId="249" priority="433" operator="lessThan">
      <formula>0</formula>
    </cfRule>
    <cfRule type="cellIs" dxfId="248" priority="434" operator="greaterThan">
      <formula>0</formula>
    </cfRule>
  </conditionalFormatting>
  <conditionalFormatting sqref="H47:I47">
    <cfRule type="cellIs" dxfId="247" priority="419" operator="lessThan">
      <formula>0</formula>
    </cfRule>
    <cfRule type="cellIs" dxfId="246" priority="420" operator="greaterThan">
      <formula>0</formula>
    </cfRule>
  </conditionalFormatting>
  <conditionalFormatting sqref="H47">
    <cfRule type="cellIs" dxfId="245" priority="421" operator="lessThan">
      <formula>0</formula>
    </cfRule>
    <cfRule type="cellIs" dxfId="244" priority="422" operator="greaterThan">
      <formula>0</formula>
    </cfRule>
  </conditionalFormatting>
  <conditionalFormatting sqref="H47:I47">
    <cfRule type="cellIs" dxfId="243" priority="417" operator="lessThan">
      <formula>0</formula>
    </cfRule>
    <cfRule type="cellIs" dxfId="242" priority="418" operator="greaterThan">
      <formula>0</formula>
    </cfRule>
  </conditionalFormatting>
  <conditionalFormatting sqref="H47:I47">
    <cfRule type="cellIs" dxfId="241" priority="413" operator="lessThan">
      <formula>0</formula>
    </cfRule>
    <cfRule type="cellIs" dxfId="240" priority="414" operator="greaterThan">
      <formula>0</formula>
    </cfRule>
  </conditionalFormatting>
  <conditionalFormatting sqref="H47">
    <cfRule type="cellIs" dxfId="239" priority="415" operator="lessThan">
      <formula>0</formula>
    </cfRule>
    <cfRule type="cellIs" dxfId="238" priority="416" operator="greaterThan">
      <formula>0</formula>
    </cfRule>
  </conditionalFormatting>
  <conditionalFormatting sqref="H47:I47">
    <cfRule type="cellIs" dxfId="237" priority="411" operator="lessThan">
      <formula>0</formula>
    </cfRule>
    <cfRule type="cellIs" dxfId="236" priority="412" operator="greaterThan">
      <formula>0</formula>
    </cfRule>
  </conditionalFormatting>
  <conditionalFormatting sqref="H20:I20">
    <cfRule type="cellIs" dxfId="235" priority="395" operator="lessThan">
      <formula>0</formula>
    </cfRule>
    <cfRule type="cellIs" dxfId="234" priority="396" operator="greaterThan">
      <formula>0</formula>
    </cfRule>
  </conditionalFormatting>
  <conditionalFormatting sqref="H21:I21">
    <cfRule type="cellIs" dxfId="233" priority="393" operator="lessThan">
      <formula>0</formula>
    </cfRule>
    <cfRule type="cellIs" dxfId="232" priority="394" operator="greaterThan">
      <formula>0</formula>
    </cfRule>
  </conditionalFormatting>
  <conditionalFormatting sqref="H23:I23">
    <cfRule type="cellIs" dxfId="231" priority="391" operator="lessThan">
      <formula>0</formula>
    </cfRule>
    <cfRule type="cellIs" dxfId="230" priority="392" operator="greaterThan">
      <formula>0</formula>
    </cfRule>
  </conditionalFormatting>
  <conditionalFormatting sqref="H22:I22">
    <cfRule type="cellIs" dxfId="229" priority="389" operator="lessThan">
      <formula>0</formula>
    </cfRule>
    <cfRule type="cellIs" dxfId="228" priority="390" operator="greaterThan">
      <formula>0</formula>
    </cfRule>
  </conditionalFormatting>
  <conditionalFormatting sqref="H39:I39">
    <cfRule type="cellIs" dxfId="227" priority="379" operator="lessThan">
      <formula>0</formula>
    </cfRule>
    <cfRule type="cellIs" dxfId="226" priority="380" operator="greaterThan">
      <formula>0</formula>
    </cfRule>
  </conditionalFormatting>
  <conditionalFormatting sqref="H39:I39">
    <cfRule type="cellIs" dxfId="225" priority="377" operator="lessThan">
      <formula>0</formula>
    </cfRule>
    <cfRule type="cellIs" dxfId="224" priority="378" operator="greaterThan">
      <formula>0</formula>
    </cfRule>
  </conditionalFormatting>
  <conditionalFormatting sqref="H39:I39">
    <cfRule type="cellIs" dxfId="223" priority="381" operator="lessThan">
      <formula>0</formula>
    </cfRule>
    <cfRule type="cellIs" dxfId="222" priority="382" operator="greaterThan">
      <formula>0</formula>
    </cfRule>
  </conditionalFormatting>
  <conditionalFormatting sqref="H40:I40">
    <cfRule type="cellIs" dxfId="221" priority="375" operator="lessThan">
      <formula>0</formula>
    </cfRule>
    <cfRule type="cellIs" dxfId="220" priority="376" operator="greaterThan">
      <formula>0</formula>
    </cfRule>
  </conditionalFormatting>
  <conditionalFormatting sqref="H40:I40">
    <cfRule type="cellIs" dxfId="219" priority="373" operator="lessThan">
      <formula>0</formula>
    </cfRule>
    <cfRule type="cellIs" dxfId="218" priority="374" operator="greaterThan">
      <formula>0</formula>
    </cfRule>
  </conditionalFormatting>
  <conditionalFormatting sqref="H39:I39">
    <cfRule type="cellIs" dxfId="217" priority="371" operator="lessThan">
      <formula>0</formula>
    </cfRule>
    <cfRule type="cellIs" dxfId="216" priority="372" operator="greaterThan">
      <formula>0</formula>
    </cfRule>
  </conditionalFormatting>
  <conditionalFormatting sqref="H40:I40">
    <cfRule type="cellIs" dxfId="215" priority="367" operator="lessThan">
      <formula>0</formula>
    </cfRule>
    <cfRule type="cellIs" dxfId="214" priority="368" operator="greaterThan">
      <formula>0</formula>
    </cfRule>
  </conditionalFormatting>
  <conditionalFormatting sqref="H40:I40">
    <cfRule type="cellIs" dxfId="213" priority="365" operator="lessThan">
      <formula>0</formula>
    </cfRule>
    <cfRule type="cellIs" dxfId="212" priority="366" operator="greaterThan">
      <formula>0</formula>
    </cfRule>
  </conditionalFormatting>
  <conditionalFormatting sqref="H40:I40">
    <cfRule type="cellIs" dxfId="211" priority="369" operator="lessThan">
      <formula>0</formula>
    </cfRule>
    <cfRule type="cellIs" dxfId="210" priority="370" operator="greaterThan">
      <formula>0</formula>
    </cfRule>
  </conditionalFormatting>
  <conditionalFormatting sqref="H39:I39">
    <cfRule type="cellIs" dxfId="209" priority="363" operator="lessThan">
      <formula>0</formula>
    </cfRule>
    <cfRule type="cellIs" dxfId="208" priority="364" operator="greaterThan">
      <formula>0</formula>
    </cfRule>
  </conditionalFormatting>
  <conditionalFormatting sqref="H44:I44">
    <cfRule type="cellIs" dxfId="207" priority="351" operator="lessThan">
      <formula>0</formula>
    </cfRule>
    <cfRule type="cellIs" dxfId="206" priority="352" operator="greaterThan">
      <formula>0</formula>
    </cfRule>
  </conditionalFormatting>
  <conditionalFormatting sqref="H44">
    <cfRule type="cellIs" dxfId="205" priority="353" operator="lessThan">
      <formula>0</formula>
    </cfRule>
    <cfRule type="cellIs" dxfId="204" priority="354" operator="greaterThan">
      <formula>0</formula>
    </cfRule>
  </conditionalFormatting>
  <conditionalFormatting sqref="H44:I44">
    <cfRule type="cellIs" dxfId="203" priority="349" operator="lessThan">
      <formula>0</formula>
    </cfRule>
    <cfRule type="cellIs" dxfId="202" priority="350" operator="greaterThan">
      <formula>0</formula>
    </cfRule>
  </conditionalFormatting>
  <conditionalFormatting sqref="H31:I31">
    <cfRule type="cellIs" dxfId="201" priority="347" operator="lessThan">
      <formula>0</formula>
    </cfRule>
    <cfRule type="cellIs" dxfId="200" priority="348" operator="greaterThan">
      <formula>0</formula>
    </cfRule>
  </conditionalFormatting>
  <conditionalFormatting sqref="H31:I31">
    <cfRule type="cellIs" dxfId="199" priority="339" operator="lessThan">
      <formula>0</formula>
    </cfRule>
    <cfRule type="cellIs" dxfId="198" priority="340" operator="greaterThan">
      <formula>0</formula>
    </cfRule>
  </conditionalFormatting>
  <conditionalFormatting sqref="H31:I31">
    <cfRule type="cellIs" dxfId="197" priority="327" operator="lessThan">
      <formula>0</formula>
    </cfRule>
    <cfRule type="cellIs" dxfId="196" priority="328" operator="greaterThan">
      <formula>0</formula>
    </cfRule>
  </conditionalFormatting>
  <conditionalFormatting sqref="H31:I31">
    <cfRule type="cellIs" dxfId="195" priority="325" operator="lessThan">
      <formula>0</formula>
    </cfRule>
    <cfRule type="cellIs" dxfId="194" priority="326" operator="greaterThan">
      <formula>0</formula>
    </cfRule>
  </conditionalFormatting>
  <conditionalFormatting sqref="H31:I31">
    <cfRule type="cellIs" dxfId="193" priority="321" operator="lessThan">
      <formula>0</formula>
    </cfRule>
    <cfRule type="cellIs" dxfId="192" priority="322" operator="greaterThan">
      <formula>0</formula>
    </cfRule>
  </conditionalFormatting>
  <conditionalFormatting sqref="H31:I31">
    <cfRule type="cellIs" dxfId="191" priority="319" operator="lessThan">
      <formula>0</formula>
    </cfRule>
    <cfRule type="cellIs" dxfId="190" priority="320" operator="greaterThan">
      <formula>0</formula>
    </cfRule>
  </conditionalFormatting>
  <conditionalFormatting sqref="H31:I31">
    <cfRule type="cellIs" dxfId="189" priority="323" operator="lessThan">
      <formula>0</formula>
    </cfRule>
    <cfRule type="cellIs" dxfId="188" priority="324" operator="greaterThan">
      <formula>0</formula>
    </cfRule>
  </conditionalFormatting>
  <conditionalFormatting sqref="H48:I48">
    <cfRule type="cellIs" dxfId="187" priority="315" operator="lessThan">
      <formula>0</formula>
    </cfRule>
    <cfRule type="cellIs" dxfId="186" priority="316" operator="greaterThan">
      <formula>0</formula>
    </cfRule>
  </conditionalFormatting>
  <conditionalFormatting sqref="H48">
    <cfRule type="cellIs" dxfId="185" priority="317" operator="lessThan">
      <formula>0</formula>
    </cfRule>
    <cfRule type="cellIs" dxfId="184" priority="318" operator="greaterThan">
      <formula>0</formula>
    </cfRule>
  </conditionalFormatting>
  <conditionalFormatting sqref="H48:I48">
    <cfRule type="cellIs" dxfId="183" priority="313" operator="lessThan">
      <formula>0</formula>
    </cfRule>
    <cfRule type="cellIs" dxfId="182" priority="314" operator="greaterThan">
      <formula>0</formula>
    </cfRule>
  </conditionalFormatting>
  <conditionalFormatting sqref="H48:I48">
    <cfRule type="cellIs" dxfId="181" priority="309" operator="lessThan">
      <formula>0</formula>
    </cfRule>
    <cfRule type="cellIs" dxfId="180" priority="310" operator="greaterThan">
      <formula>0</formula>
    </cfRule>
  </conditionalFormatting>
  <conditionalFormatting sqref="H48">
    <cfRule type="cellIs" dxfId="179" priority="311" operator="lessThan">
      <formula>0</formula>
    </cfRule>
    <cfRule type="cellIs" dxfId="178" priority="312" operator="greaterThan">
      <formula>0</formula>
    </cfRule>
  </conditionalFormatting>
  <conditionalFormatting sqref="H48:I48">
    <cfRule type="cellIs" dxfId="177" priority="307" operator="lessThan">
      <formula>0</formula>
    </cfRule>
    <cfRule type="cellIs" dxfId="176" priority="308" operator="greaterThan">
      <formula>0</formula>
    </cfRule>
  </conditionalFormatting>
  <conditionalFormatting sqref="H48:I48">
    <cfRule type="cellIs" dxfId="175" priority="303" operator="lessThan">
      <formula>0</formula>
    </cfRule>
    <cfRule type="cellIs" dxfId="174" priority="304" operator="greaterThan">
      <formula>0</formula>
    </cfRule>
  </conditionalFormatting>
  <conditionalFormatting sqref="H48">
    <cfRule type="cellIs" dxfId="173" priority="305" operator="lessThan">
      <formula>0</formula>
    </cfRule>
    <cfRule type="cellIs" dxfId="172" priority="306" operator="greaterThan">
      <formula>0</formula>
    </cfRule>
  </conditionalFormatting>
  <conditionalFormatting sqref="H48:I48">
    <cfRule type="cellIs" dxfId="171" priority="301" operator="lessThan">
      <formula>0</formula>
    </cfRule>
    <cfRule type="cellIs" dxfId="170" priority="302" operator="greaterThan">
      <formula>0</formula>
    </cfRule>
  </conditionalFormatting>
  <conditionalFormatting sqref="H49:I50">
    <cfRule type="cellIs" dxfId="169" priority="295" operator="lessThan">
      <formula>0</formula>
    </cfRule>
    <cfRule type="cellIs" dxfId="168" priority="296" operator="greaterThan">
      <formula>0</formula>
    </cfRule>
  </conditionalFormatting>
  <conditionalFormatting sqref="H50:I50">
    <cfRule type="cellIs" dxfId="167" priority="293" operator="lessThan">
      <formula>0</formula>
    </cfRule>
    <cfRule type="cellIs" dxfId="166" priority="294" operator="greaterThan">
      <formula>0</formula>
    </cfRule>
  </conditionalFormatting>
  <conditionalFormatting sqref="H49:I49">
    <cfRule type="cellIs" dxfId="165" priority="291" operator="lessThan">
      <formula>0</formula>
    </cfRule>
    <cfRule type="cellIs" dxfId="164" priority="292" operator="greaterThan">
      <formula>0</formula>
    </cfRule>
  </conditionalFormatting>
  <conditionalFormatting sqref="H49:I49">
    <cfRule type="cellIs" dxfId="163" priority="287" operator="lessThan">
      <formula>0</formula>
    </cfRule>
    <cfRule type="cellIs" dxfId="162" priority="288" operator="greaterThan">
      <formula>0</formula>
    </cfRule>
  </conditionalFormatting>
  <conditionalFormatting sqref="H49:I49">
    <cfRule type="cellIs" dxfId="161" priority="285" operator="lessThan">
      <formula>0</formula>
    </cfRule>
    <cfRule type="cellIs" dxfId="160" priority="286" operator="greaterThan">
      <formula>0</formula>
    </cfRule>
  </conditionalFormatting>
  <conditionalFormatting sqref="H49:I49">
    <cfRule type="cellIs" dxfId="159" priority="289" operator="lessThan">
      <formula>0</formula>
    </cfRule>
    <cfRule type="cellIs" dxfId="158" priority="290" operator="greaterThan">
      <formula>0</formula>
    </cfRule>
  </conditionalFormatting>
  <conditionalFormatting sqref="H50:I50">
    <cfRule type="cellIs" dxfId="157" priority="283" operator="lessThan">
      <formula>0</formula>
    </cfRule>
    <cfRule type="cellIs" dxfId="156" priority="284" operator="greaterThan">
      <formula>0</formula>
    </cfRule>
  </conditionalFormatting>
  <conditionalFormatting sqref="H50:I50">
    <cfRule type="cellIs" dxfId="155" priority="281" operator="lessThan">
      <formula>0</formula>
    </cfRule>
    <cfRule type="cellIs" dxfId="154" priority="282" operator="greaterThan">
      <formula>0</formula>
    </cfRule>
  </conditionalFormatting>
  <conditionalFormatting sqref="H49:I49">
    <cfRule type="cellIs" dxfId="153" priority="279" operator="lessThan">
      <formula>0</formula>
    </cfRule>
    <cfRule type="cellIs" dxfId="152" priority="280" operator="greaterThan">
      <formula>0</formula>
    </cfRule>
  </conditionalFormatting>
  <conditionalFormatting sqref="H50:I50">
    <cfRule type="cellIs" dxfId="151" priority="275" operator="lessThan">
      <formula>0</formula>
    </cfRule>
    <cfRule type="cellIs" dxfId="150" priority="276" operator="greaterThan">
      <formula>0</formula>
    </cfRule>
  </conditionalFormatting>
  <conditionalFormatting sqref="H50:I50">
    <cfRule type="cellIs" dxfId="149" priority="273" operator="lessThan">
      <formula>0</formula>
    </cfRule>
    <cfRule type="cellIs" dxfId="148" priority="274" operator="greaterThan">
      <formula>0</formula>
    </cfRule>
  </conditionalFormatting>
  <conditionalFormatting sqref="H50:I50">
    <cfRule type="cellIs" dxfId="147" priority="277" operator="lessThan">
      <formula>0</formula>
    </cfRule>
    <cfRule type="cellIs" dxfId="146" priority="278" operator="greaterThan">
      <formula>0</formula>
    </cfRule>
  </conditionalFormatting>
  <conditionalFormatting sqref="H49:I49">
    <cfRule type="cellIs" dxfId="145" priority="271" operator="lessThan">
      <formula>0</formula>
    </cfRule>
    <cfRule type="cellIs" dxfId="144" priority="272" operator="greaterThan">
      <formula>0</formula>
    </cfRule>
  </conditionalFormatting>
  <conditionalFormatting sqref="H51:I51">
    <cfRule type="cellIs" dxfId="143" priority="269" operator="lessThan">
      <formula>0</formula>
    </cfRule>
    <cfRule type="cellIs" dxfId="142" priority="270" operator="greaterThan">
      <formula>0</formula>
    </cfRule>
  </conditionalFormatting>
  <conditionalFormatting sqref="H52:I52">
    <cfRule type="cellIs" dxfId="141" priority="267" operator="lessThan">
      <formula>0</formula>
    </cfRule>
    <cfRule type="cellIs" dxfId="140" priority="268" operator="greaterThan">
      <formula>0</formula>
    </cfRule>
  </conditionalFormatting>
  <conditionalFormatting sqref="H52:I52">
    <cfRule type="cellIs" dxfId="139" priority="265" operator="lessThan">
      <formula>0</formula>
    </cfRule>
    <cfRule type="cellIs" dxfId="138" priority="266" operator="greaterThan">
      <formula>0</formula>
    </cfRule>
  </conditionalFormatting>
  <conditionalFormatting sqref="H52:I52">
    <cfRule type="cellIs" dxfId="137" priority="261" operator="lessThan">
      <formula>0</formula>
    </cfRule>
    <cfRule type="cellIs" dxfId="136" priority="262" operator="greaterThan">
      <formula>0</formula>
    </cfRule>
  </conditionalFormatting>
  <conditionalFormatting sqref="H52:I52">
    <cfRule type="cellIs" dxfId="135" priority="259" operator="lessThan">
      <formula>0</formula>
    </cfRule>
    <cfRule type="cellIs" dxfId="134" priority="260" operator="greaterThan">
      <formula>0</formula>
    </cfRule>
  </conditionalFormatting>
  <conditionalFormatting sqref="H52:I52">
    <cfRule type="cellIs" dxfId="133" priority="263" operator="lessThan">
      <formula>0</formula>
    </cfRule>
    <cfRule type="cellIs" dxfId="132" priority="264" operator="greaterThan">
      <formula>0</formula>
    </cfRule>
  </conditionalFormatting>
  <conditionalFormatting sqref="H52:I52">
    <cfRule type="cellIs" dxfId="131" priority="255" operator="lessThan">
      <formula>0</formula>
    </cfRule>
    <cfRule type="cellIs" dxfId="130" priority="256" operator="greaterThan">
      <formula>0</formula>
    </cfRule>
  </conditionalFormatting>
  <conditionalFormatting sqref="H52">
    <cfRule type="cellIs" dxfId="129" priority="257" operator="lessThan">
      <formula>0</formula>
    </cfRule>
    <cfRule type="cellIs" dxfId="128" priority="258" operator="greaterThan">
      <formula>0</formula>
    </cfRule>
  </conditionalFormatting>
  <conditionalFormatting sqref="H52:I52">
    <cfRule type="cellIs" dxfId="127" priority="253" operator="lessThan">
      <formula>0</formula>
    </cfRule>
    <cfRule type="cellIs" dxfId="126" priority="254" operator="greaterThan">
      <formula>0</formula>
    </cfRule>
  </conditionalFormatting>
  <conditionalFormatting sqref="H32:I33">
    <cfRule type="cellIs" dxfId="125" priority="45" operator="lessThan">
      <formula>0</formula>
    </cfRule>
    <cfRule type="cellIs" dxfId="124" priority="46" operator="greaterThan">
      <formula>0</formula>
    </cfRule>
  </conditionalFormatting>
  <conditionalFormatting sqref="H42:I42">
    <cfRule type="cellIs" dxfId="123" priority="43" operator="lessThan">
      <formula>0</formula>
    </cfRule>
    <cfRule type="cellIs" dxfId="122" priority="44" operator="greaterThan">
      <formula>0</formula>
    </cfRule>
  </conditionalFormatting>
  <conditionalFormatting sqref="H41:I41">
    <cfRule type="cellIs" dxfId="121" priority="41" operator="lessThan">
      <formula>0</formula>
    </cfRule>
    <cfRule type="cellIs" dxfId="120" priority="42" operator="greaterThan">
      <formula>0</formula>
    </cfRule>
  </conditionalFormatting>
  <conditionalFormatting sqref="H41:I41">
    <cfRule type="cellIs" dxfId="119" priority="39" operator="lessThan">
      <formula>0</formula>
    </cfRule>
    <cfRule type="cellIs" dxfId="118" priority="40" operator="greaterThan">
      <formula>0</formula>
    </cfRule>
  </conditionalFormatting>
  <conditionalFormatting sqref="H41:I41">
    <cfRule type="cellIs" dxfId="117" priority="37" operator="lessThan">
      <formula>0</formula>
    </cfRule>
    <cfRule type="cellIs" dxfId="116" priority="38" operator="greaterThan">
      <formula>0</formula>
    </cfRule>
  </conditionalFormatting>
  <conditionalFormatting sqref="H41:I41">
    <cfRule type="cellIs" dxfId="115" priority="35" operator="lessThan">
      <formula>0</formula>
    </cfRule>
    <cfRule type="cellIs" dxfId="114" priority="36" operator="greaterThan">
      <formula>0</formula>
    </cfRule>
  </conditionalFormatting>
  <conditionalFormatting sqref="H41:I41">
    <cfRule type="cellIs" dxfId="113" priority="31" operator="lessThan">
      <formula>0</formula>
    </cfRule>
    <cfRule type="cellIs" dxfId="112" priority="32" operator="greaterThan">
      <formula>0</formula>
    </cfRule>
  </conditionalFormatting>
  <conditionalFormatting sqref="H41:I41">
    <cfRule type="cellIs" dxfId="111" priority="29" operator="lessThan">
      <formula>0</formula>
    </cfRule>
    <cfRule type="cellIs" dxfId="110" priority="30" operator="greaterThan">
      <formula>0</formula>
    </cfRule>
  </conditionalFormatting>
  <conditionalFormatting sqref="H41:I41">
    <cfRule type="cellIs" dxfId="109" priority="33" operator="lessThan">
      <formula>0</formula>
    </cfRule>
    <cfRule type="cellIs" dxfId="108" priority="34" operator="greaterThan">
      <formula>0</formula>
    </cfRule>
  </conditionalFormatting>
  <conditionalFormatting sqref="H44:I45">
    <cfRule type="cellIs" dxfId="107" priority="27" operator="lessThan">
      <formula>0</formula>
    </cfRule>
    <cfRule type="cellIs" dxfId="106" priority="28" operator="greaterThan">
      <formula>0</formula>
    </cfRule>
  </conditionalFormatting>
  <conditionalFormatting sqref="H43:I43"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H43:I43">
    <cfRule type="cellIs" dxfId="103" priority="9" operator="lessThan">
      <formula>0</formula>
    </cfRule>
    <cfRule type="cellIs" dxfId="102" priority="10" operator="greaterThan">
      <formula>0</formula>
    </cfRule>
  </conditionalFormatting>
  <conditionalFormatting sqref="H43:I43">
    <cfRule type="cellIs" dxfId="101" priority="7" operator="lessThan">
      <formula>0</formula>
    </cfRule>
    <cfRule type="cellIs" dxfId="100" priority="8" operator="greaterThan">
      <formula>0</formula>
    </cfRule>
  </conditionalFormatting>
  <conditionalFormatting sqref="H43:I43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H34:I34">
    <cfRule type="cellIs" dxfId="97" priority="3" operator="lessThan">
      <formula>0</formula>
    </cfRule>
    <cfRule type="cellIs" dxfId="96" priority="4" operator="greaterThan">
      <formula>0</formula>
    </cfRule>
  </conditionalFormatting>
  <conditionalFormatting sqref="H34:I34">
    <cfRule type="cellIs" dxfId="95" priority="1" operator="lessThan">
      <formula>0</formula>
    </cfRule>
    <cfRule type="cellIs" dxfId="94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31"/>
  <sheetViews>
    <sheetView showGridLines="0" showZeros="0" zoomScaleNormal="100" workbookViewId="0">
      <selection sqref="A1:O31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5" width="10.7109375" style="120" customWidth="1"/>
    <col min="16" max="16384" width="9.140625" style="120"/>
  </cols>
  <sheetData>
    <row r="1" spans="1:15" ht="36" customHeight="1" thickBot="1" x14ac:dyDescent="0.35">
      <c r="A1" s="30" t="s">
        <v>460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46" t="s">
        <v>36</v>
      </c>
      <c r="B2" s="147"/>
      <c r="C2" s="148"/>
      <c r="D2" s="149" t="s">
        <v>253</v>
      </c>
      <c r="E2" s="150"/>
      <c r="F2" s="151" t="s">
        <v>397</v>
      </c>
      <c r="G2" s="150"/>
      <c r="H2" s="151" t="s">
        <v>458</v>
      </c>
      <c r="I2" s="150"/>
      <c r="J2" s="151" t="s">
        <v>271</v>
      </c>
      <c r="K2" s="150"/>
      <c r="L2" s="151" t="s">
        <v>267</v>
      </c>
      <c r="M2" s="150"/>
      <c r="N2" s="151" t="s">
        <v>459</v>
      </c>
      <c r="O2" s="196"/>
    </row>
    <row r="3" spans="1:15" x14ac:dyDescent="0.3">
      <c r="A3" s="152" t="s">
        <v>37</v>
      </c>
      <c r="B3" s="153"/>
      <c r="C3" s="154"/>
      <c r="D3" s="155">
        <v>45581</v>
      </c>
      <c r="E3" s="155"/>
      <c r="F3" s="155">
        <v>45580</v>
      </c>
      <c r="G3" s="155"/>
      <c r="H3" s="155">
        <v>45580</v>
      </c>
      <c r="I3" s="155"/>
      <c r="J3" s="155">
        <v>45580</v>
      </c>
      <c r="K3" s="155"/>
      <c r="L3" s="155">
        <v>45579</v>
      </c>
      <c r="M3" s="155"/>
      <c r="N3" s="155">
        <v>45579</v>
      </c>
      <c r="O3" s="197"/>
    </row>
    <row r="4" spans="1:15" ht="19.5" thickBot="1" x14ac:dyDescent="0.35">
      <c r="A4" s="156" t="s">
        <v>260</v>
      </c>
      <c r="B4" s="157"/>
      <c r="C4" s="208"/>
      <c r="D4" s="159" t="s">
        <v>2</v>
      </c>
      <c r="E4" s="158" t="s">
        <v>3</v>
      </c>
      <c r="F4" s="159" t="s">
        <v>2</v>
      </c>
      <c r="G4" s="158" t="s">
        <v>3</v>
      </c>
      <c r="H4" s="159" t="s">
        <v>2</v>
      </c>
      <c r="I4" s="158" t="s">
        <v>3</v>
      </c>
      <c r="J4" s="159" t="s">
        <v>2</v>
      </c>
      <c r="K4" s="158" t="s">
        <v>3</v>
      </c>
      <c r="L4" s="159" t="s">
        <v>2</v>
      </c>
      <c r="M4" s="158" t="s">
        <v>3</v>
      </c>
      <c r="N4" s="159" t="s">
        <v>2</v>
      </c>
      <c r="O4" s="203" t="s">
        <v>3</v>
      </c>
    </row>
    <row r="5" spans="1:15" ht="19.5" thickBot="1" x14ac:dyDescent="0.35">
      <c r="A5" s="191" t="s">
        <v>38</v>
      </c>
      <c r="B5" s="192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204"/>
    </row>
    <row r="6" spans="1:15" x14ac:dyDescent="0.3">
      <c r="A6" s="193" t="s">
        <v>108</v>
      </c>
      <c r="B6" s="194"/>
      <c r="C6" s="209" t="s">
        <v>4</v>
      </c>
      <c r="D6" s="162">
        <v>0.7</v>
      </c>
      <c r="E6" s="163">
        <v>1</v>
      </c>
      <c r="F6" s="162">
        <v>1.5</v>
      </c>
      <c r="G6" s="163">
        <v>1.5</v>
      </c>
      <c r="H6" s="162">
        <v>1.5</v>
      </c>
      <c r="I6" s="163">
        <v>2.5</v>
      </c>
      <c r="J6" s="162">
        <v>1</v>
      </c>
      <c r="K6" s="163">
        <v>2</v>
      </c>
      <c r="L6" s="162">
        <v>2.4</v>
      </c>
      <c r="M6" s="163">
        <v>3</v>
      </c>
      <c r="N6" s="162">
        <v>1.5</v>
      </c>
      <c r="O6" s="205">
        <v>2</v>
      </c>
    </row>
    <row r="7" spans="1:15" x14ac:dyDescent="0.3">
      <c r="A7" s="193" t="s">
        <v>6</v>
      </c>
      <c r="B7" s="194"/>
      <c r="C7" s="209" t="s">
        <v>4</v>
      </c>
      <c r="D7" s="162">
        <v>1.1000000000000001</v>
      </c>
      <c r="E7" s="163">
        <v>1.4</v>
      </c>
      <c r="F7" s="162">
        <v>2.5</v>
      </c>
      <c r="G7" s="163">
        <v>3</v>
      </c>
      <c r="H7" s="162">
        <v>1.5</v>
      </c>
      <c r="I7" s="163">
        <v>2.34</v>
      </c>
      <c r="J7" s="162">
        <v>2.4</v>
      </c>
      <c r="K7" s="163">
        <v>4.4000000000000004</v>
      </c>
      <c r="L7" s="162">
        <v>1.8</v>
      </c>
      <c r="M7" s="163">
        <v>2.5</v>
      </c>
      <c r="N7" s="162">
        <v>1.8</v>
      </c>
      <c r="O7" s="205">
        <v>2.5</v>
      </c>
    </row>
    <row r="8" spans="1:15" x14ac:dyDescent="0.3">
      <c r="A8" s="193" t="s">
        <v>21</v>
      </c>
      <c r="B8" s="194"/>
      <c r="C8" s="209" t="s">
        <v>17</v>
      </c>
      <c r="D8" s="162">
        <v>4</v>
      </c>
      <c r="E8" s="163">
        <v>5</v>
      </c>
      <c r="F8" s="162">
        <v>3</v>
      </c>
      <c r="G8" s="163">
        <v>5</v>
      </c>
      <c r="H8" s="162">
        <v>3</v>
      </c>
      <c r="I8" s="163">
        <v>5</v>
      </c>
      <c r="J8" s="162">
        <v>4</v>
      </c>
      <c r="K8" s="163">
        <v>8</v>
      </c>
      <c r="L8" s="162">
        <v>6</v>
      </c>
      <c r="M8" s="163">
        <v>7</v>
      </c>
      <c r="N8" s="162">
        <v>7</v>
      </c>
      <c r="O8" s="205">
        <v>8</v>
      </c>
    </row>
    <row r="9" spans="1:15" x14ac:dyDescent="0.3">
      <c r="A9" s="296" t="s">
        <v>7</v>
      </c>
      <c r="B9" s="297"/>
      <c r="C9" s="209" t="s">
        <v>4</v>
      </c>
      <c r="D9" s="162">
        <v>1.2</v>
      </c>
      <c r="E9" s="163">
        <v>1.6</v>
      </c>
      <c r="F9" s="162">
        <v>1.5</v>
      </c>
      <c r="G9" s="163">
        <v>1.5</v>
      </c>
      <c r="H9" s="162">
        <v>1.75</v>
      </c>
      <c r="I9" s="163">
        <v>1.75</v>
      </c>
      <c r="J9" s="162">
        <v>1</v>
      </c>
      <c r="K9" s="163">
        <v>1.5</v>
      </c>
      <c r="L9" s="162"/>
      <c r="M9" s="163"/>
      <c r="N9" s="162">
        <v>1.8</v>
      </c>
      <c r="O9" s="205">
        <v>2</v>
      </c>
    </row>
    <row r="10" spans="1:15" x14ac:dyDescent="0.3">
      <c r="A10" s="193"/>
      <c r="B10" s="194"/>
      <c r="C10" s="209" t="s">
        <v>17</v>
      </c>
      <c r="D10" s="162"/>
      <c r="E10" s="163"/>
      <c r="F10" s="162">
        <v>3</v>
      </c>
      <c r="G10" s="163">
        <v>3</v>
      </c>
      <c r="H10" s="162">
        <v>5</v>
      </c>
      <c r="I10" s="163">
        <v>6</v>
      </c>
      <c r="J10" s="162">
        <v>2</v>
      </c>
      <c r="K10" s="163">
        <v>6</v>
      </c>
      <c r="L10" s="162">
        <v>4</v>
      </c>
      <c r="M10" s="163">
        <v>5</v>
      </c>
      <c r="N10" s="162"/>
      <c r="O10" s="205"/>
    </row>
    <row r="11" spans="1:15" x14ac:dyDescent="0.3">
      <c r="A11" s="193" t="s">
        <v>8</v>
      </c>
      <c r="B11" s="194"/>
      <c r="C11" s="209" t="s">
        <v>4</v>
      </c>
      <c r="D11" s="162">
        <v>1.3</v>
      </c>
      <c r="E11" s="163">
        <v>1.6</v>
      </c>
      <c r="F11" s="162">
        <v>2</v>
      </c>
      <c r="G11" s="163">
        <v>2</v>
      </c>
      <c r="H11" s="162">
        <v>1.5</v>
      </c>
      <c r="I11" s="163">
        <v>2</v>
      </c>
      <c r="J11" s="162">
        <v>1</v>
      </c>
      <c r="K11" s="163">
        <v>2</v>
      </c>
      <c r="L11" s="162">
        <v>1.8</v>
      </c>
      <c r="M11" s="163">
        <v>2.5</v>
      </c>
      <c r="N11" s="162">
        <v>1.6</v>
      </c>
      <c r="O11" s="205">
        <v>2.5</v>
      </c>
    </row>
    <row r="12" spans="1:15" x14ac:dyDescent="0.3">
      <c r="A12" s="193" t="s">
        <v>10</v>
      </c>
      <c r="B12" s="194"/>
      <c r="C12" s="209" t="s">
        <v>4</v>
      </c>
      <c r="D12" s="162">
        <v>6.5</v>
      </c>
      <c r="E12" s="163">
        <v>9</v>
      </c>
      <c r="F12" s="162">
        <v>5</v>
      </c>
      <c r="G12" s="163">
        <v>6</v>
      </c>
      <c r="H12" s="162"/>
      <c r="I12" s="163"/>
      <c r="J12" s="162"/>
      <c r="K12" s="163"/>
      <c r="L12" s="162">
        <v>9</v>
      </c>
      <c r="M12" s="163">
        <v>10</v>
      </c>
      <c r="N12" s="162">
        <v>8</v>
      </c>
      <c r="O12" s="205">
        <v>10</v>
      </c>
    </row>
    <row r="13" spans="1:15" x14ac:dyDescent="0.3">
      <c r="A13" s="193" t="s">
        <v>256</v>
      </c>
      <c r="B13" s="194"/>
      <c r="C13" s="209" t="s">
        <v>4</v>
      </c>
      <c r="D13" s="162">
        <v>5</v>
      </c>
      <c r="E13" s="163">
        <v>7</v>
      </c>
      <c r="F13" s="162">
        <v>8</v>
      </c>
      <c r="G13" s="163">
        <v>9</v>
      </c>
      <c r="H13" s="162">
        <v>5</v>
      </c>
      <c r="I13" s="163">
        <v>8</v>
      </c>
      <c r="J13" s="162">
        <v>5</v>
      </c>
      <c r="K13" s="163">
        <v>9.5</v>
      </c>
      <c r="L13" s="162">
        <v>7.1333333333333329</v>
      </c>
      <c r="M13" s="163">
        <v>7.7555555555555555</v>
      </c>
      <c r="N13" s="162">
        <v>5</v>
      </c>
      <c r="O13" s="205">
        <v>9</v>
      </c>
    </row>
    <row r="14" spans="1:15" x14ac:dyDescent="0.3">
      <c r="A14" s="193" t="s">
        <v>22</v>
      </c>
      <c r="B14" s="194"/>
      <c r="C14" s="209" t="s">
        <v>4</v>
      </c>
      <c r="D14" s="162">
        <v>7</v>
      </c>
      <c r="E14" s="163">
        <v>9</v>
      </c>
      <c r="F14" s="162">
        <v>9</v>
      </c>
      <c r="G14" s="163">
        <v>9</v>
      </c>
      <c r="H14" s="162">
        <v>5</v>
      </c>
      <c r="I14" s="163">
        <v>8</v>
      </c>
      <c r="J14" s="162">
        <v>5</v>
      </c>
      <c r="K14" s="163">
        <v>8</v>
      </c>
      <c r="L14" s="162">
        <v>8</v>
      </c>
      <c r="M14" s="163">
        <v>8.4</v>
      </c>
      <c r="N14" s="162">
        <v>5</v>
      </c>
      <c r="O14" s="205">
        <v>8</v>
      </c>
    </row>
    <row r="15" spans="1:15" x14ac:dyDescent="0.3">
      <c r="A15" s="193" t="s">
        <v>23</v>
      </c>
      <c r="B15" s="194"/>
      <c r="C15" s="209" t="s">
        <v>4</v>
      </c>
      <c r="D15" s="162">
        <v>6</v>
      </c>
      <c r="E15" s="163">
        <v>8</v>
      </c>
      <c r="F15" s="162">
        <v>4</v>
      </c>
      <c r="G15" s="163">
        <v>4</v>
      </c>
      <c r="H15" s="162"/>
      <c r="I15" s="163"/>
      <c r="J15" s="162">
        <v>3</v>
      </c>
      <c r="K15" s="163">
        <v>5.4</v>
      </c>
      <c r="L15" s="162">
        <v>6</v>
      </c>
      <c r="M15" s="163">
        <v>6</v>
      </c>
      <c r="N15" s="162"/>
      <c r="O15" s="205"/>
    </row>
    <row r="16" spans="1:15" x14ac:dyDescent="0.3">
      <c r="A16" s="193" t="s">
        <v>24</v>
      </c>
      <c r="B16" s="194"/>
      <c r="C16" s="209" t="s">
        <v>4</v>
      </c>
      <c r="D16" s="162">
        <v>7</v>
      </c>
      <c r="E16" s="163">
        <v>9</v>
      </c>
      <c r="F16" s="162">
        <v>7</v>
      </c>
      <c r="G16" s="163">
        <v>7</v>
      </c>
      <c r="H16" s="162">
        <v>6</v>
      </c>
      <c r="I16" s="163">
        <v>10</v>
      </c>
      <c r="J16" s="162">
        <v>5</v>
      </c>
      <c r="K16" s="163">
        <v>7</v>
      </c>
      <c r="L16" s="162">
        <v>8</v>
      </c>
      <c r="M16" s="163">
        <v>8.4</v>
      </c>
      <c r="N16" s="162"/>
      <c r="O16" s="205"/>
    </row>
    <row r="17" spans="1:15" x14ac:dyDescent="0.3">
      <c r="A17" s="193" t="s">
        <v>13</v>
      </c>
      <c r="B17" s="194"/>
      <c r="C17" s="209" t="s">
        <v>4</v>
      </c>
      <c r="D17" s="162">
        <v>4</v>
      </c>
      <c r="E17" s="163">
        <v>6</v>
      </c>
      <c r="F17" s="162">
        <v>6</v>
      </c>
      <c r="G17" s="163">
        <v>6</v>
      </c>
      <c r="H17" s="162">
        <v>4</v>
      </c>
      <c r="I17" s="163">
        <v>5.4</v>
      </c>
      <c r="J17" s="162">
        <v>4</v>
      </c>
      <c r="K17" s="163">
        <v>6</v>
      </c>
      <c r="L17" s="162">
        <v>6</v>
      </c>
      <c r="M17" s="163">
        <v>7</v>
      </c>
      <c r="N17" s="162">
        <v>5</v>
      </c>
      <c r="O17" s="205">
        <v>7</v>
      </c>
    </row>
    <row r="18" spans="1:15" x14ac:dyDescent="0.3">
      <c r="A18" s="193" t="s">
        <v>14</v>
      </c>
      <c r="B18" s="194"/>
      <c r="C18" s="209" t="s">
        <v>4</v>
      </c>
      <c r="D18" s="162">
        <v>10</v>
      </c>
      <c r="E18" s="163">
        <v>12.5</v>
      </c>
      <c r="F18" s="162">
        <v>12.5</v>
      </c>
      <c r="G18" s="163">
        <v>12.5</v>
      </c>
      <c r="H18" s="162">
        <v>8</v>
      </c>
      <c r="I18" s="163">
        <v>10</v>
      </c>
      <c r="J18" s="162">
        <v>8.3333333333333339</v>
      </c>
      <c r="K18" s="163">
        <v>10.833333333333334</v>
      </c>
      <c r="L18" s="162">
        <v>10</v>
      </c>
      <c r="M18" s="163">
        <v>10.833333333333334</v>
      </c>
      <c r="N18" s="162">
        <v>8</v>
      </c>
      <c r="O18" s="205">
        <v>9</v>
      </c>
    </row>
    <row r="19" spans="1:15" x14ac:dyDescent="0.3">
      <c r="A19" s="193" t="s">
        <v>277</v>
      </c>
      <c r="B19" s="194"/>
      <c r="C19" s="209" t="s">
        <v>4</v>
      </c>
      <c r="D19" s="162">
        <v>5</v>
      </c>
      <c r="E19" s="163">
        <v>8</v>
      </c>
      <c r="F19" s="162">
        <v>4</v>
      </c>
      <c r="G19" s="163">
        <v>4</v>
      </c>
      <c r="H19" s="162"/>
      <c r="I19" s="163"/>
      <c r="J19" s="162">
        <v>3.8888888888888888</v>
      </c>
      <c r="K19" s="163">
        <v>4.166666666666667</v>
      </c>
      <c r="L19" s="162">
        <v>4.5</v>
      </c>
      <c r="M19" s="163">
        <v>4.5</v>
      </c>
      <c r="N19" s="162"/>
      <c r="O19" s="205"/>
    </row>
    <row r="20" spans="1:15" x14ac:dyDescent="0.3">
      <c r="A20" s="193" t="s">
        <v>113</v>
      </c>
      <c r="B20" s="194"/>
      <c r="C20" s="209" t="s">
        <v>4</v>
      </c>
      <c r="D20" s="162">
        <v>11</v>
      </c>
      <c r="E20" s="163">
        <v>13</v>
      </c>
      <c r="F20" s="162">
        <v>7.5</v>
      </c>
      <c r="G20" s="163">
        <v>9</v>
      </c>
      <c r="H20" s="162">
        <v>8</v>
      </c>
      <c r="I20" s="163">
        <v>10.84</v>
      </c>
      <c r="J20" s="162">
        <v>8.3333333333333339</v>
      </c>
      <c r="K20" s="163">
        <v>11.666666666666666</v>
      </c>
      <c r="L20" s="162">
        <v>10</v>
      </c>
      <c r="M20" s="163">
        <v>10.833333333333334</v>
      </c>
      <c r="N20" s="162">
        <v>9</v>
      </c>
      <c r="O20" s="205">
        <v>10</v>
      </c>
    </row>
    <row r="21" spans="1:15" x14ac:dyDescent="0.3">
      <c r="A21" s="193" t="s">
        <v>25</v>
      </c>
      <c r="B21" s="194"/>
      <c r="C21" s="209" t="s">
        <v>17</v>
      </c>
      <c r="D21" s="162">
        <v>2</v>
      </c>
      <c r="E21" s="163">
        <v>3</v>
      </c>
      <c r="F21" s="162">
        <v>3</v>
      </c>
      <c r="G21" s="163">
        <v>3</v>
      </c>
      <c r="H21" s="162"/>
      <c r="I21" s="163"/>
      <c r="J21" s="162">
        <v>2</v>
      </c>
      <c r="K21" s="163">
        <v>3.5</v>
      </c>
      <c r="L21" s="162"/>
      <c r="M21" s="163"/>
      <c r="N21" s="162">
        <v>3.5</v>
      </c>
      <c r="O21" s="205">
        <v>4.5</v>
      </c>
    </row>
    <row r="22" spans="1:15" x14ac:dyDescent="0.3">
      <c r="A22" s="193" t="s">
        <v>15</v>
      </c>
      <c r="B22" s="194"/>
      <c r="C22" s="209" t="s">
        <v>192</v>
      </c>
      <c r="D22" s="162">
        <v>1.8</v>
      </c>
      <c r="E22" s="163">
        <v>2.5</v>
      </c>
      <c r="F22" s="162">
        <v>2</v>
      </c>
      <c r="G22" s="163">
        <v>3</v>
      </c>
      <c r="H22" s="162">
        <v>2.2000000000000002</v>
      </c>
      <c r="I22" s="163">
        <v>2.5</v>
      </c>
      <c r="J22" s="162">
        <v>1.2</v>
      </c>
      <c r="K22" s="163">
        <v>2.4</v>
      </c>
      <c r="L22" s="162">
        <v>1.8</v>
      </c>
      <c r="M22" s="163">
        <v>2.2000000000000002</v>
      </c>
      <c r="N22" s="162">
        <v>2</v>
      </c>
      <c r="O22" s="205">
        <v>2.5</v>
      </c>
    </row>
    <row r="23" spans="1:15" x14ac:dyDescent="0.3">
      <c r="A23" s="193" t="s">
        <v>16</v>
      </c>
      <c r="B23" s="194"/>
      <c r="C23" s="209" t="s">
        <v>17</v>
      </c>
      <c r="D23" s="162">
        <v>2.75</v>
      </c>
      <c r="E23" s="163">
        <v>3.5</v>
      </c>
      <c r="F23" s="162">
        <v>2.0833333333333335</v>
      </c>
      <c r="G23" s="163">
        <v>2.0833333333333335</v>
      </c>
      <c r="H23" s="162">
        <v>2.8</v>
      </c>
      <c r="I23" s="163">
        <v>3</v>
      </c>
      <c r="J23" s="162">
        <v>2</v>
      </c>
      <c r="K23" s="163">
        <v>4</v>
      </c>
      <c r="L23" s="162">
        <v>3</v>
      </c>
      <c r="M23" s="163">
        <v>3.5</v>
      </c>
      <c r="N23" s="162">
        <v>2.5</v>
      </c>
      <c r="O23" s="205">
        <v>3</v>
      </c>
    </row>
    <row r="24" spans="1:15" x14ac:dyDescent="0.3">
      <c r="A24" s="193" t="s">
        <v>39</v>
      </c>
      <c r="B24" s="194"/>
      <c r="C24" s="209" t="s">
        <v>4</v>
      </c>
      <c r="D24" s="162">
        <v>3</v>
      </c>
      <c r="E24" s="163">
        <v>4</v>
      </c>
      <c r="F24" s="162">
        <v>4</v>
      </c>
      <c r="G24" s="163">
        <v>5</v>
      </c>
      <c r="H24" s="162">
        <v>4</v>
      </c>
      <c r="I24" s="163">
        <v>4</v>
      </c>
      <c r="J24" s="162">
        <v>3</v>
      </c>
      <c r="K24" s="163">
        <v>6</v>
      </c>
      <c r="L24" s="162">
        <v>5</v>
      </c>
      <c r="M24" s="163">
        <v>5</v>
      </c>
      <c r="N24" s="162">
        <v>5</v>
      </c>
      <c r="O24" s="205">
        <v>6</v>
      </c>
    </row>
    <row r="25" spans="1:15" x14ac:dyDescent="0.3">
      <c r="A25" s="193" t="s">
        <v>18</v>
      </c>
      <c r="B25" s="194"/>
      <c r="C25" s="209" t="s">
        <v>4</v>
      </c>
      <c r="D25" s="162">
        <v>0.9</v>
      </c>
      <c r="E25" s="163">
        <v>2</v>
      </c>
      <c r="F25" s="162">
        <v>1.2</v>
      </c>
      <c r="G25" s="163">
        <v>1.3333333333333333</v>
      </c>
      <c r="H25" s="162">
        <v>1.2</v>
      </c>
      <c r="I25" s="163">
        <v>1.67</v>
      </c>
      <c r="J25" s="162">
        <v>1</v>
      </c>
      <c r="K25" s="163">
        <v>1.3333333333333333</v>
      </c>
      <c r="L25" s="162">
        <v>1.6</v>
      </c>
      <c r="M25" s="163">
        <v>1.8666666666666667</v>
      </c>
      <c r="N25" s="162">
        <v>1.3</v>
      </c>
      <c r="O25" s="205">
        <v>2</v>
      </c>
    </row>
    <row r="26" spans="1:15" x14ac:dyDescent="0.3">
      <c r="A26" s="193" t="s">
        <v>5</v>
      </c>
      <c r="B26" s="194"/>
      <c r="C26" s="209" t="s">
        <v>4</v>
      </c>
      <c r="D26" s="162">
        <v>13.5</v>
      </c>
      <c r="E26" s="163">
        <v>20</v>
      </c>
      <c r="F26" s="162"/>
      <c r="G26" s="163"/>
      <c r="H26" s="162">
        <v>20</v>
      </c>
      <c r="I26" s="163">
        <v>20</v>
      </c>
      <c r="J26" s="162"/>
      <c r="K26" s="163"/>
      <c r="L26" s="162">
        <v>11</v>
      </c>
      <c r="M26" s="163">
        <v>12</v>
      </c>
      <c r="N26" s="162"/>
      <c r="O26" s="205"/>
    </row>
    <row r="27" spans="1:15" ht="19.5" thickBot="1" x14ac:dyDescent="0.35">
      <c r="A27" s="298" t="s">
        <v>12</v>
      </c>
      <c r="B27" s="299"/>
      <c r="C27" s="300" t="s">
        <v>4</v>
      </c>
      <c r="D27" s="301">
        <v>9</v>
      </c>
      <c r="E27" s="302">
        <v>11</v>
      </c>
      <c r="F27" s="301">
        <v>8</v>
      </c>
      <c r="G27" s="302">
        <v>8</v>
      </c>
      <c r="H27" s="301">
        <v>10</v>
      </c>
      <c r="I27" s="302">
        <v>11</v>
      </c>
      <c r="J27" s="301">
        <v>9.3333333333333339</v>
      </c>
      <c r="K27" s="302">
        <v>13.333333333333334</v>
      </c>
      <c r="L27" s="301">
        <v>11</v>
      </c>
      <c r="M27" s="302">
        <v>12</v>
      </c>
      <c r="N27" s="301">
        <v>11</v>
      </c>
      <c r="O27" s="303">
        <v>12</v>
      </c>
    </row>
    <row r="28" spans="1:15" ht="19.5" thickBot="1" x14ac:dyDescent="0.35">
      <c r="A28" s="164" t="s">
        <v>109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99"/>
    </row>
    <row r="29" spans="1:15" x14ac:dyDescent="0.3">
      <c r="A29" s="173" t="s">
        <v>20</v>
      </c>
      <c r="B29" s="174"/>
      <c r="C29" s="175" t="s">
        <v>4</v>
      </c>
      <c r="D29" s="172">
        <v>10</v>
      </c>
      <c r="E29" s="172">
        <v>13</v>
      </c>
      <c r="F29" s="172">
        <v>12</v>
      </c>
      <c r="G29" s="172">
        <v>12</v>
      </c>
      <c r="H29" s="172">
        <v>8</v>
      </c>
      <c r="I29" s="172">
        <v>20</v>
      </c>
      <c r="J29" s="172"/>
      <c r="K29" s="172"/>
      <c r="L29" s="172"/>
      <c r="M29" s="172"/>
      <c r="N29" s="172"/>
      <c r="O29" s="200"/>
    </row>
    <row r="30" spans="1:15" x14ac:dyDescent="0.3">
      <c r="A30" s="173" t="s">
        <v>256</v>
      </c>
      <c r="B30" s="174"/>
      <c r="C30" s="175" t="s">
        <v>4</v>
      </c>
      <c r="D30" s="172">
        <v>4.75</v>
      </c>
      <c r="E30" s="172">
        <v>6</v>
      </c>
      <c r="F30" s="172"/>
      <c r="G30" s="172"/>
      <c r="H30" s="172">
        <v>6.67</v>
      </c>
      <c r="I30" s="172">
        <v>6.67</v>
      </c>
      <c r="J30" s="172"/>
      <c r="K30" s="172"/>
      <c r="L30" s="172"/>
      <c r="M30" s="172"/>
      <c r="N30" s="172"/>
      <c r="O30" s="200"/>
    </row>
    <row r="31" spans="1:15" ht="19.5" thickBot="1" x14ac:dyDescent="0.35">
      <c r="A31" s="178" t="s">
        <v>14</v>
      </c>
      <c r="B31" s="179"/>
      <c r="C31" s="180" t="s">
        <v>4</v>
      </c>
      <c r="D31" s="181">
        <v>7</v>
      </c>
      <c r="E31" s="181">
        <v>8</v>
      </c>
      <c r="F31" s="181"/>
      <c r="G31" s="181"/>
      <c r="H31" s="181"/>
      <c r="I31" s="181"/>
      <c r="J31" s="181"/>
      <c r="K31" s="181"/>
      <c r="L31" s="181"/>
      <c r="M31" s="181"/>
      <c r="N31" s="181"/>
      <c r="O31" s="202"/>
    </row>
  </sheetData>
  <phoneticPr fontId="19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4"/>
  <sheetViews>
    <sheetView showGridLines="0" showZeros="0" zoomScaleNormal="100" workbookViewId="0">
      <selection sqref="A1:O3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5" width="10.7109375" style="1" customWidth="1"/>
    <col min="16" max="16384" width="9.140625" style="1"/>
  </cols>
  <sheetData>
    <row r="1" spans="1:15" ht="36" customHeight="1" thickBot="1" x14ac:dyDescent="0.3">
      <c r="A1" s="30" t="s">
        <v>461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46" t="s">
        <v>36</v>
      </c>
      <c r="B2" s="147"/>
      <c r="C2" s="148"/>
      <c r="D2" s="149" t="s">
        <v>253</v>
      </c>
      <c r="E2" s="150"/>
      <c r="F2" s="151" t="s">
        <v>397</v>
      </c>
      <c r="G2" s="150"/>
      <c r="H2" s="151" t="s">
        <v>458</v>
      </c>
      <c r="I2" s="150"/>
      <c r="J2" s="151" t="s">
        <v>271</v>
      </c>
      <c r="K2" s="150"/>
      <c r="L2" s="151" t="s">
        <v>267</v>
      </c>
      <c r="M2" s="150"/>
      <c r="N2" s="151" t="s">
        <v>459</v>
      </c>
      <c r="O2" s="196"/>
    </row>
    <row r="3" spans="1:15" x14ac:dyDescent="0.25">
      <c r="A3" s="152" t="s">
        <v>37</v>
      </c>
      <c r="B3" s="153"/>
      <c r="C3" s="154"/>
      <c r="D3" s="155">
        <v>45581</v>
      </c>
      <c r="E3" s="155"/>
      <c r="F3" s="155">
        <v>45580</v>
      </c>
      <c r="G3" s="155"/>
      <c r="H3" s="155">
        <v>45580</v>
      </c>
      <c r="I3" s="155"/>
      <c r="J3" s="155">
        <v>45580</v>
      </c>
      <c r="K3" s="155"/>
      <c r="L3" s="155">
        <v>45579</v>
      </c>
      <c r="M3" s="155"/>
      <c r="N3" s="155">
        <v>45579</v>
      </c>
      <c r="O3" s="197"/>
    </row>
    <row r="4" spans="1:15" ht="16.5" thickBot="1" x14ac:dyDescent="0.3">
      <c r="A4" s="165" t="s">
        <v>40</v>
      </c>
      <c r="B4" s="166" t="s">
        <v>41</v>
      </c>
      <c r="C4" s="167" t="s">
        <v>1</v>
      </c>
      <c r="D4" s="168" t="s">
        <v>2</v>
      </c>
      <c r="E4" s="169" t="s">
        <v>3</v>
      </c>
      <c r="F4" s="168" t="s">
        <v>2</v>
      </c>
      <c r="G4" s="169" t="s">
        <v>3</v>
      </c>
      <c r="H4" s="168" t="s">
        <v>2</v>
      </c>
      <c r="I4" s="169" t="s">
        <v>3</v>
      </c>
      <c r="J4" s="168" t="s">
        <v>2</v>
      </c>
      <c r="K4" s="169" t="s">
        <v>3</v>
      </c>
      <c r="L4" s="168" t="s">
        <v>2</v>
      </c>
      <c r="M4" s="169" t="s">
        <v>3</v>
      </c>
      <c r="N4" s="168" t="s">
        <v>2</v>
      </c>
      <c r="O4" s="198" t="s">
        <v>3</v>
      </c>
    </row>
    <row r="5" spans="1:15" ht="16.5" thickBot="1" x14ac:dyDescent="0.3">
      <c r="A5" s="164" t="s">
        <v>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99"/>
    </row>
    <row r="6" spans="1:15" ht="16.5" thickBot="1" x14ac:dyDescent="0.3">
      <c r="A6" s="173" t="s">
        <v>19</v>
      </c>
      <c r="B6" s="174"/>
      <c r="C6" s="175" t="s">
        <v>4</v>
      </c>
      <c r="D6" s="172">
        <v>3.5</v>
      </c>
      <c r="E6" s="172">
        <v>5</v>
      </c>
      <c r="F6" s="172">
        <v>4</v>
      </c>
      <c r="G6" s="172">
        <v>7</v>
      </c>
      <c r="H6" s="172">
        <v>3.5</v>
      </c>
      <c r="I6" s="172">
        <v>7</v>
      </c>
      <c r="J6" s="172">
        <v>2.5</v>
      </c>
      <c r="K6" s="172">
        <v>6</v>
      </c>
      <c r="L6" s="172">
        <v>6</v>
      </c>
      <c r="M6" s="172">
        <v>6</v>
      </c>
      <c r="N6" s="172">
        <v>6</v>
      </c>
      <c r="O6" s="200">
        <v>7</v>
      </c>
    </row>
    <row r="7" spans="1:15" ht="16.5" thickBot="1" x14ac:dyDescent="0.3">
      <c r="A7" s="170" t="s">
        <v>32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01"/>
    </row>
    <row r="8" spans="1:15" x14ac:dyDescent="0.25">
      <c r="A8" s="171"/>
      <c r="B8" s="177" t="s">
        <v>285</v>
      </c>
      <c r="C8" s="175" t="s">
        <v>4</v>
      </c>
      <c r="D8" s="172"/>
      <c r="E8" s="172"/>
      <c r="F8" s="172"/>
      <c r="G8" s="172"/>
      <c r="H8" s="172">
        <v>3</v>
      </c>
      <c r="I8" s="172">
        <v>3.67</v>
      </c>
      <c r="J8" s="172"/>
      <c r="K8" s="172"/>
      <c r="L8" s="172">
        <v>3.3333333333333335</v>
      </c>
      <c r="M8" s="172">
        <v>4.666666666666667</v>
      </c>
      <c r="N8" s="172"/>
      <c r="O8" s="200"/>
    </row>
    <row r="9" spans="1:15" x14ac:dyDescent="0.25">
      <c r="A9" s="171"/>
      <c r="B9" s="177" t="s">
        <v>280</v>
      </c>
      <c r="C9" s="175" t="s">
        <v>4</v>
      </c>
      <c r="D9" s="172"/>
      <c r="E9" s="172"/>
      <c r="F9" s="172"/>
      <c r="G9" s="172"/>
      <c r="H9" s="172">
        <v>2.33</v>
      </c>
      <c r="I9" s="172">
        <v>3.67</v>
      </c>
      <c r="J9" s="172"/>
      <c r="K9" s="172"/>
      <c r="L9" s="172"/>
      <c r="M9" s="172"/>
      <c r="N9" s="172"/>
      <c r="O9" s="200"/>
    </row>
    <row r="10" spans="1:15" x14ac:dyDescent="0.25">
      <c r="A10" s="171"/>
      <c r="B10" s="177" t="s">
        <v>286</v>
      </c>
      <c r="C10" s="175" t="s">
        <v>4</v>
      </c>
      <c r="D10" s="172">
        <v>2</v>
      </c>
      <c r="E10" s="172">
        <v>3</v>
      </c>
      <c r="F10" s="172">
        <v>2.6666666666666665</v>
      </c>
      <c r="G10" s="172">
        <v>2.6666666666666665</v>
      </c>
      <c r="H10" s="172">
        <v>2.6</v>
      </c>
      <c r="I10" s="172">
        <v>3.67</v>
      </c>
      <c r="J10" s="172">
        <v>1.6666666666666667</v>
      </c>
      <c r="K10" s="172">
        <v>3</v>
      </c>
      <c r="L10" s="172">
        <v>3.3333333333333335</v>
      </c>
      <c r="M10" s="172">
        <v>4.666666666666667</v>
      </c>
      <c r="N10" s="172"/>
      <c r="O10" s="200"/>
    </row>
    <row r="11" spans="1:15" x14ac:dyDescent="0.25">
      <c r="A11" s="171"/>
      <c r="B11" s="177" t="s">
        <v>281</v>
      </c>
      <c r="C11" s="175" t="s">
        <v>4</v>
      </c>
      <c r="D11" s="172"/>
      <c r="E11" s="172"/>
      <c r="F11" s="172">
        <v>2.6666666666666665</v>
      </c>
      <c r="G11" s="172">
        <v>2.6666666666666665</v>
      </c>
      <c r="H11" s="172">
        <v>2.6</v>
      </c>
      <c r="I11" s="172">
        <v>3.67</v>
      </c>
      <c r="J11" s="172">
        <v>2</v>
      </c>
      <c r="K11" s="172">
        <v>3.3333333333333335</v>
      </c>
      <c r="L11" s="172"/>
      <c r="M11" s="172"/>
      <c r="N11" s="172"/>
      <c r="O11" s="200"/>
    </row>
    <row r="12" spans="1:15" x14ac:dyDescent="0.25">
      <c r="A12" s="171"/>
      <c r="B12" s="177" t="s">
        <v>221</v>
      </c>
      <c r="C12" s="175" t="s">
        <v>4</v>
      </c>
      <c r="D12" s="172">
        <v>3</v>
      </c>
      <c r="E12" s="172">
        <v>3.75</v>
      </c>
      <c r="F12" s="172">
        <v>2.3333333333333335</v>
      </c>
      <c r="G12" s="172">
        <v>2.3333333333333335</v>
      </c>
      <c r="H12" s="172">
        <v>2.6</v>
      </c>
      <c r="I12" s="172">
        <v>3.67</v>
      </c>
      <c r="J12" s="172"/>
      <c r="K12" s="172"/>
      <c r="L12" s="172">
        <v>3.3333333333333335</v>
      </c>
      <c r="M12" s="172">
        <v>4.666666666666667</v>
      </c>
      <c r="N12" s="172"/>
      <c r="O12" s="200"/>
    </row>
    <row r="13" spans="1:15" x14ac:dyDescent="0.25">
      <c r="A13" s="171"/>
      <c r="B13" s="177" t="s">
        <v>409</v>
      </c>
      <c r="C13" s="175" t="s">
        <v>4</v>
      </c>
      <c r="D13" s="172">
        <v>1.65</v>
      </c>
      <c r="E13" s="172">
        <v>2.75</v>
      </c>
      <c r="F13" s="172">
        <v>2.3333333333333335</v>
      </c>
      <c r="G13" s="172">
        <v>2.3333333333333335</v>
      </c>
      <c r="H13" s="172"/>
      <c r="I13" s="172"/>
      <c r="J13" s="172"/>
      <c r="K13" s="172"/>
      <c r="L13" s="172"/>
      <c r="M13" s="172"/>
      <c r="N13" s="172"/>
      <c r="O13" s="200"/>
    </row>
    <row r="14" spans="1:15" x14ac:dyDescent="0.25">
      <c r="A14" s="171"/>
      <c r="B14" s="177" t="s">
        <v>189</v>
      </c>
      <c r="C14" s="175" t="s">
        <v>4</v>
      </c>
      <c r="D14" s="172">
        <v>1.65</v>
      </c>
      <c r="E14" s="172">
        <v>2.75</v>
      </c>
      <c r="F14" s="172">
        <v>2.3333333333333335</v>
      </c>
      <c r="G14" s="172">
        <v>2.3333333333333335</v>
      </c>
      <c r="H14" s="172">
        <v>2.7</v>
      </c>
      <c r="I14" s="172">
        <v>3.67</v>
      </c>
      <c r="J14" s="172">
        <v>1.6666666666666667</v>
      </c>
      <c r="K14" s="172">
        <v>3</v>
      </c>
      <c r="L14" s="172">
        <v>3.3333333333333335</v>
      </c>
      <c r="M14" s="172">
        <v>4.666666666666667</v>
      </c>
      <c r="N14" s="172"/>
      <c r="O14" s="200"/>
    </row>
    <row r="15" spans="1:15" x14ac:dyDescent="0.25">
      <c r="A15" s="171"/>
      <c r="B15" s="177" t="s">
        <v>284</v>
      </c>
      <c r="C15" s="175" t="s">
        <v>4</v>
      </c>
      <c r="D15" s="172">
        <v>2</v>
      </c>
      <c r="E15" s="172">
        <v>3</v>
      </c>
      <c r="F15" s="172">
        <v>2.6666666666666665</v>
      </c>
      <c r="G15" s="172">
        <v>3.3333333333333335</v>
      </c>
      <c r="H15" s="172">
        <v>2.7</v>
      </c>
      <c r="I15" s="172">
        <v>3.67</v>
      </c>
      <c r="J15" s="172">
        <v>2.6666666666666665</v>
      </c>
      <c r="K15" s="172">
        <v>3</v>
      </c>
      <c r="L15" s="172">
        <v>3.3333333333333335</v>
      </c>
      <c r="M15" s="172">
        <v>4.666666666666667</v>
      </c>
      <c r="N15" s="172"/>
      <c r="O15" s="200"/>
    </row>
    <row r="16" spans="1:15" x14ac:dyDescent="0.25">
      <c r="A16" s="171"/>
      <c r="B16" s="177" t="s">
        <v>278</v>
      </c>
      <c r="C16" s="175" t="s">
        <v>4</v>
      </c>
      <c r="D16" s="172"/>
      <c r="E16" s="172"/>
      <c r="F16" s="172"/>
      <c r="G16" s="172"/>
      <c r="H16" s="172"/>
      <c r="I16" s="172"/>
      <c r="J16" s="172">
        <v>1.6666666666666667</v>
      </c>
      <c r="K16" s="172">
        <v>3.3333333333333335</v>
      </c>
      <c r="L16" s="172"/>
      <c r="M16" s="172"/>
      <c r="N16" s="172"/>
      <c r="O16" s="200"/>
    </row>
    <row r="17" spans="1:15" x14ac:dyDescent="0.25">
      <c r="A17" s="171"/>
      <c r="B17" s="177" t="s">
        <v>190</v>
      </c>
      <c r="C17" s="175" t="s">
        <v>4</v>
      </c>
      <c r="D17" s="172">
        <v>1.65</v>
      </c>
      <c r="E17" s="172">
        <v>2.5</v>
      </c>
      <c r="F17" s="172">
        <v>2.3333333333333335</v>
      </c>
      <c r="G17" s="172">
        <v>2.3333333333333335</v>
      </c>
      <c r="H17" s="172">
        <v>3</v>
      </c>
      <c r="I17" s="172">
        <v>3.6</v>
      </c>
      <c r="J17" s="172">
        <v>1.6666666666666667</v>
      </c>
      <c r="K17" s="172">
        <v>3</v>
      </c>
      <c r="L17" s="172"/>
      <c r="M17" s="172"/>
      <c r="N17" s="172"/>
      <c r="O17" s="200"/>
    </row>
    <row r="18" spans="1:15" x14ac:dyDescent="0.25">
      <c r="A18" s="171"/>
      <c r="B18" s="177" t="s">
        <v>410</v>
      </c>
      <c r="C18" s="175" t="s">
        <v>4</v>
      </c>
      <c r="D18" s="172"/>
      <c r="E18" s="172"/>
      <c r="F18" s="172">
        <v>2.6666666666666665</v>
      </c>
      <c r="G18" s="172">
        <v>2.6666666666666665</v>
      </c>
      <c r="H18" s="172"/>
      <c r="I18" s="172"/>
      <c r="J18" s="172">
        <v>1.6666666666666667</v>
      </c>
      <c r="K18" s="172">
        <v>3</v>
      </c>
      <c r="L18" s="172"/>
      <c r="M18" s="172"/>
      <c r="N18" s="172">
        <v>4</v>
      </c>
      <c r="O18" s="200">
        <v>5</v>
      </c>
    </row>
    <row r="19" spans="1:15" x14ac:dyDescent="0.25">
      <c r="A19" s="173" t="s">
        <v>274</v>
      </c>
      <c r="B19" s="174"/>
      <c r="C19" s="175" t="s">
        <v>4</v>
      </c>
      <c r="D19" s="172">
        <v>20</v>
      </c>
      <c r="E19" s="172">
        <v>35</v>
      </c>
      <c r="F19" s="172">
        <v>20</v>
      </c>
      <c r="G19" s="172">
        <v>32</v>
      </c>
      <c r="H19" s="172">
        <v>16</v>
      </c>
      <c r="I19" s="172">
        <v>26</v>
      </c>
      <c r="J19" s="172"/>
      <c r="K19" s="172"/>
      <c r="L19" s="172">
        <v>40</v>
      </c>
      <c r="M19" s="172">
        <v>44</v>
      </c>
      <c r="N19" s="172">
        <v>30</v>
      </c>
      <c r="O19" s="200">
        <v>32</v>
      </c>
    </row>
    <row r="20" spans="1:15" x14ac:dyDescent="0.25">
      <c r="A20" s="173" t="s">
        <v>43</v>
      </c>
      <c r="B20" s="174"/>
      <c r="C20" s="175" t="s">
        <v>4</v>
      </c>
      <c r="D20" s="172">
        <v>6.25</v>
      </c>
      <c r="E20" s="172">
        <v>7</v>
      </c>
      <c r="F20" s="172"/>
      <c r="G20" s="172"/>
      <c r="H20" s="172">
        <v>5</v>
      </c>
      <c r="I20" s="172">
        <v>6.5</v>
      </c>
      <c r="J20" s="172">
        <v>4</v>
      </c>
      <c r="K20" s="172">
        <v>8</v>
      </c>
      <c r="L20" s="172">
        <v>7.2</v>
      </c>
      <c r="M20" s="172">
        <v>8.4</v>
      </c>
      <c r="N20" s="172">
        <v>7</v>
      </c>
      <c r="O20" s="200">
        <v>8</v>
      </c>
    </row>
    <row r="21" spans="1:15" ht="16.5" thickBot="1" x14ac:dyDescent="0.3">
      <c r="A21" s="173" t="s">
        <v>42</v>
      </c>
      <c r="B21" s="174"/>
      <c r="C21" s="175" t="s">
        <v>4</v>
      </c>
      <c r="D21" s="172">
        <v>26</v>
      </c>
      <c r="E21" s="172">
        <v>30</v>
      </c>
      <c r="F21" s="172">
        <v>24</v>
      </c>
      <c r="G21" s="172">
        <v>26</v>
      </c>
      <c r="H21" s="172"/>
      <c r="I21" s="172"/>
      <c r="J21" s="172">
        <v>16</v>
      </c>
      <c r="K21" s="172">
        <v>17.5</v>
      </c>
      <c r="L21" s="172">
        <v>26</v>
      </c>
      <c r="M21" s="172">
        <v>28</v>
      </c>
      <c r="N21" s="172">
        <v>30</v>
      </c>
      <c r="O21" s="200">
        <v>36</v>
      </c>
    </row>
    <row r="22" spans="1:15" ht="16.5" thickBot="1" x14ac:dyDescent="0.3">
      <c r="A22" s="164" t="s">
        <v>109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99"/>
    </row>
    <row r="23" spans="1:15" x14ac:dyDescent="0.25">
      <c r="A23" s="173" t="s">
        <v>26</v>
      </c>
      <c r="B23" s="174"/>
      <c r="C23" s="175" t="s">
        <v>17</v>
      </c>
      <c r="D23" s="172">
        <v>5</v>
      </c>
      <c r="E23" s="172">
        <v>7</v>
      </c>
      <c r="F23" s="172">
        <v>5</v>
      </c>
      <c r="G23" s="172">
        <v>15</v>
      </c>
      <c r="H23" s="172">
        <v>7</v>
      </c>
      <c r="I23" s="172">
        <v>7</v>
      </c>
      <c r="J23" s="172">
        <v>6</v>
      </c>
      <c r="K23" s="172">
        <v>10</v>
      </c>
      <c r="L23" s="172"/>
      <c r="M23" s="172"/>
      <c r="N23" s="172">
        <v>7</v>
      </c>
      <c r="O23" s="200">
        <v>8</v>
      </c>
    </row>
    <row r="24" spans="1:15" x14ac:dyDescent="0.25">
      <c r="A24" s="173" t="s">
        <v>27</v>
      </c>
      <c r="B24" s="174"/>
      <c r="C24" s="175" t="s">
        <v>4</v>
      </c>
      <c r="D24" s="172"/>
      <c r="E24" s="172"/>
      <c r="F24" s="172">
        <v>2</v>
      </c>
      <c r="G24" s="172">
        <v>5</v>
      </c>
      <c r="H24" s="172"/>
      <c r="I24" s="172"/>
      <c r="J24" s="172"/>
      <c r="K24" s="172"/>
      <c r="L24" s="172">
        <v>4.5</v>
      </c>
      <c r="M24" s="172">
        <v>5</v>
      </c>
      <c r="N24" s="172"/>
      <c r="O24" s="200"/>
    </row>
    <row r="25" spans="1:15" x14ac:dyDescent="0.25">
      <c r="A25" s="173" t="s">
        <v>28</v>
      </c>
      <c r="B25" s="174"/>
      <c r="C25" s="175" t="s">
        <v>4</v>
      </c>
      <c r="D25" s="172">
        <v>4.25</v>
      </c>
      <c r="E25" s="172">
        <v>5.5</v>
      </c>
      <c r="F25" s="172">
        <v>5.2777777777777777</v>
      </c>
      <c r="G25" s="172">
        <v>5.2777777777777777</v>
      </c>
      <c r="H25" s="172">
        <v>4.16</v>
      </c>
      <c r="I25" s="172">
        <v>5.5</v>
      </c>
      <c r="J25" s="172">
        <v>4.4444444444444446</v>
      </c>
      <c r="K25" s="172">
        <v>5</v>
      </c>
      <c r="L25" s="172">
        <v>4.166666666666667</v>
      </c>
      <c r="M25" s="172">
        <v>6.666666666666667</v>
      </c>
      <c r="N25" s="172">
        <v>5</v>
      </c>
      <c r="O25" s="200">
        <v>5.5555555555555554</v>
      </c>
    </row>
    <row r="26" spans="1:15" x14ac:dyDescent="0.25">
      <c r="A26" s="173" t="s">
        <v>29</v>
      </c>
      <c r="B26" s="174"/>
      <c r="C26" s="175" t="s">
        <v>4</v>
      </c>
      <c r="D26" s="172">
        <v>7</v>
      </c>
      <c r="E26" s="172">
        <v>9</v>
      </c>
      <c r="F26" s="172">
        <v>7</v>
      </c>
      <c r="G26" s="172">
        <v>7</v>
      </c>
      <c r="H26" s="172"/>
      <c r="I26" s="172"/>
      <c r="J26" s="172">
        <v>9</v>
      </c>
      <c r="K26" s="172">
        <v>10</v>
      </c>
      <c r="L26" s="172"/>
      <c r="M26" s="172"/>
      <c r="N26" s="172"/>
      <c r="O26" s="200"/>
    </row>
    <row r="27" spans="1:15" x14ac:dyDescent="0.25">
      <c r="A27" s="173" t="s">
        <v>30</v>
      </c>
      <c r="B27" s="174"/>
      <c r="C27" s="175" t="s">
        <v>4</v>
      </c>
      <c r="D27" s="172">
        <v>4.5</v>
      </c>
      <c r="E27" s="172">
        <v>8</v>
      </c>
      <c r="F27" s="172">
        <v>12</v>
      </c>
      <c r="G27" s="172">
        <v>12</v>
      </c>
      <c r="H27" s="172">
        <v>6.5</v>
      </c>
      <c r="I27" s="172">
        <v>8</v>
      </c>
      <c r="J27" s="172">
        <v>10</v>
      </c>
      <c r="K27" s="172">
        <v>11</v>
      </c>
      <c r="L27" s="172">
        <v>5</v>
      </c>
      <c r="M27" s="172">
        <v>8</v>
      </c>
      <c r="N27" s="172">
        <v>7</v>
      </c>
      <c r="O27" s="200">
        <v>8</v>
      </c>
    </row>
    <row r="28" spans="1:15" x14ac:dyDescent="0.25">
      <c r="A28" s="173" t="s">
        <v>31</v>
      </c>
      <c r="B28" s="174"/>
      <c r="C28" s="175" t="s">
        <v>4</v>
      </c>
      <c r="D28" s="172">
        <v>4.7</v>
      </c>
      <c r="E28" s="172">
        <v>6</v>
      </c>
      <c r="F28" s="172">
        <v>5</v>
      </c>
      <c r="G28" s="172">
        <v>7</v>
      </c>
      <c r="H28" s="172">
        <v>10</v>
      </c>
      <c r="I28" s="172">
        <v>12</v>
      </c>
      <c r="J28" s="172">
        <v>7</v>
      </c>
      <c r="K28" s="172">
        <v>8</v>
      </c>
      <c r="L28" s="172">
        <v>6.7857142857142856</v>
      </c>
      <c r="M28" s="172">
        <v>7.1428571428571432</v>
      </c>
      <c r="N28" s="172">
        <v>7</v>
      </c>
      <c r="O28" s="200">
        <v>8</v>
      </c>
    </row>
    <row r="29" spans="1:15" x14ac:dyDescent="0.25">
      <c r="A29" s="173" t="s">
        <v>19</v>
      </c>
      <c r="B29" s="174"/>
      <c r="C29" s="175" t="s">
        <v>4</v>
      </c>
      <c r="D29" s="172">
        <v>5.25</v>
      </c>
      <c r="E29" s="172">
        <v>10</v>
      </c>
      <c r="F29" s="172">
        <v>7</v>
      </c>
      <c r="G29" s="172">
        <v>7</v>
      </c>
      <c r="H29" s="172"/>
      <c r="I29" s="172"/>
      <c r="J29" s="172">
        <v>7.5</v>
      </c>
      <c r="K29" s="172">
        <v>7.916666666666667</v>
      </c>
      <c r="L29" s="172">
        <v>6.5</v>
      </c>
      <c r="M29" s="172">
        <v>9</v>
      </c>
      <c r="N29" s="172"/>
      <c r="O29" s="200"/>
    </row>
    <row r="30" spans="1:15" x14ac:dyDescent="0.25">
      <c r="A30" s="173" t="s">
        <v>33</v>
      </c>
      <c r="B30" s="174"/>
      <c r="C30" s="175" t="s">
        <v>4</v>
      </c>
      <c r="D30" s="172">
        <v>8</v>
      </c>
      <c r="E30" s="172">
        <v>12</v>
      </c>
      <c r="F30" s="172">
        <v>8</v>
      </c>
      <c r="G30" s="172">
        <v>10</v>
      </c>
      <c r="H30" s="172">
        <v>9</v>
      </c>
      <c r="I30" s="172">
        <v>11</v>
      </c>
      <c r="J30" s="172">
        <v>8</v>
      </c>
      <c r="K30" s="172">
        <v>10</v>
      </c>
      <c r="L30" s="172">
        <v>9.5</v>
      </c>
      <c r="M30" s="172">
        <v>13</v>
      </c>
      <c r="N30" s="172">
        <v>10</v>
      </c>
      <c r="O30" s="200">
        <v>12</v>
      </c>
    </row>
    <row r="31" spans="1:15" x14ac:dyDescent="0.25">
      <c r="A31" s="173" t="s">
        <v>275</v>
      </c>
      <c r="B31" s="174"/>
      <c r="C31" s="175" t="s">
        <v>4</v>
      </c>
      <c r="D31" s="172">
        <v>7</v>
      </c>
      <c r="E31" s="172">
        <v>12</v>
      </c>
      <c r="F31" s="172">
        <v>7</v>
      </c>
      <c r="G31" s="172">
        <v>10</v>
      </c>
      <c r="H31" s="172">
        <v>8.5</v>
      </c>
      <c r="I31" s="172">
        <v>9</v>
      </c>
      <c r="J31" s="172">
        <v>9</v>
      </c>
      <c r="K31" s="172">
        <v>9.5</v>
      </c>
      <c r="L31" s="172">
        <v>7.5</v>
      </c>
      <c r="M31" s="172">
        <v>9</v>
      </c>
      <c r="N31" s="172"/>
      <c r="O31" s="200"/>
    </row>
    <row r="32" spans="1:15" x14ac:dyDescent="0.25">
      <c r="A32" s="173" t="s">
        <v>34</v>
      </c>
      <c r="B32" s="174"/>
      <c r="C32" s="175" t="s">
        <v>4</v>
      </c>
      <c r="D32" s="172">
        <v>5</v>
      </c>
      <c r="E32" s="172">
        <v>6.75</v>
      </c>
      <c r="F32" s="172">
        <v>6</v>
      </c>
      <c r="G32" s="172">
        <v>6</v>
      </c>
      <c r="H32" s="172">
        <v>7</v>
      </c>
      <c r="I32" s="172">
        <v>8</v>
      </c>
      <c r="J32" s="172">
        <v>7</v>
      </c>
      <c r="K32" s="172">
        <v>9</v>
      </c>
      <c r="L32" s="172">
        <v>7</v>
      </c>
      <c r="M32" s="172">
        <v>8.5</v>
      </c>
      <c r="N32" s="172">
        <v>7.5</v>
      </c>
      <c r="O32" s="200">
        <v>8</v>
      </c>
    </row>
    <row r="33" spans="1:15" x14ac:dyDescent="0.25">
      <c r="A33" s="173" t="s">
        <v>43</v>
      </c>
      <c r="B33" s="174"/>
      <c r="C33" s="175" t="s">
        <v>4</v>
      </c>
      <c r="D33" s="172">
        <v>3.75</v>
      </c>
      <c r="E33" s="172">
        <v>10</v>
      </c>
      <c r="F33" s="172"/>
      <c r="G33" s="172"/>
      <c r="H33" s="172"/>
      <c r="I33" s="172"/>
      <c r="J33" s="172">
        <v>10</v>
      </c>
      <c r="K33" s="172">
        <v>11</v>
      </c>
      <c r="L33" s="172">
        <v>8</v>
      </c>
      <c r="M33" s="172">
        <v>9.5</v>
      </c>
      <c r="N33" s="172"/>
      <c r="O33" s="200"/>
    </row>
    <row r="34" spans="1:15" ht="16.5" thickBot="1" x14ac:dyDescent="0.3">
      <c r="A34" s="178" t="s">
        <v>35</v>
      </c>
      <c r="B34" s="179"/>
      <c r="C34" s="180" t="s">
        <v>4</v>
      </c>
      <c r="D34" s="181">
        <v>12</v>
      </c>
      <c r="E34" s="181">
        <v>18</v>
      </c>
      <c r="F34" s="181">
        <v>10</v>
      </c>
      <c r="G34" s="181">
        <v>15</v>
      </c>
      <c r="H34" s="181">
        <v>11</v>
      </c>
      <c r="I34" s="181">
        <v>21</v>
      </c>
      <c r="J34" s="181">
        <v>11</v>
      </c>
      <c r="K34" s="181">
        <v>14</v>
      </c>
      <c r="L34" s="181">
        <v>15</v>
      </c>
      <c r="M34" s="181">
        <v>16</v>
      </c>
      <c r="N34" s="181">
        <v>10</v>
      </c>
      <c r="O34" s="202">
        <v>12</v>
      </c>
    </row>
  </sheetData>
  <sortState ref="A23:O36">
    <sortCondition ref="A23"/>
  </sortState>
  <phoneticPr fontId="19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30"/>
  <sheetViews>
    <sheetView showGridLines="0" zoomScale="115" zoomScaleNormal="115" workbookViewId="0">
      <selection activeCell="C3" sqref="C3:F27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6" ht="17.25" customHeight="1" x14ac:dyDescent="0.25">
      <c r="A2" s="190"/>
      <c r="B2" s="185"/>
    </row>
    <row r="3" spans="1:6" x14ac:dyDescent="0.25">
      <c r="C3" s="113" t="s">
        <v>246</v>
      </c>
    </row>
    <row r="4" spans="1:6" ht="16.5" thickBot="1" x14ac:dyDescent="0.3">
      <c r="C4" s="206"/>
      <c r="D4" s="206" t="s">
        <v>233</v>
      </c>
      <c r="E4" s="206" t="s">
        <v>233</v>
      </c>
      <c r="F4" s="206"/>
    </row>
    <row r="5" spans="1:6" ht="16.5" thickBot="1" x14ac:dyDescent="0.3">
      <c r="C5" s="114" t="s">
        <v>234</v>
      </c>
      <c r="D5" s="111" t="s">
        <v>462</v>
      </c>
      <c r="E5" s="111" t="s">
        <v>411</v>
      </c>
      <c r="F5" s="111" t="s">
        <v>211</v>
      </c>
    </row>
    <row r="6" spans="1:6" ht="16.5" thickBot="1" x14ac:dyDescent="0.3">
      <c r="C6" s="189" t="s">
        <v>221</v>
      </c>
      <c r="D6" s="359">
        <v>164.54</v>
      </c>
      <c r="E6" s="115">
        <v>220.15</v>
      </c>
      <c r="F6" s="117">
        <f>(D6-E6)/D6*100</f>
        <v>-33.797252947611533</v>
      </c>
    </row>
    <row r="7" spans="1:6" ht="16.5" thickBot="1" x14ac:dyDescent="0.3">
      <c r="C7" s="189" t="s">
        <v>222</v>
      </c>
      <c r="D7" s="359" t="s">
        <v>412</v>
      </c>
      <c r="E7" s="195">
        <v>147.84</v>
      </c>
      <c r="F7" s="117" t="s">
        <v>412</v>
      </c>
    </row>
    <row r="8" spans="1:6" ht="16.5" thickBot="1" x14ac:dyDescent="0.3">
      <c r="C8" s="189" t="s">
        <v>264</v>
      </c>
      <c r="D8" s="359">
        <v>149.09</v>
      </c>
      <c r="E8" s="195" t="s">
        <v>412</v>
      </c>
      <c r="F8" s="117" t="s">
        <v>412</v>
      </c>
    </row>
    <row r="9" spans="1:6" ht="16.5" thickBot="1" x14ac:dyDescent="0.3">
      <c r="C9" s="189" t="s">
        <v>190</v>
      </c>
      <c r="D9" s="359">
        <v>148.31</v>
      </c>
      <c r="E9" s="195">
        <v>148.36000000000001</v>
      </c>
      <c r="F9" s="117">
        <f>(D9-E9)/D9*100</f>
        <v>-3.3713168363570474E-2</v>
      </c>
    </row>
    <row r="10" spans="1:6" x14ac:dyDescent="0.25">
      <c r="C10"/>
      <c r="D10"/>
      <c r="E10"/>
      <c r="F10"/>
    </row>
    <row r="11" spans="1:6" ht="16.5" thickBot="1" x14ac:dyDescent="0.3">
      <c r="C11" s="206"/>
      <c r="D11" s="206" t="s">
        <v>233</v>
      </c>
      <c r="E11" s="206" t="s">
        <v>233</v>
      </c>
      <c r="F11" s="206"/>
    </row>
    <row r="12" spans="1:6" ht="16.5" thickBot="1" x14ac:dyDescent="0.3">
      <c r="C12" s="114" t="s">
        <v>234</v>
      </c>
      <c r="D12" s="111" t="s">
        <v>462</v>
      </c>
      <c r="E12" s="111" t="s">
        <v>411</v>
      </c>
      <c r="F12" s="111" t="s">
        <v>211</v>
      </c>
    </row>
    <row r="13" spans="1:6" ht="32.25" thickBot="1" x14ac:dyDescent="0.3">
      <c r="C13" s="360" t="s">
        <v>236</v>
      </c>
      <c r="D13" s="361">
        <v>145.65</v>
      </c>
      <c r="E13" s="115">
        <v>163.81</v>
      </c>
      <c r="F13" s="117">
        <f>(D13-E13)/D13*100</f>
        <v>-12.468245794713351</v>
      </c>
    </row>
    <row r="14" spans="1:6" x14ac:dyDescent="0.25">
      <c r="C14"/>
      <c r="D14"/>
      <c r="E14"/>
      <c r="F14"/>
    </row>
    <row r="15" spans="1:6" x14ac:dyDescent="0.25">
      <c r="C15"/>
      <c r="D15"/>
      <c r="E15"/>
      <c r="F15"/>
    </row>
    <row r="16" spans="1:6" x14ac:dyDescent="0.25">
      <c r="C16" s="113" t="s">
        <v>235</v>
      </c>
    </row>
    <row r="17" spans="2:8" ht="16.5" thickBot="1" x14ac:dyDescent="0.3">
      <c r="C17" s="206"/>
      <c r="D17" s="206" t="s">
        <v>233</v>
      </c>
      <c r="E17" s="206" t="s">
        <v>233</v>
      </c>
      <c r="F17" s="206"/>
      <c r="G17"/>
    </row>
    <row r="18" spans="2:8" ht="16.5" thickBot="1" x14ac:dyDescent="0.3">
      <c r="C18" s="114" t="s">
        <v>234</v>
      </c>
      <c r="D18" s="111" t="s">
        <v>462</v>
      </c>
      <c r="E18" s="112" t="s">
        <v>411</v>
      </c>
      <c r="F18" s="116" t="s">
        <v>211</v>
      </c>
      <c r="G18"/>
    </row>
    <row r="19" spans="2:8" ht="16.5" thickBot="1" x14ac:dyDescent="0.3">
      <c r="C19" s="189" t="s">
        <v>221</v>
      </c>
      <c r="D19" s="359">
        <v>313.2</v>
      </c>
      <c r="E19" s="195">
        <v>309.7</v>
      </c>
      <c r="F19" s="117">
        <f>(D19-E19)/D19*100</f>
        <v>1.1174968071519795</v>
      </c>
      <c r="G19"/>
    </row>
    <row r="20" spans="2:8" ht="16.5" thickBot="1" x14ac:dyDescent="0.3">
      <c r="C20" s="189" t="s">
        <v>222</v>
      </c>
      <c r="D20" s="359">
        <v>316.3</v>
      </c>
      <c r="E20" s="195">
        <v>272.74</v>
      </c>
      <c r="F20" s="117">
        <f>(D20-E20)/D20*100</f>
        <v>13.771735693961428</v>
      </c>
      <c r="G20"/>
    </row>
    <row r="21" spans="2:8" ht="16.5" thickBot="1" x14ac:dyDescent="0.3">
      <c r="C21" s="189" t="s">
        <v>189</v>
      </c>
      <c r="D21" s="359">
        <v>313.58999999999997</v>
      </c>
      <c r="E21" s="195">
        <v>313.89999999999998</v>
      </c>
      <c r="F21" s="117">
        <f>(D21-E21)/D21*100</f>
        <v>-9.8855193086514984E-2</v>
      </c>
      <c r="G21"/>
    </row>
    <row r="22" spans="2:8" ht="16.5" thickBot="1" x14ac:dyDescent="0.3">
      <c r="C22" s="189" t="s">
        <v>264</v>
      </c>
      <c r="D22" s="359">
        <v>271.66000000000003</v>
      </c>
      <c r="E22" s="195">
        <v>291.48</v>
      </c>
      <c r="F22" s="117">
        <f>(D22-E22)/D22*100</f>
        <v>-7.2958845615843302</v>
      </c>
      <c r="G22"/>
    </row>
    <row r="23" spans="2:8" ht="16.5" thickBot="1" x14ac:dyDescent="0.3">
      <c r="C23" s="189" t="s">
        <v>190</v>
      </c>
      <c r="D23" s="359">
        <v>301.69</v>
      </c>
      <c r="E23" s="195">
        <v>299.18</v>
      </c>
      <c r="F23" s="117">
        <f>(D23-E23)/D23*100</f>
        <v>0.83197984686267068</v>
      </c>
    </row>
    <row r="24" spans="2:8" x14ac:dyDescent="0.25">
      <c r="D24"/>
      <c r="E24"/>
      <c r="F24"/>
    </row>
    <row r="25" spans="2:8" ht="16.5" thickBot="1" x14ac:dyDescent="0.3">
      <c r="C25" s="206"/>
      <c r="D25" s="206" t="s">
        <v>233</v>
      </c>
      <c r="E25" s="206" t="s">
        <v>233</v>
      </c>
      <c r="F25" s="206"/>
    </row>
    <row r="26" spans="2:8" ht="16.5" thickBot="1" x14ac:dyDescent="0.3">
      <c r="C26" s="114" t="s">
        <v>234</v>
      </c>
      <c r="D26" s="111" t="s">
        <v>462</v>
      </c>
      <c r="E26" s="111" t="s">
        <v>411</v>
      </c>
      <c r="F26" s="111" t="s">
        <v>211</v>
      </c>
      <c r="G26" s="26"/>
      <c r="H26" s="26"/>
    </row>
    <row r="27" spans="2:8" ht="32.25" thickBot="1" x14ac:dyDescent="0.3">
      <c r="C27" s="360" t="s">
        <v>236</v>
      </c>
      <c r="D27" s="361">
        <v>298.14999999999998</v>
      </c>
      <c r="E27" s="115">
        <v>304.10000000000002</v>
      </c>
      <c r="F27" s="117">
        <f>(D27-E27)/D27*100</f>
        <v>-1.9956397786349305</v>
      </c>
    </row>
    <row r="28" spans="2:8" ht="13.5" customHeight="1" x14ac:dyDescent="0.25">
      <c r="B28" s="26" t="s">
        <v>400</v>
      </c>
      <c r="C28" s="403"/>
      <c r="D28" s="404"/>
      <c r="E28" s="401"/>
      <c r="F28" s="402"/>
    </row>
    <row r="29" spans="2:8" ht="11.25" customHeight="1" x14ac:dyDescent="0.25">
      <c r="B29" s="26" t="s">
        <v>257</v>
      </c>
    </row>
    <row r="30" spans="2:8" x14ac:dyDescent="0.25">
      <c r="C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46"/>
  <sheetViews>
    <sheetView showGridLines="0" workbookViewId="0">
      <selection activeCell="K41" sqref="K41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371"/>
      <c r="C1" s="371"/>
      <c r="D1" s="372"/>
    </row>
    <row r="2" spans="2:17" s="104" customFormat="1" ht="15.75" x14ac:dyDescent="0.25">
      <c r="B2" s="118" t="s">
        <v>549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405"/>
    </row>
    <row r="4" spans="2:17" x14ac:dyDescent="0.25">
      <c r="B4" s="374"/>
      <c r="C4" s="373"/>
      <c r="D4" s="373"/>
      <c r="E4" s="373"/>
      <c r="F4" s="373"/>
      <c r="G4" s="373"/>
    </row>
    <row r="5" spans="2:17" x14ac:dyDescent="0.25">
      <c r="B5" s="395" t="s">
        <v>216</v>
      </c>
      <c r="C5" s="375"/>
      <c r="D5" s="375"/>
      <c r="E5" s="375"/>
      <c r="I5" s="376" t="s">
        <v>217</v>
      </c>
      <c r="J5" s="377"/>
      <c r="K5" s="377"/>
      <c r="L5" s="377"/>
      <c r="M5" s="377"/>
      <c r="N5" s="376" t="s">
        <v>218</v>
      </c>
      <c r="O5" s="377"/>
      <c r="P5" s="377"/>
      <c r="Q5" s="377"/>
    </row>
    <row r="6" spans="2:17" ht="3.75" customHeight="1" thickBot="1" x14ac:dyDescent="0.3"/>
    <row r="7" spans="2:17" ht="33" customHeight="1" x14ac:dyDescent="0.25">
      <c r="B7" s="378" t="s">
        <v>219</v>
      </c>
      <c r="C7" s="465" t="s">
        <v>110</v>
      </c>
      <c r="D7" s="466"/>
      <c r="E7" s="467" t="s">
        <v>211</v>
      </c>
      <c r="I7" s="378" t="s">
        <v>219</v>
      </c>
      <c r="J7" s="465" t="s">
        <v>110</v>
      </c>
      <c r="K7" s="469"/>
      <c r="L7" s="470" t="s">
        <v>211</v>
      </c>
      <c r="N7" s="378" t="s">
        <v>219</v>
      </c>
      <c r="O7" s="465" t="s">
        <v>110</v>
      </c>
      <c r="P7" s="466"/>
      <c r="Q7" s="467" t="s">
        <v>211</v>
      </c>
    </row>
    <row r="8" spans="2:17" ht="15.75" thickBot="1" x14ac:dyDescent="0.3">
      <c r="B8" s="379"/>
      <c r="C8" s="380" t="s">
        <v>462</v>
      </c>
      <c r="D8" s="381" t="s">
        <v>411</v>
      </c>
      <c r="E8" s="468"/>
      <c r="I8" s="379"/>
      <c r="J8" s="380" t="s">
        <v>411</v>
      </c>
      <c r="K8" s="398" t="s">
        <v>401</v>
      </c>
      <c r="L8" s="471"/>
      <c r="N8" s="396"/>
      <c r="O8" s="380" t="s">
        <v>411</v>
      </c>
      <c r="P8" s="381" t="s">
        <v>401</v>
      </c>
      <c r="Q8" s="468"/>
    </row>
    <row r="9" spans="2:17" ht="15.75" customHeight="1" x14ac:dyDescent="0.25">
      <c r="B9" s="391" t="s">
        <v>268</v>
      </c>
      <c r="C9" s="392"/>
      <c r="D9" s="392"/>
      <c r="E9" s="393"/>
      <c r="I9" s="382" t="s">
        <v>212</v>
      </c>
      <c r="J9" s="383"/>
      <c r="K9" s="383"/>
      <c r="L9" s="384"/>
      <c r="N9" s="382" t="s">
        <v>212</v>
      </c>
      <c r="O9" s="383"/>
      <c r="P9" s="383"/>
      <c r="Q9" s="384"/>
    </row>
    <row r="10" spans="2:17" x14ac:dyDescent="0.25">
      <c r="B10" s="362" t="s">
        <v>221</v>
      </c>
      <c r="C10" s="363">
        <v>3.46</v>
      </c>
      <c r="D10" s="364">
        <v>3.42</v>
      </c>
      <c r="E10" s="365">
        <f>(C10-D10)/D10*100</f>
        <v>1.1695906432748548</v>
      </c>
      <c r="I10" s="362" t="s">
        <v>8</v>
      </c>
      <c r="J10" s="366">
        <v>1.5236000000000001</v>
      </c>
      <c r="K10" s="385">
        <v>1.78</v>
      </c>
      <c r="L10" s="386">
        <f t="shared" ref="L10" si="0">(J10-K10)/K10*100</f>
        <v>-14.40449438202247</v>
      </c>
      <c r="N10" s="362" t="s">
        <v>8</v>
      </c>
      <c r="O10" s="366">
        <v>2.9077999999999999</v>
      </c>
      <c r="P10" s="364">
        <v>2.69</v>
      </c>
      <c r="Q10" s="370">
        <f>(O10-P10)/P10*100</f>
        <v>8.096654275092936</v>
      </c>
    </row>
    <row r="11" spans="2:17" x14ac:dyDescent="0.25">
      <c r="B11" s="362" t="s">
        <v>222</v>
      </c>
      <c r="C11" s="363">
        <v>3.27</v>
      </c>
      <c r="D11" s="364">
        <v>3.28</v>
      </c>
      <c r="E11" s="365">
        <f t="shared" ref="E11" si="1">(C11-D11)/D11*100</f>
        <v>-0.3048780487804813</v>
      </c>
      <c r="I11" s="362" t="s">
        <v>213</v>
      </c>
      <c r="J11" s="366">
        <v>7.5956999999999999</v>
      </c>
      <c r="K11" s="385">
        <v>6.69</v>
      </c>
      <c r="L11" s="386">
        <f>(J11-K11)/K11*100</f>
        <v>13.538116591928242</v>
      </c>
      <c r="N11" s="362" t="s">
        <v>213</v>
      </c>
      <c r="O11" s="366">
        <v>8.6795000000000009</v>
      </c>
      <c r="P11" s="364">
        <v>7.67</v>
      </c>
      <c r="Q11" s="370">
        <f t="shared" ref="Q11" si="2">(O11-P11)/P11*100</f>
        <v>13.161668839634954</v>
      </c>
    </row>
    <row r="12" spans="2:17" ht="15.75" thickBot="1" x14ac:dyDescent="0.3">
      <c r="B12" s="362" t="s">
        <v>229</v>
      </c>
      <c r="C12" s="366" t="s">
        <v>398</v>
      </c>
      <c r="D12" s="364" t="s">
        <v>398</v>
      </c>
      <c r="E12" s="365" t="s">
        <v>287</v>
      </c>
      <c r="I12" s="367" t="s">
        <v>18</v>
      </c>
      <c r="J12" s="368">
        <v>1.2985</v>
      </c>
      <c r="K12" s="387">
        <v>1.2949999999999999</v>
      </c>
      <c r="L12" s="388">
        <f>(J12-K12)/K12*100</f>
        <v>0.27027027027027478</v>
      </c>
      <c r="N12" s="362" t="s">
        <v>214</v>
      </c>
      <c r="O12" s="366">
        <v>17.4664</v>
      </c>
      <c r="P12" s="364">
        <v>16.48</v>
      </c>
      <c r="Q12" s="370">
        <f>(O12-P12)/P12*100</f>
        <v>5.9854368932038815</v>
      </c>
    </row>
    <row r="13" spans="2:17" ht="15.75" thickBot="1" x14ac:dyDescent="0.3">
      <c r="B13" s="362" t="s">
        <v>215</v>
      </c>
      <c r="C13" s="366">
        <v>3.0358999999999998</v>
      </c>
      <c r="D13" s="364">
        <v>3.02</v>
      </c>
      <c r="E13" s="365">
        <f t="shared" ref="E13:E15" si="3">(C13-D13)/D13*100</f>
        <v>0.52649006622515904</v>
      </c>
      <c r="I13" s="382" t="s">
        <v>266</v>
      </c>
      <c r="J13" s="383"/>
      <c r="K13" s="383"/>
      <c r="L13" s="389"/>
      <c r="N13" s="367" t="s">
        <v>18</v>
      </c>
      <c r="O13" s="368">
        <v>2.6097000000000001</v>
      </c>
      <c r="P13" s="369">
        <v>2.65</v>
      </c>
      <c r="Q13" s="390">
        <f>(O13-P13)/P13*100</f>
        <v>-1.5207547169811237</v>
      </c>
    </row>
    <row r="14" spans="2:17" ht="15.75" thickBot="1" x14ac:dyDescent="0.3">
      <c r="B14" s="362" t="s">
        <v>189</v>
      </c>
      <c r="C14" s="366">
        <v>3.3410000000000002</v>
      </c>
      <c r="D14" s="364">
        <v>3.33</v>
      </c>
      <c r="E14" s="365">
        <f t="shared" si="3"/>
        <v>0.33033033033033393</v>
      </c>
      <c r="I14" s="367" t="s">
        <v>214</v>
      </c>
      <c r="J14" s="368">
        <v>16.559999999999999</v>
      </c>
      <c r="K14" s="369">
        <v>16.8</v>
      </c>
      <c r="L14" s="390">
        <f t="shared" ref="L14" si="4">(J14-K14)/K14*100</f>
        <v>-1.4285714285714404</v>
      </c>
      <c r="N14" s="382" t="s">
        <v>266</v>
      </c>
      <c r="O14" s="383"/>
      <c r="P14" s="383"/>
      <c r="Q14" s="399"/>
    </row>
    <row r="15" spans="2:17" ht="15.75" thickBot="1" x14ac:dyDescent="0.3">
      <c r="B15" s="367" t="s">
        <v>190</v>
      </c>
      <c r="C15" s="368">
        <v>3.1</v>
      </c>
      <c r="D15" s="369">
        <v>3.16</v>
      </c>
      <c r="E15" s="365">
        <f t="shared" si="3"/>
        <v>-1.8987341772151913</v>
      </c>
      <c r="N15" s="362" t="s">
        <v>8</v>
      </c>
      <c r="O15" s="366" t="s">
        <v>398</v>
      </c>
      <c r="P15" s="364" t="s">
        <v>398</v>
      </c>
      <c r="Q15" s="370" t="s">
        <v>287</v>
      </c>
    </row>
    <row r="16" spans="2:17" ht="15.75" thickBot="1" x14ac:dyDescent="0.3">
      <c r="B16" s="391" t="s">
        <v>413</v>
      </c>
      <c r="C16" s="392"/>
      <c r="D16" s="392"/>
      <c r="E16" s="393"/>
      <c r="N16" s="367" t="s">
        <v>399</v>
      </c>
      <c r="O16" s="368">
        <v>17.7164</v>
      </c>
      <c r="P16" s="369">
        <v>17.920000000000002</v>
      </c>
      <c r="Q16" s="390">
        <f t="shared" ref="Q16" si="5">(O16-P16)/P16*100</f>
        <v>-1.1361607142857229</v>
      </c>
    </row>
    <row r="17" spans="2:23" ht="15.75" thickBot="1" x14ac:dyDescent="0.3">
      <c r="B17" s="367" t="s">
        <v>414</v>
      </c>
      <c r="C17" s="368" t="s">
        <v>398</v>
      </c>
      <c r="D17" s="369">
        <v>6.25</v>
      </c>
      <c r="E17" s="390" t="s">
        <v>287</v>
      </c>
      <c r="N17" s="373"/>
      <c r="O17"/>
      <c r="P17" s="423"/>
      <c r="Q17" s="424"/>
    </row>
    <row r="18" spans="2:23" x14ac:dyDescent="0.25">
      <c r="B18" s="391" t="s">
        <v>261</v>
      </c>
      <c r="C18" s="392"/>
      <c r="D18" s="392"/>
      <c r="E18" s="393"/>
    </row>
    <row r="19" spans="2:23" ht="15.75" thickBot="1" x14ac:dyDescent="0.3">
      <c r="B19" s="367" t="s">
        <v>255</v>
      </c>
      <c r="C19" s="368">
        <v>5.23</v>
      </c>
      <c r="D19" s="369">
        <v>5.78</v>
      </c>
      <c r="E19" s="390">
        <f t="shared" ref="E19" si="6">(C19-D19)/D19*100</f>
        <v>-9.5155709342560506</v>
      </c>
    </row>
    <row r="20" spans="2:23" ht="15.75" thickBot="1" x14ac:dyDescent="0.3">
      <c r="B20" s="171"/>
      <c r="C20" s="373"/>
      <c r="D20" s="373"/>
      <c r="E20" s="394"/>
    </row>
    <row r="21" spans="2:23" x14ac:dyDescent="0.25">
      <c r="B21" s="391" t="s">
        <v>272</v>
      </c>
      <c r="C21" s="392"/>
      <c r="D21" s="392"/>
      <c r="E21" s="393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367" t="s">
        <v>255</v>
      </c>
      <c r="C22" s="368" t="s">
        <v>398</v>
      </c>
      <c r="D22" s="369">
        <v>8.18</v>
      </c>
      <c r="E22" s="397" t="s">
        <v>287</v>
      </c>
      <c r="N22"/>
      <c r="O22"/>
      <c r="P22"/>
      <c r="Q22"/>
      <c r="R22"/>
      <c r="S22"/>
      <c r="T22"/>
      <c r="U22"/>
      <c r="V22"/>
      <c r="W22"/>
    </row>
    <row r="23" spans="2:23" ht="15.75" thickBot="1" x14ac:dyDescent="0.3">
      <c r="B23" s="171"/>
      <c r="C23" s="373"/>
      <c r="D23" s="373"/>
      <c r="E23" s="394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25">
      <c r="B24" s="391" t="s">
        <v>273</v>
      </c>
      <c r="C24" s="392"/>
      <c r="D24" s="392"/>
      <c r="E24" s="393"/>
      <c r="I24"/>
      <c r="J24"/>
      <c r="K24"/>
      <c r="L24"/>
      <c r="N24"/>
      <c r="O24"/>
      <c r="P24"/>
      <c r="Q24"/>
      <c r="R24"/>
      <c r="S24"/>
      <c r="T24"/>
      <c r="U24"/>
      <c r="V24"/>
      <c r="W24"/>
    </row>
    <row r="25" spans="2:23" ht="15.75" thickBot="1" x14ac:dyDescent="0.3">
      <c r="B25" s="367" t="s">
        <v>255</v>
      </c>
      <c r="C25" s="368">
        <v>8.0176999999999996</v>
      </c>
      <c r="D25" s="369">
        <v>7.67</v>
      </c>
      <c r="E25" s="390">
        <f t="shared" ref="E25" si="7">(C25-D25)/D25*100</f>
        <v>4.5332464146023428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2:23" x14ac:dyDescent="0.25"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2:23" x14ac:dyDescent="0.25"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2:23" x14ac:dyDescent="0.25">
      <c r="B28"/>
      <c r="C28"/>
      <c r="D28"/>
      <c r="E28"/>
      <c r="F28"/>
      <c r="G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2:23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2:23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2:23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2:23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x14ac:dyDescent="0.25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x14ac:dyDescent="0.25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x14ac:dyDescent="0.25">
      <c r="I40"/>
      <c r="J40"/>
      <c r="K40"/>
      <c r="L40"/>
      <c r="M40"/>
      <c r="N40"/>
      <c r="O40"/>
      <c r="P40"/>
    </row>
    <row r="41" spans="2:23" x14ac:dyDescent="0.25">
      <c r="I41"/>
      <c r="J41"/>
      <c r="K41"/>
      <c r="L41"/>
      <c r="M41"/>
      <c r="N41"/>
      <c r="O41"/>
      <c r="P41"/>
    </row>
    <row r="42" spans="2:23" x14ac:dyDescent="0.25">
      <c r="I42"/>
      <c r="J42"/>
      <c r="K42"/>
      <c r="L42"/>
      <c r="M42"/>
      <c r="N42"/>
      <c r="O42"/>
      <c r="P42"/>
    </row>
    <row r="43" spans="2:23" x14ac:dyDescent="0.25">
      <c r="I43" s="464"/>
      <c r="J43" s="464"/>
      <c r="K43" s="464"/>
      <c r="L43" s="464"/>
      <c r="M43" s="464"/>
      <c r="N43" s="464"/>
      <c r="O43" s="464"/>
      <c r="P43" s="464"/>
    </row>
    <row r="44" spans="2:23" x14ac:dyDescent="0.25">
      <c r="I44" s="464"/>
      <c r="J44" s="464"/>
      <c r="K44" s="464"/>
      <c r="L44" s="464"/>
      <c r="M44" s="464"/>
      <c r="N44" s="464"/>
      <c r="O44" s="464"/>
      <c r="P44" s="464"/>
    </row>
    <row r="45" spans="2:23" x14ac:dyDescent="0.25">
      <c r="I45" s="464"/>
      <c r="J45" s="464"/>
      <c r="K45" s="464"/>
      <c r="L45" s="464"/>
      <c r="M45" s="464"/>
      <c r="N45" s="464"/>
      <c r="O45" s="464"/>
      <c r="P45" s="464"/>
    </row>
    <row r="46" spans="2:23" x14ac:dyDescent="0.25">
      <c r="I46" s="464"/>
      <c r="J46" s="464"/>
      <c r="K46" s="464"/>
      <c r="L46" s="464"/>
      <c r="M46" s="464"/>
      <c r="N46" s="464"/>
      <c r="O46" s="464"/>
      <c r="P46" s="464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J65" sqref="J65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405"/>
    </row>
    <row r="2" spans="1:13" ht="15.75" customHeight="1" x14ac:dyDescent="0.25">
      <c r="A2" s="472" t="s">
        <v>232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462</v>
      </c>
      <c r="C61" s="107" t="s">
        <v>411</v>
      </c>
      <c r="D61" s="108"/>
      <c r="E61" s="105"/>
    </row>
    <row r="62" spans="1:5" x14ac:dyDescent="0.25">
      <c r="A62" s="106" t="s">
        <v>221</v>
      </c>
      <c r="B62" s="109">
        <v>3.46</v>
      </c>
      <c r="C62" s="109">
        <v>3.41</v>
      </c>
      <c r="D62" s="108"/>
      <c r="E62" s="105"/>
    </row>
    <row r="63" spans="1:5" x14ac:dyDescent="0.25">
      <c r="A63" s="106" t="s">
        <v>222</v>
      </c>
      <c r="B63" s="109">
        <v>3.27</v>
      </c>
      <c r="C63" s="109">
        <v>3.28</v>
      </c>
      <c r="D63" s="108"/>
      <c r="E63" s="105"/>
    </row>
    <row r="64" spans="1:5" x14ac:dyDescent="0.25">
      <c r="A64" s="106" t="s">
        <v>229</v>
      </c>
      <c r="B64" s="109" t="s">
        <v>398</v>
      </c>
      <c r="C64" s="109" t="s">
        <v>398</v>
      </c>
      <c r="D64" s="110"/>
      <c r="E64" s="105"/>
    </row>
    <row r="65" spans="1:5" x14ac:dyDescent="0.25">
      <c r="A65" s="109" t="s">
        <v>215</v>
      </c>
      <c r="B65" s="109">
        <v>3.0358999999999998</v>
      </c>
      <c r="C65" s="109">
        <v>3.02</v>
      </c>
      <c r="D65" s="110"/>
      <c r="E65" s="105"/>
    </row>
    <row r="66" spans="1:5" x14ac:dyDescent="0.25">
      <c r="A66" s="106" t="s">
        <v>189</v>
      </c>
      <c r="B66" s="109">
        <v>3.3410000000000002</v>
      </c>
      <c r="C66" s="109">
        <v>3.33</v>
      </c>
      <c r="D66" s="105"/>
      <c r="E66" s="105"/>
    </row>
    <row r="67" spans="1:5" x14ac:dyDescent="0.25">
      <c r="A67" s="106" t="s">
        <v>190</v>
      </c>
      <c r="B67" s="109">
        <v>3.1</v>
      </c>
      <c r="C67" s="109">
        <v>3.16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L47" sqref="L4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405"/>
      <c r="B1" s="186"/>
      <c r="C1" s="185"/>
    </row>
    <row r="2" spans="1:22" x14ac:dyDescent="0.25">
      <c r="A2" s="472" t="s">
        <v>231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59" spans="1:4" x14ac:dyDescent="0.25">
      <c r="D59" s="105"/>
    </row>
    <row r="60" spans="1:4" x14ac:dyDescent="0.25">
      <c r="A60" s="106"/>
      <c r="B60" s="107" t="s">
        <v>462</v>
      </c>
      <c r="C60" s="107" t="s">
        <v>411</v>
      </c>
      <c r="D60" s="108"/>
    </row>
    <row r="61" spans="1:4" x14ac:dyDescent="0.25">
      <c r="A61" s="106" t="s">
        <v>8</v>
      </c>
      <c r="B61" s="109">
        <v>1.5236000000000001</v>
      </c>
      <c r="C61" s="109">
        <v>1.78</v>
      </c>
      <c r="D61" s="110"/>
    </row>
    <row r="62" spans="1:4" x14ac:dyDescent="0.25">
      <c r="A62" s="106" t="s">
        <v>213</v>
      </c>
      <c r="B62" s="109">
        <v>7.5956999999999999</v>
      </c>
      <c r="C62" s="109">
        <v>6.69</v>
      </c>
      <c r="D62" s="110"/>
    </row>
    <row r="63" spans="1:4" x14ac:dyDescent="0.25">
      <c r="A63" s="106" t="s">
        <v>18</v>
      </c>
      <c r="B63" s="109">
        <v>1.3</v>
      </c>
      <c r="C63" s="106">
        <v>1.29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topLeftCell="A2" zoomScale="90" zoomScaleNormal="90" workbookViewId="0">
      <selection activeCell="A9" sqref="A9:I36"/>
    </sheetView>
  </sheetViews>
  <sheetFormatPr defaultColWidth="8.85546875" defaultRowHeight="12.75" x14ac:dyDescent="0.2"/>
  <cols>
    <col min="1" max="1" width="18.7109375" style="406" bestFit="1" customWidth="1"/>
    <col min="2" max="2" width="17.28515625" style="28" customWidth="1"/>
    <col min="3" max="3" width="13.7109375" style="28" customWidth="1"/>
    <col min="4" max="4" width="15.28515625" style="28" customWidth="1"/>
    <col min="5" max="5" width="13.7109375" style="28" customWidth="1"/>
    <col min="6" max="6" width="15.5703125" style="28" customWidth="1"/>
    <col min="7" max="7" width="14.5703125" style="28" customWidth="1"/>
    <col min="8" max="9" width="13.7109375" style="28" customWidth="1"/>
    <col min="10" max="10" width="13.5703125" style="28" hidden="1" customWidth="1"/>
    <col min="11" max="11" width="13.85546875" style="28" hidden="1" customWidth="1"/>
    <col min="12" max="13" width="11.85546875" style="28" customWidth="1"/>
    <col min="14" max="16384" width="8.85546875" style="28"/>
  </cols>
  <sheetData>
    <row r="1" spans="1:28" ht="35.1" customHeight="1" x14ac:dyDescent="0.2">
      <c r="A1" s="484" t="s">
        <v>322</v>
      </c>
      <c r="B1" s="485"/>
      <c r="C1" s="485"/>
      <c r="D1" s="485"/>
      <c r="E1" s="485"/>
      <c r="F1" s="485"/>
      <c r="G1" s="485"/>
      <c r="H1" s="485"/>
      <c r="I1" s="485"/>
      <c r="J1" s="485"/>
      <c r="K1" s="486"/>
      <c r="L1" s="477" t="s">
        <v>358</v>
      </c>
      <c r="M1" s="478"/>
    </row>
    <row r="2" spans="1:28" ht="27" customHeight="1" x14ac:dyDescent="0.2">
      <c r="A2" s="487"/>
      <c r="B2" s="488"/>
      <c r="C2" s="488"/>
      <c r="D2" s="488"/>
      <c r="E2" s="488"/>
      <c r="F2" s="488"/>
      <c r="G2" s="488"/>
      <c r="H2" s="488"/>
      <c r="I2" s="488"/>
      <c r="J2" s="488"/>
      <c r="K2" s="489"/>
      <c r="L2" s="479" t="s">
        <v>464</v>
      </c>
      <c r="M2" s="480"/>
    </row>
    <row r="3" spans="1:28" ht="26.25" customHeight="1" thickBot="1" x14ac:dyDescent="0.25">
      <c r="A3" s="490"/>
      <c r="B3" s="491"/>
      <c r="C3" s="491"/>
      <c r="D3" s="491"/>
      <c r="E3" s="491"/>
      <c r="F3" s="491"/>
      <c r="G3" s="491"/>
      <c r="H3" s="491"/>
      <c r="I3" s="491"/>
      <c r="J3" s="491"/>
      <c r="K3" s="492"/>
      <c r="L3" s="481" t="s">
        <v>359</v>
      </c>
      <c r="M3" s="482"/>
    </row>
    <row r="4" spans="1:28" ht="20.100000000000001" customHeight="1" x14ac:dyDescent="0.25">
      <c r="A4" s="425"/>
      <c r="B4" s="476" t="s">
        <v>360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</row>
    <row r="5" spans="1:28" ht="20.100000000000001" customHeight="1" x14ac:dyDescent="0.25">
      <c r="A5" s="425"/>
      <c r="B5" s="476" t="s">
        <v>361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</row>
    <row r="6" spans="1:28" ht="20.100000000000001" customHeight="1" thickBot="1" x14ac:dyDescent="0.3">
      <c r="A6" s="426"/>
      <c r="B6" s="483" t="s">
        <v>325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</row>
    <row r="7" spans="1:28" ht="19.5" customHeight="1" thickBot="1" x14ac:dyDescent="0.3">
      <c r="A7" s="593" t="s">
        <v>362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74"/>
      <c r="M7" s="475"/>
    </row>
    <row r="8" spans="1:28" s="411" customFormat="1" ht="18" customHeight="1" thickBot="1" x14ac:dyDescent="0.3">
      <c r="A8" s="594" t="s">
        <v>465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6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</row>
    <row r="9" spans="1:28" s="407" customFormat="1" ht="42.75" customHeight="1" x14ac:dyDescent="0.25">
      <c r="A9" s="589" t="s">
        <v>363</v>
      </c>
      <c r="B9" s="590" t="s">
        <v>108</v>
      </c>
      <c r="C9" s="590" t="s">
        <v>364</v>
      </c>
      <c r="D9" s="590" t="s">
        <v>365</v>
      </c>
      <c r="E9" s="590" t="s">
        <v>366</v>
      </c>
      <c r="F9" s="590" t="s">
        <v>367</v>
      </c>
      <c r="G9" s="591" t="s">
        <v>368</v>
      </c>
      <c r="H9" s="591" t="s">
        <v>369</v>
      </c>
      <c r="I9" s="592" t="s">
        <v>370</v>
      </c>
      <c r="J9" s="304"/>
      <c r="K9" s="592" t="s">
        <v>370</v>
      </c>
      <c r="L9" s="306"/>
      <c r="M9" s="304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</row>
    <row r="10" spans="1:28" s="407" customFormat="1" ht="19.5" customHeight="1" x14ac:dyDescent="0.25">
      <c r="A10" s="307" t="s">
        <v>331</v>
      </c>
      <c r="B10" s="515">
        <v>0.71</v>
      </c>
      <c r="C10" s="515">
        <v>1.21</v>
      </c>
      <c r="D10" s="516"/>
      <c r="E10" s="516">
        <v>4.45</v>
      </c>
      <c r="F10" s="516"/>
      <c r="G10" s="308"/>
      <c r="H10" s="308"/>
      <c r="I10" s="309"/>
      <c r="J10" s="304"/>
      <c r="K10" s="309"/>
      <c r="L10" s="306"/>
      <c r="M10" s="304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</row>
    <row r="11" spans="1:28" s="409" customFormat="1" ht="19.5" customHeight="1" x14ac:dyDescent="0.25">
      <c r="A11" s="307" t="s">
        <v>331</v>
      </c>
      <c r="B11" s="515">
        <v>0.7</v>
      </c>
      <c r="C11" s="515">
        <v>1.2</v>
      </c>
      <c r="D11" s="516" t="s">
        <v>466</v>
      </c>
      <c r="E11" s="516"/>
      <c r="F11" s="516">
        <v>9.1</v>
      </c>
      <c r="G11" s="308" t="s">
        <v>467</v>
      </c>
      <c r="H11" s="308" t="s">
        <v>417</v>
      </c>
      <c r="I11" s="309" t="s">
        <v>468</v>
      </c>
      <c r="J11" s="310"/>
      <c r="K11" s="309" t="s">
        <v>418</v>
      </c>
      <c r="L11" s="310"/>
      <c r="M11" s="310"/>
    </row>
    <row r="12" spans="1:28" s="407" customFormat="1" ht="18" customHeight="1" x14ac:dyDescent="0.25">
      <c r="A12" s="307" t="s">
        <v>335</v>
      </c>
      <c r="B12" s="515"/>
      <c r="C12" s="515">
        <v>1.22</v>
      </c>
      <c r="D12" s="516"/>
      <c r="E12" s="516">
        <v>4.45</v>
      </c>
      <c r="F12" s="516"/>
      <c r="G12" s="308"/>
      <c r="H12" s="308"/>
      <c r="I12" s="309"/>
      <c r="J12" s="306"/>
      <c r="K12" s="309"/>
      <c r="L12" s="306"/>
      <c r="M12" s="306"/>
    </row>
    <row r="13" spans="1:28" s="409" customFormat="1" ht="18" customHeight="1" x14ac:dyDescent="0.25">
      <c r="A13" s="307" t="s">
        <v>335</v>
      </c>
      <c r="B13" s="515">
        <v>0.7</v>
      </c>
      <c r="C13" s="515"/>
      <c r="D13" s="516" t="s">
        <v>469</v>
      </c>
      <c r="E13" s="516">
        <v>4.4000000000000004</v>
      </c>
      <c r="F13" s="516">
        <v>9.8699999999999992</v>
      </c>
      <c r="G13" s="308" t="s">
        <v>470</v>
      </c>
      <c r="H13" s="308" t="s">
        <v>471</v>
      </c>
      <c r="I13" s="309" t="s">
        <v>472</v>
      </c>
      <c r="J13" s="310"/>
      <c r="K13" s="309" t="s">
        <v>420</v>
      </c>
      <c r="L13" s="310"/>
      <c r="M13" s="310"/>
    </row>
    <row r="14" spans="1:28" s="407" customFormat="1" ht="18" customHeight="1" x14ac:dyDescent="0.25">
      <c r="A14" s="307" t="s">
        <v>372</v>
      </c>
      <c r="B14" s="515">
        <v>0.73</v>
      </c>
      <c r="C14" s="515"/>
      <c r="D14" s="515"/>
      <c r="E14" s="515">
        <v>4.3</v>
      </c>
      <c r="F14" s="515">
        <v>9.6</v>
      </c>
      <c r="G14" s="311"/>
      <c r="H14" s="311"/>
      <c r="I14" s="312"/>
      <c r="J14" s="306"/>
      <c r="K14" s="312"/>
      <c r="L14" s="306"/>
      <c r="M14" s="306"/>
    </row>
    <row r="15" spans="1:28" s="407" customFormat="1" ht="18" customHeight="1" x14ac:dyDescent="0.25">
      <c r="A15" s="307" t="s">
        <v>372</v>
      </c>
      <c r="B15" s="515"/>
      <c r="C15" s="517">
        <v>1.2</v>
      </c>
      <c r="D15" s="518"/>
      <c r="E15" s="518">
        <v>4.2699999999999996</v>
      </c>
      <c r="F15" s="518">
        <v>9.1999999999999993</v>
      </c>
      <c r="G15" s="313" t="s">
        <v>473</v>
      </c>
      <c r="H15" s="313"/>
      <c r="I15" s="314"/>
      <c r="J15" s="306"/>
      <c r="K15" s="314"/>
      <c r="L15" s="306"/>
      <c r="M15" s="306"/>
    </row>
    <row r="16" spans="1:28" s="407" customFormat="1" ht="18" customHeight="1" x14ac:dyDescent="0.25">
      <c r="A16" s="307" t="s">
        <v>372</v>
      </c>
      <c r="B16" s="515">
        <v>0.72</v>
      </c>
      <c r="C16" s="517">
        <v>1.23</v>
      </c>
      <c r="D16" s="516" t="s">
        <v>474</v>
      </c>
      <c r="E16" s="516">
        <v>4.3</v>
      </c>
      <c r="F16" s="516"/>
      <c r="G16" s="308"/>
      <c r="H16" s="308"/>
      <c r="I16" s="309"/>
      <c r="J16" s="306"/>
      <c r="K16" s="309"/>
      <c r="L16" s="306"/>
      <c r="M16" s="306"/>
    </row>
    <row r="17" spans="1:13" s="409" customFormat="1" ht="18" customHeight="1" x14ac:dyDescent="0.25">
      <c r="A17" s="307" t="s">
        <v>372</v>
      </c>
      <c r="B17" s="515">
        <v>0.74</v>
      </c>
      <c r="C17" s="517">
        <v>1.23</v>
      </c>
      <c r="D17" s="516"/>
      <c r="E17" s="516"/>
      <c r="F17" s="516">
        <v>9.8000000000000007</v>
      </c>
      <c r="G17" s="308" t="s">
        <v>475</v>
      </c>
      <c r="H17" s="308" t="s">
        <v>476</v>
      </c>
      <c r="I17" s="309" t="s">
        <v>477</v>
      </c>
      <c r="J17" s="310"/>
      <c r="K17" s="309" t="s">
        <v>421</v>
      </c>
      <c r="L17" s="310"/>
      <c r="M17" s="310"/>
    </row>
    <row r="18" spans="1:13" s="409" customFormat="1" ht="18" customHeight="1" x14ac:dyDescent="0.25">
      <c r="A18" s="307" t="s">
        <v>373</v>
      </c>
      <c r="B18" s="515">
        <v>0.72</v>
      </c>
      <c r="C18" s="515">
        <v>1.23</v>
      </c>
      <c r="D18" s="515"/>
      <c r="E18" s="515">
        <v>4.32</v>
      </c>
      <c r="F18" s="519"/>
      <c r="G18" s="311"/>
      <c r="H18" s="311"/>
      <c r="I18" s="312"/>
      <c r="J18" s="310"/>
      <c r="K18" s="312"/>
      <c r="L18" s="310"/>
      <c r="M18" s="310"/>
    </row>
    <row r="19" spans="1:13" s="407" customFormat="1" ht="18" customHeight="1" x14ac:dyDescent="0.25">
      <c r="A19" s="307" t="s">
        <v>374</v>
      </c>
      <c r="B19" s="515">
        <v>0.73</v>
      </c>
      <c r="C19" s="515"/>
      <c r="D19" s="515" t="s">
        <v>478</v>
      </c>
      <c r="E19" s="515">
        <v>4.28</v>
      </c>
      <c r="F19" s="515">
        <v>9.6999999999999993</v>
      </c>
      <c r="G19" s="311" t="s">
        <v>479</v>
      </c>
      <c r="H19" s="311"/>
      <c r="I19" s="312" t="s">
        <v>480</v>
      </c>
      <c r="J19" s="306"/>
      <c r="K19" s="312" t="s">
        <v>423</v>
      </c>
      <c r="L19" s="306"/>
      <c r="M19" s="306"/>
    </row>
    <row r="20" spans="1:13" s="409" customFormat="1" ht="18" customHeight="1" x14ac:dyDescent="0.25">
      <c r="A20" s="315" t="s">
        <v>374</v>
      </c>
      <c r="B20" s="515">
        <v>0.7</v>
      </c>
      <c r="C20" s="515">
        <v>1.22</v>
      </c>
      <c r="D20" s="516"/>
      <c r="E20" s="518"/>
      <c r="F20" s="518">
        <v>9.9</v>
      </c>
      <c r="G20" s="313"/>
      <c r="H20" s="313" t="s">
        <v>481</v>
      </c>
      <c r="I20" s="314"/>
      <c r="J20" s="310"/>
      <c r="K20" s="314"/>
      <c r="L20" s="310"/>
      <c r="M20" s="310"/>
    </row>
    <row r="21" spans="1:13" s="407" customFormat="1" ht="18" customHeight="1" x14ac:dyDescent="0.25">
      <c r="A21" s="316" t="s">
        <v>375</v>
      </c>
      <c r="B21" s="317">
        <f>AVERAGE(B10:B20)</f>
        <v>0.71666666666666667</v>
      </c>
      <c r="C21" s="317">
        <f>AVERAGE(C10:C20)</f>
        <v>1.2175000000000002</v>
      </c>
      <c r="D21" s="317" t="s">
        <v>482</v>
      </c>
      <c r="E21" s="317">
        <f>AVERAGE(E10:E20)</f>
        <v>4.3462500000000004</v>
      </c>
      <c r="F21" s="317">
        <f>AVERAGE(F10:F20)</f>
        <v>9.5957142857142852</v>
      </c>
      <c r="G21" s="318" t="s">
        <v>483</v>
      </c>
      <c r="H21" s="318" t="s">
        <v>484</v>
      </c>
      <c r="I21" s="319" t="s">
        <v>485</v>
      </c>
      <c r="J21" s="306"/>
      <c r="K21" s="319" t="s">
        <v>426</v>
      </c>
      <c r="L21" s="306"/>
      <c r="M21" s="306"/>
    </row>
    <row r="22" spans="1:13" s="407" customFormat="1" ht="18" customHeight="1" x14ac:dyDescent="0.25">
      <c r="A22" s="316" t="s">
        <v>376</v>
      </c>
      <c r="B22" s="320">
        <v>0.75777777777777777</v>
      </c>
      <c r="C22" s="320">
        <v>1.2833333333333332</v>
      </c>
      <c r="D22" s="321" t="s">
        <v>415</v>
      </c>
      <c r="E22" s="320">
        <v>4.3812500000000005</v>
      </c>
      <c r="F22" s="320">
        <v>8.7271428571428569</v>
      </c>
      <c r="G22" s="322" t="s">
        <v>424</v>
      </c>
      <c r="H22" s="322" t="s">
        <v>425</v>
      </c>
      <c r="I22" s="323" t="s">
        <v>426</v>
      </c>
      <c r="J22" s="306"/>
      <c r="K22" s="323" t="s">
        <v>426</v>
      </c>
      <c r="L22" s="306"/>
      <c r="M22" s="306"/>
    </row>
    <row r="23" spans="1:13" s="407" customFormat="1" ht="19.5" customHeight="1" x14ac:dyDescent="0.25">
      <c r="A23" s="324" t="s">
        <v>351</v>
      </c>
      <c r="B23" s="325">
        <v>0.9</v>
      </c>
      <c r="C23" s="325">
        <v>1.78</v>
      </c>
      <c r="D23" s="320">
        <v>0.85</v>
      </c>
      <c r="E23" s="320">
        <v>3.78</v>
      </c>
      <c r="F23" s="321">
        <v>7.9</v>
      </c>
      <c r="G23" s="322" t="s">
        <v>486</v>
      </c>
      <c r="H23" s="322" t="s">
        <v>487</v>
      </c>
      <c r="I23" s="323" t="s">
        <v>488</v>
      </c>
      <c r="J23" s="306"/>
      <c r="K23" s="323" t="s">
        <v>402</v>
      </c>
      <c r="L23" s="306"/>
      <c r="M23" s="306"/>
    </row>
    <row r="24" spans="1:13" s="407" customFormat="1" ht="18" customHeight="1" x14ac:dyDescent="0.25">
      <c r="A24" s="326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</row>
    <row r="25" spans="1:13" s="407" customFormat="1" ht="39.950000000000003" customHeight="1" x14ac:dyDescent="0.25">
      <c r="A25" s="328" t="s">
        <v>363</v>
      </c>
      <c r="B25" s="329" t="s">
        <v>377</v>
      </c>
      <c r="C25" s="329" t="s">
        <v>12</v>
      </c>
      <c r="D25" s="329" t="s">
        <v>13</v>
      </c>
      <c r="E25" s="329" t="s">
        <v>25</v>
      </c>
      <c r="F25" s="329" t="s">
        <v>39</v>
      </c>
      <c r="G25" s="329" t="s">
        <v>378</v>
      </c>
      <c r="H25" s="329" t="s">
        <v>14</v>
      </c>
      <c r="I25" s="305" t="s">
        <v>379</v>
      </c>
      <c r="J25" s="306"/>
      <c r="K25" s="306"/>
      <c r="L25" s="306"/>
      <c r="M25" s="306"/>
    </row>
    <row r="26" spans="1:13" s="409" customFormat="1" ht="21" customHeight="1" x14ac:dyDescent="0.25">
      <c r="A26" s="330" t="s">
        <v>331</v>
      </c>
      <c r="B26" s="331" t="s">
        <v>489</v>
      </c>
      <c r="C26" s="331" t="s">
        <v>490</v>
      </c>
      <c r="D26" s="331">
        <v>3.8</v>
      </c>
      <c r="E26" s="331">
        <v>4.0999999999999996</v>
      </c>
      <c r="F26" s="331">
        <v>3.2</v>
      </c>
      <c r="G26" s="331" t="s">
        <v>491</v>
      </c>
      <c r="H26" s="331" t="s">
        <v>492</v>
      </c>
      <c r="I26" s="309" t="s">
        <v>416</v>
      </c>
      <c r="J26" s="310"/>
      <c r="K26" s="310"/>
      <c r="L26" s="310"/>
      <c r="M26" s="310"/>
    </row>
    <row r="27" spans="1:13" s="407" customFormat="1" ht="15" customHeight="1" x14ac:dyDescent="0.25">
      <c r="A27" s="330" t="s">
        <v>372</v>
      </c>
      <c r="B27" s="332" t="s">
        <v>493</v>
      </c>
      <c r="C27" s="332" t="s">
        <v>494</v>
      </c>
      <c r="D27" s="332">
        <v>3.9</v>
      </c>
      <c r="E27" s="332">
        <v>4.09</v>
      </c>
      <c r="F27" s="332">
        <v>3.1</v>
      </c>
      <c r="G27" s="332" t="s">
        <v>495</v>
      </c>
      <c r="H27" s="332" t="s">
        <v>496</v>
      </c>
      <c r="I27" s="312" t="s">
        <v>497</v>
      </c>
      <c r="J27" s="306"/>
      <c r="K27" s="306"/>
      <c r="L27" s="306"/>
      <c r="M27" s="306"/>
    </row>
    <row r="28" spans="1:13" s="407" customFormat="1" ht="15" customHeight="1" x14ac:dyDescent="0.25">
      <c r="A28" s="330" t="s">
        <v>372</v>
      </c>
      <c r="B28" s="332" t="s">
        <v>498</v>
      </c>
      <c r="C28" s="333"/>
      <c r="D28" s="332">
        <v>4.5999999999999996</v>
      </c>
      <c r="E28" s="332">
        <v>4.1500000000000004</v>
      </c>
      <c r="F28" s="332"/>
      <c r="G28" s="332" t="s">
        <v>417</v>
      </c>
      <c r="H28" s="332" t="s">
        <v>499</v>
      </c>
      <c r="I28" s="312"/>
      <c r="J28" s="306"/>
      <c r="K28" s="306"/>
      <c r="L28" s="306"/>
      <c r="M28" s="306"/>
    </row>
    <row r="29" spans="1:13" s="409" customFormat="1" ht="14.25" customHeight="1" x14ac:dyDescent="0.25">
      <c r="A29" s="330" t="s">
        <v>373</v>
      </c>
      <c r="B29" s="331" t="s">
        <v>493</v>
      </c>
      <c r="C29" s="332" t="s">
        <v>500</v>
      </c>
      <c r="D29" s="334">
        <v>5.0999999999999996</v>
      </c>
      <c r="E29" s="331">
        <v>4.25</v>
      </c>
      <c r="F29" s="331">
        <v>3.15</v>
      </c>
      <c r="G29" s="331"/>
      <c r="H29" s="331" t="s">
        <v>501</v>
      </c>
      <c r="I29" s="309" t="s">
        <v>502</v>
      </c>
      <c r="J29" s="310"/>
      <c r="K29" s="310"/>
      <c r="L29" s="310"/>
      <c r="M29" s="310"/>
    </row>
    <row r="30" spans="1:13" s="409" customFormat="1" ht="15" customHeight="1" x14ac:dyDescent="0.25">
      <c r="A30" s="330" t="s">
        <v>373</v>
      </c>
      <c r="B30" s="331" t="s">
        <v>503</v>
      </c>
      <c r="C30" s="331" t="s">
        <v>504</v>
      </c>
      <c r="D30" s="334">
        <v>4.5999999999999996</v>
      </c>
      <c r="E30" s="331">
        <v>4.22</v>
      </c>
      <c r="F30" s="331">
        <v>3.1</v>
      </c>
      <c r="G30" s="331" t="s">
        <v>505</v>
      </c>
      <c r="H30" s="331" t="s">
        <v>506</v>
      </c>
      <c r="I30" s="309" t="s">
        <v>428</v>
      </c>
      <c r="J30" s="310"/>
      <c r="K30" s="310"/>
      <c r="L30" s="310"/>
      <c r="M30" s="310"/>
    </row>
    <row r="31" spans="1:13" s="407" customFormat="1" ht="15" customHeight="1" x14ac:dyDescent="0.25">
      <c r="A31" s="330" t="s">
        <v>374</v>
      </c>
      <c r="B31" s="332" t="s">
        <v>371</v>
      </c>
      <c r="C31" s="332" t="s">
        <v>507</v>
      </c>
      <c r="D31" s="332">
        <v>4.5</v>
      </c>
      <c r="E31" s="332"/>
      <c r="F31" s="332">
        <v>2.95</v>
      </c>
      <c r="G31" s="332" t="s">
        <v>508</v>
      </c>
      <c r="H31" s="332" t="s">
        <v>501</v>
      </c>
      <c r="I31" s="312" t="s">
        <v>422</v>
      </c>
      <c r="J31" s="306"/>
      <c r="K31" s="306"/>
      <c r="L31" s="306"/>
      <c r="M31" s="306"/>
    </row>
    <row r="32" spans="1:13" s="409" customFormat="1" ht="18" customHeight="1" x14ac:dyDescent="0.25">
      <c r="A32" s="335" t="s">
        <v>374</v>
      </c>
      <c r="B32" s="331" t="s">
        <v>509</v>
      </c>
      <c r="C32" s="331"/>
      <c r="D32" s="334">
        <v>4.5999999999999996</v>
      </c>
      <c r="E32" s="331">
        <v>4.1500000000000004</v>
      </c>
      <c r="F32" s="331">
        <v>2.98</v>
      </c>
      <c r="G32" s="331"/>
      <c r="H32" s="331"/>
      <c r="I32" s="309" t="s">
        <v>430</v>
      </c>
      <c r="J32" s="310"/>
      <c r="K32" s="310"/>
      <c r="L32" s="310"/>
      <c r="M32" s="310"/>
    </row>
    <row r="33" spans="1:13" s="407" customFormat="1" ht="18" customHeight="1" x14ac:dyDescent="0.25">
      <c r="A33" s="336" t="s">
        <v>375</v>
      </c>
      <c r="B33" s="337" t="s">
        <v>510</v>
      </c>
      <c r="C33" s="338" t="s">
        <v>511</v>
      </c>
      <c r="D33" s="338">
        <f>AVERAGE(D26:D32)</f>
        <v>4.4428571428571431</v>
      </c>
      <c r="E33" s="338">
        <f>AVERAGE(E26:E32)</f>
        <v>4.16</v>
      </c>
      <c r="F33" s="338">
        <f>AVERAGE(F26:F32)</f>
        <v>3.08</v>
      </c>
      <c r="G33" s="338" t="s">
        <v>419</v>
      </c>
      <c r="H33" s="338" t="s">
        <v>512</v>
      </c>
      <c r="I33" s="319" t="s">
        <v>513</v>
      </c>
      <c r="J33" s="306"/>
      <c r="K33" s="306"/>
      <c r="L33" s="306"/>
      <c r="M33" s="306"/>
    </row>
    <row r="34" spans="1:13" s="408" customFormat="1" ht="18" customHeight="1" x14ac:dyDescent="0.25">
      <c r="A34" s="336" t="s">
        <v>376</v>
      </c>
      <c r="B34" s="338" t="s">
        <v>431</v>
      </c>
      <c r="C34" s="338" t="s">
        <v>432</v>
      </c>
      <c r="D34" s="338">
        <v>4.5357142857142856</v>
      </c>
      <c r="E34" s="338">
        <v>4.4416666666666664</v>
      </c>
      <c r="F34" s="338">
        <v>3.1333333333333333</v>
      </c>
      <c r="G34" s="338" t="s">
        <v>433</v>
      </c>
      <c r="H34" s="338" t="s">
        <v>434</v>
      </c>
      <c r="I34" s="339" t="s">
        <v>435</v>
      </c>
      <c r="J34" s="340"/>
      <c r="K34" s="340"/>
      <c r="L34" s="340"/>
      <c r="M34" s="340"/>
    </row>
    <row r="35" spans="1:13" s="407" customFormat="1" ht="18" customHeight="1" thickBot="1" x14ac:dyDescent="0.3">
      <c r="A35" s="341" t="s">
        <v>351</v>
      </c>
      <c r="B35" s="342" t="s">
        <v>514</v>
      </c>
      <c r="C35" s="343" t="s">
        <v>429</v>
      </c>
      <c r="D35" s="343" t="s">
        <v>515</v>
      </c>
      <c r="E35" s="344" t="s">
        <v>516</v>
      </c>
      <c r="F35" s="344" t="s">
        <v>517</v>
      </c>
      <c r="G35" s="344" t="s">
        <v>518</v>
      </c>
      <c r="H35" s="344" t="s">
        <v>519</v>
      </c>
      <c r="I35" s="345" t="s">
        <v>520</v>
      </c>
      <c r="J35" s="306"/>
      <c r="K35" s="306"/>
      <c r="L35" s="306"/>
      <c r="M35" s="306"/>
    </row>
    <row r="36" spans="1:13" s="407" customFormat="1" ht="18" customHeight="1" x14ac:dyDescent="0.25">
      <c r="A36" s="346" t="s">
        <v>380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</row>
  </sheetData>
  <mergeCells count="9">
    <mergeCell ref="A8:M8"/>
    <mergeCell ref="L7:M7"/>
    <mergeCell ref="B4:M4"/>
    <mergeCell ref="B5:M5"/>
    <mergeCell ref="L1:M1"/>
    <mergeCell ref="L2:M2"/>
    <mergeCell ref="L3:M3"/>
    <mergeCell ref="B6:M6"/>
    <mergeCell ref="A1:K3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5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opLeftCell="A23" zoomScale="75" workbookViewId="0">
      <selection activeCell="A41" sqref="A41:T73"/>
    </sheetView>
  </sheetViews>
  <sheetFormatPr defaultRowHeight="12.75" x14ac:dyDescent="0.2"/>
  <cols>
    <col min="1" max="1" width="25.85546875" style="527" customWidth="1"/>
    <col min="2" max="2" width="0.5703125" style="527" customWidth="1"/>
    <col min="3" max="3" width="27" style="527" hidden="1" customWidth="1"/>
    <col min="4" max="4" width="26.42578125" style="527" hidden="1" customWidth="1"/>
    <col min="5" max="5" width="27" style="527" hidden="1" customWidth="1"/>
    <col min="6" max="6" width="23.5703125" style="527" hidden="1" customWidth="1"/>
    <col min="7" max="7" width="18.85546875" style="527" hidden="1" customWidth="1"/>
    <col min="8" max="8" width="0.140625" style="527" hidden="1" customWidth="1"/>
    <col min="9" max="9" width="19.85546875" style="527" hidden="1" customWidth="1"/>
    <col min="10" max="10" width="18.140625" style="527" hidden="1" customWidth="1"/>
    <col min="11" max="11" width="24.5703125" style="527" hidden="1" customWidth="1"/>
    <col min="12" max="12" width="17.7109375" style="527" hidden="1" customWidth="1"/>
    <col min="13" max="13" width="26.85546875" style="527" hidden="1" customWidth="1"/>
    <col min="14" max="14" width="29" style="527" hidden="1" customWidth="1"/>
    <col min="15" max="15" width="12" style="527" hidden="1" customWidth="1"/>
    <col min="16" max="16" width="20.42578125" style="527" hidden="1" customWidth="1"/>
    <col min="17" max="17" width="21" style="527" customWidth="1"/>
    <col min="18" max="18" width="35.28515625" style="527" customWidth="1"/>
    <col min="19" max="19" width="37.5703125" style="527" bestFit="1" customWidth="1"/>
    <col min="20" max="21" width="41.85546875" style="527" customWidth="1"/>
    <col min="22" max="22" width="28" style="527" bestFit="1" customWidth="1"/>
    <col min="23" max="23" width="30.42578125" style="527" hidden="1" customWidth="1"/>
    <col min="24" max="24" width="35" style="527" hidden="1" customWidth="1"/>
    <col min="25" max="25" width="28" style="527" bestFit="1" customWidth="1"/>
    <col min="26" max="26" width="30.42578125" style="527" bestFit="1" customWidth="1"/>
    <col min="27" max="256" width="9.140625" style="527"/>
    <col min="257" max="257" width="25.85546875" style="527" customWidth="1"/>
    <col min="258" max="258" width="0.5703125" style="527" customWidth="1"/>
    <col min="259" max="272" width="0" style="527" hidden="1" customWidth="1"/>
    <col min="273" max="273" width="21" style="527" customWidth="1"/>
    <col min="274" max="274" width="35.28515625" style="527" customWidth="1"/>
    <col min="275" max="275" width="37.5703125" style="527" bestFit="1" customWidth="1"/>
    <col min="276" max="277" width="41.85546875" style="527" customWidth="1"/>
    <col min="278" max="278" width="28" style="527" bestFit="1" customWidth="1"/>
    <col min="279" max="280" width="0" style="527" hidden="1" customWidth="1"/>
    <col min="281" max="281" width="28" style="527" bestFit="1" customWidth="1"/>
    <col min="282" max="282" width="30.42578125" style="527" bestFit="1" customWidth="1"/>
    <col min="283" max="512" width="9.140625" style="527"/>
    <col min="513" max="513" width="25.85546875" style="527" customWidth="1"/>
    <col min="514" max="514" width="0.5703125" style="527" customWidth="1"/>
    <col min="515" max="528" width="0" style="527" hidden="1" customWidth="1"/>
    <col min="529" max="529" width="21" style="527" customWidth="1"/>
    <col min="530" max="530" width="35.28515625" style="527" customWidth="1"/>
    <col min="531" max="531" width="37.5703125" style="527" bestFit="1" customWidth="1"/>
    <col min="532" max="533" width="41.85546875" style="527" customWidth="1"/>
    <col min="534" max="534" width="28" style="527" bestFit="1" customWidth="1"/>
    <col min="535" max="536" width="0" style="527" hidden="1" customWidth="1"/>
    <col min="537" max="537" width="28" style="527" bestFit="1" customWidth="1"/>
    <col min="538" max="538" width="30.42578125" style="527" bestFit="1" customWidth="1"/>
    <col min="539" max="768" width="9.140625" style="527"/>
    <col min="769" max="769" width="25.85546875" style="527" customWidth="1"/>
    <col min="770" max="770" width="0.5703125" style="527" customWidth="1"/>
    <col min="771" max="784" width="0" style="527" hidden="1" customWidth="1"/>
    <col min="785" max="785" width="21" style="527" customWidth="1"/>
    <col min="786" max="786" width="35.28515625" style="527" customWidth="1"/>
    <col min="787" max="787" width="37.5703125" style="527" bestFit="1" customWidth="1"/>
    <col min="788" max="789" width="41.85546875" style="527" customWidth="1"/>
    <col min="790" max="790" width="28" style="527" bestFit="1" customWidth="1"/>
    <col min="791" max="792" width="0" style="527" hidden="1" customWidth="1"/>
    <col min="793" max="793" width="28" style="527" bestFit="1" customWidth="1"/>
    <col min="794" max="794" width="30.42578125" style="527" bestFit="1" customWidth="1"/>
    <col min="795" max="1024" width="9.140625" style="527"/>
    <col min="1025" max="1025" width="25.85546875" style="527" customWidth="1"/>
    <col min="1026" max="1026" width="0.5703125" style="527" customWidth="1"/>
    <col min="1027" max="1040" width="0" style="527" hidden="1" customWidth="1"/>
    <col min="1041" max="1041" width="21" style="527" customWidth="1"/>
    <col min="1042" max="1042" width="35.28515625" style="527" customWidth="1"/>
    <col min="1043" max="1043" width="37.5703125" style="527" bestFit="1" customWidth="1"/>
    <col min="1044" max="1045" width="41.85546875" style="527" customWidth="1"/>
    <col min="1046" max="1046" width="28" style="527" bestFit="1" customWidth="1"/>
    <col min="1047" max="1048" width="0" style="527" hidden="1" customWidth="1"/>
    <col min="1049" max="1049" width="28" style="527" bestFit="1" customWidth="1"/>
    <col min="1050" max="1050" width="30.42578125" style="527" bestFit="1" customWidth="1"/>
    <col min="1051" max="1280" width="9.140625" style="527"/>
    <col min="1281" max="1281" width="25.85546875" style="527" customWidth="1"/>
    <col min="1282" max="1282" width="0.5703125" style="527" customWidth="1"/>
    <col min="1283" max="1296" width="0" style="527" hidden="1" customWidth="1"/>
    <col min="1297" max="1297" width="21" style="527" customWidth="1"/>
    <col min="1298" max="1298" width="35.28515625" style="527" customWidth="1"/>
    <col min="1299" max="1299" width="37.5703125" style="527" bestFit="1" customWidth="1"/>
    <col min="1300" max="1301" width="41.85546875" style="527" customWidth="1"/>
    <col min="1302" max="1302" width="28" style="527" bestFit="1" customWidth="1"/>
    <col min="1303" max="1304" width="0" style="527" hidden="1" customWidth="1"/>
    <col min="1305" max="1305" width="28" style="527" bestFit="1" customWidth="1"/>
    <col min="1306" max="1306" width="30.42578125" style="527" bestFit="1" customWidth="1"/>
    <col min="1307" max="1536" width="9.140625" style="527"/>
    <col min="1537" max="1537" width="25.85546875" style="527" customWidth="1"/>
    <col min="1538" max="1538" width="0.5703125" style="527" customWidth="1"/>
    <col min="1539" max="1552" width="0" style="527" hidden="1" customWidth="1"/>
    <col min="1553" max="1553" width="21" style="527" customWidth="1"/>
    <col min="1554" max="1554" width="35.28515625" style="527" customWidth="1"/>
    <col min="1555" max="1555" width="37.5703125" style="527" bestFit="1" customWidth="1"/>
    <col min="1556" max="1557" width="41.85546875" style="527" customWidth="1"/>
    <col min="1558" max="1558" width="28" style="527" bestFit="1" customWidth="1"/>
    <col min="1559" max="1560" width="0" style="527" hidden="1" customWidth="1"/>
    <col min="1561" max="1561" width="28" style="527" bestFit="1" customWidth="1"/>
    <col min="1562" max="1562" width="30.42578125" style="527" bestFit="1" customWidth="1"/>
    <col min="1563" max="1792" width="9.140625" style="527"/>
    <col min="1793" max="1793" width="25.85546875" style="527" customWidth="1"/>
    <col min="1794" max="1794" width="0.5703125" style="527" customWidth="1"/>
    <col min="1795" max="1808" width="0" style="527" hidden="1" customWidth="1"/>
    <col min="1809" max="1809" width="21" style="527" customWidth="1"/>
    <col min="1810" max="1810" width="35.28515625" style="527" customWidth="1"/>
    <col min="1811" max="1811" width="37.5703125" style="527" bestFit="1" customWidth="1"/>
    <col min="1812" max="1813" width="41.85546875" style="527" customWidth="1"/>
    <col min="1814" max="1814" width="28" style="527" bestFit="1" customWidth="1"/>
    <col min="1815" max="1816" width="0" style="527" hidden="1" customWidth="1"/>
    <col min="1817" max="1817" width="28" style="527" bestFit="1" customWidth="1"/>
    <col min="1818" max="1818" width="30.42578125" style="527" bestFit="1" customWidth="1"/>
    <col min="1819" max="2048" width="9.140625" style="527"/>
    <col min="2049" max="2049" width="25.85546875" style="527" customWidth="1"/>
    <col min="2050" max="2050" width="0.5703125" style="527" customWidth="1"/>
    <col min="2051" max="2064" width="0" style="527" hidden="1" customWidth="1"/>
    <col min="2065" max="2065" width="21" style="527" customWidth="1"/>
    <col min="2066" max="2066" width="35.28515625" style="527" customWidth="1"/>
    <col min="2067" max="2067" width="37.5703125" style="527" bestFit="1" customWidth="1"/>
    <col min="2068" max="2069" width="41.85546875" style="527" customWidth="1"/>
    <col min="2070" max="2070" width="28" style="527" bestFit="1" customWidth="1"/>
    <col min="2071" max="2072" width="0" style="527" hidden="1" customWidth="1"/>
    <col min="2073" max="2073" width="28" style="527" bestFit="1" customWidth="1"/>
    <col min="2074" max="2074" width="30.42578125" style="527" bestFit="1" customWidth="1"/>
    <col min="2075" max="2304" width="9.140625" style="527"/>
    <col min="2305" max="2305" width="25.85546875" style="527" customWidth="1"/>
    <col min="2306" max="2306" width="0.5703125" style="527" customWidth="1"/>
    <col min="2307" max="2320" width="0" style="527" hidden="1" customWidth="1"/>
    <col min="2321" max="2321" width="21" style="527" customWidth="1"/>
    <col min="2322" max="2322" width="35.28515625" style="527" customWidth="1"/>
    <col min="2323" max="2323" width="37.5703125" style="527" bestFit="1" customWidth="1"/>
    <col min="2324" max="2325" width="41.85546875" style="527" customWidth="1"/>
    <col min="2326" max="2326" width="28" style="527" bestFit="1" customWidth="1"/>
    <col min="2327" max="2328" width="0" style="527" hidden="1" customWidth="1"/>
    <col min="2329" max="2329" width="28" style="527" bestFit="1" customWidth="1"/>
    <col min="2330" max="2330" width="30.42578125" style="527" bestFit="1" customWidth="1"/>
    <col min="2331" max="2560" width="9.140625" style="527"/>
    <col min="2561" max="2561" width="25.85546875" style="527" customWidth="1"/>
    <col min="2562" max="2562" width="0.5703125" style="527" customWidth="1"/>
    <col min="2563" max="2576" width="0" style="527" hidden="1" customWidth="1"/>
    <col min="2577" max="2577" width="21" style="527" customWidth="1"/>
    <col min="2578" max="2578" width="35.28515625" style="527" customWidth="1"/>
    <col min="2579" max="2579" width="37.5703125" style="527" bestFit="1" customWidth="1"/>
    <col min="2580" max="2581" width="41.85546875" style="527" customWidth="1"/>
    <col min="2582" max="2582" width="28" style="527" bestFit="1" customWidth="1"/>
    <col min="2583" max="2584" width="0" style="527" hidden="1" customWidth="1"/>
    <col min="2585" max="2585" width="28" style="527" bestFit="1" customWidth="1"/>
    <col min="2586" max="2586" width="30.42578125" style="527" bestFit="1" customWidth="1"/>
    <col min="2587" max="2816" width="9.140625" style="527"/>
    <col min="2817" max="2817" width="25.85546875" style="527" customWidth="1"/>
    <col min="2818" max="2818" width="0.5703125" style="527" customWidth="1"/>
    <col min="2819" max="2832" width="0" style="527" hidden="1" customWidth="1"/>
    <col min="2833" max="2833" width="21" style="527" customWidth="1"/>
    <col min="2834" max="2834" width="35.28515625" style="527" customWidth="1"/>
    <col min="2835" max="2835" width="37.5703125" style="527" bestFit="1" customWidth="1"/>
    <col min="2836" max="2837" width="41.85546875" style="527" customWidth="1"/>
    <col min="2838" max="2838" width="28" style="527" bestFit="1" customWidth="1"/>
    <col min="2839" max="2840" width="0" style="527" hidden="1" customWidth="1"/>
    <col min="2841" max="2841" width="28" style="527" bestFit="1" customWidth="1"/>
    <col min="2842" max="2842" width="30.42578125" style="527" bestFit="1" customWidth="1"/>
    <col min="2843" max="3072" width="9.140625" style="527"/>
    <col min="3073" max="3073" width="25.85546875" style="527" customWidth="1"/>
    <col min="3074" max="3074" width="0.5703125" style="527" customWidth="1"/>
    <col min="3075" max="3088" width="0" style="527" hidden="1" customWidth="1"/>
    <col min="3089" max="3089" width="21" style="527" customWidth="1"/>
    <col min="3090" max="3090" width="35.28515625" style="527" customWidth="1"/>
    <col min="3091" max="3091" width="37.5703125" style="527" bestFit="1" customWidth="1"/>
    <col min="3092" max="3093" width="41.85546875" style="527" customWidth="1"/>
    <col min="3094" max="3094" width="28" style="527" bestFit="1" customWidth="1"/>
    <col min="3095" max="3096" width="0" style="527" hidden="1" customWidth="1"/>
    <col min="3097" max="3097" width="28" style="527" bestFit="1" customWidth="1"/>
    <col min="3098" max="3098" width="30.42578125" style="527" bestFit="1" customWidth="1"/>
    <col min="3099" max="3328" width="9.140625" style="527"/>
    <col min="3329" max="3329" width="25.85546875" style="527" customWidth="1"/>
    <col min="3330" max="3330" width="0.5703125" style="527" customWidth="1"/>
    <col min="3331" max="3344" width="0" style="527" hidden="1" customWidth="1"/>
    <col min="3345" max="3345" width="21" style="527" customWidth="1"/>
    <col min="3346" max="3346" width="35.28515625" style="527" customWidth="1"/>
    <col min="3347" max="3347" width="37.5703125" style="527" bestFit="1" customWidth="1"/>
    <col min="3348" max="3349" width="41.85546875" style="527" customWidth="1"/>
    <col min="3350" max="3350" width="28" style="527" bestFit="1" customWidth="1"/>
    <col min="3351" max="3352" width="0" style="527" hidden="1" customWidth="1"/>
    <col min="3353" max="3353" width="28" style="527" bestFit="1" customWidth="1"/>
    <col min="3354" max="3354" width="30.42578125" style="527" bestFit="1" customWidth="1"/>
    <col min="3355" max="3584" width="9.140625" style="527"/>
    <col min="3585" max="3585" width="25.85546875" style="527" customWidth="1"/>
    <col min="3586" max="3586" width="0.5703125" style="527" customWidth="1"/>
    <col min="3587" max="3600" width="0" style="527" hidden="1" customWidth="1"/>
    <col min="3601" max="3601" width="21" style="527" customWidth="1"/>
    <col min="3602" max="3602" width="35.28515625" style="527" customWidth="1"/>
    <col min="3603" max="3603" width="37.5703125" style="527" bestFit="1" customWidth="1"/>
    <col min="3604" max="3605" width="41.85546875" style="527" customWidth="1"/>
    <col min="3606" max="3606" width="28" style="527" bestFit="1" customWidth="1"/>
    <col min="3607" max="3608" width="0" style="527" hidden="1" customWidth="1"/>
    <col min="3609" max="3609" width="28" style="527" bestFit="1" customWidth="1"/>
    <col min="3610" max="3610" width="30.42578125" style="527" bestFit="1" customWidth="1"/>
    <col min="3611" max="3840" width="9.140625" style="527"/>
    <col min="3841" max="3841" width="25.85546875" style="527" customWidth="1"/>
    <col min="3842" max="3842" width="0.5703125" style="527" customWidth="1"/>
    <col min="3843" max="3856" width="0" style="527" hidden="1" customWidth="1"/>
    <col min="3857" max="3857" width="21" style="527" customWidth="1"/>
    <col min="3858" max="3858" width="35.28515625" style="527" customWidth="1"/>
    <col min="3859" max="3859" width="37.5703125" style="527" bestFit="1" customWidth="1"/>
    <col min="3860" max="3861" width="41.85546875" style="527" customWidth="1"/>
    <col min="3862" max="3862" width="28" style="527" bestFit="1" customWidth="1"/>
    <col min="3863" max="3864" width="0" style="527" hidden="1" customWidth="1"/>
    <col min="3865" max="3865" width="28" style="527" bestFit="1" customWidth="1"/>
    <col min="3866" max="3866" width="30.42578125" style="527" bestFit="1" customWidth="1"/>
    <col min="3867" max="4096" width="9.140625" style="527"/>
    <col min="4097" max="4097" width="25.85546875" style="527" customWidth="1"/>
    <col min="4098" max="4098" width="0.5703125" style="527" customWidth="1"/>
    <col min="4099" max="4112" width="0" style="527" hidden="1" customWidth="1"/>
    <col min="4113" max="4113" width="21" style="527" customWidth="1"/>
    <col min="4114" max="4114" width="35.28515625" style="527" customWidth="1"/>
    <col min="4115" max="4115" width="37.5703125" style="527" bestFit="1" customWidth="1"/>
    <col min="4116" max="4117" width="41.85546875" style="527" customWidth="1"/>
    <col min="4118" max="4118" width="28" style="527" bestFit="1" customWidth="1"/>
    <col min="4119" max="4120" width="0" style="527" hidden="1" customWidth="1"/>
    <col min="4121" max="4121" width="28" style="527" bestFit="1" customWidth="1"/>
    <col min="4122" max="4122" width="30.42578125" style="527" bestFit="1" customWidth="1"/>
    <col min="4123" max="4352" width="9.140625" style="527"/>
    <col min="4353" max="4353" width="25.85546875" style="527" customWidth="1"/>
    <col min="4354" max="4354" width="0.5703125" style="527" customWidth="1"/>
    <col min="4355" max="4368" width="0" style="527" hidden="1" customWidth="1"/>
    <col min="4369" max="4369" width="21" style="527" customWidth="1"/>
    <col min="4370" max="4370" width="35.28515625" style="527" customWidth="1"/>
    <col min="4371" max="4371" width="37.5703125" style="527" bestFit="1" customWidth="1"/>
    <col min="4372" max="4373" width="41.85546875" style="527" customWidth="1"/>
    <col min="4374" max="4374" width="28" style="527" bestFit="1" customWidth="1"/>
    <col min="4375" max="4376" width="0" style="527" hidden="1" customWidth="1"/>
    <col min="4377" max="4377" width="28" style="527" bestFit="1" customWidth="1"/>
    <col min="4378" max="4378" width="30.42578125" style="527" bestFit="1" customWidth="1"/>
    <col min="4379" max="4608" width="9.140625" style="527"/>
    <col min="4609" max="4609" width="25.85546875" style="527" customWidth="1"/>
    <col min="4610" max="4610" width="0.5703125" style="527" customWidth="1"/>
    <col min="4611" max="4624" width="0" style="527" hidden="1" customWidth="1"/>
    <col min="4625" max="4625" width="21" style="527" customWidth="1"/>
    <col min="4626" max="4626" width="35.28515625" style="527" customWidth="1"/>
    <col min="4627" max="4627" width="37.5703125" style="527" bestFit="1" customWidth="1"/>
    <col min="4628" max="4629" width="41.85546875" style="527" customWidth="1"/>
    <col min="4630" max="4630" width="28" style="527" bestFit="1" customWidth="1"/>
    <col min="4631" max="4632" width="0" style="527" hidden="1" customWidth="1"/>
    <col min="4633" max="4633" width="28" style="527" bestFit="1" customWidth="1"/>
    <col min="4634" max="4634" width="30.42578125" style="527" bestFit="1" customWidth="1"/>
    <col min="4635" max="4864" width="9.140625" style="527"/>
    <col min="4865" max="4865" width="25.85546875" style="527" customWidth="1"/>
    <col min="4866" max="4866" width="0.5703125" style="527" customWidth="1"/>
    <col min="4867" max="4880" width="0" style="527" hidden="1" customWidth="1"/>
    <col min="4881" max="4881" width="21" style="527" customWidth="1"/>
    <col min="4882" max="4882" width="35.28515625" style="527" customWidth="1"/>
    <col min="4883" max="4883" width="37.5703125" style="527" bestFit="1" customWidth="1"/>
    <col min="4884" max="4885" width="41.85546875" style="527" customWidth="1"/>
    <col min="4886" max="4886" width="28" style="527" bestFit="1" customWidth="1"/>
    <col min="4887" max="4888" width="0" style="527" hidden="1" customWidth="1"/>
    <col min="4889" max="4889" width="28" style="527" bestFit="1" customWidth="1"/>
    <col min="4890" max="4890" width="30.42578125" style="527" bestFit="1" customWidth="1"/>
    <col min="4891" max="5120" width="9.140625" style="527"/>
    <col min="5121" max="5121" width="25.85546875" style="527" customWidth="1"/>
    <col min="5122" max="5122" width="0.5703125" style="527" customWidth="1"/>
    <col min="5123" max="5136" width="0" style="527" hidden="1" customWidth="1"/>
    <col min="5137" max="5137" width="21" style="527" customWidth="1"/>
    <col min="5138" max="5138" width="35.28515625" style="527" customWidth="1"/>
    <col min="5139" max="5139" width="37.5703125" style="527" bestFit="1" customWidth="1"/>
    <col min="5140" max="5141" width="41.85546875" style="527" customWidth="1"/>
    <col min="5142" max="5142" width="28" style="527" bestFit="1" customWidth="1"/>
    <col min="5143" max="5144" width="0" style="527" hidden="1" customWidth="1"/>
    <col min="5145" max="5145" width="28" style="527" bestFit="1" customWidth="1"/>
    <col min="5146" max="5146" width="30.42578125" style="527" bestFit="1" customWidth="1"/>
    <col min="5147" max="5376" width="9.140625" style="527"/>
    <col min="5377" max="5377" width="25.85546875" style="527" customWidth="1"/>
    <col min="5378" max="5378" width="0.5703125" style="527" customWidth="1"/>
    <col min="5379" max="5392" width="0" style="527" hidden="1" customWidth="1"/>
    <col min="5393" max="5393" width="21" style="527" customWidth="1"/>
    <col min="5394" max="5394" width="35.28515625" style="527" customWidth="1"/>
    <col min="5395" max="5395" width="37.5703125" style="527" bestFit="1" customWidth="1"/>
    <col min="5396" max="5397" width="41.85546875" style="527" customWidth="1"/>
    <col min="5398" max="5398" width="28" style="527" bestFit="1" customWidth="1"/>
    <col min="5399" max="5400" width="0" style="527" hidden="1" customWidth="1"/>
    <col min="5401" max="5401" width="28" style="527" bestFit="1" customWidth="1"/>
    <col min="5402" max="5402" width="30.42578125" style="527" bestFit="1" customWidth="1"/>
    <col min="5403" max="5632" width="9.140625" style="527"/>
    <col min="5633" max="5633" width="25.85546875" style="527" customWidth="1"/>
    <col min="5634" max="5634" width="0.5703125" style="527" customWidth="1"/>
    <col min="5635" max="5648" width="0" style="527" hidden="1" customWidth="1"/>
    <col min="5649" max="5649" width="21" style="527" customWidth="1"/>
    <col min="5650" max="5650" width="35.28515625" style="527" customWidth="1"/>
    <col min="5651" max="5651" width="37.5703125" style="527" bestFit="1" customWidth="1"/>
    <col min="5652" max="5653" width="41.85546875" style="527" customWidth="1"/>
    <col min="5654" max="5654" width="28" style="527" bestFit="1" customWidth="1"/>
    <col min="5655" max="5656" width="0" style="527" hidden="1" customWidth="1"/>
    <col min="5657" max="5657" width="28" style="527" bestFit="1" customWidth="1"/>
    <col min="5658" max="5658" width="30.42578125" style="527" bestFit="1" customWidth="1"/>
    <col min="5659" max="5888" width="9.140625" style="527"/>
    <col min="5889" max="5889" width="25.85546875" style="527" customWidth="1"/>
    <col min="5890" max="5890" width="0.5703125" style="527" customWidth="1"/>
    <col min="5891" max="5904" width="0" style="527" hidden="1" customWidth="1"/>
    <col min="5905" max="5905" width="21" style="527" customWidth="1"/>
    <col min="5906" max="5906" width="35.28515625" style="527" customWidth="1"/>
    <col min="5907" max="5907" width="37.5703125" style="527" bestFit="1" customWidth="1"/>
    <col min="5908" max="5909" width="41.85546875" style="527" customWidth="1"/>
    <col min="5910" max="5910" width="28" style="527" bestFit="1" customWidth="1"/>
    <col min="5911" max="5912" width="0" style="527" hidden="1" customWidth="1"/>
    <col min="5913" max="5913" width="28" style="527" bestFit="1" customWidth="1"/>
    <col min="5914" max="5914" width="30.42578125" style="527" bestFit="1" customWidth="1"/>
    <col min="5915" max="6144" width="9.140625" style="527"/>
    <col min="6145" max="6145" width="25.85546875" style="527" customWidth="1"/>
    <col min="6146" max="6146" width="0.5703125" style="527" customWidth="1"/>
    <col min="6147" max="6160" width="0" style="527" hidden="1" customWidth="1"/>
    <col min="6161" max="6161" width="21" style="527" customWidth="1"/>
    <col min="6162" max="6162" width="35.28515625" style="527" customWidth="1"/>
    <col min="6163" max="6163" width="37.5703125" style="527" bestFit="1" customWidth="1"/>
    <col min="6164" max="6165" width="41.85546875" style="527" customWidth="1"/>
    <col min="6166" max="6166" width="28" style="527" bestFit="1" customWidth="1"/>
    <col min="6167" max="6168" width="0" style="527" hidden="1" customWidth="1"/>
    <col min="6169" max="6169" width="28" style="527" bestFit="1" customWidth="1"/>
    <col min="6170" max="6170" width="30.42578125" style="527" bestFit="1" customWidth="1"/>
    <col min="6171" max="6400" width="9.140625" style="527"/>
    <col min="6401" max="6401" width="25.85546875" style="527" customWidth="1"/>
    <col min="6402" max="6402" width="0.5703125" style="527" customWidth="1"/>
    <col min="6403" max="6416" width="0" style="527" hidden="1" customWidth="1"/>
    <col min="6417" max="6417" width="21" style="527" customWidth="1"/>
    <col min="6418" max="6418" width="35.28515625" style="527" customWidth="1"/>
    <col min="6419" max="6419" width="37.5703125" style="527" bestFit="1" customWidth="1"/>
    <col min="6420" max="6421" width="41.85546875" style="527" customWidth="1"/>
    <col min="6422" max="6422" width="28" style="527" bestFit="1" customWidth="1"/>
    <col min="6423" max="6424" width="0" style="527" hidden="1" customWidth="1"/>
    <col min="6425" max="6425" width="28" style="527" bestFit="1" customWidth="1"/>
    <col min="6426" max="6426" width="30.42578125" style="527" bestFit="1" customWidth="1"/>
    <col min="6427" max="6656" width="9.140625" style="527"/>
    <col min="6657" max="6657" width="25.85546875" style="527" customWidth="1"/>
    <col min="6658" max="6658" width="0.5703125" style="527" customWidth="1"/>
    <col min="6659" max="6672" width="0" style="527" hidden="1" customWidth="1"/>
    <col min="6673" max="6673" width="21" style="527" customWidth="1"/>
    <col min="6674" max="6674" width="35.28515625" style="527" customWidth="1"/>
    <col min="6675" max="6675" width="37.5703125" style="527" bestFit="1" customWidth="1"/>
    <col min="6676" max="6677" width="41.85546875" style="527" customWidth="1"/>
    <col min="6678" max="6678" width="28" style="527" bestFit="1" customWidth="1"/>
    <col min="6679" max="6680" width="0" style="527" hidden="1" customWidth="1"/>
    <col min="6681" max="6681" width="28" style="527" bestFit="1" customWidth="1"/>
    <col min="6682" max="6682" width="30.42578125" style="527" bestFit="1" customWidth="1"/>
    <col min="6683" max="6912" width="9.140625" style="527"/>
    <col min="6913" max="6913" width="25.85546875" style="527" customWidth="1"/>
    <col min="6914" max="6914" width="0.5703125" style="527" customWidth="1"/>
    <col min="6915" max="6928" width="0" style="527" hidden="1" customWidth="1"/>
    <col min="6929" max="6929" width="21" style="527" customWidth="1"/>
    <col min="6930" max="6930" width="35.28515625" style="527" customWidth="1"/>
    <col min="6931" max="6931" width="37.5703125" style="527" bestFit="1" customWidth="1"/>
    <col min="6932" max="6933" width="41.85546875" style="527" customWidth="1"/>
    <col min="6934" max="6934" width="28" style="527" bestFit="1" customWidth="1"/>
    <col min="6935" max="6936" width="0" style="527" hidden="1" customWidth="1"/>
    <col min="6937" max="6937" width="28" style="527" bestFit="1" customWidth="1"/>
    <col min="6938" max="6938" width="30.42578125" style="527" bestFit="1" customWidth="1"/>
    <col min="6939" max="7168" width="9.140625" style="527"/>
    <col min="7169" max="7169" width="25.85546875" style="527" customWidth="1"/>
    <col min="7170" max="7170" width="0.5703125" style="527" customWidth="1"/>
    <col min="7171" max="7184" width="0" style="527" hidden="1" customWidth="1"/>
    <col min="7185" max="7185" width="21" style="527" customWidth="1"/>
    <col min="7186" max="7186" width="35.28515625" style="527" customWidth="1"/>
    <col min="7187" max="7187" width="37.5703125" style="527" bestFit="1" customWidth="1"/>
    <col min="7188" max="7189" width="41.85546875" style="527" customWidth="1"/>
    <col min="7190" max="7190" width="28" style="527" bestFit="1" customWidth="1"/>
    <col min="7191" max="7192" width="0" style="527" hidden="1" customWidth="1"/>
    <col min="7193" max="7193" width="28" style="527" bestFit="1" customWidth="1"/>
    <col min="7194" max="7194" width="30.42578125" style="527" bestFit="1" customWidth="1"/>
    <col min="7195" max="7424" width="9.140625" style="527"/>
    <col min="7425" max="7425" width="25.85546875" style="527" customWidth="1"/>
    <col min="7426" max="7426" width="0.5703125" style="527" customWidth="1"/>
    <col min="7427" max="7440" width="0" style="527" hidden="1" customWidth="1"/>
    <col min="7441" max="7441" width="21" style="527" customWidth="1"/>
    <col min="7442" max="7442" width="35.28515625" style="527" customWidth="1"/>
    <col min="7443" max="7443" width="37.5703125" style="527" bestFit="1" customWidth="1"/>
    <col min="7444" max="7445" width="41.85546875" style="527" customWidth="1"/>
    <col min="7446" max="7446" width="28" style="527" bestFit="1" customWidth="1"/>
    <col min="7447" max="7448" width="0" style="527" hidden="1" customWidth="1"/>
    <col min="7449" max="7449" width="28" style="527" bestFit="1" customWidth="1"/>
    <col min="7450" max="7450" width="30.42578125" style="527" bestFit="1" customWidth="1"/>
    <col min="7451" max="7680" width="9.140625" style="527"/>
    <col min="7681" max="7681" width="25.85546875" style="527" customWidth="1"/>
    <col min="7682" max="7682" width="0.5703125" style="527" customWidth="1"/>
    <col min="7683" max="7696" width="0" style="527" hidden="1" customWidth="1"/>
    <col min="7697" max="7697" width="21" style="527" customWidth="1"/>
    <col min="7698" max="7698" width="35.28515625" style="527" customWidth="1"/>
    <col min="7699" max="7699" width="37.5703125" style="527" bestFit="1" customWidth="1"/>
    <col min="7700" max="7701" width="41.85546875" style="527" customWidth="1"/>
    <col min="7702" max="7702" width="28" style="527" bestFit="1" customWidth="1"/>
    <col min="7703" max="7704" width="0" style="527" hidden="1" customWidth="1"/>
    <col min="7705" max="7705" width="28" style="527" bestFit="1" customWidth="1"/>
    <col min="7706" max="7706" width="30.42578125" style="527" bestFit="1" customWidth="1"/>
    <col min="7707" max="7936" width="9.140625" style="527"/>
    <col min="7937" max="7937" width="25.85546875" style="527" customWidth="1"/>
    <col min="7938" max="7938" width="0.5703125" style="527" customWidth="1"/>
    <col min="7939" max="7952" width="0" style="527" hidden="1" customWidth="1"/>
    <col min="7953" max="7953" width="21" style="527" customWidth="1"/>
    <col min="7954" max="7954" width="35.28515625" style="527" customWidth="1"/>
    <col min="7955" max="7955" width="37.5703125" style="527" bestFit="1" customWidth="1"/>
    <col min="7956" max="7957" width="41.85546875" style="527" customWidth="1"/>
    <col min="7958" max="7958" width="28" style="527" bestFit="1" customWidth="1"/>
    <col min="7959" max="7960" width="0" style="527" hidden="1" customWidth="1"/>
    <col min="7961" max="7961" width="28" style="527" bestFit="1" customWidth="1"/>
    <col min="7962" max="7962" width="30.42578125" style="527" bestFit="1" customWidth="1"/>
    <col min="7963" max="8192" width="9.140625" style="527"/>
    <col min="8193" max="8193" width="25.85546875" style="527" customWidth="1"/>
    <col min="8194" max="8194" width="0.5703125" style="527" customWidth="1"/>
    <col min="8195" max="8208" width="0" style="527" hidden="1" customWidth="1"/>
    <col min="8209" max="8209" width="21" style="527" customWidth="1"/>
    <col min="8210" max="8210" width="35.28515625" style="527" customWidth="1"/>
    <col min="8211" max="8211" width="37.5703125" style="527" bestFit="1" customWidth="1"/>
    <col min="8212" max="8213" width="41.85546875" style="527" customWidth="1"/>
    <col min="8214" max="8214" width="28" style="527" bestFit="1" customWidth="1"/>
    <col min="8215" max="8216" width="0" style="527" hidden="1" customWidth="1"/>
    <col min="8217" max="8217" width="28" style="527" bestFit="1" customWidth="1"/>
    <col min="8218" max="8218" width="30.42578125" style="527" bestFit="1" customWidth="1"/>
    <col min="8219" max="8448" width="9.140625" style="527"/>
    <col min="8449" max="8449" width="25.85546875" style="527" customWidth="1"/>
    <col min="8450" max="8450" width="0.5703125" style="527" customWidth="1"/>
    <col min="8451" max="8464" width="0" style="527" hidden="1" customWidth="1"/>
    <col min="8465" max="8465" width="21" style="527" customWidth="1"/>
    <col min="8466" max="8466" width="35.28515625" style="527" customWidth="1"/>
    <col min="8467" max="8467" width="37.5703125" style="527" bestFit="1" customWidth="1"/>
    <col min="8468" max="8469" width="41.85546875" style="527" customWidth="1"/>
    <col min="8470" max="8470" width="28" style="527" bestFit="1" customWidth="1"/>
    <col min="8471" max="8472" width="0" style="527" hidden="1" customWidth="1"/>
    <col min="8473" max="8473" width="28" style="527" bestFit="1" customWidth="1"/>
    <col min="8474" max="8474" width="30.42578125" style="527" bestFit="1" customWidth="1"/>
    <col min="8475" max="8704" width="9.140625" style="527"/>
    <col min="8705" max="8705" width="25.85546875" style="527" customWidth="1"/>
    <col min="8706" max="8706" width="0.5703125" style="527" customWidth="1"/>
    <col min="8707" max="8720" width="0" style="527" hidden="1" customWidth="1"/>
    <col min="8721" max="8721" width="21" style="527" customWidth="1"/>
    <col min="8722" max="8722" width="35.28515625" style="527" customWidth="1"/>
    <col min="8723" max="8723" width="37.5703125" style="527" bestFit="1" customWidth="1"/>
    <col min="8724" max="8725" width="41.85546875" style="527" customWidth="1"/>
    <col min="8726" max="8726" width="28" style="527" bestFit="1" customWidth="1"/>
    <col min="8727" max="8728" width="0" style="527" hidden="1" customWidth="1"/>
    <col min="8729" max="8729" width="28" style="527" bestFit="1" customWidth="1"/>
    <col min="8730" max="8730" width="30.42578125" style="527" bestFit="1" customWidth="1"/>
    <col min="8731" max="8960" width="9.140625" style="527"/>
    <col min="8961" max="8961" width="25.85546875" style="527" customWidth="1"/>
    <col min="8962" max="8962" width="0.5703125" style="527" customWidth="1"/>
    <col min="8963" max="8976" width="0" style="527" hidden="1" customWidth="1"/>
    <col min="8977" max="8977" width="21" style="527" customWidth="1"/>
    <col min="8978" max="8978" width="35.28515625" style="527" customWidth="1"/>
    <col min="8979" max="8979" width="37.5703125" style="527" bestFit="1" customWidth="1"/>
    <col min="8980" max="8981" width="41.85546875" style="527" customWidth="1"/>
    <col min="8982" max="8982" width="28" style="527" bestFit="1" customWidth="1"/>
    <col min="8983" max="8984" width="0" style="527" hidden="1" customWidth="1"/>
    <col min="8985" max="8985" width="28" style="527" bestFit="1" customWidth="1"/>
    <col min="8986" max="8986" width="30.42578125" style="527" bestFit="1" customWidth="1"/>
    <col min="8987" max="9216" width="9.140625" style="527"/>
    <col min="9217" max="9217" width="25.85546875" style="527" customWidth="1"/>
    <col min="9218" max="9218" width="0.5703125" style="527" customWidth="1"/>
    <col min="9219" max="9232" width="0" style="527" hidden="1" customWidth="1"/>
    <col min="9233" max="9233" width="21" style="527" customWidth="1"/>
    <col min="9234" max="9234" width="35.28515625" style="527" customWidth="1"/>
    <col min="9235" max="9235" width="37.5703125" style="527" bestFit="1" customWidth="1"/>
    <col min="9236" max="9237" width="41.85546875" style="527" customWidth="1"/>
    <col min="9238" max="9238" width="28" style="527" bestFit="1" customWidth="1"/>
    <col min="9239" max="9240" width="0" style="527" hidden="1" customWidth="1"/>
    <col min="9241" max="9241" width="28" style="527" bestFit="1" customWidth="1"/>
    <col min="9242" max="9242" width="30.42578125" style="527" bestFit="1" customWidth="1"/>
    <col min="9243" max="9472" width="9.140625" style="527"/>
    <col min="9473" max="9473" width="25.85546875" style="527" customWidth="1"/>
    <col min="9474" max="9474" width="0.5703125" style="527" customWidth="1"/>
    <col min="9475" max="9488" width="0" style="527" hidden="1" customWidth="1"/>
    <col min="9489" max="9489" width="21" style="527" customWidth="1"/>
    <col min="9490" max="9490" width="35.28515625" style="527" customWidth="1"/>
    <col min="9491" max="9491" width="37.5703125" style="527" bestFit="1" customWidth="1"/>
    <col min="9492" max="9493" width="41.85546875" style="527" customWidth="1"/>
    <col min="9494" max="9494" width="28" style="527" bestFit="1" customWidth="1"/>
    <col min="9495" max="9496" width="0" style="527" hidden="1" customWidth="1"/>
    <col min="9497" max="9497" width="28" style="527" bestFit="1" customWidth="1"/>
    <col min="9498" max="9498" width="30.42578125" style="527" bestFit="1" customWidth="1"/>
    <col min="9499" max="9728" width="9.140625" style="527"/>
    <col min="9729" max="9729" width="25.85546875" style="527" customWidth="1"/>
    <col min="9730" max="9730" width="0.5703125" style="527" customWidth="1"/>
    <col min="9731" max="9744" width="0" style="527" hidden="1" customWidth="1"/>
    <col min="9745" max="9745" width="21" style="527" customWidth="1"/>
    <col min="9746" max="9746" width="35.28515625" style="527" customWidth="1"/>
    <col min="9747" max="9747" width="37.5703125" style="527" bestFit="1" customWidth="1"/>
    <col min="9748" max="9749" width="41.85546875" style="527" customWidth="1"/>
    <col min="9750" max="9750" width="28" style="527" bestFit="1" customWidth="1"/>
    <col min="9751" max="9752" width="0" style="527" hidden="1" customWidth="1"/>
    <col min="9753" max="9753" width="28" style="527" bestFit="1" customWidth="1"/>
    <col min="9754" max="9754" width="30.42578125" style="527" bestFit="1" customWidth="1"/>
    <col min="9755" max="9984" width="9.140625" style="527"/>
    <col min="9985" max="9985" width="25.85546875" style="527" customWidth="1"/>
    <col min="9986" max="9986" width="0.5703125" style="527" customWidth="1"/>
    <col min="9987" max="10000" width="0" style="527" hidden="1" customWidth="1"/>
    <col min="10001" max="10001" width="21" style="527" customWidth="1"/>
    <col min="10002" max="10002" width="35.28515625" style="527" customWidth="1"/>
    <col min="10003" max="10003" width="37.5703125" style="527" bestFit="1" customWidth="1"/>
    <col min="10004" max="10005" width="41.85546875" style="527" customWidth="1"/>
    <col min="10006" max="10006" width="28" style="527" bestFit="1" customWidth="1"/>
    <col min="10007" max="10008" width="0" style="527" hidden="1" customWidth="1"/>
    <col min="10009" max="10009" width="28" style="527" bestFit="1" customWidth="1"/>
    <col min="10010" max="10010" width="30.42578125" style="527" bestFit="1" customWidth="1"/>
    <col min="10011" max="10240" width="9.140625" style="527"/>
    <col min="10241" max="10241" width="25.85546875" style="527" customWidth="1"/>
    <col min="10242" max="10242" width="0.5703125" style="527" customWidth="1"/>
    <col min="10243" max="10256" width="0" style="527" hidden="1" customWidth="1"/>
    <col min="10257" max="10257" width="21" style="527" customWidth="1"/>
    <col min="10258" max="10258" width="35.28515625" style="527" customWidth="1"/>
    <col min="10259" max="10259" width="37.5703125" style="527" bestFit="1" customWidth="1"/>
    <col min="10260" max="10261" width="41.85546875" style="527" customWidth="1"/>
    <col min="10262" max="10262" width="28" style="527" bestFit="1" customWidth="1"/>
    <col min="10263" max="10264" width="0" style="527" hidden="1" customWidth="1"/>
    <col min="10265" max="10265" width="28" style="527" bestFit="1" customWidth="1"/>
    <col min="10266" max="10266" width="30.42578125" style="527" bestFit="1" customWidth="1"/>
    <col min="10267" max="10496" width="9.140625" style="527"/>
    <col min="10497" max="10497" width="25.85546875" style="527" customWidth="1"/>
    <col min="10498" max="10498" width="0.5703125" style="527" customWidth="1"/>
    <col min="10499" max="10512" width="0" style="527" hidden="1" customWidth="1"/>
    <col min="10513" max="10513" width="21" style="527" customWidth="1"/>
    <col min="10514" max="10514" width="35.28515625" style="527" customWidth="1"/>
    <col min="10515" max="10515" width="37.5703125" style="527" bestFit="1" customWidth="1"/>
    <col min="10516" max="10517" width="41.85546875" style="527" customWidth="1"/>
    <col min="10518" max="10518" width="28" style="527" bestFit="1" customWidth="1"/>
    <col min="10519" max="10520" width="0" style="527" hidden="1" customWidth="1"/>
    <col min="10521" max="10521" width="28" style="527" bestFit="1" customWidth="1"/>
    <col min="10522" max="10522" width="30.42578125" style="527" bestFit="1" customWidth="1"/>
    <col min="10523" max="10752" width="9.140625" style="527"/>
    <col min="10753" max="10753" width="25.85546875" style="527" customWidth="1"/>
    <col min="10754" max="10754" width="0.5703125" style="527" customWidth="1"/>
    <col min="10755" max="10768" width="0" style="527" hidden="1" customWidth="1"/>
    <col min="10769" max="10769" width="21" style="527" customWidth="1"/>
    <col min="10770" max="10770" width="35.28515625" style="527" customWidth="1"/>
    <col min="10771" max="10771" width="37.5703125" style="527" bestFit="1" customWidth="1"/>
    <col min="10772" max="10773" width="41.85546875" style="527" customWidth="1"/>
    <col min="10774" max="10774" width="28" style="527" bestFit="1" customWidth="1"/>
    <col min="10775" max="10776" width="0" style="527" hidden="1" customWidth="1"/>
    <col min="10777" max="10777" width="28" style="527" bestFit="1" customWidth="1"/>
    <col min="10778" max="10778" width="30.42578125" style="527" bestFit="1" customWidth="1"/>
    <col min="10779" max="11008" width="9.140625" style="527"/>
    <col min="11009" max="11009" width="25.85546875" style="527" customWidth="1"/>
    <col min="11010" max="11010" width="0.5703125" style="527" customWidth="1"/>
    <col min="11011" max="11024" width="0" style="527" hidden="1" customWidth="1"/>
    <col min="11025" max="11025" width="21" style="527" customWidth="1"/>
    <col min="11026" max="11026" width="35.28515625" style="527" customWidth="1"/>
    <col min="11027" max="11027" width="37.5703125" style="527" bestFit="1" customWidth="1"/>
    <col min="11028" max="11029" width="41.85546875" style="527" customWidth="1"/>
    <col min="11030" max="11030" width="28" style="527" bestFit="1" customWidth="1"/>
    <col min="11031" max="11032" width="0" style="527" hidden="1" customWidth="1"/>
    <col min="11033" max="11033" width="28" style="527" bestFit="1" customWidth="1"/>
    <col min="11034" max="11034" width="30.42578125" style="527" bestFit="1" customWidth="1"/>
    <col min="11035" max="11264" width="9.140625" style="527"/>
    <col min="11265" max="11265" width="25.85546875" style="527" customWidth="1"/>
    <col min="11266" max="11266" width="0.5703125" style="527" customWidth="1"/>
    <col min="11267" max="11280" width="0" style="527" hidden="1" customWidth="1"/>
    <col min="11281" max="11281" width="21" style="527" customWidth="1"/>
    <col min="11282" max="11282" width="35.28515625" style="527" customWidth="1"/>
    <col min="11283" max="11283" width="37.5703125" style="527" bestFit="1" customWidth="1"/>
    <col min="11284" max="11285" width="41.85546875" style="527" customWidth="1"/>
    <col min="11286" max="11286" width="28" style="527" bestFit="1" customWidth="1"/>
    <col min="11287" max="11288" width="0" style="527" hidden="1" customWidth="1"/>
    <col min="11289" max="11289" width="28" style="527" bestFit="1" customWidth="1"/>
    <col min="11290" max="11290" width="30.42578125" style="527" bestFit="1" customWidth="1"/>
    <col min="11291" max="11520" width="9.140625" style="527"/>
    <col min="11521" max="11521" width="25.85546875" style="527" customWidth="1"/>
    <col min="11522" max="11522" width="0.5703125" style="527" customWidth="1"/>
    <col min="11523" max="11536" width="0" style="527" hidden="1" customWidth="1"/>
    <col min="11537" max="11537" width="21" style="527" customWidth="1"/>
    <col min="11538" max="11538" width="35.28515625" style="527" customWidth="1"/>
    <col min="11539" max="11539" width="37.5703125" style="527" bestFit="1" customWidth="1"/>
    <col min="11540" max="11541" width="41.85546875" style="527" customWidth="1"/>
    <col min="11542" max="11542" width="28" style="527" bestFit="1" customWidth="1"/>
    <col min="11543" max="11544" width="0" style="527" hidden="1" customWidth="1"/>
    <col min="11545" max="11545" width="28" style="527" bestFit="1" customWidth="1"/>
    <col min="11546" max="11546" width="30.42578125" style="527" bestFit="1" customWidth="1"/>
    <col min="11547" max="11776" width="9.140625" style="527"/>
    <col min="11777" max="11777" width="25.85546875" style="527" customWidth="1"/>
    <col min="11778" max="11778" width="0.5703125" style="527" customWidth="1"/>
    <col min="11779" max="11792" width="0" style="527" hidden="1" customWidth="1"/>
    <col min="11793" max="11793" width="21" style="527" customWidth="1"/>
    <col min="11794" max="11794" width="35.28515625" style="527" customWidth="1"/>
    <col min="11795" max="11795" width="37.5703125" style="527" bestFit="1" customWidth="1"/>
    <col min="11796" max="11797" width="41.85546875" style="527" customWidth="1"/>
    <col min="11798" max="11798" width="28" style="527" bestFit="1" customWidth="1"/>
    <col min="11799" max="11800" width="0" style="527" hidden="1" customWidth="1"/>
    <col min="11801" max="11801" width="28" style="527" bestFit="1" customWidth="1"/>
    <col min="11802" max="11802" width="30.42578125" style="527" bestFit="1" customWidth="1"/>
    <col min="11803" max="12032" width="9.140625" style="527"/>
    <col min="12033" max="12033" width="25.85546875" style="527" customWidth="1"/>
    <col min="12034" max="12034" width="0.5703125" style="527" customWidth="1"/>
    <col min="12035" max="12048" width="0" style="527" hidden="1" customWidth="1"/>
    <col min="12049" max="12049" width="21" style="527" customWidth="1"/>
    <col min="12050" max="12050" width="35.28515625" style="527" customWidth="1"/>
    <col min="12051" max="12051" width="37.5703125" style="527" bestFit="1" customWidth="1"/>
    <col min="12052" max="12053" width="41.85546875" style="527" customWidth="1"/>
    <col min="12054" max="12054" width="28" style="527" bestFit="1" customWidth="1"/>
    <col min="12055" max="12056" width="0" style="527" hidden="1" customWidth="1"/>
    <col min="12057" max="12057" width="28" style="527" bestFit="1" customWidth="1"/>
    <col min="12058" max="12058" width="30.42578125" style="527" bestFit="1" customWidth="1"/>
    <col min="12059" max="12288" width="9.140625" style="527"/>
    <col min="12289" max="12289" width="25.85546875" style="527" customWidth="1"/>
    <col min="12290" max="12290" width="0.5703125" style="527" customWidth="1"/>
    <col min="12291" max="12304" width="0" style="527" hidden="1" customWidth="1"/>
    <col min="12305" max="12305" width="21" style="527" customWidth="1"/>
    <col min="12306" max="12306" width="35.28515625" style="527" customWidth="1"/>
    <col min="12307" max="12307" width="37.5703125" style="527" bestFit="1" customWidth="1"/>
    <col min="12308" max="12309" width="41.85546875" style="527" customWidth="1"/>
    <col min="12310" max="12310" width="28" style="527" bestFit="1" customWidth="1"/>
    <col min="12311" max="12312" width="0" style="527" hidden="1" customWidth="1"/>
    <col min="12313" max="12313" width="28" style="527" bestFit="1" customWidth="1"/>
    <col min="12314" max="12314" width="30.42578125" style="527" bestFit="1" customWidth="1"/>
    <col min="12315" max="12544" width="9.140625" style="527"/>
    <col min="12545" max="12545" width="25.85546875" style="527" customWidth="1"/>
    <col min="12546" max="12546" width="0.5703125" style="527" customWidth="1"/>
    <col min="12547" max="12560" width="0" style="527" hidden="1" customWidth="1"/>
    <col min="12561" max="12561" width="21" style="527" customWidth="1"/>
    <col min="12562" max="12562" width="35.28515625" style="527" customWidth="1"/>
    <col min="12563" max="12563" width="37.5703125" style="527" bestFit="1" customWidth="1"/>
    <col min="12564" max="12565" width="41.85546875" style="527" customWidth="1"/>
    <col min="12566" max="12566" width="28" style="527" bestFit="1" customWidth="1"/>
    <col min="12567" max="12568" width="0" style="527" hidden="1" customWidth="1"/>
    <col min="12569" max="12569" width="28" style="527" bestFit="1" customWidth="1"/>
    <col min="12570" max="12570" width="30.42578125" style="527" bestFit="1" customWidth="1"/>
    <col min="12571" max="12800" width="9.140625" style="527"/>
    <col min="12801" max="12801" width="25.85546875" style="527" customWidth="1"/>
    <col min="12802" max="12802" width="0.5703125" style="527" customWidth="1"/>
    <col min="12803" max="12816" width="0" style="527" hidden="1" customWidth="1"/>
    <col min="12817" max="12817" width="21" style="527" customWidth="1"/>
    <col min="12818" max="12818" width="35.28515625" style="527" customWidth="1"/>
    <col min="12819" max="12819" width="37.5703125" style="527" bestFit="1" customWidth="1"/>
    <col min="12820" max="12821" width="41.85546875" style="527" customWidth="1"/>
    <col min="12822" max="12822" width="28" style="527" bestFit="1" customWidth="1"/>
    <col min="12823" max="12824" width="0" style="527" hidden="1" customWidth="1"/>
    <col min="12825" max="12825" width="28" style="527" bestFit="1" customWidth="1"/>
    <col min="12826" max="12826" width="30.42578125" style="527" bestFit="1" customWidth="1"/>
    <col min="12827" max="13056" width="9.140625" style="527"/>
    <col min="13057" max="13057" width="25.85546875" style="527" customWidth="1"/>
    <col min="13058" max="13058" width="0.5703125" style="527" customWidth="1"/>
    <col min="13059" max="13072" width="0" style="527" hidden="1" customWidth="1"/>
    <col min="13073" max="13073" width="21" style="527" customWidth="1"/>
    <col min="13074" max="13074" width="35.28515625" style="527" customWidth="1"/>
    <col min="13075" max="13075" width="37.5703125" style="527" bestFit="1" customWidth="1"/>
    <col min="13076" max="13077" width="41.85546875" style="527" customWidth="1"/>
    <col min="13078" max="13078" width="28" style="527" bestFit="1" customWidth="1"/>
    <col min="13079" max="13080" width="0" style="527" hidden="1" customWidth="1"/>
    <col min="13081" max="13081" width="28" style="527" bestFit="1" customWidth="1"/>
    <col min="13082" max="13082" width="30.42578125" style="527" bestFit="1" customWidth="1"/>
    <col min="13083" max="13312" width="9.140625" style="527"/>
    <col min="13313" max="13313" width="25.85546875" style="527" customWidth="1"/>
    <col min="13314" max="13314" width="0.5703125" style="527" customWidth="1"/>
    <col min="13315" max="13328" width="0" style="527" hidden="1" customWidth="1"/>
    <col min="13329" max="13329" width="21" style="527" customWidth="1"/>
    <col min="13330" max="13330" width="35.28515625" style="527" customWidth="1"/>
    <col min="13331" max="13331" width="37.5703125" style="527" bestFit="1" customWidth="1"/>
    <col min="13332" max="13333" width="41.85546875" style="527" customWidth="1"/>
    <col min="13334" max="13334" width="28" style="527" bestFit="1" customWidth="1"/>
    <col min="13335" max="13336" width="0" style="527" hidden="1" customWidth="1"/>
    <col min="13337" max="13337" width="28" style="527" bestFit="1" customWidth="1"/>
    <col min="13338" max="13338" width="30.42578125" style="527" bestFit="1" customWidth="1"/>
    <col min="13339" max="13568" width="9.140625" style="527"/>
    <col min="13569" max="13569" width="25.85546875" style="527" customWidth="1"/>
    <col min="13570" max="13570" width="0.5703125" style="527" customWidth="1"/>
    <col min="13571" max="13584" width="0" style="527" hidden="1" customWidth="1"/>
    <col min="13585" max="13585" width="21" style="527" customWidth="1"/>
    <col min="13586" max="13586" width="35.28515625" style="527" customWidth="1"/>
    <col min="13587" max="13587" width="37.5703125" style="527" bestFit="1" customWidth="1"/>
    <col min="13588" max="13589" width="41.85546875" style="527" customWidth="1"/>
    <col min="13590" max="13590" width="28" style="527" bestFit="1" customWidth="1"/>
    <col min="13591" max="13592" width="0" style="527" hidden="1" customWidth="1"/>
    <col min="13593" max="13593" width="28" style="527" bestFit="1" customWidth="1"/>
    <col min="13594" max="13594" width="30.42578125" style="527" bestFit="1" customWidth="1"/>
    <col min="13595" max="13824" width="9.140625" style="527"/>
    <col min="13825" max="13825" width="25.85546875" style="527" customWidth="1"/>
    <col min="13826" max="13826" width="0.5703125" style="527" customWidth="1"/>
    <col min="13827" max="13840" width="0" style="527" hidden="1" customWidth="1"/>
    <col min="13841" max="13841" width="21" style="527" customWidth="1"/>
    <col min="13842" max="13842" width="35.28515625" style="527" customWidth="1"/>
    <col min="13843" max="13843" width="37.5703125" style="527" bestFit="1" customWidth="1"/>
    <col min="13844" max="13845" width="41.85546875" style="527" customWidth="1"/>
    <col min="13846" max="13846" width="28" style="527" bestFit="1" customWidth="1"/>
    <col min="13847" max="13848" width="0" style="527" hidden="1" customWidth="1"/>
    <col min="13849" max="13849" width="28" style="527" bestFit="1" customWidth="1"/>
    <col min="13850" max="13850" width="30.42578125" style="527" bestFit="1" customWidth="1"/>
    <col min="13851" max="14080" width="9.140625" style="527"/>
    <col min="14081" max="14081" width="25.85546875" style="527" customWidth="1"/>
    <col min="14082" max="14082" width="0.5703125" style="527" customWidth="1"/>
    <col min="14083" max="14096" width="0" style="527" hidden="1" customWidth="1"/>
    <col min="14097" max="14097" width="21" style="527" customWidth="1"/>
    <col min="14098" max="14098" width="35.28515625" style="527" customWidth="1"/>
    <col min="14099" max="14099" width="37.5703125" style="527" bestFit="1" customWidth="1"/>
    <col min="14100" max="14101" width="41.85546875" style="527" customWidth="1"/>
    <col min="14102" max="14102" width="28" style="527" bestFit="1" customWidth="1"/>
    <col min="14103" max="14104" width="0" style="527" hidden="1" customWidth="1"/>
    <col min="14105" max="14105" width="28" style="527" bestFit="1" customWidth="1"/>
    <col min="14106" max="14106" width="30.42578125" style="527" bestFit="1" customWidth="1"/>
    <col min="14107" max="14336" width="9.140625" style="527"/>
    <col min="14337" max="14337" width="25.85546875" style="527" customWidth="1"/>
    <col min="14338" max="14338" width="0.5703125" style="527" customWidth="1"/>
    <col min="14339" max="14352" width="0" style="527" hidden="1" customWidth="1"/>
    <col min="14353" max="14353" width="21" style="527" customWidth="1"/>
    <col min="14354" max="14354" width="35.28515625" style="527" customWidth="1"/>
    <col min="14355" max="14355" width="37.5703125" style="527" bestFit="1" customWidth="1"/>
    <col min="14356" max="14357" width="41.85546875" style="527" customWidth="1"/>
    <col min="14358" max="14358" width="28" style="527" bestFit="1" customWidth="1"/>
    <col min="14359" max="14360" width="0" style="527" hidden="1" customWidth="1"/>
    <col min="14361" max="14361" width="28" style="527" bestFit="1" customWidth="1"/>
    <col min="14362" max="14362" width="30.42578125" style="527" bestFit="1" customWidth="1"/>
    <col min="14363" max="14592" width="9.140625" style="527"/>
    <col min="14593" max="14593" width="25.85546875" style="527" customWidth="1"/>
    <col min="14594" max="14594" width="0.5703125" style="527" customWidth="1"/>
    <col min="14595" max="14608" width="0" style="527" hidden="1" customWidth="1"/>
    <col min="14609" max="14609" width="21" style="527" customWidth="1"/>
    <col min="14610" max="14610" width="35.28515625" style="527" customWidth="1"/>
    <col min="14611" max="14611" width="37.5703125" style="527" bestFit="1" customWidth="1"/>
    <col min="14612" max="14613" width="41.85546875" style="527" customWidth="1"/>
    <col min="14614" max="14614" width="28" style="527" bestFit="1" customWidth="1"/>
    <col min="14615" max="14616" width="0" style="527" hidden="1" customWidth="1"/>
    <col min="14617" max="14617" width="28" style="527" bestFit="1" customWidth="1"/>
    <col min="14618" max="14618" width="30.42578125" style="527" bestFit="1" customWidth="1"/>
    <col min="14619" max="14848" width="9.140625" style="527"/>
    <col min="14849" max="14849" width="25.85546875" style="527" customWidth="1"/>
    <col min="14850" max="14850" width="0.5703125" style="527" customWidth="1"/>
    <col min="14851" max="14864" width="0" style="527" hidden="1" customWidth="1"/>
    <col min="14865" max="14865" width="21" style="527" customWidth="1"/>
    <col min="14866" max="14866" width="35.28515625" style="527" customWidth="1"/>
    <col min="14867" max="14867" width="37.5703125" style="527" bestFit="1" customWidth="1"/>
    <col min="14868" max="14869" width="41.85546875" style="527" customWidth="1"/>
    <col min="14870" max="14870" width="28" style="527" bestFit="1" customWidth="1"/>
    <col min="14871" max="14872" width="0" style="527" hidden="1" customWidth="1"/>
    <col min="14873" max="14873" width="28" style="527" bestFit="1" customWidth="1"/>
    <col min="14874" max="14874" width="30.42578125" style="527" bestFit="1" customWidth="1"/>
    <col min="14875" max="15104" width="9.140625" style="527"/>
    <col min="15105" max="15105" width="25.85546875" style="527" customWidth="1"/>
    <col min="15106" max="15106" width="0.5703125" style="527" customWidth="1"/>
    <col min="15107" max="15120" width="0" style="527" hidden="1" customWidth="1"/>
    <col min="15121" max="15121" width="21" style="527" customWidth="1"/>
    <col min="15122" max="15122" width="35.28515625" style="527" customWidth="1"/>
    <col min="15123" max="15123" width="37.5703125" style="527" bestFit="1" customWidth="1"/>
    <col min="15124" max="15125" width="41.85546875" style="527" customWidth="1"/>
    <col min="15126" max="15126" width="28" style="527" bestFit="1" customWidth="1"/>
    <col min="15127" max="15128" width="0" style="527" hidden="1" customWidth="1"/>
    <col min="15129" max="15129" width="28" style="527" bestFit="1" customWidth="1"/>
    <col min="15130" max="15130" width="30.42578125" style="527" bestFit="1" customWidth="1"/>
    <col min="15131" max="15360" width="9.140625" style="527"/>
    <col min="15361" max="15361" width="25.85546875" style="527" customWidth="1"/>
    <col min="15362" max="15362" width="0.5703125" style="527" customWidth="1"/>
    <col min="15363" max="15376" width="0" style="527" hidden="1" customWidth="1"/>
    <col min="15377" max="15377" width="21" style="527" customWidth="1"/>
    <col min="15378" max="15378" width="35.28515625" style="527" customWidth="1"/>
    <col min="15379" max="15379" width="37.5703125" style="527" bestFit="1" customWidth="1"/>
    <col min="15380" max="15381" width="41.85546875" style="527" customWidth="1"/>
    <col min="15382" max="15382" width="28" style="527" bestFit="1" customWidth="1"/>
    <col min="15383" max="15384" width="0" style="527" hidden="1" customWidth="1"/>
    <col min="15385" max="15385" width="28" style="527" bestFit="1" customWidth="1"/>
    <col min="15386" max="15386" width="30.42578125" style="527" bestFit="1" customWidth="1"/>
    <col min="15387" max="15616" width="9.140625" style="527"/>
    <col min="15617" max="15617" width="25.85546875" style="527" customWidth="1"/>
    <col min="15618" max="15618" width="0.5703125" style="527" customWidth="1"/>
    <col min="15619" max="15632" width="0" style="527" hidden="1" customWidth="1"/>
    <col min="15633" max="15633" width="21" style="527" customWidth="1"/>
    <col min="15634" max="15634" width="35.28515625" style="527" customWidth="1"/>
    <col min="15635" max="15635" width="37.5703125" style="527" bestFit="1" customWidth="1"/>
    <col min="15636" max="15637" width="41.85546875" style="527" customWidth="1"/>
    <col min="15638" max="15638" width="28" style="527" bestFit="1" customWidth="1"/>
    <col min="15639" max="15640" width="0" style="527" hidden="1" customWidth="1"/>
    <col min="15641" max="15641" width="28" style="527" bestFit="1" customWidth="1"/>
    <col min="15642" max="15642" width="30.42578125" style="527" bestFit="1" customWidth="1"/>
    <col min="15643" max="15872" width="9.140625" style="527"/>
    <col min="15873" max="15873" width="25.85546875" style="527" customWidth="1"/>
    <col min="15874" max="15874" width="0.5703125" style="527" customWidth="1"/>
    <col min="15875" max="15888" width="0" style="527" hidden="1" customWidth="1"/>
    <col min="15889" max="15889" width="21" style="527" customWidth="1"/>
    <col min="15890" max="15890" width="35.28515625" style="527" customWidth="1"/>
    <col min="15891" max="15891" width="37.5703125" style="527" bestFit="1" customWidth="1"/>
    <col min="15892" max="15893" width="41.85546875" style="527" customWidth="1"/>
    <col min="15894" max="15894" width="28" style="527" bestFit="1" customWidth="1"/>
    <col min="15895" max="15896" width="0" style="527" hidden="1" customWidth="1"/>
    <col min="15897" max="15897" width="28" style="527" bestFit="1" customWidth="1"/>
    <col min="15898" max="15898" width="30.42578125" style="527" bestFit="1" customWidth="1"/>
    <col min="15899" max="16128" width="9.140625" style="527"/>
    <col min="16129" max="16129" width="25.85546875" style="527" customWidth="1"/>
    <col min="16130" max="16130" width="0.5703125" style="527" customWidth="1"/>
    <col min="16131" max="16144" width="0" style="527" hidden="1" customWidth="1"/>
    <col min="16145" max="16145" width="21" style="527" customWidth="1"/>
    <col min="16146" max="16146" width="35.28515625" style="527" customWidth="1"/>
    <col min="16147" max="16147" width="37.5703125" style="527" bestFit="1" customWidth="1"/>
    <col min="16148" max="16149" width="41.85546875" style="527" customWidth="1"/>
    <col min="16150" max="16150" width="28" style="527" bestFit="1" customWidth="1"/>
    <col min="16151" max="16152" width="0" style="527" hidden="1" customWidth="1"/>
    <col min="16153" max="16153" width="28" style="527" bestFit="1" customWidth="1"/>
    <col min="16154" max="16154" width="30.42578125" style="527" bestFit="1" customWidth="1"/>
    <col min="16155" max="16384" width="9.140625" style="527"/>
  </cols>
  <sheetData>
    <row r="1" spans="1:24" ht="12.75" customHeight="1" x14ac:dyDescent="0.2">
      <c r="A1" s="572" t="s">
        <v>322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</row>
    <row r="2" spans="1:24" ht="12.75" customHeight="1" x14ac:dyDescent="0.2">
      <c r="A2" s="574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</row>
    <row r="3" spans="1:24" ht="13.5" customHeight="1" thickBot="1" x14ac:dyDescent="0.25">
      <c r="A3" s="576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</row>
    <row r="4" spans="1:24" ht="20.25" customHeight="1" x14ac:dyDescent="0.25">
      <c r="A4" s="578" t="s">
        <v>323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</row>
    <row r="5" spans="1:24" ht="20.25" customHeight="1" x14ac:dyDescent="0.25">
      <c r="A5" s="580" t="s">
        <v>324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</row>
    <row r="6" spans="1:24" ht="20.25" customHeight="1" thickBot="1" x14ac:dyDescent="0.3">
      <c r="A6" s="582" t="s">
        <v>325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</row>
    <row r="7" spans="1:24" ht="17.25" customHeight="1" thickBot="1" x14ac:dyDescent="0.35">
      <c r="A7" s="520" t="s">
        <v>521</v>
      </c>
      <c r="B7" s="521"/>
      <c r="C7" s="521"/>
      <c r="D7" s="521"/>
      <c r="E7" s="521"/>
      <c r="F7" s="521"/>
      <c r="G7" s="522"/>
      <c r="H7" s="522"/>
      <c r="I7" s="522"/>
      <c r="J7" s="522"/>
      <c r="K7" s="522"/>
      <c r="L7" s="522"/>
      <c r="M7" s="522"/>
      <c r="N7" s="522"/>
      <c r="O7" s="522"/>
      <c r="P7" s="523"/>
      <c r="Q7" s="522"/>
      <c r="R7" s="522"/>
      <c r="S7" s="522"/>
      <c r="T7" s="522"/>
      <c r="U7" s="522"/>
    </row>
    <row r="8" spans="1:24" ht="17.25" customHeight="1" x14ac:dyDescent="0.25">
      <c r="A8" s="524" t="s">
        <v>326</v>
      </c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6" t="s">
        <v>32</v>
      </c>
      <c r="Q8" s="528" t="s">
        <v>6</v>
      </c>
      <c r="R8" s="529" t="s">
        <v>403</v>
      </c>
      <c r="S8" s="529" t="s">
        <v>8</v>
      </c>
      <c r="T8" s="529" t="s">
        <v>403</v>
      </c>
      <c r="U8" s="526" t="s">
        <v>385</v>
      </c>
      <c r="W8" s="526" t="s">
        <v>327</v>
      </c>
      <c r="X8" s="526" t="s">
        <v>386</v>
      </c>
    </row>
    <row r="9" spans="1:24" ht="16.5" thickBot="1" x14ac:dyDescent="0.3">
      <c r="A9" s="530"/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31" t="s">
        <v>328</v>
      </c>
      <c r="Q9" s="532" t="s">
        <v>329</v>
      </c>
      <c r="R9" s="533" t="s">
        <v>404</v>
      </c>
      <c r="S9" s="533" t="s">
        <v>405</v>
      </c>
      <c r="T9" s="533" t="s">
        <v>404</v>
      </c>
      <c r="U9" s="531"/>
      <c r="W9" s="531"/>
      <c r="X9" s="531" t="s">
        <v>387</v>
      </c>
    </row>
    <row r="10" spans="1:24" ht="15.75" x14ac:dyDescent="0.25">
      <c r="A10" s="534" t="s">
        <v>330</v>
      </c>
      <c r="B10" s="535"/>
      <c r="C10" s="535"/>
      <c r="D10" s="535"/>
      <c r="E10" s="535"/>
      <c r="F10" s="535"/>
      <c r="G10" s="535"/>
      <c r="H10" s="535"/>
      <c r="I10" s="535"/>
      <c r="J10" s="535"/>
      <c r="K10" s="535"/>
      <c r="L10" s="536"/>
      <c r="M10" s="537"/>
      <c r="N10" s="537"/>
      <c r="O10" s="537"/>
      <c r="P10" s="537"/>
      <c r="Q10" s="538"/>
      <c r="R10" s="539"/>
      <c r="S10" s="539"/>
      <c r="T10" s="539"/>
      <c r="U10" s="540"/>
      <c r="W10" s="540"/>
      <c r="X10" s="540"/>
    </row>
    <row r="11" spans="1:24" s="584" customFormat="1" ht="15.75" x14ac:dyDescent="0.25">
      <c r="A11" s="534" t="s">
        <v>330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6"/>
      <c r="M11" s="537"/>
      <c r="N11" s="537"/>
      <c r="O11" s="537"/>
      <c r="P11" s="537"/>
      <c r="Q11" s="538" t="s">
        <v>522</v>
      </c>
      <c r="R11" s="541"/>
      <c r="S11" s="541"/>
      <c r="T11" s="541"/>
      <c r="U11" s="536"/>
      <c r="W11" s="536"/>
      <c r="X11" s="536"/>
    </row>
    <row r="12" spans="1:24" ht="15.75" x14ac:dyDescent="0.25">
      <c r="A12" s="534" t="s">
        <v>330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6"/>
      <c r="M12" s="537"/>
      <c r="N12" s="537"/>
      <c r="O12" s="537"/>
      <c r="P12" s="537"/>
      <c r="Q12" s="538" t="s">
        <v>436</v>
      </c>
      <c r="R12" s="541"/>
      <c r="S12" s="541"/>
      <c r="T12" s="541"/>
      <c r="U12" s="536"/>
      <c r="W12" s="536"/>
      <c r="X12" s="536"/>
    </row>
    <row r="13" spans="1:24" ht="15.75" x14ac:dyDescent="0.25">
      <c r="A13" s="534" t="s">
        <v>330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6"/>
      <c r="M13" s="537"/>
      <c r="N13" s="537"/>
      <c r="O13" s="537"/>
      <c r="P13" s="537"/>
      <c r="Q13" s="538"/>
      <c r="R13" s="541"/>
      <c r="S13" s="541"/>
      <c r="T13" s="541"/>
      <c r="U13" s="536" t="s">
        <v>356</v>
      </c>
      <c r="W13" s="536"/>
      <c r="X13" s="536"/>
    </row>
    <row r="14" spans="1:24" ht="15.75" x14ac:dyDescent="0.25">
      <c r="A14" s="534" t="s">
        <v>331</v>
      </c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6" t="s">
        <v>332</v>
      </c>
      <c r="M14" s="537"/>
      <c r="N14" s="537"/>
      <c r="O14" s="537"/>
      <c r="P14" s="537"/>
      <c r="Q14" s="538"/>
      <c r="R14" s="541"/>
      <c r="S14" s="541" t="s">
        <v>523</v>
      </c>
      <c r="T14" s="541"/>
      <c r="U14" s="536"/>
      <c r="W14" s="536"/>
      <c r="X14" s="536"/>
    </row>
    <row r="15" spans="1:24" s="584" customFormat="1" ht="15.75" x14ac:dyDescent="0.25">
      <c r="A15" s="534" t="s">
        <v>331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6"/>
      <c r="M15" s="537"/>
      <c r="N15" s="537"/>
      <c r="O15" s="537"/>
      <c r="P15" s="537"/>
      <c r="Q15" s="538" t="s">
        <v>437</v>
      </c>
      <c r="R15" s="541" t="s">
        <v>427</v>
      </c>
      <c r="S15" s="541"/>
      <c r="T15" s="541" t="s">
        <v>427</v>
      </c>
      <c r="U15" s="536"/>
      <c r="W15" s="536"/>
      <c r="X15" s="536" t="s">
        <v>388</v>
      </c>
    </row>
    <row r="16" spans="1:24" s="584" customFormat="1" ht="15.75" x14ac:dyDescent="0.25">
      <c r="A16" s="534" t="s">
        <v>331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6"/>
      <c r="M16" s="537"/>
      <c r="N16" s="537"/>
      <c r="O16" s="537"/>
      <c r="P16" s="537"/>
      <c r="Q16" s="538"/>
      <c r="R16" s="541"/>
      <c r="S16" s="541" t="s">
        <v>524</v>
      </c>
      <c r="T16" s="541"/>
      <c r="U16" s="536"/>
      <c r="W16" s="536" t="s">
        <v>333</v>
      </c>
      <c r="X16" s="536"/>
    </row>
    <row r="17" spans="1:28" s="584" customFormat="1" ht="15.75" x14ac:dyDescent="0.25">
      <c r="A17" s="534" t="s">
        <v>331</v>
      </c>
      <c r="B17" s="535"/>
      <c r="C17" s="535"/>
      <c r="D17" s="535"/>
      <c r="E17" s="535"/>
      <c r="F17" s="535"/>
      <c r="G17" s="535"/>
      <c r="H17" s="535"/>
      <c r="I17" s="535"/>
      <c r="J17" s="535"/>
      <c r="K17" s="535"/>
      <c r="L17" s="536"/>
      <c r="M17" s="537"/>
      <c r="N17" s="537"/>
      <c r="O17" s="537"/>
      <c r="P17" s="537"/>
      <c r="Q17" s="538"/>
      <c r="R17" s="541"/>
      <c r="S17" s="541"/>
      <c r="T17" s="541"/>
      <c r="U17" s="536"/>
      <c r="W17" s="536"/>
      <c r="X17" s="536" t="s">
        <v>389</v>
      </c>
    </row>
    <row r="18" spans="1:28" ht="15.75" x14ac:dyDescent="0.25">
      <c r="A18" s="534" t="s">
        <v>331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6"/>
      <c r="M18" s="537"/>
      <c r="N18" s="537"/>
      <c r="O18" s="537"/>
      <c r="P18" s="537"/>
      <c r="Q18" s="538"/>
      <c r="R18" s="541"/>
      <c r="S18" s="541"/>
      <c r="T18" s="541"/>
      <c r="U18" s="536"/>
      <c r="W18" s="536"/>
      <c r="X18" s="536"/>
    </row>
    <row r="19" spans="1:28" ht="15.75" x14ac:dyDescent="0.25">
      <c r="A19" s="534" t="s">
        <v>334</v>
      </c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6"/>
      <c r="M19" s="537"/>
      <c r="N19" s="537"/>
      <c r="O19" s="537"/>
      <c r="P19" s="537"/>
      <c r="Q19" s="538"/>
      <c r="R19" s="541"/>
      <c r="S19" s="541"/>
      <c r="T19" s="541"/>
      <c r="U19" s="536"/>
      <c r="W19" s="536"/>
      <c r="X19" s="536"/>
    </row>
    <row r="20" spans="1:28" ht="15.75" x14ac:dyDescent="0.25">
      <c r="A20" s="534" t="s">
        <v>335</v>
      </c>
      <c r="B20" s="535"/>
      <c r="C20" s="535"/>
      <c r="D20" s="535"/>
      <c r="E20" s="535"/>
      <c r="F20" s="535"/>
      <c r="G20" s="535"/>
      <c r="H20" s="535"/>
      <c r="I20" s="535"/>
      <c r="J20" s="535"/>
      <c r="K20" s="535"/>
      <c r="L20" s="536"/>
      <c r="M20" s="537"/>
      <c r="N20" s="537"/>
      <c r="O20" s="537"/>
      <c r="P20" s="537"/>
      <c r="Q20" s="538"/>
      <c r="R20" s="541"/>
      <c r="S20" s="541"/>
      <c r="T20" s="541"/>
      <c r="U20" s="536"/>
      <c r="W20" s="536"/>
      <c r="X20" s="536"/>
    </row>
    <row r="21" spans="1:28" s="584" customFormat="1" ht="15.75" x14ac:dyDescent="0.25">
      <c r="A21" s="534" t="s">
        <v>335</v>
      </c>
      <c r="B21" s="535"/>
      <c r="C21" s="535"/>
      <c r="D21" s="535"/>
      <c r="E21" s="535"/>
      <c r="F21" s="535"/>
      <c r="G21" s="535"/>
      <c r="H21" s="535"/>
      <c r="I21" s="535"/>
      <c r="J21" s="535"/>
      <c r="K21" s="535"/>
      <c r="L21" s="536"/>
      <c r="M21" s="537"/>
      <c r="N21" s="537"/>
      <c r="O21" s="537"/>
      <c r="P21" s="537"/>
      <c r="Q21" s="538"/>
      <c r="R21" s="541"/>
      <c r="S21" s="541"/>
      <c r="T21" s="541"/>
      <c r="U21" s="536"/>
      <c r="W21" s="536"/>
      <c r="X21" s="536"/>
    </row>
    <row r="22" spans="1:28" s="584" customFormat="1" ht="15.75" x14ac:dyDescent="0.25">
      <c r="A22" s="534" t="s">
        <v>336</v>
      </c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6" t="s">
        <v>337</v>
      </c>
      <c r="M22" s="537"/>
      <c r="N22" s="537"/>
      <c r="O22" s="537"/>
      <c r="P22" s="537"/>
      <c r="Q22" s="538"/>
      <c r="R22" s="541" t="s">
        <v>439</v>
      </c>
      <c r="S22" s="541"/>
      <c r="T22" s="541" t="s">
        <v>439</v>
      </c>
      <c r="U22" s="536"/>
      <c r="W22" s="536" t="s">
        <v>338</v>
      </c>
      <c r="X22" s="536"/>
    </row>
    <row r="23" spans="1:28" s="584" customFormat="1" ht="15.75" x14ac:dyDescent="0.25">
      <c r="A23" s="534" t="s">
        <v>339</v>
      </c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6"/>
      <c r="M23" s="537"/>
      <c r="N23" s="537"/>
      <c r="O23" s="537"/>
      <c r="P23" s="537"/>
      <c r="Q23" s="538" t="s">
        <v>436</v>
      </c>
      <c r="R23" s="541"/>
      <c r="S23" s="541"/>
      <c r="T23" s="541"/>
      <c r="U23" s="536"/>
      <c r="W23" s="536"/>
      <c r="X23" s="536"/>
    </row>
    <row r="24" spans="1:28" s="584" customFormat="1" ht="15.75" customHeight="1" x14ac:dyDescent="0.25">
      <c r="A24" s="534" t="s">
        <v>339</v>
      </c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6" t="s">
        <v>340</v>
      </c>
      <c r="M24" s="542"/>
      <c r="N24" s="542"/>
      <c r="O24" s="542"/>
      <c r="P24" s="542"/>
      <c r="Q24" s="538"/>
      <c r="R24" s="541"/>
      <c r="S24" s="541"/>
      <c r="T24" s="541"/>
      <c r="U24" s="536"/>
      <c r="W24" s="536"/>
      <c r="X24" s="536" t="s">
        <v>390</v>
      </c>
    </row>
    <row r="25" spans="1:28" s="584" customFormat="1" ht="15.75" x14ac:dyDescent="0.25">
      <c r="A25" s="534" t="s">
        <v>341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6"/>
      <c r="M25" s="537"/>
      <c r="N25" s="537"/>
      <c r="O25" s="537"/>
      <c r="P25" s="537"/>
      <c r="Q25" s="538"/>
      <c r="R25" s="541"/>
      <c r="S25" s="541" t="s">
        <v>440</v>
      </c>
      <c r="T25" s="541"/>
      <c r="U25" s="536" t="s">
        <v>391</v>
      </c>
      <c r="W25" s="536"/>
      <c r="X25" s="536"/>
    </row>
    <row r="26" spans="1:28" s="584" customFormat="1" ht="15.75" x14ac:dyDescent="0.25">
      <c r="A26" s="534" t="s">
        <v>341</v>
      </c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6"/>
      <c r="M26" s="537"/>
      <c r="N26" s="537"/>
      <c r="O26" s="537"/>
      <c r="P26" s="537"/>
      <c r="Q26" s="538"/>
      <c r="R26" s="541"/>
      <c r="S26" s="541"/>
      <c r="T26" s="541"/>
      <c r="U26" s="536"/>
      <c r="W26" s="536"/>
      <c r="X26" s="536"/>
      <c r="AB26" s="585"/>
    </row>
    <row r="27" spans="1:28" ht="15.75" x14ac:dyDescent="0.25">
      <c r="A27" s="534" t="s">
        <v>342</v>
      </c>
      <c r="B27" s="535"/>
      <c r="C27" s="535"/>
      <c r="D27" s="535"/>
      <c r="E27" s="535"/>
      <c r="F27" s="535"/>
      <c r="G27" s="535"/>
      <c r="H27" s="535"/>
      <c r="I27" s="535"/>
      <c r="J27" s="535"/>
      <c r="K27" s="535"/>
      <c r="L27" s="536" t="s">
        <v>343</v>
      </c>
      <c r="M27" s="537"/>
      <c r="N27" s="537"/>
      <c r="O27" s="537"/>
      <c r="P27" s="537"/>
      <c r="Q27" s="538"/>
      <c r="R27" s="541"/>
      <c r="S27" s="541"/>
      <c r="T27" s="541"/>
      <c r="U27" s="536"/>
      <c r="W27" s="536"/>
      <c r="X27" s="536"/>
    </row>
    <row r="28" spans="1:28" ht="15.75" x14ac:dyDescent="0.25">
      <c r="A28" s="534" t="s">
        <v>342</v>
      </c>
      <c r="B28" s="535"/>
      <c r="C28" s="535"/>
      <c r="D28" s="535"/>
      <c r="E28" s="535"/>
      <c r="F28" s="535"/>
      <c r="G28" s="535"/>
      <c r="H28" s="535"/>
      <c r="I28" s="535"/>
      <c r="J28" s="535"/>
      <c r="K28" s="535"/>
      <c r="L28" s="536"/>
      <c r="M28" s="537"/>
      <c r="N28" s="537"/>
      <c r="O28" s="537"/>
      <c r="P28" s="537"/>
      <c r="Q28" s="538"/>
      <c r="R28" s="541"/>
      <c r="S28" s="541"/>
      <c r="T28" s="541"/>
      <c r="U28" s="536"/>
      <c r="W28" s="536"/>
      <c r="X28" s="536"/>
    </row>
    <row r="29" spans="1:28" ht="15.75" x14ac:dyDescent="0.25">
      <c r="A29" s="534" t="s">
        <v>344</v>
      </c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6"/>
      <c r="M29" s="537"/>
      <c r="N29" s="537"/>
      <c r="O29" s="537"/>
      <c r="P29" s="537"/>
      <c r="Q29" s="538"/>
      <c r="R29" s="541"/>
      <c r="S29" s="541"/>
      <c r="T29" s="541"/>
      <c r="U29" s="536"/>
      <c r="W29" s="536"/>
      <c r="X29" s="536"/>
    </row>
    <row r="30" spans="1:28" s="584" customFormat="1" ht="15.75" x14ac:dyDescent="0.25">
      <c r="A30" s="534" t="s">
        <v>345</v>
      </c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6"/>
      <c r="M30" s="537"/>
      <c r="N30" s="537"/>
      <c r="O30" s="537"/>
      <c r="P30" s="537"/>
      <c r="Q30" s="538"/>
      <c r="R30" s="541"/>
      <c r="S30" s="541"/>
      <c r="T30" s="541"/>
      <c r="U30" s="536"/>
      <c r="W30" s="536"/>
      <c r="X30" s="536"/>
    </row>
    <row r="31" spans="1:28" s="584" customFormat="1" ht="15.75" x14ac:dyDescent="0.25">
      <c r="A31" s="534" t="s">
        <v>346</v>
      </c>
      <c r="B31" s="535"/>
      <c r="C31" s="535"/>
      <c r="D31" s="535"/>
      <c r="E31" s="535"/>
      <c r="F31" s="535"/>
      <c r="G31" s="535"/>
      <c r="H31" s="535"/>
      <c r="I31" s="535"/>
      <c r="J31" s="535"/>
      <c r="K31" s="535"/>
      <c r="L31" s="536"/>
      <c r="M31" s="537"/>
      <c r="N31" s="537"/>
      <c r="O31" s="537"/>
      <c r="P31" s="537"/>
      <c r="Q31" s="538"/>
      <c r="R31" s="541"/>
      <c r="S31" s="541"/>
      <c r="T31" s="541"/>
      <c r="U31" s="536"/>
      <c r="W31" s="536"/>
      <c r="X31" s="536"/>
    </row>
    <row r="32" spans="1:28" ht="15.75" x14ac:dyDescent="0.25">
      <c r="A32" s="543" t="s">
        <v>346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44"/>
      <c r="M32" s="537"/>
      <c r="N32" s="537"/>
      <c r="O32" s="537"/>
      <c r="P32" s="537"/>
      <c r="Q32" s="545"/>
      <c r="R32" s="546"/>
      <c r="S32" s="546"/>
      <c r="T32" s="546"/>
      <c r="U32" s="544"/>
      <c r="W32" s="544"/>
      <c r="X32" s="544"/>
    </row>
    <row r="33" spans="1:24" ht="16.5" thickBot="1" x14ac:dyDescent="0.3">
      <c r="A33" s="547" t="s">
        <v>347</v>
      </c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48"/>
      <c r="M33" s="537"/>
      <c r="N33" s="537"/>
      <c r="O33" s="537"/>
      <c r="P33" s="537"/>
      <c r="Q33" s="549" t="s">
        <v>436</v>
      </c>
      <c r="R33" s="550"/>
      <c r="S33" s="550"/>
      <c r="T33" s="550"/>
      <c r="U33" s="548"/>
      <c r="W33" s="548"/>
      <c r="X33" s="548"/>
    </row>
    <row r="34" spans="1:24" ht="16.5" thickTop="1" x14ac:dyDescent="0.25">
      <c r="A34" s="551"/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52"/>
      <c r="M34" s="537"/>
      <c r="N34" s="537"/>
      <c r="O34" s="537"/>
      <c r="P34" s="537"/>
      <c r="Q34" s="553"/>
      <c r="R34" s="554"/>
      <c r="S34" s="554"/>
      <c r="T34" s="554"/>
      <c r="U34" s="552"/>
      <c r="W34" s="552"/>
      <c r="X34" s="552"/>
    </row>
    <row r="35" spans="1:24" ht="16.5" thickBot="1" x14ac:dyDescent="0.3">
      <c r="A35" s="555" t="s">
        <v>348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56" t="s">
        <v>332</v>
      </c>
      <c r="M35" s="537"/>
      <c r="N35" s="537"/>
      <c r="O35" s="537"/>
      <c r="P35" s="537"/>
      <c r="Q35" s="557" t="s">
        <v>522</v>
      </c>
      <c r="R35" s="558" t="s">
        <v>442</v>
      </c>
      <c r="S35" s="558" t="s">
        <v>438</v>
      </c>
      <c r="T35" s="558" t="s">
        <v>442</v>
      </c>
      <c r="U35" s="556" t="s">
        <v>356</v>
      </c>
      <c r="W35" s="556" t="s">
        <v>349</v>
      </c>
      <c r="X35" s="556" t="s">
        <v>392</v>
      </c>
    </row>
    <row r="36" spans="1:24" ht="16.5" thickTop="1" x14ac:dyDescent="0.25">
      <c r="A36" s="559"/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552"/>
      <c r="M36" s="537"/>
      <c r="N36" s="537"/>
      <c r="O36" s="537"/>
      <c r="P36" s="537"/>
      <c r="Q36" s="553"/>
      <c r="R36" s="554"/>
      <c r="S36" s="554"/>
      <c r="T36" s="554"/>
      <c r="U36" s="552"/>
      <c r="W36" s="552"/>
      <c r="X36" s="552"/>
    </row>
    <row r="37" spans="1:24" ht="16.5" thickBot="1" x14ac:dyDescent="0.3">
      <c r="A37" s="555" t="s">
        <v>350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56" t="s">
        <v>332</v>
      </c>
      <c r="M37" s="537"/>
      <c r="N37" s="537"/>
      <c r="O37" s="537"/>
      <c r="P37" s="537"/>
      <c r="Q37" s="560" t="s">
        <v>441</v>
      </c>
      <c r="R37" s="561" t="s">
        <v>442</v>
      </c>
      <c r="S37" s="561" t="s">
        <v>443</v>
      </c>
      <c r="T37" s="561" t="s">
        <v>442</v>
      </c>
      <c r="U37" s="562" t="s">
        <v>356</v>
      </c>
      <c r="W37" s="562" t="s">
        <v>349</v>
      </c>
      <c r="X37" s="562" t="s">
        <v>392</v>
      </c>
    </row>
    <row r="38" spans="1:24" ht="15.75" x14ac:dyDescent="0.25">
      <c r="A38" s="563"/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64"/>
      <c r="M38" s="537"/>
      <c r="N38" s="537"/>
      <c r="O38" s="537"/>
      <c r="P38" s="537"/>
      <c r="Q38" s="565"/>
      <c r="R38" s="566"/>
      <c r="S38" s="566"/>
      <c r="T38" s="566"/>
      <c r="U38" s="564"/>
      <c r="W38" s="564"/>
      <c r="X38" s="586" t="s">
        <v>353</v>
      </c>
    </row>
    <row r="39" spans="1:24" ht="16.5" thickBot="1" x14ac:dyDescent="0.3">
      <c r="A39" s="567" t="s">
        <v>351</v>
      </c>
      <c r="B39" s="535"/>
      <c r="C39" s="535"/>
      <c r="D39" s="535"/>
      <c r="E39" s="568"/>
      <c r="F39" s="568"/>
      <c r="G39" s="568"/>
      <c r="H39" s="568"/>
      <c r="I39" s="568"/>
      <c r="J39" s="568"/>
      <c r="K39" s="568"/>
      <c r="L39" s="569" t="s">
        <v>352</v>
      </c>
      <c r="M39" s="537"/>
      <c r="N39" s="537"/>
      <c r="O39" s="537"/>
      <c r="P39" s="537"/>
      <c r="Q39" s="570" t="s">
        <v>525</v>
      </c>
      <c r="R39" s="571" t="s">
        <v>526</v>
      </c>
      <c r="S39" s="571" t="s">
        <v>527</v>
      </c>
      <c r="T39" s="571" t="s">
        <v>391</v>
      </c>
      <c r="U39" s="569" t="s">
        <v>528</v>
      </c>
      <c r="W39" s="569" t="s">
        <v>353</v>
      </c>
      <c r="X39" s="569"/>
    </row>
    <row r="40" spans="1:24" ht="13.5" thickBot="1" x14ac:dyDescent="0.25">
      <c r="A40" s="525"/>
      <c r="B40" s="525"/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5"/>
      <c r="V40" s="587"/>
      <c r="W40" s="587"/>
      <c r="X40" s="525"/>
    </row>
    <row r="41" spans="1:24" ht="15.75" x14ac:dyDescent="0.25">
      <c r="A41" s="524" t="s">
        <v>326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6" t="s">
        <v>32</v>
      </c>
      <c r="Q41" s="528" t="s">
        <v>393</v>
      </c>
      <c r="R41" s="528" t="s">
        <v>21</v>
      </c>
      <c r="S41" s="528" t="s">
        <v>444</v>
      </c>
      <c r="T41" s="526" t="s">
        <v>354</v>
      </c>
    </row>
    <row r="42" spans="1:24" ht="16.5" thickBot="1" x14ac:dyDescent="0.3">
      <c r="A42" s="530"/>
      <c r="B42" s="525"/>
      <c r="C42" s="525"/>
      <c r="D42" s="525"/>
      <c r="E42" s="525"/>
      <c r="F42" s="525"/>
      <c r="G42" s="525"/>
      <c r="H42" s="525"/>
      <c r="I42" s="525"/>
      <c r="J42" s="525"/>
      <c r="K42" s="525"/>
      <c r="L42" s="531" t="s">
        <v>328</v>
      </c>
      <c r="Q42" s="532" t="s">
        <v>394</v>
      </c>
      <c r="R42" s="532" t="s">
        <v>395</v>
      </c>
      <c r="S42" s="532"/>
      <c r="T42" s="531" t="s">
        <v>328</v>
      </c>
    </row>
    <row r="43" spans="1:24" ht="15.75" x14ac:dyDescent="0.25">
      <c r="A43" s="534" t="s">
        <v>330</v>
      </c>
      <c r="B43" s="535"/>
      <c r="C43" s="535"/>
      <c r="D43" s="535"/>
      <c r="E43" s="535"/>
      <c r="F43" s="535"/>
      <c r="G43" s="535"/>
      <c r="H43" s="535"/>
      <c r="I43" s="535"/>
      <c r="J43" s="535"/>
      <c r="K43" s="535"/>
      <c r="L43" s="536"/>
      <c r="M43" s="537"/>
      <c r="N43" s="537"/>
      <c r="O43" s="537"/>
      <c r="P43" s="537"/>
      <c r="Q43" s="588"/>
      <c r="R43" s="588"/>
      <c r="S43" s="588"/>
      <c r="T43" s="540"/>
    </row>
    <row r="44" spans="1:24" ht="15.75" x14ac:dyDescent="0.25">
      <c r="A44" s="534" t="s">
        <v>330</v>
      </c>
      <c r="B44" s="535"/>
      <c r="C44" s="535"/>
      <c r="D44" s="535"/>
      <c r="E44" s="535"/>
      <c r="F44" s="535"/>
      <c r="G44" s="535"/>
      <c r="H44" s="535"/>
      <c r="I44" s="535"/>
      <c r="J44" s="535"/>
      <c r="K44" s="535"/>
      <c r="L44" s="536"/>
      <c r="M44" s="537"/>
      <c r="N44" s="537"/>
      <c r="O44" s="537"/>
      <c r="P44" s="537"/>
      <c r="Q44" s="538"/>
      <c r="R44" s="538"/>
      <c r="S44" s="538"/>
      <c r="T44" s="536"/>
    </row>
    <row r="45" spans="1:24" ht="15.75" x14ac:dyDescent="0.25">
      <c r="A45" s="534" t="s">
        <v>330</v>
      </c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6"/>
      <c r="M45" s="537"/>
      <c r="N45" s="537"/>
      <c r="O45" s="537"/>
      <c r="P45" s="537"/>
      <c r="Q45" s="538"/>
      <c r="R45" s="538" t="s">
        <v>529</v>
      </c>
      <c r="S45" s="538"/>
      <c r="T45" s="536"/>
    </row>
    <row r="46" spans="1:24" ht="15.75" x14ac:dyDescent="0.25">
      <c r="A46" s="534" t="s">
        <v>330</v>
      </c>
      <c r="B46" s="535"/>
      <c r="C46" s="535"/>
      <c r="D46" s="535"/>
      <c r="E46" s="535"/>
      <c r="F46" s="535"/>
      <c r="G46" s="535"/>
      <c r="H46" s="535"/>
      <c r="I46" s="535"/>
      <c r="J46" s="535"/>
      <c r="K46" s="535"/>
      <c r="L46" s="536"/>
      <c r="M46" s="537"/>
      <c r="N46" s="537"/>
      <c r="O46" s="537"/>
      <c r="P46" s="537"/>
      <c r="Q46" s="538" t="s">
        <v>530</v>
      </c>
      <c r="R46" s="538"/>
      <c r="S46" s="538"/>
      <c r="T46" s="536"/>
    </row>
    <row r="47" spans="1:24" ht="15.75" x14ac:dyDescent="0.25">
      <c r="A47" s="534" t="s">
        <v>331</v>
      </c>
      <c r="B47" s="535"/>
      <c r="C47" s="535"/>
      <c r="D47" s="535"/>
      <c r="E47" s="535"/>
      <c r="F47" s="535"/>
      <c r="G47" s="535"/>
      <c r="H47" s="535"/>
      <c r="I47" s="535"/>
      <c r="J47" s="535"/>
      <c r="K47" s="535"/>
      <c r="L47" s="536" t="s">
        <v>332</v>
      </c>
      <c r="M47" s="537"/>
      <c r="N47" s="537"/>
      <c r="O47" s="537"/>
      <c r="P47" s="537"/>
      <c r="Q47" s="538"/>
      <c r="R47" s="538"/>
      <c r="S47" s="538">
        <v>0.4</v>
      </c>
      <c r="T47" s="536" t="s">
        <v>531</v>
      </c>
    </row>
    <row r="48" spans="1:24" ht="15.75" x14ac:dyDescent="0.25">
      <c r="A48" s="534" t="s">
        <v>331</v>
      </c>
      <c r="B48" s="535"/>
      <c r="C48" s="535"/>
      <c r="D48" s="535"/>
      <c r="E48" s="535"/>
      <c r="F48" s="535"/>
      <c r="G48" s="535"/>
      <c r="H48" s="535"/>
      <c r="I48" s="535"/>
      <c r="J48" s="535"/>
      <c r="K48" s="535"/>
      <c r="L48" s="536"/>
      <c r="M48" s="537"/>
      <c r="N48" s="537"/>
      <c r="O48" s="537"/>
      <c r="P48" s="537"/>
      <c r="Q48" s="538"/>
      <c r="R48" s="538"/>
      <c r="S48" s="538"/>
      <c r="T48" s="536"/>
    </row>
    <row r="49" spans="1:20" ht="15.75" x14ac:dyDescent="0.25">
      <c r="A49" s="534" t="s">
        <v>331</v>
      </c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6"/>
      <c r="M49" s="537"/>
      <c r="N49" s="537"/>
      <c r="O49" s="537"/>
      <c r="P49" s="537"/>
      <c r="Q49" s="538"/>
      <c r="R49" s="538" t="s">
        <v>532</v>
      </c>
      <c r="S49" s="538"/>
      <c r="T49" s="536" t="s">
        <v>355</v>
      </c>
    </row>
    <row r="50" spans="1:20" ht="15.75" x14ac:dyDescent="0.25">
      <c r="A50" s="534" t="s">
        <v>331</v>
      </c>
      <c r="B50" s="535"/>
      <c r="C50" s="535"/>
      <c r="D50" s="535"/>
      <c r="E50" s="535"/>
      <c r="F50" s="535"/>
      <c r="G50" s="535"/>
      <c r="H50" s="535"/>
      <c r="I50" s="535"/>
      <c r="J50" s="535"/>
      <c r="K50" s="535"/>
      <c r="L50" s="536"/>
      <c r="M50" s="537"/>
      <c r="N50" s="537"/>
      <c r="O50" s="537"/>
      <c r="P50" s="537"/>
      <c r="Q50" s="538"/>
      <c r="R50" s="538"/>
      <c r="S50" s="538"/>
      <c r="T50" s="536"/>
    </row>
    <row r="51" spans="1:20" ht="15.75" x14ac:dyDescent="0.25">
      <c r="A51" s="534" t="s">
        <v>331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6"/>
      <c r="M51" s="537"/>
      <c r="N51" s="537"/>
      <c r="O51" s="537"/>
      <c r="P51" s="537"/>
      <c r="Q51" s="538"/>
      <c r="R51" s="538"/>
      <c r="S51" s="538"/>
      <c r="T51" s="536"/>
    </row>
    <row r="52" spans="1:20" ht="15.75" x14ac:dyDescent="0.25">
      <c r="A52" s="534" t="s">
        <v>334</v>
      </c>
      <c r="B52" s="535"/>
      <c r="C52" s="535"/>
      <c r="D52" s="535"/>
      <c r="E52" s="535"/>
      <c r="F52" s="535"/>
      <c r="G52" s="535"/>
      <c r="H52" s="535"/>
      <c r="I52" s="535"/>
      <c r="J52" s="535"/>
      <c r="K52" s="535"/>
      <c r="L52" s="536"/>
      <c r="M52" s="537"/>
      <c r="N52" s="537"/>
      <c r="O52" s="537"/>
      <c r="P52" s="537"/>
      <c r="Q52" s="538"/>
      <c r="R52" s="538"/>
      <c r="S52" s="538"/>
      <c r="T52" s="536"/>
    </row>
    <row r="53" spans="1:20" ht="15.75" x14ac:dyDescent="0.25">
      <c r="A53" s="534" t="s">
        <v>335</v>
      </c>
      <c r="B53" s="535"/>
      <c r="C53" s="535"/>
      <c r="D53" s="535"/>
      <c r="E53" s="535"/>
      <c r="F53" s="535"/>
      <c r="G53" s="535"/>
      <c r="H53" s="535"/>
      <c r="I53" s="535"/>
      <c r="J53" s="535"/>
      <c r="K53" s="535"/>
      <c r="L53" s="536"/>
      <c r="M53" s="537"/>
      <c r="N53" s="537"/>
      <c r="O53" s="537"/>
      <c r="P53" s="537"/>
      <c r="Q53" s="538"/>
      <c r="R53" s="538"/>
      <c r="S53" s="538"/>
      <c r="T53" s="536"/>
    </row>
    <row r="54" spans="1:20" ht="15.75" x14ac:dyDescent="0.25">
      <c r="A54" s="534" t="s">
        <v>335</v>
      </c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6"/>
      <c r="M54" s="537"/>
      <c r="N54" s="537"/>
      <c r="O54" s="537"/>
      <c r="P54" s="537"/>
      <c r="Q54" s="538"/>
      <c r="R54" s="538"/>
      <c r="S54" s="538"/>
      <c r="T54" s="536"/>
    </row>
    <row r="55" spans="1:20" ht="15.75" x14ac:dyDescent="0.25">
      <c r="A55" s="534" t="s">
        <v>336</v>
      </c>
      <c r="B55" s="535"/>
      <c r="C55" s="535"/>
      <c r="D55" s="535"/>
      <c r="E55" s="535"/>
      <c r="F55" s="535"/>
      <c r="G55" s="535"/>
      <c r="H55" s="535"/>
      <c r="I55" s="535"/>
      <c r="J55" s="535"/>
      <c r="K55" s="535"/>
      <c r="L55" s="536" t="s">
        <v>337</v>
      </c>
      <c r="M55" s="537"/>
      <c r="N55" s="537"/>
      <c r="O55" s="537"/>
      <c r="P55" s="537"/>
      <c r="Q55" s="538"/>
      <c r="R55" s="538"/>
      <c r="S55" s="538"/>
      <c r="T55" s="536"/>
    </row>
    <row r="56" spans="1:20" ht="15.75" x14ac:dyDescent="0.25">
      <c r="A56" s="534" t="s">
        <v>339</v>
      </c>
      <c r="B56" s="535"/>
      <c r="C56" s="535"/>
      <c r="D56" s="535"/>
      <c r="E56" s="535"/>
      <c r="F56" s="535"/>
      <c r="G56" s="535"/>
      <c r="H56" s="535"/>
      <c r="I56" s="535"/>
      <c r="J56" s="535"/>
      <c r="K56" s="535"/>
      <c r="L56" s="536"/>
      <c r="M56" s="537"/>
      <c r="N56" s="537"/>
      <c r="O56" s="537"/>
      <c r="P56" s="537"/>
      <c r="Q56" s="538"/>
      <c r="R56" s="538">
        <v>1.7</v>
      </c>
      <c r="S56" s="538"/>
      <c r="T56" s="536" t="s">
        <v>355</v>
      </c>
    </row>
    <row r="57" spans="1:20" ht="15.75" x14ac:dyDescent="0.25">
      <c r="A57" s="534" t="s">
        <v>339</v>
      </c>
      <c r="B57" s="535"/>
      <c r="C57" s="535"/>
      <c r="D57" s="535"/>
      <c r="E57" s="535"/>
      <c r="F57" s="535"/>
      <c r="G57" s="535"/>
      <c r="H57" s="535"/>
      <c r="I57" s="535"/>
      <c r="J57" s="535"/>
      <c r="K57" s="535"/>
      <c r="L57" s="536" t="s">
        <v>340</v>
      </c>
      <c r="M57" s="542"/>
      <c r="N57" s="542"/>
      <c r="O57" s="542"/>
      <c r="P57" s="542"/>
      <c r="Q57" s="538"/>
      <c r="R57" s="538"/>
      <c r="S57" s="538"/>
      <c r="T57" s="536"/>
    </row>
    <row r="58" spans="1:20" ht="15.75" x14ac:dyDescent="0.25">
      <c r="A58" s="534" t="s">
        <v>341</v>
      </c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6"/>
      <c r="M58" s="537"/>
      <c r="N58" s="537"/>
      <c r="O58" s="537"/>
      <c r="P58" s="537"/>
      <c r="Q58" s="538"/>
      <c r="R58" s="538"/>
      <c r="S58" s="538"/>
      <c r="T58" s="536"/>
    </row>
    <row r="59" spans="1:20" ht="15.75" x14ac:dyDescent="0.25">
      <c r="A59" s="534" t="s">
        <v>341</v>
      </c>
      <c r="B59" s="535"/>
      <c r="C59" s="535"/>
      <c r="D59" s="535"/>
      <c r="E59" s="535"/>
      <c r="F59" s="535"/>
      <c r="G59" s="535"/>
      <c r="H59" s="535"/>
      <c r="I59" s="535"/>
      <c r="J59" s="535"/>
      <c r="K59" s="535"/>
      <c r="L59" s="536"/>
      <c r="M59" s="537"/>
      <c r="N59" s="537"/>
      <c r="O59" s="537"/>
      <c r="P59" s="537"/>
      <c r="Q59" s="538" t="s">
        <v>406</v>
      </c>
      <c r="R59" s="538"/>
      <c r="S59" s="538" t="s">
        <v>533</v>
      </c>
      <c r="T59" s="536" t="s">
        <v>445</v>
      </c>
    </row>
    <row r="60" spans="1:20" ht="15.75" x14ac:dyDescent="0.25">
      <c r="A60" s="534" t="s">
        <v>342</v>
      </c>
      <c r="B60" s="535"/>
      <c r="C60" s="535"/>
      <c r="D60" s="535"/>
      <c r="E60" s="535"/>
      <c r="F60" s="535"/>
      <c r="G60" s="535"/>
      <c r="H60" s="535"/>
      <c r="I60" s="535"/>
      <c r="J60" s="535"/>
      <c r="K60" s="535"/>
      <c r="L60" s="536" t="s">
        <v>343</v>
      </c>
      <c r="M60" s="537"/>
      <c r="N60" s="537"/>
      <c r="O60" s="537"/>
      <c r="P60" s="537"/>
      <c r="Q60" s="538"/>
      <c r="R60" s="538"/>
      <c r="S60" s="538"/>
      <c r="T60" s="536"/>
    </row>
    <row r="61" spans="1:20" ht="15.75" x14ac:dyDescent="0.25">
      <c r="A61" s="534" t="s">
        <v>342</v>
      </c>
      <c r="B61" s="535"/>
      <c r="C61" s="535"/>
      <c r="D61" s="535"/>
      <c r="E61" s="535"/>
      <c r="F61" s="535"/>
      <c r="G61" s="535"/>
      <c r="H61" s="535"/>
      <c r="I61" s="535"/>
      <c r="J61" s="535"/>
      <c r="K61" s="535"/>
      <c r="L61" s="536"/>
      <c r="M61" s="537"/>
      <c r="N61" s="537"/>
      <c r="O61" s="537"/>
      <c r="P61" s="537"/>
      <c r="Q61" s="538"/>
      <c r="R61" s="538" t="s">
        <v>532</v>
      </c>
      <c r="S61" s="538"/>
      <c r="T61" s="536"/>
    </row>
    <row r="62" spans="1:20" ht="15.75" x14ac:dyDescent="0.25">
      <c r="A62" s="534" t="s">
        <v>344</v>
      </c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6"/>
      <c r="M62" s="537"/>
      <c r="N62" s="537"/>
      <c r="O62" s="537"/>
      <c r="P62" s="537"/>
      <c r="Q62" s="538"/>
      <c r="R62" s="538"/>
      <c r="S62" s="538"/>
      <c r="T62" s="536"/>
    </row>
    <row r="63" spans="1:20" ht="15.75" x14ac:dyDescent="0.25">
      <c r="A63" s="534" t="s">
        <v>345</v>
      </c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6"/>
      <c r="M63" s="537"/>
      <c r="N63" s="537"/>
      <c r="O63" s="537"/>
      <c r="P63" s="537"/>
      <c r="Q63" s="538"/>
      <c r="R63" s="538"/>
      <c r="S63" s="538"/>
      <c r="T63" s="536"/>
    </row>
    <row r="64" spans="1:20" ht="15.75" x14ac:dyDescent="0.25">
      <c r="A64" s="534" t="s">
        <v>346</v>
      </c>
      <c r="B64" s="535"/>
      <c r="C64" s="535"/>
      <c r="D64" s="535"/>
      <c r="E64" s="535"/>
      <c r="F64" s="535"/>
      <c r="G64" s="535"/>
      <c r="H64" s="535"/>
      <c r="I64" s="535"/>
      <c r="J64" s="535"/>
      <c r="K64" s="535"/>
      <c r="L64" s="536"/>
      <c r="M64" s="537"/>
      <c r="N64" s="537"/>
      <c r="O64" s="537"/>
      <c r="P64" s="537"/>
      <c r="Q64" s="538"/>
      <c r="R64" s="538"/>
      <c r="S64" s="538"/>
      <c r="T64" s="536"/>
    </row>
    <row r="65" spans="1:20" ht="15.75" x14ac:dyDescent="0.25">
      <c r="A65" s="543" t="s">
        <v>346</v>
      </c>
      <c r="B65" s="535"/>
      <c r="C65" s="535"/>
      <c r="D65" s="535"/>
      <c r="E65" s="535"/>
      <c r="F65" s="535"/>
      <c r="G65" s="535"/>
      <c r="H65" s="535"/>
      <c r="I65" s="535"/>
      <c r="J65" s="535"/>
      <c r="K65" s="535"/>
      <c r="L65" s="544"/>
      <c r="M65" s="537"/>
      <c r="N65" s="537"/>
      <c r="O65" s="537"/>
      <c r="P65" s="537"/>
      <c r="Q65" s="545"/>
      <c r="R65" s="545"/>
      <c r="S65" s="545"/>
      <c r="T65" s="544"/>
    </row>
    <row r="66" spans="1:20" ht="16.5" thickBot="1" x14ac:dyDescent="0.3">
      <c r="A66" s="547" t="s">
        <v>347</v>
      </c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48"/>
      <c r="M66" s="537"/>
      <c r="N66" s="537"/>
      <c r="O66" s="537"/>
      <c r="P66" s="537"/>
      <c r="Q66" s="549"/>
      <c r="R66" s="549"/>
      <c r="S66" s="549"/>
      <c r="T66" s="548"/>
    </row>
    <row r="67" spans="1:20" ht="16.5" thickTop="1" x14ac:dyDescent="0.25">
      <c r="A67" s="551"/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52"/>
      <c r="M67" s="537"/>
      <c r="N67" s="537"/>
      <c r="O67" s="537"/>
      <c r="P67" s="537"/>
      <c r="Q67" s="553"/>
      <c r="R67" s="553"/>
      <c r="S67" s="553"/>
      <c r="T67" s="552"/>
    </row>
    <row r="68" spans="1:20" ht="16.5" thickBot="1" x14ac:dyDescent="0.3">
      <c r="A68" s="555" t="s">
        <v>348</v>
      </c>
      <c r="B68" s="535"/>
      <c r="C68" s="535"/>
      <c r="D68" s="535"/>
      <c r="E68" s="535"/>
      <c r="F68" s="535"/>
      <c r="G68" s="535"/>
      <c r="H68" s="535"/>
      <c r="I68" s="535"/>
      <c r="J68" s="535"/>
      <c r="K68" s="535"/>
      <c r="L68" s="556" t="s">
        <v>332</v>
      </c>
      <c r="M68" s="537"/>
      <c r="N68" s="537"/>
      <c r="O68" s="537"/>
      <c r="P68" s="537"/>
      <c r="Q68" s="557" t="s">
        <v>534</v>
      </c>
      <c r="R68" s="557" t="s">
        <v>532</v>
      </c>
      <c r="S68" s="557" t="s">
        <v>535</v>
      </c>
      <c r="T68" s="556" t="s">
        <v>536</v>
      </c>
    </row>
    <row r="69" spans="1:20" ht="16.5" thickTop="1" x14ac:dyDescent="0.25">
      <c r="A69" s="559"/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52"/>
      <c r="M69" s="537"/>
      <c r="N69" s="537"/>
      <c r="O69" s="537"/>
      <c r="P69" s="537"/>
      <c r="Q69" s="553"/>
      <c r="R69" s="553"/>
      <c r="S69" s="553"/>
      <c r="T69" s="552"/>
    </row>
    <row r="70" spans="1:20" ht="16.5" thickBot="1" x14ac:dyDescent="0.3">
      <c r="A70" s="555" t="s">
        <v>350</v>
      </c>
      <c r="B70" s="535"/>
      <c r="C70" s="535"/>
      <c r="D70" s="535"/>
      <c r="E70" s="535"/>
      <c r="F70" s="535"/>
      <c r="G70" s="535"/>
      <c r="H70" s="535"/>
      <c r="I70" s="535"/>
      <c r="J70" s="535"/>
      <c r="K70" s="535"/>
      <c r="L70" s="556" t="s">
        <v>332</v>
      </c>
      <c r="M70" s="537"/>
      <c r="N70" s="537"/>
      <c r="O70" s="537"/>
      <c r="P70" s="537"/>
      <c r="Q70" s="560" t="s">
        <v>396</v>
      </c>
      <c r="R70" s="560" t="s">
        <v>446</v>
      </c>
      <c r="S70" s="560" t="s">
        <v>447</v>
      </c>
      <c r="T70" s="562" t="s">
        <v>448</v>
      </c>
    </row>
    <row r="71" spans="1:20" ht="15.75" x14ac:dyDescent="0.25">
      <c r="A71" s="563"/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64"/>
      <c r="M71" s="537"/>
      <c r="N71" s="537"/>
      <c r="O71" s="537"/>
      <c r="P71" s="537"/>
      <c r="Q71" s="565"/>
      <c r="R71" s="565"/>
      <c r="S71" s="565"/>
      <c r="T71" s="564"/>
    </row>
    <row r="72" spans="1:20" ht="16.5" thickBot="1" x14ac:dyDescent="0.3">
      <c r="A72" s="567" t="s">
        <v>351</v>
      </c>
      <c r="B72" s="535"/>
      <c r="C72" s="535"/>
      <c r="D72" s="535"/>
      <c r="E72" s="568"/>
      <c r="F72" s="568"/>
      <c r="G72" s="568"/>
      <c r="H72" s="568"/>
      <c r="I72" s="568"/>
      <c r="J72" s="568"/>
      <c r="K72" s="568"/>
      <c r="L72" s="569" t="s">
        <v>352</v>
      </c>
      <c r="M72" s="537"/>
      <c r="N72" s="537"/>
      <c r="O72" s="537"/>
      <c r="P72" s="537"/>
      <c r="Q72" s="570" t="s">
        <v>537</v>
      </c>
      <c r="R72" s="570" t="s">
        <v>538</v>
      </c>
      <c r="S72" s="570" t="s">
        <v>539</v>
      </c>
      <c r="T72" s="569" t="s">
        <v>540</v>
      </c>
    </row>
    <row r="73" spans="1:20" x14ac:dyDescent="0.2">
      <c r="A73" s="527" t="s">
        <v>357</v>
      </c>
    </row>
  </sheetData>
  <mergeCells count="4">
    <mergeCell ref="A1:X3"/>
    <mergeCell ref="A4:X4"/>
    <mergeCell ref="A5:X5"/>
    <mergeCell ref="A6:X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sqref="A1:C16"/>
    </sheetView>
  </sheetViews>
  <sheetFormatPr defaultRowHeight="15" x14ac:dyDescent="0.25"/>
  <cols>
    <col min="1" max="1" width="18.85546875" style="407" customWidth="1"/>
    <col min="2" max="2" width="16.42578125" style="407" customWidth="1"/>
    <col min="3" max="3" width="17.5703125" style="407" customWidth="1"/>
    <col min="4" max="4" width="12" style="407" bestFit="1" customWidth="1"/>
    <col min="5" max="5" width="12.5703125" style="407" bestFit="1" customWidth="1"/>
    <col min="6" max="256" width="9.140625" style="407"/>
    <col min="257" max="257" width="18.85546875" style="407" customWidth="1"/>
    <col min="258" max="258" width="16.42578125" style="407" customWidth="1"/>
    <col min="259" max="259" width="17.5703125" style="407" customWidth="1"/>
    <col min="260" max="260" width="12" style="407" bestFit="1" customWidth="1"/>
    <col min="261" max="261" width="12.5703125" style="407" bestFit="1" customWidth="1"/>
    <col min="262" max="512" width="9.140625" style="407"/>
    <col min="513" max="513" width="18.85546875" style="407" customWidth="1"/>
    <col min="514" max="514" width="16.42578125" style="407" customWidth="1"/>
    <col min="515" max="515" width="17.5703125" style="407" customWidth="1"/>
    <col min="516" max="516" width="12" style="407" bestFit="1" customWidth="1"/>
    <col min="517" max="517" width="12.5703125" style="407" bestFit="1" customWidth="1"/>
    <col min="518" max="768" width="9.140625" style="407"/>
    <col min="769" max="769" width="18.85546875" style="407" customWidth="1"/>
    <col min="770" max="770" width="16.42578125" style="407" customWidth="1"/>
    <col min="771" max="771" width="17.5703125" style="407" customWidth="1"/>
    <col min="772" max="772" width="12" style="407" bestFit="1" customWidth="1"/>
    <col min="773" max="773" width="12.5703125" style="407" bestFit="1" customWidth="1"/>
    <col min="774" max="1024" width="9.140625" style="407"/>
    <col min="1025" max="1025" width="18.85546875" style="407" customWidth="1"/>
    <col min="1026" max="1026" width="16.42578125" style="407" customWidth="1"/>
    <col min="1027" max="1027" width="17.5703125" style="407" customWidth="1"/>
    <col min="1028" max="1028" width="12" style="407" bestFit="1" customWidth="1"/>
    <col min="1029" max="1029" width="12.5703125" style="407" bestFit="1" customWidth="1"/>
    <col min="1030" max="1280" width="9.140625" style="407"/>
    <col min="1281" max="1281" width="18.85546875" style="407" customWidth="1"/>
    <col min="1282" max="1282" width="16.42578125" style="407" customWidth="1"/>
    <col min="1283" max="1283" width="17.5703125" style="407" customWidth="1"/>
    <col min="1284" max="1284" width="12" style="407" bestFit="1" customWidth="1"/>
    <col min="1285" max="1285" width="12.5703125" style="407" bestFit="1" customWidth="1"/>
    <col min="1286" max="1536" width="9.140625" style="407"/>
    <col min="1537" max="1537" width="18.85546875" style="407" customWidth="1"/>
    <col min="1538" max="1538" width="16.42578125" style="407" customWidth="1"/>
    <col min="1539" max="1539" width="17.5703125" style="407" customWidth="1"/>
    <col min="1540" max="1540" width="12" style="407" bestFit="1" customWidth="1"/>
    <col min="1541" max="1541" width="12.5703125" style="407" bestFit="1" customWidth="1"/>
    <col min="1542" max="1792" width="9.140625" style="407"/>
    <col min="1793" max="1793" width="18.85546875" style="407" customWidth="1"/>
    <col min="1794" max="1794" width="16.42578125" style="407" customWidth="1"/>
    <col min="1795" max="1795" width="17.5703125" style="407" customWidth="1"/>
    <col min="1796" max="1796" width="12" style="407" bestFit="1" customWidth="1"/>
    <col min="1797" max="1797" width="12.5703125" style="407" bestFit="1" customWidth="1"/>
    <col min="1798" max="2048" width="9.140625" style="407"/>
    <col min="2049" max="2049" width="18.85546875" style="407" customWidth="1"/>
    <col min="2050" max="2050" width="16.42578125" style="407" customWidth="1"/>
    <col min="2051" max="2051" width="17.5703125" style="407" customWidth="1"/>
    <col min="2052" max="2052" width="12" style="407" bestFit="1" customWidth="1"/>
    <col min="2053" max="2053" width="12.5703125" style="407" bestFit="1" customWidth="1"/>
    <col min="2054" max="2304" width="9.140625" style="407"/>
    <col min="2305" max="2305" width="18.85546875" style="407" customWidth="1"/>
    <col min="2306" max="2306" width="16.42578125" style="407" customWidth="1"/>
    <col min="2307" max="2307" width="17.5703125" style="407" customWidth="1"/>
    <col min="2308" max="2308" width="12" style="407" bestFit="1" customWidth="1"/>
    <col min="2309" max="2309" width="12.5703125" style="407" bestFit="1" customWidth="1"/>
    <col min="2310" max="2560" width="9.140625" style="407"/>
    <col min="2561" max="2561" width="18.85546875" style="407" customWidth="1"/>
    <col min="2562" max="2562" width="16.42578125" style="407" customWidth="1"/>
    <col min="2563" max="2563" width="17.5703125" style="407" customWidth="1"/>
    <col min="2564" max="2564" width="12" style="407" bestFit="1" customWidth="1"/>
    <col min="2565" max="2565" width="12.5703125" style="407" bestFit="1" customWidth="1"/>
    <col min="2566" max="2816" width="9.140625" style="407"/>
    <col min="2817" max="2817" width="18.85546875" style="407" customWidth="1"/>
    <col min="2818" max="2818" width="16.42578125" style="407" customWidth="1"/>
    <col min="2819" max="2819" width="17.5703125" style="407" customWidth="1"/>
    <col min="2820" max="2820" width="12" style="407" bestFit="1" customWidth="1"/>
    <col min="2821" max="2821" width="12.5703125" style="407" bestFit="1" customWidth="1"/>
    <col min="2822" max="3072" width="9.140625" style="407"/>
    <col min="3073" max="3073" width="18.85546875" style="407" customWidth="1"/>
    <col min="3074" max="3074" width="16.42578125" style="407" customWidth="1"/>
    <col min="3075" max="3075" width="17.5703125" style="407" customWidth="1"/>
    <col min="3076" max="3076" width="12" style="407" bestFit="1" customWidth="1"/>
    <col min="3077" max="3077" width="12.5703125" style="407" bestFit="1" customWidth="1"/>
    <col min="3078" max="3328" width="9.140625" style="407"/>
    <col min="3329" max="3329" width="18.85546875" style="407" customWidth="1"/>
    <col min="3330" max="3330" width="16.42578125" style="407" customWidth="1"/>
    <col min="3331" max="3331" width="17.5703125" style="407" customWidth="1"/>
    <col min="3332" max="3332" width="12" style="407" bestFit="1" customWidth="1"/>
    <col min="3333" max="3333" width="12.5703125" style="407" bestFit="1" customWidth="1"/>
    <col min="3334" max="3584" width="9.140625" style="407"/>
    <col min="3585" max="3585" width="18.85546875" style="407" customWidth="1"/>
    <col min="3586" max="3586" width="16.42578125" style="407" customWidth="1"/>
    <col min="3587" max="3587" width="17.5703125" style="407" customWidth="1"/>
    <col min="3588" max="3588" width="12" style="407" bestFit="1" customWidth="1"/>
    <col min="3589" max="3589" width="12.5703125" style="407" bestFit="1" customWidth="1"/>
    <col min="3590" max="3840" width="9.140625" style="407"/>
    <col min="3841" max="3841" width="18.85546875" style="407" customWidth="1"/>
    <col min="3842" max="3842" width="16.42578125" style="407" customWidth="1"/>
    <col min="3843" max="3843" width="17.5703125" style="407" customWidth="1"/>
    <col min="3844" max="3844" width="12" style="407" bestFit="1" customWidth="1"/>
    <col min="3845" max="3845" width="12.5703125" style="407" bestFit="1" customWidth="1"/>
    <col min="3846" max="4096" width="9.140625" style="407"/>
    <col min="4097" max="4097" width="18.85546875" style="407" customWidth="1"/>
    <col min="4098" max="4098" width="16.42578125" style="407" customWidth="1"/>
    <col min="4099" max="4099" width="17.5703125" style="407" customWidth="1"/>
    <col min="4100" max="4100" width="12" style="407" bestFit="1" customWidth="1"/>
    <col min="4101" max="4101" width="12.5703125" style="407" bestFit="1" customWidth="1"/>
    <col min="4102" max="4352" width="9.140625" style="407"/>
    <col min="4353" max="4353" width="18.85546875" style="407" customWidth="1"/>
    <col min="4354" max="4354" width="16.42578125" style="407" customWidth="1"/>
    <col min="4355" max="4355" width="17.5703125" style="407" customWidth="1"/>
    <col min="4356" max="4356" width="12" style="407" bestFit="1" customWidth="1"/>
    <col min="4357" max="4357" width="12.5703125" style="407" bestFit="1" customWidth="1"/>
    <col min="4358" max="4608" width="9.140625" style="407"/>
    <col min="4609" max="4609" width="18.85546875" style="407" customWidth="1"/>
    <col min="4610" max="4610" width="16.42578125" style="407" customWidth="1"/>
    <col min="4611" max="4611" width="17.5703125" style="407" customWidth="1"/>
    <col min="4612" max="4612" width="12" style="407" bestFit="1" customWidth="1"/>
    <col min="4613" max="4613" width="12.5703125" style="407" bestFit="1" customWidth="1"/>
    <col min="4614" max="4864" width="9.140625" style="407"/>
    <col min="4865" max="4865" width="18.85546875" style="407" customWidth="1"/>
    <col min="4866" max="4866" width="16.42578125" style="407" customWidth="1"/>
    <col min="4867" max="4867" width="17.5703125" style="407" customWidth="1"/>
    <col min="4868" max="4868" width="12" style="407" bestFit="1" customWidth="1"/>
    <col min="4869" max="4869" width="12.5703125" style="407" bestFit="1" customWidth="1"/>
    <col min="4870" max="5120" width="9.140625" style="407"/>
    <col min="5121" max="5121" width="18.85546875" style="407" customWidth="1"/>
    <col min="5122" max="5122" width="16.42578125" style="407" customWidth="1"/>
    <col min="5123" max="5123" width="17.5703125" style="407" customWidth="1"/>
    <col min="5124" max="5124" width="12" style="407" bestFit="1" customWidth="1"/>
    <col min="5125" max="5125" width="12.5703125" style="407" bestFit="1" customWidth="1"/>
    <col min="5126" max="5376" width="9.140625" style="407"/>
    <col min="5377" max="5377" width="18.85546875" style="407" customWidth="1"/>
    <col min="5378" max="5378" width="16.42578125" style="407" customWidth="1"/>
    <col min="5379" max="5379" width="17.5703125" style="407" customWidth="1"/>
    <col min="5380" max="5380" width="12" style="407" bestFit="1" customWidth="1"/>
    <col min="5381" max="5381" width="12.5703125" style="407" bestFit="1" customWidth="1"/>
    <col min="5382" max="5632" width="9.140625" style="407"/>
    <col min="5633" max="5633" width="18.85546875" style="407" customWidth="1"/>
    <col min="5634" max="5634" width="16.42578125" style="407" customWidth="1"/>
    <col min="5635" max="5635" width="17.5703125" style="407" customWidth="1"/>
    <col min="5636" max="5636" width="12" style="407" bestFit="1" customWidth="1"/>
    <col min="5637" max="5637" width="12.5703125" style="407" bestFit="1" customWidth="1"/>
    <col min="5638" max="5888" width="9.140625" style="407"/>
    <col min="5889" max="5889" width="18.85546875" style="407" customWidth="1"/>
    <col min="5890" max="5890" width="16.42578125" style="407" customWidth="1"/>
    <col min="5891" max="5891" width="17.5703125" style="407" customWidth="1"/>
    <col min="5892" max="5892" width="12" style="407" bestFit="1" customWidth="1"/>
    <col min="5893" max="5893" width="12.5703125" style="407" bestFit="1" customWidth="1"/>
    <col min="5894" max="6144" width="9.140625" style="407"/>
    <col min="6145" max="6145" width="18.85546875" style="407" customWidth="1"/>
    <col min="6146" max="6146" width="16.42578125" style="407" customWidth="1"/>
    <col min="6147" max="6147" width="17.5703125" style="407" customWidth="1"/>
    <col min="6148" max="6148" width="12" style="407" bestFit="1" customWidth="1"/>
    <col min="6149" max="6149" width="12.5703125" style="407" bestFit="1" customWidth="1"/>
    <col min="6150" max="6400" width="9.140625" style="407"/>
    <col min="6401" max="6401" width="18.85546875" style="407" customWidth="1"/>
    <col min="6402" max="6402" width="16.42578125" style="407" customWidth="1"/>
    <col min="6403" max="6403" width="17.5703125" style="407" customWidth="1"/>
    <col min="6404" max="6404" width="12" style="407" bestFit="1" customWidth="1"/>
    <col min="6405" max="6405" width="12.5703125" style="407" bestFit="1" customWidth="1"/>
    <col min="6406" max="6656" width="9.140625" style="407"/>
    <col min="6657" max="6657" width="18.85546875" style="407" customWidth="1"/>
    <col min="6658" max="6658" width="16.42578125" style="407" customWidth="1"/>
    <col min="6659" max="6659" width="17.5703125" style="407" customWidth="1"/>
    <col min="6660" max="6660" width="12" style="407" bestFit="1" customWidth="1"/>
    <col min="6661" max="6661" width="12.5703125" style="407" bestFit="1" customWidth="1"/>
    <col min="6662" max="6912" width="9.140625" style="407"/>
    <col min="6913" max="6913" width="18.85546875" style="407" customWidth="1"/>
    <col min="6914" max="6914" width="16.42578125" style="407" customWidth="1"/>
    <col min="6915" max="6915" width="17.5703125" style="407" customWidth="1"/>
    <col min="6916" max="6916" width="12" style="407" bestFit="1" customWidth="1"/>
    <col min="6917" max="6917" width="12.5703125" style="407" bestFit="1" customWidth="1"/>
    <col min="6918" max="7168" width="9.140625" style="407"/>
    <col min="7169" max="7169" width="18.85546875" style="407" customWidth="1"/>
    <col min="7170" max="7170" width="16.42578125" style="407" customWidth="1"/>
    <col min="7171" max="7171" width="17.5703125" style="407" customWidth="1"/>
    <col min="7172" max="7172" width="12" style="407" bestFit="1" customWidth="1"/>
    <col min="7173" max="7173" width="12.5703125" style="407" bestFit="1" customWidth="1"/>
    <col min="7174" max="7424" width="9.140625" style="407"/>
    <col min="7425" max="7425" width="18.85546875" style="407" customWidth="1"/>
    <col min="7426" max="7426" width="16.42578125" style="407" customWidth="1"/>
    <col min="7427" max="7427" width="17.5703125" style="407" customWidth="1"/>
    <col min="7428" max="7428" width="12" style="407" bestFit="1" customWidth="1"/>
    <col min="7429" max="7429" width="12.5703125" style="407" bestFit="1" customWidth="1"/>
    <col min="7430" max="7680" width="9.140625" style="407"/>
    <col min="7681" max="7681" width="18.85546875" style="407" customWidth="1"/>
    <col min="7682" max="7682" width="16.42578125" style="407" customWidth="1"/>
    <col min="7683" max="7683" width="17.5703125" style="407" customWidth="1"/>
    <col min="7684" max="7684" width="12" style="407" bestFit="1" customWidth="1"/>
    <col min="7685" max="7685" width="12.5703125" style="407" bestFit="1" customWidth="1"/>
    <col min="7686" max="7936" width="9.140625" style="407"/>
    <col min="7937" max="7937" width="18.85546875" style="407" customWidth="1"/>
    <col min="7938" max="7938" width="16.42578125" style="407" customWidth="1"/>
    <col min="7939" max="7939" width="17.5703125" style="407" customWidth="1"/>
    <col min="7940" max="7940" width="12" style="407" bestFit="1" customWidth="1"/>
    <col min="7941" max="7941" width="12.5703125" style="407" bestFit="1" customWidth="1"/>
    <col min="7942" max="8192" width="9.140625" style="407"/>
    <col min="8193" max="8193" width="18.85546875" style="407" customWidth="1"/>
    <col min="8194" max="8194" width="16.42578125" style="407" customWidth="1"/>
    <col min="8195" max="8195" width="17.5703125" style="407" customWidth="1"/>
    <col min="8196" max="8196" width="12" style="407" bestFit="1" customWidth="1"/>
    <col min="8197" max="8197" width="12.5703125" style="407" bestFit="1" customWidth="1"/>
    <col min="8198" max="8448" width="9.140625" style="407"/>
    <col min="8449" max="8449" width="18.85546875" style="407" customWidth="1"/>
    <col min="8450" max="8450" width="16.42578125" style="407" customWidth="1"/>
    <col min="8451" max="8451" width="17.5703125" style="407" customWidth="1"/>
    <col min="8452" max="8452" width="12" style="407" bestFit="1" customWidth="1"/>
    <col min="8453" max="8453" width="12.5703125" style="407" bestFit="1" customWidth="1"/>
    <col min="8454" max="8704" width="9.140625" style="407"/>
    <col min="8705" max="8705" width="18.85546875" style="407" customWidth="1"/>
    <col min="8706" max="8706" width="16.42578125" style="407" customWidth="1"/>
    <col min="8707" max="8707" width="17.5703125" style="407" customWidth="1"/>
    <col min="8708" max="8708" width="12" style="407" bestFit="1" customWidth="1"/>
    <col min="8709" max="8709" width="12.5703125" style="407" bestFit="1" customWidth="1"/>
    <col min="8710" max="8960" width="9.140625" style="407"/>
    <col min="8961" max="8961" width="18.85546875" style="407" customWidth="1"/>
    <col min="8962" max="8962" width="16.42578125" style="407" customWidth="1"/>
    <col min="8963" max="8963" width="17.5703125" style="407" customWidth="1"/>
    <col min="8964" max="8964" width="12" style="407" bestFit="1" customWidth="1"/>
    <col min="8965" max="8965" width="12.5703125" style="407" bestFit="1" customWidth="1"/>
    <col min="8966" max="9216" width="9.140625" style="407"/>
    <col min="9217" max="9217" width="18.85546875" style="407" customWidth="1"/>
    <col min="9218" max="9218" width="16.42578125" style="407" customWidth="1"/>
    <col min="9219" max="9219" width="17.5703125" style="407" customWidth="1"/>
    <col min="9220" max="9220" width="12" style="407" bestFit="1" customWidth="1"/>
    <col min="9221" max="9221" width="12.5703125" style="407" bestFit="1" customWidth="1"/>
    <col min="9222" max="9472" width="9.140625" style="407"/>
    <col min="9473" max="9473" width="18.85546875" style="407" customWidth="1"/>
    <col min="9474" max="9474" width="16.42578125" style="407" customWidth="1"/>
    <col min="9475" max="9475" width="17.5703125" style="407" customWidth="1"/>
    <col min="9476" max="9476" width="12" style="407" bestFit="1" customWidth="1"/>
    <col min="9477" max="9477" width="12.5703125" style="407" bestFit="1" customWidth="1"/>
    <col min="9478" max="9728" width="9.140625" style="407"/>
    <col min="9729" max="9729" width="18.85546875" style="407" customWidth="1"/>
    <col min="9730" max="9730" width="16.42578125" style="407" customWidth="1"/>
    <col min="9731" max="9731" width="17.5703125" style="407" customWidth="1"/>
    <col min="9732" max="9732" width="12" style="407" bestFit="1" customWidth="1"/>
    <col min="9733" max="9733" width="12.5703125" style="407" bestFit="1" customWidth="1"/>
    <col min="9734" max="9984" width="9.140625" style="407"/>
    <col min="9985" max="9985" width="18.85546875" style="407" customWidth="1"/>
    <col min="9986" max="9986" width="16.42578125" style="407" customWidth="1"/>
    <col min="9987" max="9987" width="17.5703125" style="407" customWidth="1"/>
    <col min="9988" max="9988" width="12" style="407" bestFit="1" customWidth="1"/>
    <col min="9989" max="9989" width="12.5703125" style="407" bestFit="1" customWidth="1"/>
    <col min="9990" max="10240" width="9.140625" style="407"/>
    <col min="10241" max="10241" width="18.85546875" style="407" customWidth="1"/>
    <col min="10242" max="10242" width="16.42578125" style="407" customWidth="1"/>
    <col min="10243" max="10243" width="17.5703125" style="407" customWidth="1"/>
    <col min="10244" max="10244" width="12" style="407" bestFit="1" customWidth="1"/>
    <col min="10245" max="10245" width="12.5703125" style="407" bestFit="1" customWidth="1"/>
    <col min="10246" max="10496" width="9.140625" style="407"/>
    <col min="10497" max="10497" width="18.85546875" style="407" customWidth="1"/>
    <col min="10498" max="10498" width="16.42578125" style="407" customWidth="1"/>
    <col min="10499" max="10499" width="17.5703125" style="407" customWidth="1"/>
    <col min="10500" max="10500" width="12" style="407" bestFit="1" customWidth="1"/>
    <col min="10501" max="10501" width="12.5703125" style="407" bestFit="1" customWidth="1"/>
    <col min="10502" max="10752" width="9.140625" style="407"/>
    <col min="10753" max="10753" width="18.85546875" style="407" customWidth="1"/>
    <col min="10754" max="10754" width="16.42578125" style="407" customWidth="1"/>
    <col min="10755" max="10755" width="17.5703125" style="407" customWidth="1"/>
    <col min="10756" max="10756" width="12" style="407" bestFit="1" customWidth="1"/>
    <col min="10757" max="10757" width="12.5703125" style="407" bestFit="1" customWidth="1"/>
    <col min="10758" max="11008" width="9.140625" style="407"/>
    <col min="11009" max="11009" width="18.85546875" style="407" customWidth="1"/>
    <col min="11010" max="11010" width="16.42578125" style="407" customWidth="1"/>
    <col min="11011" max="11011" width="17.5703125" style="407" customWidth="1"/>
    <col min="11012" max="11012" width="12" style="407" bestFit="1" customWidth="1"/>
    <col min="11013" max="11013" width="12.5703125" style="407" bestFit="1" customWidth="1"/>
    <col min="11014" max="11264" width="9.140625" style="407"/>
    <col min="11265" max="11265" width="18.85546875" style="407" customWidth="1"/>
    <col min="11266" max="11266" width="16.42578125" style="407" customWidth="1"/>
    <col min="11267" max="11267" width="17.5703125" style="407" customWidth="1"/>
    <col min="11268" max="11268" width="12" style="407" bestFit="1" customWidth="1"/>
    <col min="11269" max="11269" width="12.5703125" style="407" bestFit="1" customWidth="1"/>
    <col min="11270" max="11520" width="9.140625" style="407"/>
    <col min="11521" max="11521" width="18.85546875" style="407" customWidth="1"/>
    <col min="11522" max="11522" width="16.42578125" style="407" customWidth="1"/>
    <col min="11523" max="11523" width="17.5703125" style="407" customWidth="1"/>
    <col min="11524" max="11524" width="12" style="407" bestFit="1" customWidth="1"/>
    <col min="11525" max="11525" width="12.5703125" style="407" bestFit="1" customWidth="1"/>
    <col min="11526" max="11776" width="9.140625" style="407"/>
    <col min="11777" max="11777" width="18.85546875" style="407" customWidth="1"/>
    <col min="11778" max="11778" width="16.42578125" style="407" customWidth="1"/>
    <col min="11779" max="11779" width="17.5703125" style="407" customWidth="1"/>
    <col min="11780" max="11780" width="12" style="407" bestFit="1" customWidth="1"/>
    <col min="11781" max="11781" width="12.5703125" style="407" bestFit="1" customWidth="1"/>
    <col min="11782" max="12032" width="9.140625" style="407"/>
    <col min="12033" max="12033" width="18.85546875" style="407" customWidth="1"/>
    <col min="12034" max="12034" width="16.42578125" style="407" customWidth="1"/>
    <col min="12035" max="12035" width="17.5703125" style="407" customWidth="1"/>
    <col min="12036" max="12036" width="12" style="407" bestFit="1" customWidth="1"/>
    <col min="12037" max="12037" width="12.5703125" style="407" bestFit="1" customWidth="1"/>
    <col min="12038" max="12288" width="9.140625" style="407"/>
    <col min="12289" max="12289" width="18.85546875" style="407" customWidth="1"/>
    <col min="12290" max="12290" width="16.42578125" style="407" customWidth="1"/>
    <col min="12291" max="12291" width="17.5703125" style="407" customWidth="1"/>
    <col min="12292" max="12292" width="12" style="407" bestFit="1" customWidth="1"/>
    <col min="12293" max="12293" width="12.5703125" style="407" bestFit="1" customWidth="1"/>
    <col min="12294" max="12544" width="9.140625" style="407"/>
    <col min="12545" max="12545" width="18.85546875" style="407" customWidth="1"/>
    <col min="12546" max="12546" width="16.42578125" style="407" customWidth="1"/>
    <col min="12547" max="12547" width="17.5703125" style="407" customWidth="1"/>
    <col min="12548" max="12548" width="12" style="407" bestFit="1" customWidth="1"/>
    <col min="12549" max="12549" width="12.5703125" style="407" bestFit="1" customWidth="1"/>
    <col min="12550" max="12800" width="9.140625" style="407"/>
    <col min="12801" max="12801" width="18.85546875" style="407" customWidth="1"/>
    <col min="12802" max="12802" width="16.42578125" style="407" customWidth="1"/>
    <col min="12803" max="12803" width="17.5703125" style="407" customWidth="1"/>
    <col min="12804" max="12804" width="12" style="407" bestFit="1" customWidth="1"/>
    <col min="12805" max="12805" width="12.5703125" style="407" bestFit="1" customWidth="1"/>
    <col min="12806" max="13056" width="9.140625" style="407"/>
    <col min="13057" max="13057" width="18.85546875" style="407" customWidth="1"/>
    <col min="13058" max="13058" width="16.42578125" style="407" customWidth="1"/>
    <col min="13059" max="13059" width="17.5703125" style="407" customWidth="1"/>
    <col min="13060" max="13060" width="12" style="407" bestFit="1" customWidth="1"/>
    <col min="13061" max="13061" width="12.5703125" style="407" bestFit="1" customWidth="1"/>
    <col min="13062" max="13312" width="9.140625" style="407"/>
    <col min="13313" max="13313" width="18.85546875" style="407" customWidth="1"/>
    <col min="13314" max="13314" width="16.42578125" style="407" customWidth="1"/>
    <col min="13315" max="13315" width="17.5703125" style="407" customWidth="1"/>
    <col min="13316" max="13316" width="12" style="407" bestFit="1" customWidth="1"/>
    <col min="13317" max="13317" width="12.5703125" style="407" bestFit="1" customWidth="1"/>
    <col min="13318" max="13568" width="9.140625" style="407"/>
    <col min="13569" max="13569" width="18.85546875" style="407" customWidth="1"/>
    <col min="13570" max="13570" width="16.42578125" style="407" customWidth="1"/>
    <col min="13571" max="13571" width="17.5703125" style="407" customWidth="1"/>
    <col min="13572" max="13572" width="12" style="407" bestFit="1" customWidth="1"/>
    <col min="13573" max="13573" width="12.5703125" style="407" bestFit="1" customWidth="1"/>
    <col min="13574" max="13824" width="9.140625" style="407"/>
    <col min="13825" max="13825" width="18.85546875" style="407" customWidth="1"/>
    <col min="13826" max="13826" width="16.42578125" style="407" customWidth="1"/>
    <col min="13827" max="13827" width="17.5703125" style="407" customWidth="1"/>
    <col min="13828" max="13828" width="12" style="407" bestFit="1" customWidth="1"/>
    <col min="13829" max="13829" width="12.5703125" style="407" bestFit="1" customWidth="1"/>
    <col min="13830" max="14080" width="9.140625" style="407"/>
    <col min="14081" max="14081" width="18.85546875" style="407" customWidth="1"/>
    <col min="14082" max="14082" width="16.42578125" style="407" customWidth="1"/>
    <col min="14083" max="14083" width="17.5703125" style="407" customWidth="1"/>
    <col min="14084" max="14084" width="12" style="407" bestFit="1" customWidth="1"/>
    <col min="14085" max="14085" width="12.5703125" style="407" bestFit="1" customWidth="1"/>
    <col min="14086" max="14336" width="9.140625" style="407"/>
    <col min="14337" max="14337" width="18.85546875" style="407" customWidth="1"/>
    <col min="14338" max="14338" width="16.42578125" style="407" customWidth="1"/>
    <col min="14339" max="14339" width="17.5703125" style="407" customWidth="1"/>
    <col min="14340" max="14340" width="12" style="407" bestFit="1" customWidth="1"/>
    <col min="14341" max="14341" width="12.5703125" style="407" bestFit="1" customWidth="1"/>
    <col min="14342" max="14592" width="9.140625" style="407"/>
    <col min="14593" max="14593" width="18.85546875" style="407" customWidth="1"/>
    <col min="14594" max="14594" width="16.42578125" style="407" customWidth="1"/>
    <col min="14595" max="14595" width="17.5703125" style="407" customWidth="1"/>
    <col min="14596" max="14596" width="12" style="407" bestFit="1" customWidth="1"/>
    <col min="14597" max="14597" width="12.5703125" style="407" bestFit="1" customWidth="1"/>
    <col min="14598" max="14848" width="9.140625" style="407"/>
    <col min="14849" max="14849" width="18.85546875" style="407" customWidth="1"/>
    <col min="14850" max="14850" width="16.42578125" style="407" customWidth="1"/>
    <col min="14851" max="14851" width="17.5703125" style="407" customWidth="1"/>
    <col min="14852" max="14852" width="12" style="407" bestFit="1" customWidth="1"/>
    <col min="14853" max="14853" width="12.5703125" style="407" bestFit="1" customWidth="1"/>
    <col min="14854" max="15104" width="9.140625" style="407"/>
    <col min="15105" max="15105" width="18.85546875" style="407" customWidth="1"/>
    <col min="15106" max="15106" width="16.42578125" style="407" customWidth="1"/>
    <col min="15107" max="15107" width="17.5703125" style="407" customWidth="1"/>
    <col min="15108" max="15108" width="12" style="407" bestFit="1" customWidth="1"/>
    <col min="15109" max="15109" width="12.5703125" style="407" bestFit="1" customWidth="1"/>
    <col min="15110" max="15360" width="9.140625" style="407"/>
    <col min="15361" max="15361" width="18.85546875" style="407" customWidth="1"/>
    <col min="15362" max="15362" width="16.42578125" style="407" customWidth="1"/>
    <col min="15363" max="15363" width="17.5703125" style="407" customWidth="1"/>
    <col min="15364" max="15364" width="12" style="407" bestFit="1" customWidth="1"/>
    <col min="15365" max="15365" width="12.5703125" style="407" bestFit="1" customWidth="1"/>
    <col min="15366" max="15616" width="9.140625" style="407"/>
    <col min="15617" max="15617" width="18.85546875" style="407" customWidth="1"/>
    <col min="15618" max="15618" width="16.42578125" style="407" customWidth="1"/>
    <col min="15619" max="15619" width="17.5703125" style="407" customWidth="1"/>
    <col min="15620" max="15620" width="12" style="407" bestFit="1" customWidth="1"/>
    <col min="15621" max="15621" width="12.5703125" style="407" bestFit="1" customWidth="1"/>
    <col min="15622" max="15872" width="9.140625" style="407"/>
    <col min="15873" max="15873" width="18.85546875" style="407" customWidth="1"/>
    <col min="15874" max="15874" width="16.42578125" style="407" customWidth="1"/>
    <col min="15875" max="15875" width="17.5703125" style="407" customWidth="1"/>
    <col min="15876" max="15876" width="12" style="407" bestFit="1" customWidth="1"/>
    <col min="15877" max="15877" width="12.5703125" style="407" bestFit="1" customWidth="1"/>
    <col min="15878" max="16128" width="9.140625" style="407"/>
    <col min="16129" max="16129" width="18.85546875" style="407" customWidth="1"/>
    <col min="16130" max="16130" width="16.42578125" style="407" customWidth="1"/>
    <col min="16131" max="16131" width="17.5703125" style="407" customWidth="1"/>
    <col min="16132" max="16132" width="12" style="407" bestFit="1" customWidth="1"/>
    <col min="16133" max="16133" width="12.5703125" style="407" bestFit="1" customWidth="1"/>
    <col min="16134" max="16384" width="9.140625" style="407"/>
  </cols>
  <sheetData>
    <row r="1" spans="1:7" ht="43.5" customHeight="1" x14ac:dyDescent="0.25">
      <c r="A1" s="348" t="s">
        <v>363</v>
      </c>
      <c r="B1" s="349" t="s">
        <v>381</v>
      </c>
      <c r="C1" s="350" t="s">
        <v>382</v>
      </c>
      <c r="D1" s="306"/>
      <c r="E1" s="306"/>
      <c r="F1" s="306"/>
      <c r="G1" s="306"/>
    </row>
    <row r="2" spans="1:7" s="409" customFormat="1" x14ac:dyDescent="0.25">
      <c r="A2" s="351" t="s">
        <v>331</v>
      </c>
      <c r="B2" s="332"/>
      <c r="C2" s="312" t="s">
        <v>450</v>
      </c>
      <c r="D2" s="310"/>
      <c r="E2" s="310"/>
      <c r="F2" s="310"/>
      <c r="G2" s="310"/>
    </row>
    <row r="3" spans="1:7" x14ac:dyDescent="0.25">
      <c r="A3" s="351" t="s">
        <v>335</v>
      </c>
      <c r="B3" s="332" t="s">
        <v>541</v>
      </c>
      <c r="C3" s="312"/>
      <c r="D3" s="306"/>
      <c r="E3" s="306"/>
      <c r="F3" s="306"/>
      <c r="G3" s="306"/>
    </row>
    <row r="4" spans="1:7" x14ac:dyDescent="0.25">
      <c r="A4" s="351" t="s">
        <v>335</v>
      </c>
      <c r="B4" s="332"/>
      <c r="C4" s="312"/>
      <c r="D4" s="306"/>
      <c r="E4" s="306"/>
      <c r="F4" s="306"/>
      <c r="G4" s="306"/>
    </row>
    <row r="5" spans="1:7" s="409" customFormat="1" x14ac:dyDescent="0.25">
      <c r="A5" s="351" t="s">
        <v>335</v>
      </c>
      <c r="B5" s="332"/>
      <c r="C5" s="312" t="s">
        <v>449</v>
      </c>
      <c r="D5" s="310"/>
      <c r="E5" s="310"/>
      <c r="F5" s="310"/>
      <c r="G5" s="310"/>
    </row>
    <row r="6" spans="1:7" x14ac:dyDescent="0.25">
      <c r="A6" s="351" t="s">
        <v>336</v>
      </c>
      <c r="B6" s="332" t="s">
        <v>542</v>
      </c>
      <c r="C6" s="312"/>
      <c r="D6" s="306"/>
      <c r="E6" s="306"/>
      <c r="F6" s="306"/>
      <c r="G6" s="306"/>
    </row>
    <row r="7" spans="1:7" x14ac:dyDescent="0.25">
      <c r="A7" s="351" t="s">
        <v>336</v>
      </c>
      <c r="B7" s="332" t="s">
        <v>543</v>
      </c>
      <c r="C7" s="312"/>
      <c r="D7" s="306"/>
      <c r="E7" s="306"/>
      <c r="F7" s="306"/>
      <c r="G7" s="306"/>
    </row>
    <row r="8" spans="1:7" x14ac:dyDescent="0.25">
      <c r="A8" s="351" t="s">
        <v>336</v>
      </c>
      <c r="B8" s="332" t="s">
        <v>544</v>
      </c>
      <c r="C8" s="312"/>
      <c r="D8" s="306"/>
      <c r="E8" s="306"/>
      <c r="F8" s="306"/>
      <c r="G8" s="306"/>
    </row>
    <row r="9" spans="1:7" x14ac:dyDescent="0.25">
      <c r="A9" s="351" t="s">
        <v>336</v>
      </c>
      <c r="B9" s="332" t="s">
        <v>407</v>
      </c>
      <c r="C9" s="312">
        <v>1.2</v>
      </c>
      <c r="D9" s="306"/>
      <c r="E9" s="306"/>
      <c r="F9" s="306"/>
      <c r="G9" s="306"/>
    </row>
    <row r="10" spans="1:7" s="409" customFormat="1" x14ac:dyDescent="0.25">
      <c r="A10" s="351" t="s">
        <v>336</v>
      </c>
      <c r="B10" s="332"/>
      <c r="C10" s="312"/>
      <c r="D10" s="310"/>
      <c r="E10" s="310"/>
      <c r="F10" s="310"/>
      <c r="G10" s="310"/>
    </row>
    <row r="11" spans="1:7" x14ac:dyDescent="0.25">
      <c r="A11" s="352" t="s">
        <v>373</v>
      </c>
      <c r="B11" s="332" t="s">
        <v>408</v>
      </c>
      <c r="C11" s="312"/>
      <c r="D11" s="306"/>
      <c r="E11" s="306"/>
      <c r="F11" s="306"/>
      <c r="G11" s="306"/>
    </row>
    <row r="12" spans="1:7" s="409" customFormat="1" x14ac:dyDescent="0.25">
      <c r="A12" s="352" t="s">
        <v>374</v>
      </c>
      <c r="B12" s="332" t="s">
        <v>544</v>
      </c>
      <c r="C12" s="312"/>
      <c r="D12" s="306"/>
      <c r="E12" s="306"/>
      <c r="F12" s="306"/>
      <c r="G12" s="306"/>
    </row>
    <row r="13" spans="1:7" x14ac:dyDescent="0.25">
      <c r="A13" s="352" t="s">
        <v>374</v>
      </c>
      <c r="B13" s="332"/>
      <c r="C13" s="312"/>
      <c r="D13" s="310"/>
      <c r="E13" s="310"/>
      <c r="F13" s="310"/>
      <c r="G13" s="310"/>
    </row>
    <row r="14" spans="1:7" s="409" customFormat="1" x14ac:dyDescent="0.25">
      <c r="A14" s="353" t="s">
        <v>375</v>
      </c>
      <c r="B14" s="354" t="s">
        <v>544</v>
      </c>
      <c r="C14" s="355" t="s">
        <v>384</v>
      </c>
      <c r="D14" s="306"/>
      <c r="E14" s="306"/>
      <c r="F14" s="306" t="s">
        <v>288</v>
      </c>
      <c r="G14" s="306"/>
    </row>
    <row r="15" spans="1:7" x14ac:dyDescent="0.25">
      <c r="A15" s="353" t="s">
        <v>376</v>
      </c>
      <c r="B15" s="356" t="s">
        <v>451</v>
      </c>
      <c r="C15" s="323" t="s">
        <v>384</v>
      </c>
      <c r="D15" s="306"/>
      <c r="E15" s="306"/>
      <c r="F15" s="306"/>
      <c r="G15" s="306"/>
    </row>
    <row r="16" spans="1:7" ht="15.75" thickBot="1" x14ac:dyDescent="0.3">
      <c r="A16" s="357" t="s">
        <v>351</v>
      </c>
      <c r="B16" s="342" t="s">
        <v>545</v>
      </c>
      <c r="C16" s="358" t="s">
        <v>546</v>
      </c>
      <c r="D16" s="306"/>
      <c r="E16" s="306"/>
      <c r="F16" s="306"/>
      <c r="G16" s="306"/>
    </row>
    <row r="17" spans="1:7" x14ac:dyDescent="0.25">
      <c r="A17" s="306" t="s">
        <v>383</v>
      </c>
      <c r="B17" s="306"/>
      <c r="C17" s="306"/>
      <c r="D17" s="306"/>
      <c r="E17" s="306"/>
      <c r="F17" s="306"/>
      <c r="G17" s="306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7" workbookViewId="0">
      <selection sqref="A1:J32"/>
    </sheetView>
  </sheetViews>
  <sheetFormatPr defaultRowHeight="15" x14ac:dyDescent="0.25"/>
  <cols>
    <col min="1" max="1" width="44" style="413" customWidth="1"/>
    <col min="2" max="2" width="16.5703125" style="413" customWidth="1"/>
    <col min="3" max="3" width="16" style="413" customWidth="1"/>
    <col min="4" max="4" width="18.28515625" style="413" customWidth="1"/>
    <col min="5" max="5" width="17.140625" style="413" customWidth="1"/>
    <col min="6" max="6" width="17" style="413" customWidth="1"/>
    <col min="7" max="7" width="17.5703125" style="413" customWidth="1"/>
    <col min="8" max="8" width="17.28515625" style="413" customWidth="1"/>
    <col min="9" max="9" width="16.28515625" style="413" customWidth="1"/>
    <col min="10" max="10" width="17.85546875" style="413" customWidth="1"/>
    <col min="11" max="16384" width="9.140625" style="413"/>
  </cols>
  <sheetData>
    <row r="1" spans="1:10" ht="28.5" x14ac:dyDescent="0.25">
      <c r="A1" s="428"/>
      <c r="B1" s="502" t="s">
        <v>289</v>
      </c>
      <c r="C1" s="502"/>
      <c r="D1" s="502"/>
      <c r="E1" s="502"/>
      <c r="F1" s="502"/>
      <c r="G1" s="502"/>
      <c r="H1" s="502"/>
      <c r="I1" s="502"/>
      <c r="J1" s="503"/>
    </row>
    <row r="2" spans="1:10" ht="26.25" x14ac:dyDescent="0.25">
      <c r="A2" s="429" t="s">
        <v>452</v>
      </c>
      <c r="B2" s="504" t="s">
        <v>290</v>
      </c>
      <c r="C2" s="504"/>
      <c r="D2" s="504"/>
      <c r="E2" s="504"/>
      <c r="F2" s="504"/>
      <c r="G2" s="504"/>
      <c r="H2" s="504"/>
      <c r="I2" s="504"/>
      <c r="J2" s="505"/>
    </row>
    <row r="3" spans="1:10" ht="26.25" x14ac:dyDescent="0.4">
      <c r="A3" s="430" t="s">
        <v>547</v>
      </c>
      <c r="B3" s="506" t="s">
        <v>291</v>
      </c>
      <c r="C3" s="507"/>
      <c r="D3" s="507"/>
      <c r="E3" s="507"/>
      <c r="F3" s="507"/>
      <c r="G3" s="507"/>
      <c r="H3" s="507"/>
      <c r="I3" s="507"/>
      <c r="J3" s="508"/>
    </row>
    <row r="4" spans="1:10" ht="33.75" x14ac:dyDescent="0.25">
      <c r="A4" s="431"/>
      <c r="B4" s="509" t="s">
        <v>292</v>
      </c>
      <c r="C4" s="510"/>
      <c r="D4" s="510"/>
      <c r="E4" s="510"/>
      <c r="F4" s="510"/>
      <c r="G4" s="510"/>
      <c r="H4" s="510"/>
      <c r="I4" s="510"/>
      <c r="J4" s="511"/>
    </row>
    <row r="5" spans="1:10" ht="14.25" customHeight="1" thickBot="1" x14ac:dyDescent="0.3">
      <c r="A5" s="431"/>
      <c r="B5" s="509" t="s">
        <v>293</v>
      </c>
      <c r="C5" s="510"/>
      <c r="D5" s="510"/>
      <c r="E5" s="510"/>
      <c r="F5" s="510"/>
      <c r="G5" s="510"/>
      <c r="H5" s="510"/>
      <c r="I5" s="510"/>
      <c r="J5" s="511"/>
    </row>
    <row r="6" spans="1:10" ht="16.5" customHeight="1" thickBot="1" x14ac:dyDescent="0.3">
      <c r="A6" s="512" t="s">
        <v>294</v>
      </c>
      <c r="B6" s="513"/>
      <c r="C6" s="513"/>
      <c r="D6" s="513"/>
      <c r="E6" s="513"/>
      <c r="F6" s="513"/>
      <c r="G6" s="513"/>
      <c r="H6" s="513"/>
      <c r="I6" s="513"/>
      <c r="J6" s="514"/>
    </row>
    <row r="7" spans="1:10" ht="15.75" x14ac:dyDescent="0.25">
      <c r="A7" s="432"/>
      <c r="B7" s="432"/>
      <c r="C7" s="432"/>
      <c r="D7" s="432"/>
      <c r="E7" s="432"/>
      <c r="F7" s="432"/>
      <c r="G7" s="432"/>
      <c r="H7" s="432"/>
      <c r="I7" s="432"/>
      <c r="J7" s="432"/>
    </row>
    <row r="8" spans="1:10" ht="15.75" thickBot="1" x14ac:dyDescent="0.3">
      <c r="A8" s="493"/>
      <c r="B8" s="494"/>
      <c r="C8" s="494"/>
      <c r="D8" s="494"/>
      <c r="E8" s="494"/>
      <c r="F8" s="494"/>
      <c r="G8" s="494"/>
      <c r="H8" s="494"/>
      <c r="I8" s="495"/>
      <c r="J8" s="495"/>
    </row>
    <row r="9" spans="1:10" ht="16.5" thickBot="1" x14ac:dyDescent="0.3">
      <c r="A9" s="433" t="s">
        <v>295</v>
      </c>
      <c r="B9" s="496" t="s">
        <v>296</v>
      </c>
      <c r="C9" s="497"/>
      <c r="D9" s="498"/>
      <c r="E9" s="499" t="s">
        <v>297</v>
      </c>
      <c r="F9" s="500"/>
      <c r="G9" s="501"/>
      <c r="H9" s="499" t="s">
        <v>298</v>
      </c>
      <c r="I9" s="500"/>
      <c r="J9" s="501"/>
    </row>
    <row r="10" spans="1:10" ht="63.75" thickBot="1" x14ac:dyDescent="0.3">
      <c r="A10" s="434"/>
      <c r="B10" s="435" t="s">
        <v>548</v>
      </c>
      <c r="C10" s="435" t="s">
        <v>453</v>
      </c>
      <c r="D10" s="436" t="s">
        <v>299</v>
      </c>
      <c r="E10" s="435" t="s">
        <v>548</v>
      </c>
      <c r="F10" s="435" t="s">
        <v>453</v>
      </c>
      <c r="G10" s="436" t="s">
        <v>299</v>
      </c>
      <c r="H10" s="437" t="s">
        <v>548</v>
      </c>
      <c r="I10" s="438" t="s">
        <v>453</v>
      </c>
      <c r="J10" s="436" t="s">
        <v>299</v>
      </c>
    </row>
    <row r="11" spans="1:10" ht="31.5" x14ac:dyDescent="0.25">
      <c r="A11" s="439" t="s">
        <v>300</v>
      </c>
      <c r="B11" s="440" t="s">
        <v>276</v>
      </c>
      <c r="C11" s="441" t="s">
        <v>276</v>
      </c>
      <c r="D11" s="442" t="s">
        <v>276</v>
      </c>
      <c r="E11" s="448">
        <v>1.85</v>
      </c>
      <c r="F11" s="448"/>
      <c r="G11" s="443" t="s">
        <v>276</v>
      </c>
      <c r="H11" s="444" t="s">
        <v>276</v>
      </c>
      <c r="I11" s="445" t="s">
        <v>276</v>
      </c>
      <c r="J11" s="446" t="s">
        <v>276</v>
      </c>
    </row>
    <row r="12" spans="1:10" ht="31.5" x14ac:dyDescent="0.25">
      <c r="A12" s="447" t="s">
        <v>301</v>
      </c>
      <c r="B12" s="448" t="s">
        <v>276</v>
      </c>
      <c r="C12" s="448" t="s">
        <v>276</v>
      </c>
      <c r="D12" s="443" t="s">
        <v>276</v>
      </c>
      <c r="E12" s="448">
        <v>1.85</v>
      </c>
      <c r="F12" s="448"/>
      <c r="G12" s="443" t="s">
        <v>276</v>
      </c>
      <c r="H12" s="449" t="s">
        <v>276</v>
      </c>
      <c r="I12" s="450" t="s">
        <v>276</v>
      </c>
      <c r="J12" s="451" t="s">
        <v>276</v>
      </c>
    </row>
    <row r="13" spans="1:10" ht="15.75" x14ac:dyDescent="0.25">
      <c r="A13" s="447" t="s">
        <v>302</v>
      </c>
      <c r="B13" s="448" t="s">
        <v>276</v>
      </c>
      <c r="C13" s="448" t="s">
        <v>276</v>
      </c>
      <c r="D13" s="443" t="s">
        <v>276</v>
      </c>
      <c r="E13" s="448">
        <v>1.85</v>
      </c>
      <c r="F13" s="448"/>
      <c r="G13" s="443" t="s">
        <v>276</v>
      </c>
      <c r="H13" s="449" t="s">
        <v>276</v>
      </c>
      <c r="I13" s="450" t="s">
        <v>276</v>
      </c>
      <c r="J13" s="451" t="s">
        <v>276</v>
      </c>
    </row>
    <row r="14" spans="1:10" ht="15.75" x14ac:dyDescent="0.25">
      <c r="A14" s="447" t="s">
        <v>303</v>
      </c>
      <c r="B14" s="448" t="s">
        <v>276</v>
      </c>
      <c r="C14" s="448" t="s">
        <v>276</v>
      </c>
      <c r="D14" s="443" t="s">
        <v>276</v>
      </c>
      <c r="E14" s="448">
        <v>1.85</v>
      </c>
      <c r="F14" s="448"/>
      <c r="G14" s="443" t="s">
        <v>276</v>
      </c>
      <c r="H14" s="449" t="s">
        <v>276</v>
      </c>
      <c r="I14" s="450" t="s">
        <v>276</v>
      </c>
      <c r="J14" s="451" t="s">
        <v>276</v>
      </c>
    </row>
    <row r="15" spans="1:10" ht="15.75" x14ac:dyDescent="0.25">
      <c r="A15" s="447" t="s">
        <v>304</v>
      </c>
      <c r="B15" s="448">
        <v>1.8</v>
      </c>
      <c r="C15" s="448">
        <v>2</v>
      </c>
      <c r="D15" s="443">
        <f t="shared" ref="D15:D16" si="0">((B15-C15)/C15)*100</f>
        <v>-9.9999999999999982</v>
      </c>
      <c r="E15" s="448">
        <v>2.2999999999999998</v>
      </c>
      <c r="F15" s="448"/>
      <c r="G15" s="443" t="str">
        <f t="shared" ref="G15" si="1">IFERROR(((E15-F15)/F15)*100, "--")</f>
        <v>--</v>
      </c>
      <c r="H15" s="449" t="s">
        <v>276</v>
      </c>
      <c r="I15" s="450" t="s">
        <v>276</v>
      </c>
      <c r="J15" s="451" t="s">
        <v>276</v>
      </c>
    </row>
    <row r="16" spans="1:10" ht="15.75" x14ac:dyDescent="0.25">
      <c r="A16" s="447" t="s">
        <v>305</v>
      </c>
      <c r="B16" s="448">
        <v>1.7</v>
      </c>
      <c r="C16" s="448">
        <v>1.8</v>
      </c>
      <c r="D16" s="443">
        <f t="shared" si="0"/>
        <v>-5.5555555555555598</v>
      </c>
      <c r="E16" s="448">
        <v>3.75</v>
      </c>
      <c r="F16" s="448"/>
      <c r="G16" s="443" t="s">
        <v>276</v>
      </c>
      <c r="H16" s="449" t="s">
        <v>276</v>
      </c>
      <c r="I16" s="450" t="s">
        <v>276</v>
      </c>
      <c r="J16" s="451" t="s">
        <v>276</v>
      </c>
    </row>
    <row r="17" spans="1:10" ht="16.5" customHeight="1" x14ac:dyDescent="0.25">
      <c r="A17" s="447" t="s">
        <v>306</v>
      </c>
      <c r="B17" s="448" t="s">
        <v>276</v>
      </c>
      <c r="C17" s="448" t="s">
        <v>276</v>
      </c>
      <c r="D17" s="443" t="s">
        <v>276</v>
      </c>
      <c r="E17" s="448"/>
      <c r="F17" s="448"/>
      <c r="G17" s="443" t="s">
        <v>276</v>
      </c>
      <c r="H17" s="449" t="s">
        <v>276</v>
      </c>
      <c r="I17" s="450" t="s">
        <v>276</v>
      </c>
      <c r="J17" s="451" t="s">
        <v>276</v>
      </c>
    </row>
    <row r="18" spans="1:10" ht="15.75" x14ac:dyDescent="0.25">
      <c r="A18" s="447" t="s">
        <v>307</v>
      </c>
      <c r="B18" s="448" t="s">
        <v>276</v>
      </c>
      <c r="C18" s="448" t="s">
        <v>276</v>
      </c>
      <c r="D18" s="443" t="s">
        <v>276</v>
      </c>
      <c r="E18" s="448"/>
      <c r="F18" s="448"/>
      <c r="G18" s="443" t="s">
        <v>276</v>
      </c>
      <c r="H18" s="449" t="s">
        <v>276</v>
      </c>
      <c r="I18" s="450" t="s">
        <v>276</v>
      </c>
      <c r="J18" s="451" t="s">
        <v>276</v>
      </c>
    </row>
    <row r="19" spans="1:10" ht="15.75" x14ac:dyDescent="0.25">
      <c r="A19" s="447" t="s">
        <v>308</v>
      </c>
      <c r="B19" s="448">
        <v>1.2</v>
      </c>
      <c r="C19" s="448">
        <v>1.2</v>
      </c>
      <c r="D19" s="443">
        <f t="shared" ref="D19:D20" si="2">((B19-C19)/C19)*100</f>
        <v>0</v>
      </c>
      <c r="E19" s="448">
        <v>1.35</v>
      </c>
      <c r="F19" s="448">
        <v>1.4</v>
      </c>
      <c r="G19" s="443">
        <f t="shared" ref="G19:G21" si="3">((E19-F19)/F19)*100</f>
        <v>-3.5714285714285587</v>
      </c>
      <c r="H19" s="449">
        <v>1.3476190476190475</v>
      </c>
      <c r="I19" s="450">
        <v>1.2985483233251784</v>
      </c>
      <c r="J19" s="451">
        <f t="shared" ref="J19:J24" si="4">((H19-I19)/I19)*100</f>
        <v>3.7788908901144462</v>
      </c>
    </row>
    <row r="20" spans="1:10" ht="15" customHeight="1" x14ac:dyDescent="0.25">
      <c r="A20" s="447" t="s">
        <v>309</v>
      </c>
      <c r="B20" s="448">
        <v>1.35</v>
      </c>
      <c r="C20" s="448">
        <v>1.25</v>
      </c>
      <c r="D20" s="443">
        <f t="shared" si="2"/>
        <v>8.0000000000000071</v>
      </c>
      <c r="E20" s="448">
        <v>1.35</v>
      </c>
      <c r="F20" s="448">
        <v>1.4</v>
      </c>
      <c r="G20" s="443">
        <f t="shared" si="3"/>
        <v>-3.5714285714285587</v>
      </c>
      <c r="H20" s="449">
        <v>1.5</v>
      </c>
      <c r="I20" s="450">
        <v>1.6442422123910352</v>
      </c>
      <c r="J20" s="451">
        <f t="shared" si="4"/>
        <v>-8.772564729455528</v>
      </c>
    </row>
    <row r="21" spans="1:10" ht="15.75" x14ac:dyDescent="0.25">
      <c r="A21" s="447" t="s">
        <v>310</v>
      </c>
      <c r="B21" s="448" t="s">
        <v>276</v>
      </c>
      <c r="C21" s="448" t="s">
        <v>276</v>
      </c>
      <c r="D21" s="443" t="s">
        <v>276</v>
      </c>
      <c r="E21" s="448">
        <v>4</v>
      </c>
      <c r="F21" s="448">
        <v>5.5</v>
      </c>
      <c r="G21" s="443">
        <f t="shared" si="3"/>
        <v>-27.27272727272727</v>
      </c>
      <c r="H21" s="449">
        <v>4</v>
      </c>
      <c r="I21" s="450">
        <v>4.1198268911913898</v>
      </c>
      <c r="J21" s="451">
        <f t="shared" si="4"/>
        <v>-2.9085418964469576</v>
      </c>
    </row>
    <row r="22" spans="1:10" ht="15.75" x14ac:dyDescent="0.25">
      <c r="A22" s="447" t="s">
        <v>311</v>
      </c>
      <c r="B22" s="448" t="s">
        <v>276</v>
      </c>
      <c r="C22" s="448" t="s">
        <v>276</v>
      </c>
      <c r="D22" s="443" t="s">
        <v>276</v>
      </c>
      <c r="E22" s="448">
        <v>8</v>
      </c>
      <c r="F22" s="448"/>
      <c r="G22" s="443" t="s">
        <v>276</v>
      </c>
      <c r="H22" s="449">
        <v>6.2</v>
      </c>
      <c r="I22" s="450">
        <v>4.1659016393442627</v>
      </c>
      <c r="J22" s="451">
        <f t="shared" si="4"/>
        <v>48.827325672910426</v>
      </c>
    </row>
    <row r="23" spans="1:10" ht="15.75" x14ac:dyDescent="0.25">
      <c r="A23" s="447" t="s">
        <v>312</v>
      </c>
      <c r="B23" s="448" t="s">
        <v>276</v>
      </c>
      <c r="C23" s="448" t="s">
        <v>276</v>
      </c>
      <c r="D23" s="452" t="s">
        <v>276</v>
      </c>
      <c r="E23" s="448">
        <v>6.25</v>
      </c>
      <c r="F23" s="448"/>
      <c r="G23" s="443" t="s">
        <v>276</v>
      </c>
      <c r="H23" s="449">
        <v>8</v>
      </c>
      <c r="I23" s="450">
        <v>8</v>
      </c>
      <c r="J23" s="451">
        <f t="shared" si="4"/>
        <v>0</v>
      </c>
    </row>
    <row r="24" spans="1:10" ht="15.75" x14ac:dyDescent="0.25">
      <c r="A24" s="447" t="s">
        <v>313</v>
      </c>
      <c r="B24" s="448" t="s">
        <v>276</v>
      </c>
      <c r="C24" s="448" t="s">
        <v>276</v>
      </c>
      <c r="D24" s="452" t="s">
        <v>276</v>
      </c>
      <c r="E24" s="448">
        <v>4</v>
      </c>
      <c r="F24" s="448"/>
      <c r="G24" s="453" t="s">
        <v>276</v>
      </c>
      <c r="H24" s="449">
        <v>3.5</v>
      </c>
      <c r="I24" s="450">
        <v>3.5</v>
      </c>
      <c r="J24" s="451">
        <f t="shared" si="4"/>
        <v>0</v>
      </c>
    </row>
    <row r="25" spans="1:10" ht="15.75" x14ac:dyDescent="0.25">
      <c r="A25" s="447" t="s">
        <v>314</v>
      </c>
      <c r="B25" s="448" t="s">
        <v>276</v>
      </c>
      <c r="C25" s="448" t="s">
        <v>276</v>
      </c>
      <c r="D25" s="452" t="s">
        <v>276</v>
      </c>
      <c r="E25" s="448"/>
      <c r="F25" s="448"/>
      <c r="G25" s="453" t="s">
        <v>276</v>
      </c>
      <c r="H25" s="449" t="s">
        <v>276</v>
      </c>
      <c r="I25" s="450" t="s">
        <v>276</v>
      </c>
      <c r="J25" s="451" t="s">
        <v>276</v>
      </c>
    </row>
    <row r="26" spans="1:10" ht="15.75" x14ac:dyDescent="0.25">
      <c r="A26" s="447" t="s">
        <v>315</v>
      </c>
      <c r="B26" s="448" t="s">
        <v>276</v>
      </c>
      <c r="C26" s="448" t="s">
        <v>276</v>
      </c>
      <c r="D26" s="454" t="s">
        <v>276</v>
      </c>
      <c r="E26" s="448"/>
      <c r="F26" s="448"/>
      <c r="G26" s="453" t="s">
        <v>276</v>
      </c>
      <c r="H26" s="449" t="s">
        <v>276</v>
      </c>
      <c r="I26" s="450" t="s">
        <v>276</v>
      </c>
      <c r="J26" s="451" t="s">
        <v>276</v>
      </c>
    </row>
    <row r="27" spans="1:10" ht="15.75" x14ac:dyDescent="0.25">
      <c r="A27" s="447" t="s">
        <v>316</v>
      </c>
      <c r="B27" s="448" t="s">
        <v>276</v>
      </c>
      <c r="C27" s="448" t="s">
        <v>276</v>
      </c>
      <c r="D27" s="454" t="s">
        <v>276</v>
      </c>
      <c r="E27" s="448">
        <v>1.1000000000000001</v>
      </c>
      <c r="F27" s="448">
        <v>1.2</v>
      </c>
      <c r="G27" s="453">
        <f t="shared" ref="G27" si="5">((E27-F27)/F27)*100</f>
        <v>-8.3333333333333233</v>
      </c>
      <c r="H27" s="449">
        <v>1.3</v>
      </c>
      <c r="I27" s="450">
        <v>1.3</v>
      </c>
      <c r="J27" s="451">
        <f t="shared" ref="J27:J29" si="6">((H27-I27)/I27)*100</f>
        <v>0</v>
      </c>
    </row>
    <row r="28" spans="1:10" ht="15.75" x14ac:dyDescent="0.25">
      <c r="A28" s="447" t="s">
        <v>317</v>
      </c>
      <c r="B28" s="448" t="s">
        <v>276</v>
      </c>
      <c r="C28" s="448" t="s">
        <v>276</v>
      </c>
      <c r="D28" s="454" t="s">
        <v>276</v>
      </c>
      <c r="E28" s="448"/>
      <c r="F28" s="448"/>
      <c r="G28" s="453" t="s">
        <v>276</v>
      </c>
      <c r="H28" s="449" t="s">
        <v>276</v>
      </c>
      <c r="I28" s="450">
        <v>5</v>
      </c>
      <c r="J28" s="451" t="s">
        <v>276</v>
      </c>
    </row>
    <row r="29" spans="1:10" ht="15.75" x14ac:dyDescent="0.25">
      <c r="A29" s="447" t="s">
        <v>318</v>
      </c>
      <c r="B29" s="448" t="s">
        <v>276</v>
      </c>
      <c r="C29" s="448" t="s">
        <v>276</v>
      </c>
      <c r="D29" s="454" t="s">
        <v>276</v>
      </c>
      <c r="E29" s="448">
        <v>1</v>
      </c>
      <c r="F29" s="448"/>
      <c r="G29" s="453" t="s">
        <v>276</v>
      </c>
      <c r="H29" s="449">
        <v>1.04</v>
      </c>
      <c r="I29" s="450">
        <v>1.1299999999999999</v>
      </c>
      <c r="J29" s="451">
        <f t="shared" si="6"/>
        <v>-7.9646017699114928</v>
      </c>
    </row>
    <row r="30" spans="1:10" ht="15.75" x14ac:dyDescent="0.25">
      <c r="A30" s="447" t="s">
        <v>319</v>
      </c>
      <c r="B30" s="448" t="s">
        <v>276</v>
      </c>
      <c r="C30" s="448" t="s">
        <v>276</v>
      </c>
      <c r="D30" s="454" t="s">
        <v>276</v>
      </c>
      <c r="E30" s="448"/>
      <c r="F30" s="448"/>
      <c r="G30" s="443" t="s">
        <v>276</v>
      </c>
      <c r="H30" s="449" t="s">
        <v>276</v>
      </c>
      <c r="I30" s="450" t="s">
        <v>276</v>
      </c>
      <c r="J30" s="451" t="s">
        <v>276</v>
      </c>
    </row>
    <row r="31" spans="1:10" ht="15.75" x14ac:dyDescent="0.25">
      <c r="A31" s="447" t="s">
        <v>320</v>
      </c>
      <c r="B31" s="448" t="s">
        <v>276</v>
      </c>
      <c r="C31" s="448" t="s">
        <v>276</v>
      </c>
      <c r="D31" s="454" t="s">
        <v>276</v>
      </c>
      <c r="E31" s="448">
        <v>0.95</v>
      </c>
      <c r="F31" s="448"/>
      <c r="G31" s="455" t="s">
        <v>276</v>
      </c>
      <c r="H31" s="449" t="s">
        <v>276</v>
      </c>
      <c r="I31" s="450" t="s">
        <v>276</v>
      </c>
      <c r="J31" s="451" t="s">
        <v>276</v>
      </c>
    </row>
    <row r="32" spans="1:10" ht="16.5" thickBot="1" x14ac:dyDescent="0.3">
      <c r="A32" s="456" t="s">
        <v>321</v>
      </c>
      <c r="B32" s="457" t="s">
        <v>276</v>
      </c>
      <c r="C32" s="457" t="s">
        <v>276</v>
      </c>
      <c r="D32" s="458" t="s">
        <v>276</v>
      </c>
      <c r="E32" s="457"/>
      <c r="F32" s="457"/>
      <c r="G32" s="459" t="s">
        <v>276</v>
      </c>
      <c r="H32" s="460">
        <v>8.7594936708860764</v>
      </c>
      <c r="I32" s="461">
        <v>9.0526033279157598</v>
      </c>
      <c r="J32" s="462">
        <f t="shared" ref="J32" si="7">((H32-I32)/I32)*100</f>
        <v>-3.2378493391598537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4" sqref="P24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10"/>
      <c r="B3" s="211"/>
      <c r="C3" s="35" t="s">
        <v>142</v>
      </c>
      <c r="D3" s="212"/>
      <c r="E3" s="212"/>
      <c r="F3" s="213"/>
      <c r="G3" s="35" t="s">
        <v>143</v>
      </c>
      <c r="H3" s="212"/>
      <c r="I3" s="212"/>
      <c r="J3" s="213"/>
      <c r="K3" s="35" t="s">
        <v>144</v>
      </c>
      <c r="L3" s="214"/>
    </row>
    <row r="4" spans="1:12" ht="16.5" customHeight="1" x14ac:dyDescent="0.25">
      <c r="A4" s="36" t="s">
        <v>145</v>
      </c>
      <c r="B4" s="37" t="s">
        <v>146</v>
      </c>
      <c r="C4" s="215" t="s">
        <v>116</v>
      </c>
      <c r="D4" s="215"/>
      <c r="E4" s="215" t="s">
        <v>147</v>
      </c>
      <c r="F4" s="216"/>
      <c r="G4" s="215" t="s">
        <v>116</v>
      </c>
      <c r="H4" s="215"/>
      <c r="I4" s="215" t="s">
        <v>147</v>
      </c>
      <c r="J4" s="216"/>
      <c r="K4" s="215" t="s">
        <v>116</v>
      </c>
      <c r="L4" s="217"/>
    </row>
    <row r="5" spans="1:12" ht="15.75" customHeight="1" thickBot="1" x14ac:dyDescent="0.25">
      <c r="A5" s="218"/>
      <c r="B5" s="219"/>
      <c r="C5" s="220" t="s">
        <v>456</v>
      </c>
      <c r="D5" s="221" t="s">
        <v>457</v>
      </c>
      <c r="E5" s="220" t="s">
        <v>456</v>
      </c>
      <c r="F5" s="222" t="s">
        <v>457</v>
      </c>
      <c r="G5" s="223" t="s">
        <v>456</v>
      </c>
      <c r="H5" s="221" t="s">
        <v>457</v>
      </c>
      <c r="I5" s="220" t="s">
        <v>456</v>
      </c>
      <c r="J5" s="222" t="s">
        <v>457</v>
      </c>
      <c r="K5" s="223" t="s">
        <v>456</v>
      </c>
      <c r="L5" s="224" t="s">
        <v>457</v>
      </c>
    </row>
    <row r="6" spans="1:12" ht="16.5" customHeight="1" x14ac:dyDescent="0.2">
      <c r="A6" s="225" t="s">
        <v>148</v>
      </c>
      <c r="B6" s="226" t="s">
        <v>149</v>
      </c>
      <c r="C6" s="227">
        <v>13546.028</v>
      </c>
      <c r="D6" s="228">
        <v>20325.032999999999</v>
      </c>
      <c r="E6" s="227">
        <v>33005.339</v>
      </c>
      <c r="F6" s="229">
        <v>40251.764999999999</v>
      </c>
      <c r="G6" s="227">
        <v>54979.14</v>
      </c>
      <c r="H6" s="228">
        <v>51798.370999999999</v>
      </c>
      <c r="I6" s="227">
        <v>145394.12599999999</v>
      </c>
      <c r="J6" s="229">
        <v>117035.51300000001</v>
      </c>
      <c r="K6" s="227">
        <v>-41433.112000000001</v>
      </c>
      <c r="L6" s="230">
        <v>-31473.338</v>
      </c>
    </row>
    <row r="7" spans="1:12" ht="16.5" customHeight="1" x14ac:dyDescent="0.2">
      <c r="A7" s="225" t="s">
        <v>150</v>
      </c>
      <c r="B7" s="226" t="s">
        <v>151</v>
      </c>
      <c r="C7" s="227">
        <v>70827.729000000007</v>
      </c>
      <c r="D7" s="228">
        <v>78418.402000000002</v>
      </c>
      <c r="E7" s="227">
        <v>52875.633999999998</v>
      </c>
      <c r="F7" s="229">
        <v>56004.182000000001</v>
      </c>
      <c r="G7" s="227">
        <v>302541.12800000003</v>
      </c>
      <c r="H7" s="228">
        <v>287122.44199999998</v>
      </c>
      <c r="I7" s="227">
        <v>157022.05799999999</v>
      </c>
      <c r="J7" s="229">
        <v>175826.092</v>
      </c>
      <c r="K7" s="227">
        <v>-231713.39900000003</v>
      </c>
      <c r="L7" s="230">
        <v>-208704.03999999998</v>
      </c>
    </row>
    <row r="8" spans="1:12" ht="16.5" customHeight="1" x14ac:dyDescent="0.2">
      <c r="A8" s="225" t="s">
        <v>152</v>
      </c>
      <c r="B8" s="226" t="s">
        <v>153</v>
      </c>
      <c r="C8" s="227">
        <v>102386.648</v>
      </c>
      <c r="D8" s="228">
        <v>89369.167000000001</v>
      </c>
      <c r="E8" s="227">
        <v>115787.428</v>
      </c>
      <c r="F8" s="229">
        <v>117183.67999999999</v>
      </c>
      <c r="G8" s="227">
        <v>93531.31</v>
      </c>
      <c r="H8" s="228">
        <v>73600.865999999995</v>
      </c>
      <c r="I8" s="227">
        <v>143760.677</v>
      </c>
      <c r="J8" s="229">
        <v>148101.47</v>
      </c>
      <c r="K8" s="227">
        <v>8855.3380000000034</v>
      </c>
      <c r="L8" s="230">
        <v>15768.301000000007</v>
      </c>
    </row>
    <row r="9" spans="1:12" ht="16.5" customHeight="1" x14ac:dyDescent="0.2">
      <c r="A9" s="225" t="s">
        <v>154</v>
      </c>
      <c r="B9" s="226" t="s">
        <v>155</v>
      </c>
      <c r="C9" s="227">
        <v>52997.978999999999</v>
      </c>
      <c r="D9" s="228">
        <v>45348.784</v>
      </c>
      <c r="E9" s="227">
        <v>73675.479000000007</v>
      </c>
      <c r="F9" s="229">
        <v>59436.525000000001</v>
      </c>
      <c r="G9" s="227">
        <v>68231.717999999993</v>
      </c>
      <c r="H9" s="228">
        <v>71671.519</v>
      </c>
      <c r="I9" s="227">
        <v>54364.256000000001</v>
      </c>
      <c r="J9" s="229">
        <v>68339.317999999999</v>
      </c>
      <c r="K9" s="227">
        <v>-15233.738999999994</v>
      </c>
      <c r="L9" s="230">
        <v>-26322.735000000001</v>
      </c>
    </row>
    <row r="10" spans="1:12" ht="16.5" customHeight="1" x14ac:dyDescent="0.2">
      <c r="A10" s="225" t="s">
        <v>156</v>
      </c>
      <c r="B10" s="226" t="s">
        <v>157</v>
      </c>
      <c r="C10" s="227">
        <v>22434.01</v>
      </c>
      <c r="D10" s="228">
        <v>21087.591</v>
      </c>
      <c r="E10" s="227">
        <v>15840.966</v>
      </c>
      <c r="F10" s="229">
        <v>16079.089</v>
      </c>
      <c r="G10" s="227">
        <v>71533.816000000006</v>
      </c>
      <c r="H10" s="228">
        <v>64198.184999999998</v>
      </c>
      <c r="I10" s="227">
        <v>47079.356</v>
      </c>
      <c r="J10" s="229">
        <v>47878.764999999999</v>
      </c>
      <c r="K10" s="227">
        <v>-49099.806000000011</v>
      </c>
      <c r="L10" s="230">
        <v>-43110.593999999997</v>
      </c>
    </row>
    <row r="11" spans="1:12" ht="16.5" customHeight="1" x14ac:dyDescent="0.2">
      <c r="A11" s="225" t="s">
        <v>158</v>
      </c>
      <c r="B11" s="226" t="s">
        <v>159</v>
      </c>
      <c r="C11" s="227">
        <v>29465.09</v>
      </c>
      <c r="D11" s="228">
        <v>29325.553</v>
      </c>
      <c r="E11" s="227">
        <v>49487.432000000001</v>
      </c>
      <c r="F11" s="229">
        <v>41920.311000000002</v>
      </c>
      <c r="G11" s="227">
        <v>63882.707999999999</v>
      </c>
      <c r="H11" s="228">
        <v>59594.442000000003</v>
      </c>
      <c r="I11" s="227">
        <v>82302.726999999999</v>
      </c>
      <c r="J11" s="229">
        <v>71173.807000000001</v>
      </c>
      <c r="K11" s="227">
        <v>-34417.618000000002</v>
      </c>
      <c r="L11" s="230">
        <v>-30268.889000000003</v>
      </c>
    </row>
    <row r="12" spans="1:12" ht="16.5" customHeight="1" x14ac:dyDescent="0.2">
      <c r="A12" s="225" t="s">
        <v>160</v>
      </c>
      <c r="B12" s="226" t="s">
        <v>161</v>
      </c>
      <c r="C12" s="227">
        <v>21939.006000000001</v>
      </c>
      <c r="D12" s="228">
        <v>18002.402999999998</v>
      </c>
      <c r="E12" s="227">
        <v>18160.636999999999</v>
      </c>
      <c r="F12" s="229">
        <v>14302.502</v>
      </c>
      <c r="G12" s="227">
        <v>76179.255000000005</v>
      </c>
      <c r="H12" s="228">
        <v>73726.509999999995</v>
      </c>
      <c r="I12" s="227">
        <v>51122.055999999997</v>
      </c>
      <c r="J12" s="229">
        <v>63893.966</v>
      </c>
      <c r="K12" s="227">
        <v>-54240.249000000003</v>
      </c>
      <c r="L12" s="230">
        <v>-55724.106999999996</v>
      </c>
    </row>
    <row r="13" spans="1:12" ht="16.5" customHeight="1" x14ac:dyDescent="0.2">
      <c r="A13" s="225" t="s">
        <v>162</v>
      </c>
      <c r="B13" s="226" t="s">
        <v>163</v>
      </c>
      <c r="C13" s="227">
        <v>9056.7939999999999</v>
      </c>
      <c r="D13" s="228">
        <v>9483.7129999999997</v>
      </c>
      <c r="E13" s="227">
        <v>10855.375</v>
      </c>
      <c r="F13" s="229">
        <v>15221.222</v>
      </c>
      <c r="G13" s="227">
        <v>2332.86</v>
      </c>
      <c r="H13" s="228">
        <v>3182.9349999999999</v>
      </c>
      <c r="I13" s="227">
        <v>1456.4480000000001</v>
      </c>
      <c r="J13" s="229">
        <v>3519.5650000000001</v>
      </c>
      <c r="K13" s="227">
        <v>6723.9339999999993</v>
      </c>
      <c r="L13" s="230">
        <v>6300.7780000000002</v>
      </c>
    </row>
    <row r="14" spans="1:12" ht="16.5" customHeight="1" x14ac:dyDescent="0.2">
      <c r="A14" s="225" t="s">
        <v>194</v>
      </c>
      <c r="B14" s="226" t="s">
        <v>195</v>
      </c>
      <c r="C14" s="227">
        <v>415887.50900000002</v>
      </c>
      <c r="D14" s="228">
        <v>435873.32500000001</v>
      </c>
      <c r="E14" s="227">
        <v>212679.05499999999</v>
      </c>
      <c r="F14" s="229">
        <v>200690.698</v>
      </c>
      <c r="G14" s="227">
        <v>259152.36499999999</v>
      </c>
      <c r="H14" s="228">
        <v>258955.63099999999</v>
      </c>
      <c r="I14" s="227">
        <v>118477.72199999999</v>
      </c>
      <c r="J14" s="229">
        <v>125702.348</v>
      </c>
      <c r="K14" s="227">
        <v>156735.14400000003</v>
      </c>
      <c r="L14" s="230">
        <v>176917.69400000002</v>
      </c>
    </row>
    <row r="15" spans="1:12" ht="16.5" customHeight="1" x14ac:dyDescent="0.2">
      <c r="A15" s="225" t="s">
        <v>196</v>
      </c>
      <c r="B15" s="226" t="s">
        <v>197</v>
      </c>
      <c r="C15" s="227">
        <v>290223.26</v>
      </c>
      <c r="D15" s="228">
        <v>279678.34100000001</v>
      </c>
      <c r="E15" s="227">
        <v>267341.31</v>
      </c>
      <c r="F15" s="229">
        <v>261264.842</v>
      </c>
      <c r="G15" s="227">
        <v>45329.146000000001</v>
      </c>
      <c r="H15" s="228">
        <v>53789.546999999999</v>
      </c>
      <c r="I15" s="227">
        <v>43282.741999999998</v>
      </c>
      <c r="J15" s="229">
        <v>48095.377</v>
      </c>
      <c r="K15" s="227">
        <v>244894.114</v>
      </c>
      <c r="L15" s="230">
        <v>225888.79400000002</v>
      </c>
    </row>
    <row r="16" spans="1:12" ht="16.5" customHeight="1" x14ac:dyDescent="0.2">
      <c r="A16" s="225" t="s">
        <v>198</v>
      </c>
      <c r="B16" s="226" t="s">
        <v>199</v>
      </c>
      <c r="C16" s="227">
        <v>12713.65</v>
      </c>
      <c r="D16" s="228">
        <v>11465.868</v>
      </c>
      <c r="E16" s="227">
        <v>7286.6490000000003</v>
      </c>
      <c r="F16" s="229">
        <v>6232.7179999999998</v>
      </c>
      <c r="G16" s="227">
        <v>15150.064</v>
      </c>
      <c r="H16" s="228">
        <v>25243.907999999999</v>
      </c>
      <c r="I16" s="227">
        <v>10314.960999999999</v>
      </c>
      <c r="J16" s="229">
        <v>11513.502</v>
      </c>
      <c r="K16" s="227">
        <v>-2436.4140000000007</v>
      </c>
      <c r="L16" s="230">
        <v>-13778.039999999999</v>
      </c>
    </row>
    <row r="17" spans="1:12" ht="16.5" customHeight="1" x14ac:dyDescent="0.2">
      <c r="A17" s="225" t="s">
        <v>200</v>
      </c>
      <c r="B17" s="226" t="s">
        <v>201</v>
      </c>
      <c r="C17" s="227">
        <v>67703.498999999996</v>
      </c>
      <c r="D17" s="228">
        <v>71537.452999999994</v>
      </c>
      <c r="E17" s="227">
        <v>16452.399000000001</v>
      </c>
      <c r="F17" s="229">
        <v>21593.108</v>
      </c>
      <c r="G17" s="227">
        <v>45122.152000000002</v>
      </c>
      <c r="H17" s="228">
        <v>48889.983</v>
      </c>
      <c r="I17" s="227">
        <v>13627.998</v>
      </c>
      <c r="J17" s="229">
        <v>15930.992</v>
      </c>
      <c r="K17" s="227">
        <v>22581.346999999994</v>
      </c>
      <c r="L17" s="230">
        <v>22647.469999999994</v>
      </c>
    </row>
    <row r="18" spans="1:12" ht="16.5" customHeight="1" x14ac:dyDescent="0.2">
      <c r="A18" s="225" t="s">
        <v>202</v>
      </c>
      <c r="B18" s="226" t="s">
        <v>203</v>
      </c>
      <c r="C18" s="227">
        <v>32072.402999999998</v>
      </c>
      <c r="D18" s="228">
        <v>32415.78</v>
      </c>
      <c r="E18" s="227">
        <v>41471.093999999997</v>
      </c>
      <c r="F18" s="229">
        <v>37137.239000000001</v>
      </c>
      <c r="G18" s="227">
        <v>24732.583999999999</v>
      </c>
      <c r="H18" s="228">
        <v>28623.207999999999</v>
      </c>
      <c r="I18" s="227">
        <v>29547.084999999999</v>
      </c>
      <c r="J18" s="229">
        <v>26422.906999999999</v>
      </c>
      <c r="K18" s="227">
        <v>7339.8189999999995</v>
      </c>
      <c r="L18" s="230">
        <v>3792.5720000000001</v>
      </c>
    </row>
    <row r="19" spans="1:12" ht="16.5" customHeight="1" x14ac:dyDescent="0.2">
      <c r="A19" s="225" t="s">
        <v>204</v>
      </c>
      <c r="B19" s="226" t="s">
        <v>205</v>
      </c>
      <c r="C19" s="227">
        <v>1068.4849999999999</v>
      </c>
      <c r="D19" s="228">
        <v>1744.4380000000001</v>
      </c>
      <c r="E19" s="227">
        <v>2120.2280000000001</v>
      </c>
      <c r="F19" s="229">
        <v>2893.9720000000002</v>
      </c>
      <c r="G19" s="227">
        <v>8750.9889999999996</v>
      </c>
      <c r="H19" s="228">
        <v>11081.286</v>
      </c>
      <c r="I19" s="227">
        <v>7088.9719999999998</v>
      </c>
      <c r="J19" s="229">
        <v>8930.8449999999993</v>
      </c>
      <c r="K19" s="227">
        <v>-7682.5039999999999</v>
      </c>
      <c r="L19" s="230">
        <v>-9336.848</v>
      </c>
    </row>
    <row r="20" spans="1:12" ht="16.5" customHeight="1" x14ac:dyDescent="0.2">
      <c r="A20" s="225" t="s">
        <v>206</v>
      </c>
      <c r="B20" s="226" t="s">
        <v>207</v>
      </c>
      <c r="C20" s="227">
        <v>2287.6309999999999</v>
      </c>
      <c r="D20" s="228">
        <v>3780.1179999999999</v>
      </c>
      <c r="E20" s="227">
        <v>559.31100000000004</v>
      </c>
      <c r="F20" s="229">
        <v>1019.86</v>
      </c>
      <c r="G20" s="227">
        <v>52240.159</v>
      </c>
      <c r="H20" s="228">
        <v>63567.279000000002</v>
      </c>
      <c r="I20" s="227">
        <v>13722.593999999999</v>
      </c>
      <c r="J20" s="229">
        <v>15396.892</v>
      </c>
      <c r="K20" s="227">
        <v>-49952.527999999998</v>
      </c>
      <c r="L20" s="230">
        <v>-59787.161</v>
      </c>
    </row>
    <row r="21" spans="1:12" ht="16.5" customHeight="1" x14ac:dyDescent="0.2">
      <c r="A21" s="225" t="s">
        <v>208</v>
      </c>
      <c r="B21" s="226" t="s">
        <v>209</v>
      </c>
      <c r="C21" s="227">
        <v>7982.97</v>
      </c>
      <c r="D21" s="228">
        <v>5735.9459999999999</v>
      </c>
      <c r="E21" s="227">
        <v>1661.0989999999999</v>
      </c>
      <c r="F21" s="229">
        <v>880.226</v>
      </c>
      <c r="G21" s="227">
        <v>116006.466</v>
      </c>
      <c r="H21" s="228">
        <v>156932.17199999999</v>
      </c>
      <c r="I21" s="227">
        <v>17071.672999999999</v>
      </c>
      <c r="J21" s="229">
        <v>22591.406999999999</v>
      </c>
      <c r="K21" s="227">
        <v>-108023.496</v>
      </c>
      <c r="L21" s="230">
        <v>-151196.226</v>
      </c>
    </row>
    <row r="22" spans="1:12" ht="16.5" customHeight="1" x14ac:dyDescent="0.2">
      <c r="A22" s="225" t="s">
        <v>164</v>
      </c>
      <c r="B22" s="226" t="s">
        <v>28</v>
      </c>
      <c r="C22" s="227">
        <v>24033.965</v>
      </c>
      <c r="D22" s="228">
        <v>26709.974999999999</v>
      </c>
      <c r="E22" s="227">
        <v>24921.141</v>
      </c>
      <c r="F22" s="229">
        <v>28850.334999999999</v>
      </c>
      <c r="G22" s="227">
        <v>237892.845</v>
      </c>
      <c r="H22" s="228">
        <v>242946.389</v>
      </c>
      <c r="I22" s="227">
        <v>329730.68599999999</v>
      </c>
      <c r="J22" s="229">
        <v>345677.06900000002</v>
      </c>
      <c r="K22" s="227">
        <v>-213858.88</v>
      </c>
      <c r="L22" s="230">
        <v>-216236.41399999999</v>
      </c>
    </row>
    <row r="23" spans="1:12" ht="16.5" customHeight="1" x14ac:dyDescent="0.2">
      <c r="A23" s="225" t="s">
        <v>182</v>
      </c>
      <c r="B23" s="226" t="s">
        <v>183</v>
      </c>
      <c r="C23" s="227">
        <v>16096.045</v>
      </c>
      <c r="D23" s="228">
        <v>14880.407999999999</v>
      </c>
      <c r="E23" s="227">
        <v>8549.4210000000003</v>
      </c>
      <c r="F23" s="229">
        <v>6422.1719999999996</v>
      </c>
      <c r="G23" s="227">
        <v>111062.09299999999</v>
      </c>
      <c r="H23" s="228">
        <v>126929.88099999999</v>
      </c>
      <c r="I23" s="227">
        <v>53576.928999999996</v>
      </c>
      <c r="J23" s="229">
        <v>53990.423000000003</v>
      </c>
      <c r="K23" s="227">
        <v>-94966.047999999995</v>
      </c>
      <c r="L23" s="230">
        <v>-112049.473</v>
      </c>
    </row>
    <row r="24" spans="1:12" ht="16.5" customHeight="1" x14ac:dyDescent="0.2">
      <c r="A24" s="225" t="s">
        <v>165</v>
      </c>
      <c r="B24" s="226" t="s">
        <v>166</v>
      </c>
      <c r="C24" s="227">
        <v>13474.465</v>
      </c>
      <c r="D24" s="228">
        <v>13873.290999999999</v>
      </c>
      <c r="E24" s="227">
        <v>13839.806</v>
      </c>
      <c r="F24" s="229">
        <v>14237.254999999999</v>
      </c>
      <c r="G24" s="227">
        <v>291314.41800000001</v>
      </c>
      <c r="H24" s="228">
        <v>279193.40899999999</v>
      </c>
      <c r="I24" s="227">
        <v>280449.61099999998</v>
      </c>
      <c r="J24" s="229">
        <v>289416.81599999999</v>
      </c>
      <c r="K24" s="227">
        <v>-277839.95299999998</v>
      </c>
      <c r="L24" s="230">
        <v>-265320.11799999996</v>
      </c>
    </row>
    <row r="25" spans="1:12" ht="16.5" customHeight="1" x14ac:dyDescent="0.2">
      <c r="A25" s="225" t="s">
        <v>167</v>
      </c>
      <c r="B25" s="226" t="s">
        <v>168</v>
      </c>
      <c r="C25" s="227">
        <v>6399.2079999999996</v>
      </c>
      <c r="D25" s="228">
        <v>6053.2190000000001</v>
      </c>
      <c r="E25" s="227">
        <v>3386.0680000000002</v>
      </c>
      <c r="F25" s="229">
        <v>3400.393</v>
      </c>
      <c r="G25" s="227">
        <v>151033.36600000001</v>
      </c>
      <c r="H25" s="228">
        <v>160959.27100000001</v>
      </c>
      <c r="I25" s="227">
        <v>75418.582999999999</v>
      </c>
      <c r="J25" s="229">
        <v>78613.392000000007</v>
      </c>
      <c r="K25" s="227">
        <v>-144634.158</v>
      </c>
      <c r="L25" s="230">
        <v>-154906.052</v>
      </c>
    </row>
    <row r="26" spans="1:12" ht="16.5" customHeight="1" x14ac:dyDescent="0.2">
      <c r="A26" s="225" t="s">
        <v>169</v>
      </c>
      <c r="B26" s="226" t="s">
        <v>170</v>
      </c>
      <c r="C26" s="227">
        <v>3390.7570000000001</v>
      </c>
      <c r="D26" s="228">
        <v>2496.8829999999998</v>
      </c>
      <c r="E26" s="227">
        <v>4801.5339999999997</v>
      </c>
      <c r="F26" s="229">
        <v>3169.3</v>
      </c>
      <c r="G26" s="227">
        <v>110551.21799999999</v>
      </c>
      <c r="H26" s="228">
        <v>122392.291</v>
      </c>
      <c r="I26" s="227">
        <v>175504.55600000001</v>
      </c>
      <c r="J26" s="229">
        <v>194668.63699999999</v>
      </c>
      <c r="K26" s="227">
        <v>-107160.461</v>
      </c>
      <c r="L26" s="230">
        <v>-119895.408</v>
      </c>
    </row>
    <row r="27" spans="1:12" ht="16.5" customHeight="1" x14ac:dyDescent="0.2">
      <c r="A27" s="225" t="s">
        <v>171</v>
      </c>
      <c r="B27" s="226" t="s">
        <v>172</v>
      </c>
      <c r="C27" s="227">
        <v>294732.05499999999</v>
      </c>
      <c r="D27" s="228">
        <v>333110.74400000001</v>
      </c>
      <c r="E27" s="227">
        <v>611505.05000000005</v>
      </c>
      <c r="F27" s="229">
        <v>579166.06599999999</v>
      </c>
      <c r="G27" s="227">
        <v>38313.781000000003</v>
      </c>
      <c r="H27" s="228">
        <v>33170.830999999998</v>
      </c>
      <c r="I27" s="227">
        <v>30120.418000000001</v>
      </c>
      <c r="J27" s="229">
        <v>26338.145</v>
      </c>
      <c r="K27" s="227">
        <v>256418.27399999998</v>
      </c>
      <c r="L27" s="230">
        <v>299939.913</v>
      </c>
    </row>
    <row r="28" spans="1:12" ht="16.5" customHeight="1" x14ac:dyDescent="0.2">
      <c r="A28" s="225" t="s">
        <v>173</v>
      </c>
      <c r="B28" s="226" t="s">
        <v>174</v>
      </c>
      <c r="C28" s="227">
        <v>17773.135999999999</v>
      </c>
      <c r="D28" s="228">
        <v>17969.752</v>
      </c>
      <c r="E28" s="227">
        <v>16291.271000000001</v>
      </c>
      <c r="F28" s="229">
        <v>13733.643</v>
      </c>
      <c r="G28" s="227">
        <v>126774.058</v>
      </c>
      <c r="H28" s="228">
        <v>168414.09299999999</v>
      </c>
      <c r="I28" s="227">
        <v>87274.721000000005</v>
      </c>
      <c r="J28" s="229">
        <v>111265.308</v>
      </c>
      <c r="K28" s="227">
        <v>-109000.92200000001</v>
      </c>
      <c r="L28" s="230">
        <v>-150444.34099999999</v>
      </c>
    </row>
    <row r="29" spans="1:12" ht="16.5" customHeight="1" thickBot="1" x14ac:dyDescent="0.25">
      <c r="A29" s="290" t="s">
        <v>184</v>
      </c>
      <c r="B29" s="291" t="s">
        <v>185</v>
      </c>
      <c r="C29" s="292">
        <v>176147.128</v>
      </c>
      <c r="D29" s="293">
        <v>200797.511</v>
      </c>
      <c r="E29" s="292">
        <v>56967.05</v>
      </c>
      <c r="F29" s="294">
        <v>49528.504999999997</v>
      </c>
      <c r="G29" s="292">
        <v>245752.698</v>
      </c>
      <c r="H29" s="293">
        <v>298322.99</v>
      </c>
      <c r="I29" s="292">
        <v>76261.316999999995</v>
      </c>
      <c r="J29" s="294">
        <v>75039.808000000005</v>
      </c>
      <c r="K29" s="292">
        <v>-69605.570000000007</v>
      </c>
      <c r="L29" s="295">
        <v>-97525.478999999992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10" workbookViewId="0">
      <selection activeCell="K33" sqref="K33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456</v>
      </c>
      <c r="B7" s="70"/>
      <c r="C7" s="71"/>
      <c r="D7" s="72"/>
      <c r="E7" s="69" t="s">
        <v>457</v>
      </c>
      <c r="F7" s="70"/>
      <c r="G7" s="71"/>
      <c r="H7" s="68"/>
      <c r="I7" s="69" t="s">
        <v>456</v>
      </c>
      <c r="J7" s="70"/>
      <c r="K7" s="71"/>
      <c r="L7" s="72"/>
      <c r="M7" s="69" t="s">
        <v>457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265429.08299999998</v>
      </c>
      <c r="C9" s="76">
        <v>551719.64899999998</v>
      </c>
      <c r="D9" s="77"/>
      <c r="E9" s="93" t="s">
        <v>118</v>
      </c>
      <c r="F9" s="84">
        <v>306302.18099999998</v>
      </c>
      <c r="G9" s="76">
        <v>527185.85400000005</v>
      </c>
      <c r="H9" s="68"/>
      <c r="I9" s="93" t="s">
        <v>118</v>
      </c>
      <c r="J9" s="84">
        <v>70827.729000000007</v>
      </c>
      <c r="K9" s="76">
        <v>52875.633999999998</v>
      </c>
      <c r="L9" s="77"/>
      <c r="M9" s="93" t="s">
        <v>118</v>
      </c>
      <c r="N9" s="84">
        <v>78418.402000000002</v>
      </c>
      <c r="O9" s="76">
        <v>56004.182000000001</v>
      </c>
    </row>
    <row r="10" spans="1:15" ht="15.75" x14ac:dyDescent="0.25">
      <c r="A10" s="91" t="s">
        <v>121</v>
      </c>
      <c r="B10" s="85">
        <v>28915.661</v>
      </c>
      <c r="C10" s="78">
        <v>58872.485999999997</v>
      </c>
      <c r="D10" s="79"/>
      <c r="E10" s="91" t="s">
        <v>125</v>
      </c>
      <c r="F10" s="85">
        <v>29053.025000000001</v>
      </c>
      <c r="G10" s="78">
        <v>47579.095999999998</v>
      </c>
      <c r="H10" s="68"/>
      <c r="I10" s="91" t="s">
        <v>125</v>
      </c>
      <c r="J10" s="85">
        <v>26147.791000000001</v>
      </c>
      <c r="K10" s="78">
        <v>14803.253000000001</v>
      </c>
      <c r="L10" s="79"/>
      <c r="M10" s="91" t="s">
        <v>125</v>
      </c>
      <c r="N10" s="85">
        <v>24768.485000000001</v>
      </c>
      <c r="O10" s="78">
        <v>13801.838</v>
      </c>
    </row>
    <row r="11" spans="1:15" ht="15.75" x14ac:dyDescent="0.25">
      <c r="A11" s="91" t="s">
        <v>123</v>
      </c>
      <c r="B11" s="85">
        <v>18301.275000000001</v>
      </c>
      <c r="C11" s="78">
        <v>48096.544999999998</v>
      </c>
      <c r="D11" s="79"/>
      <c r="E11" s="91" t="s">
        <v>121</v>
      </c>
      <c r="F11" s="85">
        <v>26939.269</v>
      </c>
      <c r="G11" s="78">
        <v>45458.004000000001</v>
      </c>
      <c r="H11" s="68"/>
      <c r="I11" s="91" t="s">
        <v>177</v>
      </c>
      <c r="J11" s="85">
        <v>11903.866</v>
      </c>
      <c r="K11" s="78">
        <v>10817.704</v>
      </c>
      <c r="L11" s="79"/>
      <c r="M11" s="91" t="s">
        <v>188</v>
      </c>
      <c r="N11" s="85">
        <v>16840.294000000002</v>
      </c>
      <c r="O11" s="78">
        <v>9563.1720000000005</v>
      </c>
    </row>
    <row r="12" spans="1:15" ht="15.75" x14ac:dyDescent="0.25">
      <c r="A12" s="91" t="s">
        <v>119</v>
      </c>
      <c r="B12" s="85">
        <v>16614.746999999999</v>
      </c>
      <c r="C12" s="78">
        <v>38133.563999999998</v>
      </c>
      <c r="D12" s="79"/>
      <c r="E12" s="91" t="s">
        <v>123</v>
      </c>
      <c r="F12" s="85">
        <v>22252.454000000002</v>
      </c>
      <c r="G12" s="78">
        <v>49265.387999999999</v>
      </c>
      <c r="H12" s="68"/>
      <c r="I12" s="91" t="s">
        <v>127</v>
      </c>
      <c r="J12" s="85">
        <v>8974.8770000000004</v>
      </c>
      <c r="K12" s="78">
        <v>5314.5259999999998</v>
      </c>
      <c r="L12" s="79"/>
      <c r="M12" s="91" t="s">
        <v>177</v>
      </c>
      <c r="N12" s="85">
        <v>9135.5990000000002</v>
      </c>
      <c r="O12" s="78">
        <v>9027.857</v>
      </c>
    </row>
    <row r="13" spans="1:15" ht="15.75" x14ac:dyDescent="0.25">
      <c r="A13" s="91" t="s">
        <v>126</v>
      </c>
      <c r="B13" s="85">
        <v>16245.734</v>
      </c>
      <c r="C13" s="78">
        <v>29575.887999999999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4099.7449999999999</v>
      </c>
      <c r="K13" s="78">
        <v>3644.5039999999999</v>
      </c>
      <c r="L13" s="79"/>
      <c r="M13" s="91" t="s">
        <v>135</v>
      </c>
      <c r="N13" s="85">
        <v>4705.2709999999997</v>
      </c>
      <c r="O13" s="78">
        <v>4051.2370000000001</v>
      </c>
    </row>
    <row r="14" spans="1:15" ht="15.75" x14ac:dyDescent="0.2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17431.97</v>
      </c>
      <c r="G14" s="78">
        <v>38892.915999999997</v>
      </c>
      <c r="H14" s="68"/>
      <c r="I14" s="91" t="s">
        <v>134</v>
      </c>
      <c r="J14" s="85">
        <v>2539.8069999999998</v>
      </c>
      <c r="K14" s="78">
        <v>2826.8389999999999</v>
      </c>
      <c r="L14" s="79"/>
      <c r="M14" s="91" t="s">
        <v>127</v>
      </c>
      <c r="N14" s="85">
        <v>3822.54</v>
      </c>
      <c r="O14" s="78">
        <v>2306.6590000000001</v>
      </c>
    </row>
    <row r="15" spans="1:15" ht="15.75" x14ac:dyDescent="0.25">
      <c r="A15" s="91" t="s">
        <v>125</v>
      </c>
      <c r="B15" s="85">
        <v>12861.035</v>
      </c>
      <c r="C15" s="78">
        <v>29477.254000000001</v>
      </c>
      <c r="D15" s="79"/>
      <c r="E15" s="91" t="s">
        <v>119</v>
      </c>
      <c r="F15" s="85">
        <v>14971.634</v>
      </c>
      <c r="G15" s="78">
        <v>23920.708999999999</v>
      </c>
      <c r="H15" s="68"/>
      <c r="I15" s="91" t="s">
        <v>140</v>
      </c>
      <c r="J15" s="85">
        <v>2341.98</v>
      </c>
      <c r="K15" s="78">
        <v>2094.0039999999999</v>
      </c>
      <c r="L15" s="79"/>
      <c r="M15" s="91" t="s">
        <v>124</v>
      </c>
      <c r="N15" s="85">
        <v>3055.4580000000001</v>
      </c>
      <c r="O15" s="78">
        <v>2498.4070000000002</v>
      </c>
    </row>
    <row r="16" spans="1:15" ht="15.75" x14ac:dyDescent="0.25">
      <c r="A16" s="91" t="s">
        <v>120</v>
      </c>
      <c r="B16" s="85">
        <v>12059.919</v>
      </c>
      <c r="C16" s="78">
        <v>31123.861000000001</v>
      </c>
      <c r="D16" s="79"/>
      <c r="E16" s="91" t="s">
        <v>134</v>
      </c>
      <c r="F16" s="85">
        <v>14728.335999999999</v>
      </c>
      <c r="G16" s="78">
        <v>31208.18</v>
      </c>
      <c r="H16" s="68"/>
      <c r="I16" s="91" t="s">
        <v>124</v>
      </c>
      <c r="J16" s="85">
        <v>2302.5889999999999</v>
      </c>
      <c r="K16" s="78">
        <v>2362.7860000000001</v>
      </c>
      <c r="L16" s="79"/>
      <c r="M16" s="91" t="s">
        <v>129</v>
      </c>
      <c r="N16" s="85">
        <v>2845.5920000000001</v>
      </c>
      <c r="O16" s="78">
        <v>2465.5360000000001</v>
      </c>
    </row>
    <row r="17" spans="1:15" ht="15.75" x14ac:dyDescent="0.25">
      <c r="A17" s="91" t="s">
        <v>128</v>
      </c>
      <c r="B17" s="85">
        <v>11679.216</v>
      </c>
      <c r="C17" s="78">
        <v>20610.074000000001</v>
      </c>
      <c r="D17" s="79"/>
      <c r="E17" s="91" t="s">
        <v>128</v>
      </c>
      <c r="F17" s="85">
        <v>14397.975</v>
      </c>
      <c r="G17" s="78">
        <v>20784.825000000001</v>
      </c>
      <c r="H17" s="68"/>
      <c r="I17" s="91" t="s">
        <v>179</v>
      </c>
      <c r="J17" s="85">
        <v>2181.1489999999999</v>
      </c>
      <c r="K17" s="78">
        <v>1842.06</v>
      </c>
      <c r="L17" s="79"/>
      <c r="M17" s="91" t="s">
        <v>282</v>
      </c>
      <c r="N17" s="85">
        <v>2292.5120000000002</v>
      </c>
      <c r="O17" s="78">
        <v>2633.1</v>
      </c>
    </row>
    <row r="18" spans="1:15" ht="15.75" x14ac:dyDescent="0.25">
      <c r="A18" s="91" t="s">
        <v>252</v>
      </c>
      <c r="B18" s="85">
        <v>11097.362999999999</v>
      </c>
      <c r="C18" s="78">
        <v>26473.571</v>
      </c>
      <c r="D18" s="79"/>
      <c r="E18" s="91" t="s">
        <v>124</v>
      </c>
      <c r="F18" s="85">
        <v>13496.421</v>
      </c>
      <c r="G18" s="78">
        <v>22275.085999999999</v>
      </c>
      <c r="H18" s="68"/>
      <c r="I18" s="91" t="s">
        <v>188</v>
      </c>
      <c r="J18" s="85">
        <v>2124.348</v>
      </c>
      <c r="K18" s="78">
        <v>1170.1790000000001</v>
      </c>
      <c r="L18" s="79"/>
      <c r="M18" s="91" t="s">
        <v>179</v>
      </c>
      <c r="N18" s="85">
        <v>1784.0820000000001</v>
      </c>
      <c r="O18" s="78">
        <v>1643.8340000000001</v>
      </c>
    </row>
    <row r="19" spans="1:15" ht="15.75" x14ac:dyDescent="0.25">
      <c r="A19" s="91" t="s">
        <v>134</v>
      </c>
      <c r="B19" s="85">
        <v>10146.504999999999</v>
      </c>
      <c r="C19" s="78">
        <v>24060.064999999999</v>
      </c>
      <c r="D19" s="79"/>
      <c r="E19" s="91" t="s">
        <v>127</v>
      </c>
      <c r="F19" s="85">
        <v>12848.314</v>
      </c>
      <c r="G19" s="78">
        <v>18265.616999999998</v>
      </c>
      <c r="H19" s="68"/>
      <c r="I19" s="91" t="s">
        <v>129</v>
      </c>
      <c r="J19" s="85">
        <v>2017.896</v>
      </c>
      <c r="K19" s="78">
        <v>1844.5889999999999</v>
      </c>
      <c r="L19" s="79"/>
      <c r="M19" s="91" t="s">
        <v>140</v>
      </c>
      <c r="N19" s="85">
        <v>1516.001</v>
      </c>
      <c r="O19" s="78">
        <v>1631.2739999999999</v>
      </c>
    </row>
    <row r="20" spans="1:15" ht="16.5" thickBot="1" x14ac:dyDescent="0.3">
      <c r="A20" s="92" t="s">
        <v>188</v>
      </c>
      <c r="B20" s="86">
        <v>10003.398999999999</v>
      </c>
      <c r="C20" s="80">
        <v>22180.038</v>
      </c>
      <c r="D20" s="81"/>
      <c r="E20" s="92" t="s">
        <v>120</v>
      </c>
      <c r="F20" s="86">
        <v>11811.07</v>
      </c>
      <c r="G20" s="80">
        <v>23117.32</v>
      </c>
      <c r="I20" s="92" t="s">
        <v>282</v>
      </c>
      <c r="J20" s="86">
        <v>1369.942</v>
      </c>
      <c r="K20" s="80">
        <v>1895.95</v>
      </c>
      <c r="L20" s="81"/>
      <c r="M20" s="92" t="s">
        <v>128</v>
      </c>
      <c r="N20" s="86">
        <v>1484.097</v>
      </c>
      <c r="O20" s="80">
        <v>863.34299999999996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456</v>
      </c>
      <c r="B24" s="70"/>
      <c r="C24" s="71"/>
      <c r="D24" s="72"/>
      <c r="E24" s="69" t="s">
        <v>457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98108.631999999998</v>
      </c>
      <c r="C26" s="76">
        <v>112387.32399999999</v>
      </c>
      <c r="D26" s="77"/>
      <c r="E26" s="93" t="s">
        <v>118</v>
      </c>
      <c r="F26" s="84">
        <v>87116.495999999999</v>
      </c>
      <c r="G26" s="76">
        <v>115287.586</v>
      </c>
    </row>
    <row r="27" spans="1:15" ht="15.75" x14ac:dyDescent="0.25">
      <c r="A27" s="91" t="s">
        <v>188</v>
      </c>
      <c r="B27" s="85">
        <v>25942.797999999999</v>
      </c>
      <c r="C27" s="78">
        <v>25020.753000000001</v>
      </c>
      <c r="D27" s="79"/>
      <c r="E27" s="91" t="s">
        <v>188</v>
      </c>
      <c r="F27" s="85">
        <v>25841.226999999999</v>
      </c>
      <c r="G27" s="78">
        <v>35595.625</v>
      </c>
    </row>
    <row r="28" spans="1:15" ht="15.75" x14ac:dyDescent="0.25">
      <c r="A28" s="91" t="s">
        <v>127</v>
      </c>
      <c r="B28" s="85">
        <v>22235.314999999999</v>
      </c>
      <c r="C28" s="78">
        <v>20012.310000000001</v>
      </c>
      <c r="D28" s="79"/>
      <c r="E28" s="91" t="s">
        <v>127</v>
      </c>
      <c r="F28" s="85">
        <v>18644.734</v>
      </c>
      <c r="G28" s="78">
        <v>19454.234</v>
      </c>
    </row>
    <row r="29" spans="1:15" ht="15.75" x14ac:dyDescent="0.25">
      <c r="A29" s="91" t="s">
        <v>177</v>
      </c>
      <c r="B29" s="85">
        <v>15668.215</v>
      </c>
      <c r="C29" s="78">
        <v>25735.936000000002</v>
      </c>
      <c r="D29" s="79"/>
      <c r="E29" s="91" t="s">
        <v>125</v>
      </c>
      <c r="F29" s="85">
        <v>11058.031000000001</v>
      </c>
      <c r="G29" s="78">
        <v>13866.687</v>
      </c>
    </row>
    <row r="30" spans="1:15" ht="15.75" x14ac:dyDescent="0.25">
      <c r="A30" s="91" t="s">
        <v>125</v>
      </c>
      <c r="B30" s="85">
        <v>7595.3440000000001</v>
      </c>
      <c r="C30" s="78">
        <v>10444.325999999999</v>
      </c>
      <c r="D30" s="79"/>
      <c r="E30" s="91" t="s">
        <v>134</v>
      </c>
      <c r="F30" s="85">
        <v>7654.8239999999996</v>
      </c>
      <c r="G30" s="78">
        <v>9351.0259999999998</v>
      </c>
    </row>
    <row r="31" spans="1:15" ht="15.75" x14ac:dyDescent="0.25">
      <c r="A31" s="91" t="s">
        <v>134</v>
      </c>
      <c r="B31" s="85">
        <v>6857.6559999999999</v>
      </c>
      <c r="C31" s="78">
        <v>7000.8729999999996</v>
      </c>
      <c r="D31" s="79"/>
      <c r="E31" s="91" t="s">
        <v>132</v>
      </c>
      <c r="F31" s="85">
        <v>4397.5630000000001</v>
      </c>
      <c r="G31" s="78">
        <v>6742.43</v>
      </c>
    </row>
    <row r="32" spans="1:15" ht="15.75" x14ac:dyDescent="0.25">
      <c r="A32" s="91" t="s">
        <v>132</v>
      </c>
      <c r="B32" s="85">
        <v>5127.348</v>
      </c>
      <c r="C32" s="78">
        <v>5439.44</v>
      </c>
      <c r="D32" s="79"/>
      <c r="E32" s="91" t="s">
        <v>121</v>
      </c>
      <c r="F32" s="85">
        <v>3736.5210000000002</v>
      </c>
      <c r="G32" s="78">
        <v>6039.4790000000003</v>
      </c>
    </row>
    <row r="33" spans="1:7" ht="15.75" x14ac:dyDescent="0.25">
      <c r="A33" s="91" t="s">
        <v>140</v>
      </c>
      <c r="B33" s="85">
        <v>2880.5329999999999</v>
      </c>
      <c r="C33" s="78">
        <v>2744.2460000000001</v>
      </c>
      <c r="D33" s="79"/>
      <c r="E33" s="91" t="s">
        <v>140</v>
      </c>
      <c r="F33" s="85">
        <v>3203.134</v>
      </c>
      <c r="G33" s="78">
        <v>3678.8609999999999</v>
      </c>
    </row>
    <row r="34" spans="1:7" ht="15.75" x14ac:dyDescent="0.25">
      <c r="A34" s="91" t="s">
        <v>129</v>
      </c>
      <c r="B34" s="85">
        <v>1977.077</v>
      </c>
      <c r="C34" s="78">
        <v>2744.7840000000001</v>
      </c>
      <c r="D34" s="79"/>
      <c r="E34" s="91" t="s">
        <v>177</v>
      </c>
      <c r="F34" s="85">
        <v>3189.1579999999999</v>
      </c>
      <c r="G34" s="78">
        <v>4808.5330000000004</v>
      </c>
    </row>
    <row r="35" spans="1:7" ht="15.75" x14ac:dyDescent="0.25">
      <c r="A35" s="91" t="s">
        <v>121</v>
      </c>
      <c r="B35" s="85">
        <v>1881.5360000000001</v>
      </c>
      <c r="C35" s="78">
        <v>2500.5639999999999</v>
      </c>
      <c r="D35" s="79"/>
      <c r="E35" s="91" t="s">
        <v>124</v>
      </c>
      <c r="F35" s="85">
        <v>2539.6819999999998</v>
      </c>
      <c r="G35" s="78">
        <v>4087.8910000000001</v>
      </c>
    </row>
    <row r="36" spans="1:7" ht="15.75" x14ac:dyDescent="0.25">
      <c r="A36" s="91" t="s">
        <v>178</v>
      </c>
      <c r="B36" s="85">
        <v>1803.9770000000001</v>
      </c>
      <c r="C36" s="78">
        <v>2551.7260000000001</v>
      </c>
      <c r="D36" s="79"/>
      <c r="E36" s="91" t="s">
        <v>178</v>
      </c>
      <c r="F36" s="85">
        <v>2118.4740000000002</v>
      </c>
      <c r="G36" s="78">
        <v>3482.7240000000002</v>
      </c>
    </row>
    <row r="37" spans="1:7" ht="16.5" thickBot="1" x14ac:dyDescent="0.3">
      <c r="A37" s="92" t="s">
        <v>124</v>
      </c>
      <c r="B37" s="86">
        <v>1761.0350000000001</v>
      </c>
      <c r="C37" s="80">
        <v>2398.6080000000002</v>
      </c>
      <c r="D37" s="81"/>
      <c r="E37" s="92" t="s">
        <v>129</v>
      </c>
      <c r="F37" s="86">
        <v>1277.5640000000001</v>
      </c>
      <c r="G37" s="80">
        <v>2419.8130000000001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S11" sqref="S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456</v>
      </c>
      <c r="B7" s="70"/>
      <c r="C7" s="71"/>
      <c r="D7" s="72"/>
      <c r="E7" s="69" t="s">
        <v>457</v>
      </c>
      <c r="F7" s="70"/>
      <c r="G7" s="71"/>
      <c r="H7" s="26"/>
      <c r="I7" s="26"/>
      <c r="J7" s="69" t="s">
        <v>456</v>
      </c>
      <c r="K7" s="70"/>
      <c r="L7" s="71"/>
      <c r="M7" s="72"/>
      <c r="N7" s="69" t="s">
        <v>457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79644.941000000006</v>
      </c>
      <c r="C9" s="76">
        <v>99887.411999999997</v>
      </c>
      <c r="D9" s="77"/>
      <c r="E9" s="93" t="s">
        <v>118</v>
      </c>
      <c r="F9" s="84">
        <v>77559.934999999998</v>
      </c>
      <c r="G9" s="76">
        <v>91537.531000000003</v>
      </c>
      <c r="H9" s="26"/>
      <c r="I9" s="26"/>
      <c r="J9" s="93" t="s">
        <v>118</v>
      </c>
      <c r="K9" s="84">
        <v>136281.22399999999</v>
      </c>
      <c r="L9" s="76">
        <v>66341.812999999995</v>
      </c>
      <c r="M9" s="77"/>
      <c r="N9" s="98" t="s">
        <v>118</v>
      </c>
      <c r="O9" s="84">
        <v>142867.20199999999</v>
      </c>
      <c r="P9" s="99">
        <v>69538.581000000006</v>
      </c>
      <c r="Q9" s="26"/>
    </row>
    <row r="10" spans="1:17" ht="15.75" x14ac:dyDescent="0.25">
      <c r="A10" s="91" t="s">
        <v>126</v>
      </c>
      <c r="B10" s="85">
        <v>28931.493999999999</v>
      </c>
      <c r="C10" s="87">
        <v>34600.593000000001</v>
      </c>
      <c r="D10" s="79"/>
      <c r="E10" s="91" t="s">
        <v>126</v>
      </c>
      <c r="F10" s="85">
        <v>28329.894</v>
      </c>
      <c r="G10" s="87">
        <v>29713.08</v>
      </c>
      <c r="H10" s="26"/>
      <c r="I10" s="26"/>
      <c r="J10" s="91" t="s">
        <v>140</v>
      </c>
      <c r="K10" s="85">
        <v>30456.466</v>
      </c>
      <c r="L10" s="87">
        <v>17965.713</v>
      </c>
      <c r="M10" s="79"/>
      <c r="N10" s="100" t="s">
        <v>140</v>
      </c>
      <c r="O10" s="85">
        <v>32019.925999999999</v>
      </c>
      <c r="P10" s="87">
        <v>20006.919999999998</v>
      </c>
      <c r="Q10" s="26"/>
    </row>
    <row r="11" spans="1:17" ht="15.75" x14ac:dyDescent="0.25">
      <c r="A11" s="91" t="s">
        <v>119</v>
      </c>
      <c r="B11" s="85">
        <v>15936.531000000001</v>
      </c>
      <c r="C11" s="78">
        <v>24468.906999999999</v>
      </c>
      <c r="D11" s="79"/>
      <c r="E11" s="91" t="s">
        <v>125</v>
      </c>
      <c r="F11" s="85">
        <v>14379.739</v>
      </c>
      <c r="G11" s="78">
        <v>13974.183000000001</v>
      </c>
      <c r="H11" s="26"/>
      <c r="I11" s="26"/>
      <c r="J11" s="91" t="s">
        <v>125</v>
      </c>
      <c r="K11" s="85">
        <v>24652.816999999999</v>
      </c>
      <c r="L11" s="78">
        <v>9569.0480000000007</v>
      </c>
      <c r="M11" s="79"/>
      <c r="N11" s="100" t="s">
        <v>125</v>
      </c>
      <c r="O11" s="85">
        <v>26212.311000000002</v>
      </c>
      <c r="P11" s="87">
        <v>10333.457</v>
      </c>
      <c r="Q11" s="26"/>
    </row>
    <row r="12" spans="1:17" ht="15.75" x14ac:dyDescent="0.25">
      <c r="A12" s="91" t="s">
        <v>125</v>
      </c>
      <c r="B12" s="85">
        <v>13433.56</v>
      </c>
      <c r="C12" s="78">
        <v>13965.28</v>
      </c>
      <c r="D12" s="79"/>
      <c r="E12" s="91" t="s">
        <v>119</v>
      </c>
      <c r="F12" s="85">
        <v>13069.983</v>
      </c>
      <c r="G12" s="78">
        <v>22445.580999999998</v>
      </c>
      <c r="H12" s="26"/>
      <c r="I12" s="26"/>
      <c r="J12" s="91" t="s">
        <v>188</v>
      </c>
      <c r="K12" s="85">
        <v>17189.681</v>
      </c>
      <c r="L12" s="78">
        <v>6760.8789999999999</v>
      </c>
      <c r="M12" s="79"/>
      <c r="N12" s="100" t="s">
        <v>188</v>
      </c>
      <c r="O12" s="85">
        <v>15940.718000000001</v>
      </c>
      <c r="P12" s="87">
        <v>6226.5370000000003</v>
      </c>
      <c r="Q12" s="26"/>
    </row>
    <row r="13" spans="1:17" ht="15.75" x14ac:dyDescent="0.25">
      <c r="A13" s="91" t="s">
        <v>135</v>
      </c>
      <c r="B13" s="85">
        <v>13008.558999999999</v>
      </c>
      <c r="C13" s="78">
        <v>18556.881000000001</v>
      </c>
      <c r="D13" s="79"/>
      <c r="E13" s="91" t="s">
        <v>135</v>
      </c>
      <c r="F13" s="85">
        <v>12952.12</v>
      </c>
      <c r="G13" s="78">
        <v>16825.927</v>
      </c>
      <c r="H13" s="26"/>
      <c r="I13" s="26"/>
      <c r="J13" s="91" t="s">
        <v>141</v>
      </c>
      <c r="K13" s="85">
        <v>16040.289000000001</v>
      </c>
      <c r="L13" s="78">
        <v>7033.4110000000001</v>
      </c>
      <c r="M13" s="79"/>
      <c r="N13" s="100" t="s">
        <v>122</v>
      </c>
      <c r="O13" s="85">
        <v>13967.932000000001</v>
      </c>
      <c r="P13" s="87">
        <v>7934.8360000000002</v>
      </c>
      <c r="Q13" s="26"/>
    </row>
    <row r="14" spans="1:17" ht="15.75" x14ac:dyDescent="0.25">
      <c r="A14" s="91" t="s">
        <v>138</v>
      </c>
      <c r="B14" s="85">
        <v>3703.8519999999999</v>
      </c>
      <c r="C14" s="78">
        <v>3514.65</v>
      </c>
      <c r="D14" s="79"/>
      <c r="E14" s="91" t="s">
        <v>140</v>
      </c>
      <c r="F14" s="85">
        <v>2987.645</v>
      </c>
      <c r="G14" s="78">
        <v>2801.33</v>
      </c>
      <c r="H14" s="26"/>
      <c r="I14" s="26"/>
      <c r="J14" s="91" t="s">
        <v>138</v>
      </c>
      <c r="K14" s="85">
        <v>10427.203</v>
      </c>
      <c r="L14" s="78">
        <v>4656.0349999999999</v>
      </c>
      <c r="M14" s="79"/>
      <c r="N14" s="100" t="s">
        <v>138</v>
      </c>
      <c r="O14" s="85">
        <v>13226.81</v>
      </c>
      <c r="P14" s="87">
        <v>5320.9790000000003</v>
      </c>
      <c r="Q14" s="26"/>
    </row>
    <row r="15" spans="1:17" ht="15.75" x14ac:dyDescent="0.25">
      <c r="A15" s="91" t="s">
        <v>140</v>
      </c>
      <c r="B15" s="85">
        <v>1709.816</v>
      </c>
      <c r="C15" s="78">
        <v>1647.607</v>
      </c>
      <c r="D15" s="79"/>
      <c r="E15" s="91" t="s">
        <v>138</v>
      </c>
      <c r="F15" s="85">
        <v>2585.5230000000001</v>
      </c>
      <c r="G15" s="78">
        <v>2442.46</v>
      </c>
      <c r="H15" s="26"/>
      <c r="I15" s="26"/>
      <c r="J15" s="91" t="s">
        <v>133</v>
      </c>
      <c r="K15" s="85">
        <v>9246.402</v>
      </c>
      <c r="L15" s="78">
        <v>4579.29</v>
      </c>
      <c r="M15" s="79"/>
      <c r="N15" s="100" t="s">
        <v>141</v>
      </c>
      <c r="O15" s="85">
        <v>10079.143</v>
      </c>
      <c r="P15" s="87">
        <v>3229.8620000000001</v>
      </c>
      <c r="Q15" s="26"/>
    </row>
    <row r="16" spans="1:17" ht="15.75" x14ac:dyDescent="0.25">
      <c r="A16" s="91" t="s">
        <v>188</v>
      </c>
      <c r="B16" s="85">
        <v>1035.8520000000001</v>
      </c>
      <c r="C16" s="78">
        <v>1000.807</v>
      </c>
      <c r="D16" s="79"/>
      <c r="E16" s="91" t="s">
        <v>137</v>
      </c>
      <c r="F16" s="85">
        <v>1329.0160000000001</v>
      </c>
      <c r="G16" s="78">
        <v>1292.9680000000001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8545.7099999999991</v>
      </c>
      <c r="P16" s="87">
        <v>3618.4490000000001</v>
      </c>
      <c r="Q16" s="26"/>
    </row>
    <row r="17" spans="1:17" ht="15.75" x14ac:dyDescent="0.25">
      <c r="A17" s="91" t="s">
        <v>139</v>
      </c>
      <c r="B17" s="85">
        <v>555.98599999999999</v>
      </c>
      <c r="C17" s="78">
        <v>746.68700000000001</v>
      </c>
      <c r="D17" s="79"/>
      <c r="E17" s="91" t="s">
        <v>223</v>
      </c>
      <c r="F17" s="85">
        <v>554.15099999999995</v>
      </c>
      <c r="G17" s="78">
        <v>520.11199999999997</v>
      </c>
      <c r="H17" s="26"/>
      <c r="I17" s="26"/>
      <c r="J17" s="91" t="s">
        <v>126</v>
      </c>
      <c r="K17" s="85">
        <v>5846.7179999999998</v>
      </c>
      <c r="L17" s="78">
        <v>2471.3409999999999</v>
      </c>
      <c r="M17" s="79"/>
      <c r="N17" s="100" t="s">
        <v>230</v>
      </c>
      <c r="O17" s="85">
        <v>5466.6970000000001</v>
      </c>
      <c r="P17" s="87">
        <v>3743.6219999999998</v>
      </c>
      <c r="Q17" s="26"/>
    </row>
    <row r="18" spans="1:17" ht="15.75" x14ac:dyDescent="0.25">
      <c r="A18" s="91" t="s">
        <v>137</v>
      </c>
      <c r="B18" s="85">
        <v>416.815</v>
      </c>
      <c r="C18" s="78">
        <v>406.01</v>
      </c>
      <c r="D18" s="79"/>
      <c r="E18" s="91" t="s">
        <v>139</v>
      </c>
      <c r="F18" s="85">
        <v>531.49400000000003</v>
      </c>
      <c r="G18" s="78">
        <v>657.22799999999995</v>
      </c>
      <c r="H18" s="26"/>
      <c r="I18" s="26"/>
      <c r="J18" s="91" t="s">
        <v>119</v>
      </c>
      <c r="K18" s="85">
        <v>4693.415</v>
      </c>
      <c r="L18" s="78">
        <v>2551.9859999999999</v>
      </c>
      <c r="M18" s="79"/>
      <c r="N18" s="100" t="s">
        <v>126</v>
      </c>
      <c r="O18" s="85">
        <v>4889.4629999999997</v>
      </c>
      <c r="P18" s="87">
        <v>2074.6840000000002</v>
      </c>
      <c r="Q18" s="26"/>
    </row>
    <row r="19" spans="1:17" ht="15.75" x14ac:dyDescent="0.25">
      <c r="A19" s="91" t="s">
        <v>223</v>
      </c>
      <c r="B19" s="85">
        <v>366.82600000000002</v>
      </c>
      <c r="C19" s="78">
        <v>402.24799999999999</v>
      </c>
      <c r="D19" s="79"/>
      <c r="E19" s="91" t="s">
        <v>188</v>
      </c>
      <c r="F19" s="85">
        <v>497.07600000000002</v>
      </c>
      <c r="G19" s="78">
        <v>537.54700000000003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3000.57</v>
      </c>
      <c r="P19" s="87">
        <v>1040.692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128.791</v>
      </c>
      <c r="G20" s="80">
        <v>126.17100000000001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2491.2829999999999</v>
      </c>
      <c r="P20" s="103">
        <v>1347.779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283</v>
      </c>
      <c r="E6" s="49" t="s">
        <v>263</v>
      </c>
      <c r="F6" s="50" t="s">
        <v>283</v>
      </c>
      <c r="G6" s="49" t="s">
        <v>263</v>
      </c>
      <c r="H6" s="50" t="s">
        <v>283</v>
      </c>
      <c r="I6" s="49" t="s">
        <v>263</v>
      </c>
      <c r="J6" s="50" t="s">
        <v>283</v>
      </c>
      <c r="K6" s="49" t="s">
        <v>263</v>
      </c>
      <c r="L6" s="51" t="s">
        <v>283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9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IRGZ_warzywa 14_15 X</vt:lpstr>
      <vt:lpstr>Zaklady 14_15 X</vt:lpstr>
      <vt:lpstr>IERGZ_owoce 7_8_ X</vt:lpstr>
      <vt:lpstr>ow_KRIR 41 tydz</vt:lpstr>
      <vt:lpstr>handel zagraniczny_I _VIII_2024</vt:lpstr>
      <vt:lpstr>eksport_I_VIII_2024</vt:lpstr>
      <vt:lpstr>import_I_VIII_2024</vt:lpstr>
      <vt:lpstr>handel zagraniczny_2023</vt:lpstr>
      <vt:lpstr>eksport_2022</vt:lpstr>
      <vt:lpstr>import_2021</vt:lpstr>
      <vt:lpstr>Sł_Pol-Ang</vt:lpstr>
      <vt:lpstr>'IERGZ_owoce 7_8_ X'!Obszar_wydruku</vt:lpstr>
      <vt:lpstr>'IRGZ_warzywa 14_15 X'!Obszar_wydruku</vt:lpstr>
      <vt:lpstr>'Zaklady 14_15 X'!Obszar_wydruku</vt:lpstr>
      <vt:lpstr>'handel zagraniczny_I _VIII_2024'!Tytuły_wydruku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2024-10-17T13:04:07Z</dcterms:modified>
</cp:coreProperties>
</file>