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anna.kaczan\Desktop\2023\USŁUGI i DOSTAWY 2023\SA.270.52.2023- zakup energii elektrycznej na 2024 r\"/>
    </mc:Choice>
  </mc:AlternateContent>
  <bookViews>
    <workbookView xWindow="0" yWindow="0" windowWidth="11430" windowHeight="9615"/>
  </bookViews>
  <sheets>
    <sheet name="wykaz ppe" sheetId="1" r:id="rId1"/>
  </sheets>
  <definedNames>
    <definedName name="_xlnm._FilterDatabase" localSheetId="0" hidden="1">'wykaz ppe'!$A$2:$CH$18</definedName>
    <definedName name="SWSE_028_GZŁOB_Raport_20220804" localSheetId="0">'wykaz ppe'!$B$3:$AD$16</definedName>
    <definedName name="SWSE_028_GZŁOB_Raport_20220805" localSheetId="0">'wykaz ppe'!$B$3:$AD$16</definedName>
    <definedName name="SWSE_028_GZŁOB_Raport_20220806" localSheetId="0">'wykaz ppe'!$B$3:$AD$16</definedName>
  </definedNames>
  <calcPr calcId="162913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8" i="1" l="1"/>
  <c r="AD16" i="1" l="1"/>
  <c r="AD15" i="1"/>
  <c r="AD14" i="1"/>
  <c r="AD13" i="1"/>
  <c r="AD12" i="1"/>
  <c r="AD11" i="1"/>
  <c r="AD10" i="1"/>
  <c r="AD9" i="1"/>
  <c r="AD8" i="1"/>
  <c r="AD7" i="1"/>
  <c r="AD6" i="1"/>
  <c r="AD5" i="1"/>
  <c r="AD4" i="1"/>
  <c r="AD3" i="1"/>
  <c r="AD17" i="1" l="1"/>
</calcChain>
</file>

<file path=xl/connections.xml><?xml version="1.0" encoding="utf-8"?>
<connections xmlns="http://schemas.openxmlformats.org/spreadsheetml/2006/main">
  <connection id="1" name="SWSE_028_GZŁOB_Raport_2022080411" type="6" refreshedVersion="3" background="1" saveData="1">
    <textPr sourceFile="C:\Users\user\Downloads\SWSE_028_GZŁOB_Raport_20220804.csv" thousands=" " tab="0" semicolon="1">
      <textFields count="48">
        <textField type="text"/>
        <textField/>
        <textField/>
        <textField/>
        <textField type="text"/>
        <textField type="text"/>
        <textField type="text"/>
        <textField/>
        <textField/>
        <textField type="text"/>
        <textField type="text"/>
        <textField/>
        <textField type="text"/>
        <textField/>
        <textField/>
        <textField type="text"/>
        <textField type="text"/>
        <textField type="text"/>
        <textField/>
        <textField/>
        <textField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/>
        <textField/>
        <textField/>
        <textField/>
        <textField/>
      </textFields>
    </textPr>
  </connection>
  <connection id="2" name="SWSE_028_GZŁOB_Raport_20220804112" type="6" refreshedVersion="3" background="1" saveData="1">
    <textPr sourceFile="C:\Users\user\Downloads\SWSE_028_GZŁOB_Raport_20220804.csv" thousands=" " tab="0" semicolon="1">
      <textFields count="48">
        <textField type="text"/>
        <textField/>
        <textField/>
        <textField/>
        <textField type="text"/>
        <textField type="text"/>
        <textField type="text"/>
        <textField/>
        <textField/>
        <textField type="text"/>
        <textField type="text"/>
        <textField/>
        <textField type="text"/>
        <textField/>
        <textField/>
        <textField type="text"/>
        <textField type="text"/>
        <textField type="text"/>
        <textField/>
        <textField/>
        <textField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/>
        <textField/>
        <textField/>
        <textField/>
        <textField/>
      </textFields>
    </textPr>
  </connection>
  <connection id="3" name="SWSE_028_GZŁOB_Raport_20220804113" type="6" refreshedVersion="3" background="1" saveData="1">
    <textPr sourceFile="C:\Users\user\Downloads\SWSE_028_GZŁOB_Raport_20220804.csv" thousands=" " tab="0" semicolon="1">
      <textFields count="48">
        <textField type="text"/>
        <textField/>
        <textField/>
        <textField/>
        <textField type="text"/>
        <textField type="text"/>
        <textField type="text"/>
        <textField/>
        <textField/>
        <textField type="text"/>
        <textField type="text"/>
        <textField/>
        <textField type="text"/>
        <textField/>
        <textField/>
        <textField type="text"/>
        <textField type="text"/>
        <textField type="text"/>
        <textField/>
        <textField/>
        <textField/>
        <textField/>
        <textField/>
        <textField/>
        <textField/>
        <textField type="text"/>
        <textField/>
        <textField/>
        <textField/>
        <textField type="text"/>
        <textField type="text"/>
        <textField type="text"/>
        <textField/>
        <textField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 type="text"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<sst xmlns="http://schemas.openxmlformats.org/spreadsheetml/2006/main" count="302" uniqueCount="110">
  <si>
    <r>
      <t>Rodzaj umowy</t>
    </r>
    <r>
      <rPr>
        <b/>
        <sz val="10"/>
        <rFont val="Arial Narrow"/>
        <family val="2"/>
        <charset val="238"/>
      </rPr>
      <t xml:space="preserve"> (rozdzielona/  kompleksowa)</t>
    </r>
    <r>
      <rPr>
        <sz val="10"/>
        <rFont val="Arial Narrow"/>
        <family val="2"/>
        <charset val="238"/>
      </rPr>
      <t xml:space="preserve">
</t>
    </r>
  </si>
  <si>
    <r>
      <rPr>
        <b/>
        <sz val="10"/>
        <rFont val="Arial Narrow"/>
        <family val="2"/>
        <charset val="238"/>
      </rPr>
      <t>Jeśli rozdzielona</t>
    </r>
    <r>
      <rPr>
        <sz val="10"/>
        <rFont val="Arial Narrow"/>
        <family val="2"/>
        <charset val="238"/>
      </rPr>
      <t xml:space="preserve"> - </t>
    </r>
    <r>
      <rPr>
        <b/>
        <sz val="10"/>
        <rFont val="Arial Narrow"/>
        <family val="2"/>
        <charset val="238"/>
      </rPr>
      <t xml:space="preserve">data ważności
</t>
    </r>
  </si>
  <si>
    <t>Dane identyfikacyjne i techniczne ppe</t>
  </si>
  <si>
    <t>Szacowane roczne zużycie energii  w roku 2024</t>
  </si>
  <si>
    <t>Pełna nazwa Zamawiającego/Nabywcy</t>
  </si>
  <si>
    <t>NIP</t>
  </si>
  <si>
    <t>Kod</t>
  </si>
  <si>
    <t>Miejscowość</t>
  </si>
  <si>
    <t xml:space="preserve">Ulica </t>
  </si>
  <si>
    <t>Nr posesji</t>
  </si>
  <si>
    <t>Nr lokalu</t>
  </si>
  <si>
    <t>Poczta/Miejscowość</t>
  </si>
  <si>
    <t>Miejsowość/Ulica</t>
  </si>
  <si>
    <t>Nazwa ppe</t>
  </si>
  <si>
    <t>Ulica</t>
  </si>
  <si>
    <t xml:space="preserve">Potrzeba dostosowania układu pomiarowego (TAK/NIE)  </t>
  </si>
  <si>
    <t>Obszar dystrybucyjny (OSD)</t>
  </si>
  <si>
    <t>Obecny sprzedawca</t>
  </si>
  <si>
    <t>Nr ppe po renumeracji</t>
  </si>
  <si>
    <t>Nr licznika</t>
  </si>
  <si>
    <t>Grupa taryfowa</t>
  </si>
  <si>
    <t>Moc umowna [kW]</t>
  </si>
  <si>
    <t>I strefa  [kWh]</t>
  </si>
  <si>
    <t>II strefa  [kWh]</t>
  </si>
  <si>
    <t>III strefa  [kWh]</t>
  </si>
  <si>
    <t>IV strefa  [kWh]</t>
  </si>
  <si>
    <t>Suma      [kWh]</t>
  </si>
  <si>
    <t>NIE</t>
  </si>
  <si>
    <t>PGE Dystrybucja SA</t>
  </si>
  <si>
    <t>G11</t>
  </si>
  <si>
    <t>C11</t>
  </si>
  <si>
    <t>Słowiańska</t>
  </si>
  <si>
    <t>5A</t>
  </si>
  <si>
    <t>B11</t>
  </si>
  <si>
    <t>Wojska Polska</t>
  </si>
  <si>
    <t>Wiejska</t>
  </si>
  <si>
    <t>Plac Wolności</t>
  </si>
  <si>
    <t>REGON</t>
  </si>
  <si>
    <t>Poczta</t>
  </si>
  <si>
    <t>Leśna</t>
  </si>
  <si>
    <t>Nadleśnictwo</t>
  </si>
  <si>
    <t>Jabłonna</t>
  </si>
  <si>
    <t>Nadleśnictwo Jabłonna</t>
  </si>
  <si>
    <t>5250010924</t>
  </si>
  <si>
    <t>012567157</t>
  </si>
  <si>
    <t>05-110</t>
  </si>
  <si>
    <t>Kancelaria Leśnictwa Poniatów i PAD - Komornica</t>
  </si>
  <si>
    <t>05-135</t>
  </si>
  <si>
    <t>Wieliszew</t>
  </si>
  <si>
    <t>Komornica</t>
  </si>
  <si>
    <t>Kancelaria Leśnictwa Poniatów i kontener ppoż wraz z wieżą przy L, Poniatów</t>
  </si>
  <si>
    <t>Kancelaria Leśnictwa Kolonia</t>
  </si>
  <si>
    <t>05-180</t>
  </si>
  <si>
    <t>Pomiechówek</t>
  </si>
  <si>
    <t>Pomiechówek, Wólka Kikolska</t>
  </si>
  <si>
    <t>Przyjaźni</t>
  </si>
  <si>
    <t>Kancelaria Leśnictwa Białobrzegi</t>
  </si>
  <si>
    <t>05-126</t>
  </si>
  <si>
    <t>Nieporęt</t>
  </si>
  <si>
    <t>Wiata edukacyjna w Leśnictwie Pomiechówek</t>
  </si>
  <si>
    <t>Czarnowo</t>
  </si>
  <si>
    <t>1038/2</t>
  </si>
  <si>
    <t>Kancelaria Leśnictwa Bagno</t>
  </si>
  <si>
    <t>Bagno</t>
  </si>
  <si>
    <t>Kancelaria Leśnictwa Kąty Węgierskie</t>
  </si>
  <si>
    <t>Kancelaria Leśnictwa Szczypiorno</t>
  </si>
  <si>
    <t>Budynek gospodarczy hala magazynowa Czarnowo</t>
  </si>
  <si>
    <t>DZ,352/5</t>
  </si>
  <si>
    <t>Kancelaria Leśnictwa Zegrze</t>
  </si>
  <si>
    <t>05-140</t>
  </si>
  <si>
    <t>Serock</t>
  </si>
  <si>
    <t>Wola Kiełpińska</t>
  </si>
  <si>
    <t>Kancelaria Leśnictwa Pomiechówek</t>
  </si>
  <si>
    <t>Siedziba Nadleśnictwa Jabłonna i pomieszczenie socjalne.</t>
  </si>
  <si>
    <t>Kontener ppoż wraz z wieżą w Leśnictwie Pomiechówek</t>
  </si>
  <si>
    <t>dz. 1044/1</t>
  </si>
  <si>
    <t>Szkołka kontenerowa Skierdy</t>
  </si>
  <si>
    <t>Jabłonna, Rajszew</t>
  </si>
  <si>
    <t>ZAMAWIAJĄCY/ODBIORCA</t>
  </si>
  <si>
    <t>SR - sprzedaży rozdzielona</t>
  </si>
  <si>
    <t>ELEKTRA Spółka Akcyjna</t>
  </si>
  <si>
    <t>590543570402150772</t>
  </si>
  <si>
    <t>94463360</t>
  </si>
  <si>
    <t>590543570402172149</t>
  </si>
  <si>
    <t>00027034</t>
  </si>
  <si>
    <t>590543570402102887</t>
  </si>
  <si>
    <t>20743294</t>
  </si>
  <si>
    <t>590543570402171814</t>
  </si>
  <si>
    <t>590543570402103150</t>
  </si>
  <si>
    <t>90994845</t>
  </si>
  <si>
    <t>590543570402168289</t>
  </si>
  <si>
    <t>26117873</t>
  </si>
  <si>
    <t>590543570402151762</t>
  </si>
  <si>
    <t>93614047</t>
  </si>
  <si>
    <t>590543570402190884</t>
  </si>
  <si>
    <t>89218032</t>
  </si>
  <si>
    <t>590543570402094045</t>
  </si>
  <si>
    <t>93414210</t>
  </si>
  <si>
    <t>590543570402170831</t>
  </si>
  <si>
    <t>83555868</t>
  </si>
  <si>
    <t>590543570402103013</t>
  </si>
  <si>
    <t>90141456</t>
  </si>
  <si>
    <t>590543570402152950</t>
  </si>
  <si>
    <t>590543570402103242</t>
  </si>
  <si>
    <t>89120082</t>
  </si>
  <si>
    <t>590543570402153667</t>
  </si>
  <si>
    <t>2094313</t>
  </si>
  <si>
    <t>Dane lokalizacyjne ppe</t>
  </si>
  <si>
    <t>LP</t>
  </si>
  <si>
    <t>suma 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</si>
</sst>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name val="Arial"/>
      <family val="2"/>
      <charset val="238"/>
    </font>
    <font>
      <i/>
      <sz val="11"/>
      <color indexed="23"/>
      <name val="Czcionka tekstu podstawowego"/>
      <family val="2"/>
      <charset val="238"/>
    </font>
    <font>
      <sz val="8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FFD965"/>
        <bgColor rgb="FFFFD965"/>
      </patternFill>
    </fill>
    <fill>
      <patternFill patternType="solid">
        <fgColor rgb="FF99CCFF"/>
        <bgColor rgb="FF99CC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FFF00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FFFF00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5" fillId="0" borderId="0"/>
    <xf numFmtId="0" fontId="6" fillId="0" borderId="0" applyNumberFormat="0" applyFill="0" applyBorder="0" applyAlignment="0" applyProtection="0"/>
  </cellStyleXfs>
  <cellXfs count="37">
    <xf numFmtId="0" fontId="0" fillId="0" borderId="0" xfId="0"/>
    <xf numFmtId="0" fontId="2" fillId="5" borderId="1" xfId="0" applyFont="1" applyFill="1" applyBorder="1" applyAlignment="1">
      <alignment horizontal="center" vertical="center" wrapText="1"/>
    </xf>
    <xf numFmtId="0" fontId="4" fillId="0" borderId="0" xfId="0" applyFont="1"/>
    <xf numFmtId="0" fontId="2" fillId="8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5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2" fillId="11" borderId="1" xfId="0" applyFont="1" applyFill="1" applyBorder="1" applyAlignment="1">
      <alignment horizontal="left" vertical="center" wrapText="1"/>
    </xf>
    <xf numFmtId="0" fontId="4" fillId="0" borderId="0" xfId="0" applyFont="1" applyFill="1"/>
    <xf numFmtId="0" fontId="2" fillId="0" borderId="0" xfId="0" applyFont="1" applyFill="1"/>
    <xf numFmtId="0" fontId="2" fillId="0" borderId="1" xfId="0" applyFont="1" applyFill="1" applyBorder="1"/>
    <xf numFmtId="49" fontId="2" fillId="0" borderId="1" xfId="0" applyNumberFormat="1" applyFont="1" applyFill="1" applyBorder="1"/>
    <xf numFmtId="14" fontId="2" fillId="0" borderId="1" xfId="0" applyNumberFormat="1" applyFont="1" applyFill="1" applyBorder="1"/>
    <xf numFmtId="0" fontId="2" fillId="0" borderId="1" xfId="0" applyFont="1" applyFill="1" applyBorder="1" applyAlignment="1">
      <alignment horizontal="center"/>
    </xf>
    <xf numFmtId="1" fontId="2" fillId="0" borderId="1" xfId="0" applyNumberFormat="1" applyFont="1" applyFill="1" applyBorder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right"/>
    </xf>
    <xf numFmtId="0" fontId="3" fillId="5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4" fontId="4" fillId="0" borderId="0" xfId="0" applyNumberFormat="1" applyFont="1" applyFill="1"/>
    <xf numFmtId="0" fontId="2" fillId="12" borderId="1" xfId="0" applyFont="1" applyFill="1" applyBorder="1"/>
    <xf numFmtId="1" fontId="2" fillId="12" borderId="1" xfId="0" applyNumberFormat="1" applyFont="1" applyFill="1" applyBorder="1"/>
    <xf numFmtId="0" fontId="3" fillId="6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right"/>
    </xf>
  </cellXfs>
  <cellStyles count="4">
    <cellStyle name="Excel_BuiltIn_Tekst objaśnienia 1" xfId="3"/>
    <cellStyle name="Normalny" xfId="0" builtinId="0"/>
    <cellStyle name="Normalny 2 2" xfId="2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SWSE_028_GZŁOB_Raport_20220804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WSE_028_GZŁOB_Raport_20220805" connectionId="2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WSE_028_GZŁOB_Raport_20220806" connectionId="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Relationship Id="rId4" Type="http://schemas.openxmlformats.org/officeDocument/2006/relationships/queryTable" Target="../queryTables/query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22"/>
  <sheetViews>
    <sheetView tabSelected="1" topLeftCell="L1" zoomScaleNormal="100" workbookViewId="0">
      <selection activeCell="Q37" sqref="Q37"/>
    </sheetView>
  </sheetViews>
  <sheetFormatPr defaultColWidth="12.7109375" defaultRowHeight="12.75"/>
  <cols>
    <col min="1" max="1" width="8.28515625" style="10" customWidth="1"/>
    <col min="2" max="2" width="19" style="2" customWidth="1"/>
    <col min="3" max="4" width="12.7109375" style="11"/>
    <col min="5" max="5" width="9" style="11" customWidth="1"/>
    <col min="6" max="7" width="12.7109375" style="11"/>
    <col min="8" max="8" width="8.28515625" style="11" customWidth="1"/>
    <col min="9" max="9" width="7.85546875" style="11" customWidth="1"/>
    <col min="10" max="10" width="48.5703125" style="11" customWidth="1"/>
    <col min="11" max="11" width="12.7109375" style="11"/>
    <col min="12" max="12" width="14.5703125" style="11" customWidth="1"/>
    <col min="13" max="13" width="17.28515625" style="11" customWidth="1"/>
    <col min="14" max="14" width="12.7109375" style="11" customWidth="1"/>
    <col min="15" max="15" width="7.85546875" style="11" customWidth="1"/>
    <col min="16" max="16" width="6.5703125" style="11" customWidth="1"/>
    <col min="17" max="17" width="23.42578125" style="2" customWidth="1"/>
    <col min="18" max="19" width="12.7109375" style="2"/>
    <col min="20" max="20" width="17" style="2" customWidth="1"/>
    <col min="21" max="21" width="21.42578125" style="2" customWidth="1"/>
    <col min="22" max="22" width="17.85546875" style="2" customWidth="1"/>
    <col min="23" max="23" width="12.7109375" style="12"/>
    <col min="24" max="24" width="12.7109375" style="2"/>
    <col min="25" max="28" width="12.7109375" style="12"/>
    <col min="29" max="30" width="12.7109375" style="2"/>
    <col min="31" max="86" width="12.7109375" style="14"/>
    <col min="87" max="16384" width="12.7109375" style="2"/>
  </cols>
  <sheetData>
    <row r="1" spans="1:38" ht="14.25" customHeight="1">
      <c r="A1" s="31" t="s">
        <v>108</v>
      </c>
      <c r="B1" s="32" t="s">
        <v>78</v>
      </c>
      <c r="C1" s="33"/>
      <c r="D1" s="33"/>
      <c r="E1" s="33"/>
      <c r="F1" s="33"/>
      <c r="G1" s="33"/>
      <c r="H1" s="33"/>
      <c r="I1" s="33"/>
      <c r="J1" s="34" t="s">
        <v>107</v>
      </c>
      <c r="K1" s="34"/>
      <c r="L1" s="34"/>
      <c r="M1" s="34"/>
      <c r="N1" s="34"/>
      <c r="O1" s="34"/>
      <c r="P1" s="34"/>
      <c r="Q1" s="35" t="s">
        <v>0</v>
      </c>
      <c r="R1" s="35" t="s">
        <v>1</v>
      </c>
      <c r="S1" s="23"/>
      <c r="T1" s="29" t="s">
        <v>2</v>
      </c>
      <c r="U1" s="29"/>
      <c r="V1" s="29"/>
      <c r="W1" s="29"/>
      <c r="X1" s="29"/>
      <c r="Y1" s="29"/>
      <c r="Z1" s="30" t="s">
        <v>3</v>
      </c>
      <c r="AA1" s="30"/>
      <c r="AB1" s="30"/>
      <c r="AC1" s="30"/>
      <c r="AD1" s="30"/>
    </row>
    <row r="2" spans="1:38" ht="63.75">
      <c r="A2" s="31"/>
      <c r="B2" s="3" t="s">
        <v>4</v>
      </c>
      <c r="C2" s="4" t="s">
        <v>5</v>
      </c>
      <c r="D2" s="4" t="s">
        <v>37</v>
      </c>
      <c r="E2" s="4" t="s">
        <v>6</v>
      </c>
      <c r="F2" s="4" t="s">
        <v>38</v>
      </c>
      <c r="G2" s="4" t="s">
        <v>7</v>
      </c>
      <c r="H2" s="4" t="s">
        <v>8</v>
      </c>
      <c r="I2" s="4" t="s">
        <v>9</v>
      </c>
      <c r="J2" s="5" t="s">
        <v>13</v>
      </c>
      <c r="K2" s="13" t="s">
        <v>6</v>
      </c>
      <c r="L2" s="13" t="s">
        <v>11</v>
      </c>
      <c r="M2" s="13" t="s">
        <v>12</v>
      </c>
      <c r="N2" s="13" t="s">
        <v>14</v>
      </c>
      <c r="O2" s="13" t="s">
        <v>9</v>
      </c>
      <c r="P2" s="13" t="s">
        <v>10</v>
      </c>
      <c r="Q2" s="35"/>
      <c r="R2" s="35"/>
      <c r="S2" s="6" t="s">
        <v>15</v>
      </c>
      <c r="T2" s="1" t="s">
        <v>16</v>
      </c>
      <c r="U2" s="1" t="s">
        <v>17</v>
      </c>
      <c r="V2" s="7" t="s">
        <v>18</v>
      </c>
      <c r="W2" s="7" t="s">
        <v>19</v>
      </c>
      <c r="X2" s="7" t="s">
        <v>20</v>
      </c>
      <c r="Y2" s="7" t="s">
        <v>21</v>
      </c>
      <c r="Z2" s="8" t="s">
        <v>22</v>
      </c>
      <c r="AA2" s="1" t="s">
        <v>23</v>
      </c>
      <c r="AB2" s="1" t="s">
        <v>24</v>
      </c>
      <c r="AC2" s="1" t="s">
        <v>25</v>
      </c>
      <c r="AD2" s="9" t="s">
        <v>26</v>
      </c>
    </row>
    <row r="3" spans="1:38" ht="12.75" customHeight="1">
      <c r="A3" s="24">
        <v>1</v>
      </c>
      <c r="B3" s="16" t="s">
        <v>42</v>
      </c>
      <c r="C3" s="17" t="s">
        <v>43</v>
      </c>
      <c r="D3" s="17" t="s">
        <v>44</v>
      </c>
      <c r="E3" s="16" t="s">
        <v>45</v>
      </c>
      <c r="F3" s="16" t="s">
        <v>41</v>
      </c>
      <c r="G3" s="16" t="s">
        <v>41</v>
      </c>
      <c r="H3" s="16" t="s">
        <v>35</v>
      </c>
      <c r="I3" s="16">
        <v>20</v>
      </c>
      <c r="J3" s="16" t="s">
        <v>73</v>
      </c>
      <c r="K3" s="16" t="s">
        <v>45</v>
      </c>
      <c r="L3" s="16" t="s">
        <v>41</v>
      </c>
      <c r="M3" s="16" t="s">
        <v>41</v>
      </c>
      <c r="N3" s="16" t="s">
        <v>35</v>
      </c>
      <c r="O3" s="36">
        <v>20</v>
      </c>
      <c r="P3" s="16"/>
      <c r="Q3" s="16" t="s">
        <v>79</v>
      </c>
      <c r="R3" s="18">
        <v>45291</v>
      </c>
      <c r="S3" s="19" t="s">
        <v>27</v>
      </c>
      <c r="T3" s="16" t="s">
        <v>28</v>
      </c>
      <c r="U3" s="16" t="s">
        <v>80</v>
      </c>
      <c r="V3" s="17" t="s">
        <v>102</v>
      </c>
      <c r="W3" s="17"/>
      <c r="X3" s="19" t="s">
        <v>30</v>
      </c>
      <c r="Y3" s="19">
        <v>20</v>
      </c>
      <c r="Z3" s="16">
        <v>77428</v>
      </c>
      <c r="AA3" s="16">
        <v>0</v>
      </c>
      <c r="AB3" s="16">
        <v>0</v>
      </c>
      <c r="AC3" s="16">
        <v>0</v>
      </c>
      <c r="AD3" s="20">
        <f t="shared" ref="AD3:AD15" si="0">SUM(Z3:AC3)</f>
        <v>77428</v>
      </c>
      <c r="AE3" s="15"/>
      <c r="AF3" s="15"/>
      <c r="AG3" s="15"/>
      <c r="AH3" s="15"/>
      <c r="AI3" s="15"/>
      <c r="AJ3" s="15"/>
      <c r="AK3" s="15"/>
      <c r="AL3" s="15"/>
    </row>
    <row r="4" spans="1:38" ht="12.75" customHeight="1">
      <c r="A4" s="24">
        <v>2</v>
      </c>
      <c r="B4" s="16" t="s">
        <v>42</v>
      </c>
      <c r="C4" s="17" t="s">
        <v>43</v>
      </c>
      <c r="D4" s="17" t="s">
        <v>44</v>
      </c>
      <c r="E4" s="16" t="s">
        <v>45</v>
      </c>
      <c r="F4" s="16" t="s">
        <v>41</v>
      </c>
      <c r="G4" s="16" t="s">
        <v>41</v>
      </c>
      <c r="H4" s="16" t="s">
        <v>35</v>
      </c>
      <c r="I4" s="16">
        <v>20</v>
      </c>
      <c r="J4" s="16" t="s">
        <v>74</v>
      </c>
      <c r="K4" s="16" t="s">
        <v>52</v>
      </c>
      <c r="L4" s="16" t="s">
        <v>53</v>
      </c>
      <c r="M4" s="16" t="s">
        <v>53</v>
      </c>
      <c r="N4" s="16" t="s">
        <v>75</v>
      </c>
      <c r="O4" s="36">
        <v>5</v>
      </c>
      <c r="P4" s="16"/>
      <c r="Q4" s="16" t="s">
        <v>79</v>
      </c>
      <c r="R4" s="18">
        <v>45291</v>
      </c>
      <c r="S4" s="19" t="s">
        <v>27</v>
      </c>
      <c r="T4" s="16" t="s">
        <v>28</v>
      </c>
      <c r="U4" s="16" t="s">
        <v>80</v>
      </c>
      <c r="V4" s="17" t="s">
        <v>103</v>
      </c>
      <c r="W4" s="17" t="s">
        <v>104</v>
      </c>
      <c r="X4" s="19" t="s">
        <v>30</v>
      </c>
      <c r="Y4" s="19">
        <v>5</v>
      </c>
      <c r="Z4" s="16">
        <v>1324</v>
      </c>
      <c r="AA4" s="16">
        <v>0</v>
      </c>
      <c r="AB4" s="16">
        <v>0</v>
      </c>
      <c r="AC4" s="16">
        <v>0</v>
      </c>
      <c r="AD4" s="20">
        <f t="shared" si="0"/>
        <v>1324</v>
      </c>
      <c r="AE4" s="15"/>
      <c r="AF4" s="15"/>
      <c r="AG4" s="15"/>
      <c r="AH4" s="15"/>
      <c r="AI4" s="15"/>
      <c r="AJ4" s="15"/>
      <c r="AK4" s="15"/>
      <c r="AL4" s="15"/>
    </row>
    <row r="5" spans="1:38" ht="12.75" customHeight="1">
      <c r="A5" s="24">
        <v>3</v>
      </c>
      <c r="B5" s="16" t="s">
        <v>42</v>
      </c>
      <c r="C5" s="17" t="s">
        <v>43</v>
      </c>
      <c r="D5" s="17" t="s">
        <v>44</v>
      </c>
      <c r="E5" s="16" t="s">
        <v>45</v>
      </c>
      <c r="F5" s="16" t="s">
        <v>41</v>
      </c>
      <c r="G5" s="16" t="s">
        <v>41</v>
      </c>
      <c r="H5" s="16" t="s">
        <v>35</v>
      </c>
      <c r="I5" s="16">
        <v>20</v>
      </c>
      <c r="J5" s="16" t="s">
        <v>76</v>
      </c>
      <c r="K5" s="16" t="s">
        <v>45</v>
      </c>
      <c r="L5" s="16" t="s">
        <v>41</v>
      </c>
      <c r="M5" s="16" t="s">
        <v>77</v>
      </c>
      <c r="N5" s="16" t="s">
        <v>63</v>
      </c>
      <c r="O5" s="36">
        <v>6</v>
      </c>
      <c r="P5" s="16"/>
      <c r="Q5" s="16" t="s">
        <v>79</v>
      </c>
      <c r="R5" s="18">
        <v>45291</v>
      </c>
      <c r="S5" s="19" t="s">
        <v>27</v>
      </c>
      <c r="T5" s="16" t="s">
        <v>28</v>
      </c>
      <c r="U5" s="16" t="s">
        <v>80</v>
      </c>
      <c r="V5" s="17" t="s">
        <v>105</v>
      </c>
      <c r="W5" s="17" t="s">
        <v>106</v>
      </c>
      <c r="X5" s="19" t="s">
        <v>33</v>
      </c>
      <c r="Y5" s="19">
        <v>14</v>
      </c>
      <c r="Z5" s="16">
        <v>51076</v>
      </c>
      <c r="AA5" s="16">
        <v>0</v>
      </c>
      <c r="AB5" s="16">
        <v>0</v>
      </c>
      <c r="AC5" s="16">
        <v>0</v>
      </c>
      <c r="AD5" s="20">
        <f t="shared" si="0"/>
        <v>51076</v>
      </c>
      <c r="AE5" s="15"/>
      <c r="AF5" s="15"/>
      <c r="AG5" s="15"/>
      <c r="AH5" s="15"/>
      <c r="AI5" s="15"/>
      <c r="AJ5" s="15"/>
      <c r="AK5" s="15"/>
      <c r="AL5" s="15"/>
    </row>
    <row r="6" spans="1:38" ht="12.75" customHeight="1">
      <c r="A6" s="24">
        <v>4</v>
      </c>
      <c r="B6" s="16" t="s">
        <v>42</v>
      </c>
      <c r="C6" s="17" t="s">
        <v>43</v>
      </c>
      <c r="D6" s="17" t="s">
        <v>44</v>
      </c>
      <c r="E6" s="16" t="s">
        <v>45</v>
      </c>
      <c r="F6" s="16" t="s">
        <v>41</v>
      </c>
      <c r="G6" s="16" t="s">
        <v>41</v>
      </c>
      <c r="H6" s="16" t="s">
        <v>35</v>
      </c>
      <c r="I6" s="16">
        <v>20</v>
      </c>
      <c r="J6" s="16" t="s">
        <v>46</v>
      </c>
      <c r="K6" s="16" t="s">
        <v>47</v>
      </c>
      <c r="L6" s="16" t="s">
        <v>48</v>
      </c>
      <c r="M6" s="16" t="s">
        <v>49</v>
      </c>
      <c r="N6" s="16" t="s">
        <v>39</v>
      </c>
      <c r="O6" s="36">
        <v>10</v>
      </c>
      <c r="P6" s="16"/>
      <c r="Q6" s="16" t="s">
        <v>79</v>
      </c>
      <c r="R6" s="18">
        <v>45291</v>
      </c>
      <c r="S6" s="19" t="s">
        <v>27</v>
      </c>
      <c r="T6" s="16" t="s">
        <v>28</v>
      </c>
      <c r="U6" s="16" t="s">
        <v>80</v>
      </c>
      <c r="V6" s="17" t="s">
        <v>81</v>
      </c>
      <c r="W6" s="17" t="s">
        <v>82</v>
      </c>
      <c r="X6" s="19" t="s">
        <v>30</v>
      </c>
      <c r="Y6" s="19">
        <v>14</v>
      </c>
      <c r="Z6" s="16">
        <v>3223</v>
      </c>
      <c r="AA6" s="16">
        <v>0</v>
      </c>
      <c r="AB6" s="16">
        <v>0</v>
      </c>
      <c r="AC6" s="16">
        <v>0</v>
      </c>
      <c r="AD6" s="20">
        <f t="shared" si="0"/>
        <v>3223</v>
      </c>
      <c r="AE6" s="15"/>
      <c r="AF6" s="15"/>
      <c r="AG6" s="15"/>
      <c r="AH6" s="15"/>
      <c r="AI6" s="15"/>
      <c r="AJ6" s="15"/>
      <c r="AK6" s="15"/>
      <c r="AL6" s="15"/>
    </row>
    <row r="7" spans="1:38" ht="12.75" customHeight="1">
      <c r="A7" s="24">
        <v>5</v>
      </c>
      <c r="B7" s="16" t="s">
        <v>42</v>
      </c>
      <c r="C7" s="17" t="s">
        <v>43</v>
      </c>
      <c r="D7" s="17" t="s">
        <v>44</v>
      </c>
      <c r="E7" s="16" t="s">
        <v>45</v>
      </c>
      <c r="F7" s="16" t="s">
        <v>41</v>
      </c>
      <c r="G7" s="16" t="s">
        <v>41</v>
      </c>
      <c r="H7" s="16" t="s">
        <v>35</v>
      </c>
      <c r="I7" s="16">
        <v>20</v>
      </c>
      <c r="J7" s="16" t="s">
        <v>50</v>
      </c>
      <c r="K7" s="16" t="s">
        <v>47</v>
      </c>
      <c r="L7" s="16" t="s">
        <v>48</v>
      </c>
      <c r="M7" s="16" t="s">
        <v>49</v>
      </c>
      <c r="N7" s="16" t="s">
        <v>39</v>
      </c>
      <c r="O7" s="36">
        <v>8</v>
      </c>
      <c r="P7" s="16"/>
      <c r="Q7" s="16" t="s">
        <v>79</v>
      </c>
      <c r="R7" s="18">
        <v>45291</v>
      </c>
      <c r="S7" s="19" t="s">
        <v>27</v>
      </c>
      <c r="T7" s="16" t="s">
        <v>28</v>
      </c>
      <c r="U7" s="16" t="s">
        <v>80</v>
      </c>
      <c r="V7" s="17" t="s">
        <v>83</v>
      </c>
      <c r="W7" s="17" t="s">
        <v>84</v>
      </c>
      <c r="X7" s="19" t="s">
        <v>30</v>
      </c>
      <c r="Y7" s="19">
        <v>3</v>
      </c>
      <c r="Z7" s="16">
        <v>2156</v>
      </c>
      <c r="AA7" s="16">
        <v>0</v>
      </c>
      <c r="AB7" s="16">
        <v>0</v>
      </c>
      <c r="AC7" s="16">
        <v>0</v>
      </c>
      <c r="AD7" s="20">
        <f t="shared" si="0"/>
        <v>2156</v>
      </c>
      <c r="AE7" s="15"/>
      <c r="AF7" s="15"/>
      <c r="AG7" s="15"/>
      <c r="AH7" s="15"/>
      <c r="AI7" s="15"/>
      <c r="AJ7" s="15"/>
      <c r="AK7" s="15"/>
      <c r="AL7" s="15"/>
    </row>
    <row r="8" spans="1:38" ht="12.75" customHeight="1">
      <c r="A8" s="24">
        <v>6</v>
      </c>
      <c r="B8" s="16" t="s">
        <v>42</v>
      </c>
      <c r="C8" s="17" t="s">
        <v>43</v>
      </c>
      <c r="D8" s="17" t="s">
        <v>44</v>
      </c>
      <c r="E8" s="16" t="s">
        <v>45</v>
      </c>
      <c r="F8" s="16" t="s">
        <v>41</v>
      </c>
      <c r="G8" s="16" t="s">
        <v>41</v>
      </c>
      <c r="H8" s="16" t="s">
        <v>35</v>
      </c>
      <c r="I8" s="16">
        <v>20</v>
      </c>
      <c r="J8" s="16" t="s">
        <v>51</v>
      </c>
      <c r="K8" s="16" t="s">
        <v>52</v>
      </c>
      <c r="L8" s="16" t="s">
        <v>53</v>
      </c>
      <c r="M8" s="16" t="s">
        <v>54</v>
      </c>
      <c r="N8" s="16" t="s">
        <v>55</v>
      </c>
      <c r="O8" s="36">
        <v>2</v>
      </c>
      <c r="P8" s="16"/>
      <c r="Q8" s="16" t="s">
        <v>79</v>
      </c>
      <c r="R8" s="18">
        <v>45291</v>
      </c>
      <c r="S8" s="19" t="s">
        <v>27</v>
      </c>
      <c r="T8" s="16" t="s">
        <v>28</v>
      </c>
      <c r="U8" s="16" t="s">
        <v>80</v>
      </c>
      <c r="V8" s="17" t="s">
        <v>85</v>
      </c>
      <c r="W8" s="17" t="s">
        <v>86</v>
      </c>
      <c r="X8" s="19" t="s">
        <v>30</v>
      </c>
      <c r="Y8" s="19">
        <v>3</v>
      </c>
      <c r="Z8" s="16">
        <v>183</v>
      </c>
      <c r="AA8" s="16">
        <v>0</v>
      </c>
      <c r="AB8" s="16">
        <v>0</v>
      </c>
      <c r="AC8" s="16">
        <v>0</v>
      </c>
      <c r="AD8" s="20">
        <f t="shared" si="0"/>
        <v>183</v>
      </c>
      <c r="AE8" s="15"/>
      <c r="AF8" s="15"/>
      <c r="AG8" s="15"/>
      <c r="AH8" s="15"/>
      <c r="AI8" s="15"/>
      <c r="AJ8" s="15"/>
      <c r="AK8" s="15"/>
      <c r="AL8" s="15"/>
    </row>
    <row r="9" spans="1:38" ht="12.75" customHeight="1">
      <c r="A9" s="24">
        <v>7</v>
      </c>
      <c r="B9" s="16" t="s">
        <v>42</v>
      </c>
      <c r="C9" s="17" t="s">
        <v>43</v>
      </c>
      <c r="D9" s="17" t="s">
        <v>44</v>
      </c>
      <c r="E9" s="16" t="s">
        <v>45</v>
      </c>
      <c r="F9" s="16" t="s">
        <v>41</v>
      </c>
      <c r="G9" s="16" t="s">
        <v>41</v>
      </c>
      <c r="H9" s="16" t="s">
        <v>35</v>
      </c>
      <c r="I9" s="16">
        <v>20</v>
      </c>
      <c r="J9" s="16" t="s">
        <v>56</v>
      </c>
      <c r="K9" s="16" t="s">
        <v>57</v>
      </c>
      <c r="L9" s="16" t="s">
        <v>58</v>
      </c>
      <c r="M9" s="16" t="s">
        <v>58</v>
      </c>
      <c r="N9" s="16" t="s">
        <v>34</v>
      </c>
      <c r="O9" s="36">
        <v>11</v>
      </c>
      <c r="P9" s="16"/>
      <c r="Q9" s="16" t="s">
        <v>79</v>
      </c>
      <c r="R9" s="18">
        <v>45291</v>
      </c>
      <c r="S9" s="19" t="s">
        <v>27</v>
      </c>
      <c r="T9" s="16" t="s">
        <v>28</v>
      </c>
      <c r="U9" s="16" t="s">
        <v>80</v>
      </c>
      <c r="V9" s="17" t="s">
        <v>87</v>
      </c>
      <c r="W9" s="17"/>
      <c r="X9" s="19" t="s">
        <v>30</v>
      </c>
      <c r="Y9" s="19">
        <v>24</v>
      </c>
      <c r="Z9" s="16">
        <v>3618</v>
      </c>
      <c r="AA9" s="16">
        <v>0</v>
      </c>
      <c r="AB9" s="16">
        <v>0</v>
      </c>
      <c r="AC9" s="16">
        <v>0</v>
      </c>
      <c r="AD9" s="20">
        <f t="shared" si="0"/>
        <v>3618</v>
      </c>
      <c r="AE9" s="15"/>
      <c r="AF9" s="15"/>
      <c r="AG9" s="15"/>
      <c r="AH9" s="15"/>
      <c r="AI9" s="15"/>
      <c r="AJ9" s="15"/>
      <c r="AK9" s="15"/>
      <c r="AL9" s="15"/>
    </row>
    <row r="10" spans="1:38" ht="12.75" customHeight="1">
      <c r="A10" s="24">
        <v>8</v>
      </c>
      <c r="B10" s="16" t="s">
        <v>42</v>
      </c>
      <c r="C10" s="17" t="s">
        <v>43</v>
      </c>
      <c r="D10" s="17" t="s">
        <v>44</v>
      </c>
      <c r="E10" s="16" t="s">
        <v>45</v>
      </c>
      <c r="F10" s="16" t="s">
        <v>41</v>
      </c>
      <c r="G10" s="16" t="s">
        <v>41</v>
      </c>
      <c r="H10" s="16" t="s">
        <v>35</v>
      </c>
      <c r="I10" s="16">
        <v>20</v>
      </c>
      <c r="J10" s="16" t="s">
        <v>59</v>
      </c>
      <c r="K10" s="16" t="s">
        <v>52</v>
      </c>
      <c r="L10" s="16" t="s">
        <v>53</v>
      </c>
      <c r="M10" s="16" t="s">
        <v>53</v>
      </c>
      <c r="N10" s="16" t="s">
        <v>60</v>
      </c>
      <c r="O10" s="36" t="s">
        <v>61</v>
      </c>
      <c r="P10" s="16"/>
      <c r="Q10" s="16" t="s">
        <v>79</v>
      </c>
      <c r="R10" s="18">
        <v>45291</v>
      </c>
      <c r="S10" s="19" t="s">
        <v>27</v>
      </c>
      <c r="T10" s="16" t="s">
        <v>28</v>
      </c>
      <c r="U10" s="16" t="s">
        <v>80</v>
      </c>
      <c r="V10" s="17" t="s">
        <v>88</v>
      </c>
      <c r="W10" s="17" t="s">
        <v>89</v>
      </c>
      <c r="X10" s="19" t="s">
        <v>30</v>
      </c>
      <c r="Y10" s="19">
        <v>10</v>
      </c>
      <c r="Z10" s="16">
        <v>3618</v>
      </c>
      <c r="AA10" s="16">
        <v>0</v>
      </c>
      <c r="AB10" s="16">
        <v>0</v>
      </c>
      <c r="AC10" s="16">
        <v>0</v>
      </c>
      <c r="AD10" s="20">
        <f t="shared" si="0"/>
        <v>3618</v>
      </c>
      <c r="AE10" s="15"/>
      <c r="AF10" s="15"/>
      <c r="AG10" s="15"/>
      <c r="AH10" s="15"/>
      <c r="AI10" s="15"/>
      <c r="AJ10" s="15"/>
      <c r="AK10" s="15"/>
      <c r="AL10" s="15"/>
    </row>
    <row r="11" spans="1:38" ht="12.75" customHeight="1">
      <c r="A11" s="24">
        <v>9</v>
      </c>
      <c r="B11" s="16" t="s">
        <v>42</v>
      </c>
      <c r="C11" s="17" t="s">
        <v>43</v>
      </c>
      <c r="D11" s="17" t="s">
        <v>44</v>
      </c>
      <c r="E11" s="16" t="s">
        <v>45</v>
      </c>
      <c r="F11" s="16" t="s">
        <v>41</v>
      </c>
      <c r="G11" s="16" t="s">
        <v>41</v>
      </c>
      <c r="H11" s="16" t="s">
        <v>35</v>
      </c>
      <c r="I11" s="16">
        <v>20</v>
      </c>
      <c r="J11" s="16" t="s">
        <v>62</v>
      </c>
      <c r="K11" s="16" t="s">
        <v>45</v>
      </c>
      <c r="L11" s="16" t="s">
        <v>41</v>
      </c>
      <c r="M11" s="16" t="s">
        <v>41</v>
      </c>
      <c r="N11" s="16" t="s">
        <v>63</v>
      </c>
      <c r="O11" s="36">
        <v>2</v>
      </c>
      <c r="P11" s="16"/>
      <c r="Q11" s="16" t="s">
        <v>79</v>
      </c>
      <c r="R11" s="18">
        <v>45291</v>
      </c>
      <c r="S11" s="19" t="s">
        <v>27</v>
      </c>
      <c r="T11" s="16" t="s">
        <v>28</v>
      </c>
      <c r="U11" s="16" t="s">
        <v>80</v>
      </c>
      <c r="V11" s="17" t="s">
        <v>90</v>
      </c>
      <c r="W11" s="17" t="s">
        <v>91</v>
      </c>
      <c r="X11" s="19" t="s">
        <v>30</v>
      </c>
      <c r="Y11" s="19">
        <v>3</v>
      </c>
      <c r="Z11" s="16">
        <v>402</v>
      </c>
      <c r="AA11" s="16">
        <v>0</v>
      </c>
      <c r="AB11" s="16">
        <v>0</v>
      </c>
      <c r="AC11" s="16">
        <v>0</v>
      </c>
      <c r="AD11" s="20">
        <f t="shared" si="0"/>
        <v>402</v>
      </c>
      <c r="AE11" s="15"/>
      <c r="AF11" s="15"/>
      <c r="AG11" s="15"/>
      <c r="AH11" s="15"/>
      <c r="AI11" s="15"/>
      <c r="AJ11" s="15"/>
      <c r="AK11" s="15"/>
      <c r="AL11" s="15"/>
    </row>
    <row r="12" spans="1:38" ht="12.75" customHeight="1">
      <c r="A12" s="24">
        <v>10</v>
      </c>
      <c r="B12" s="16" t="s">
        <v>42</v>
      </c>
      <c r="C12" s="17" t="s">
        <v>43</v>
      </c>
      <c r="D12" s="17" t="s">
        <v>44</v>
      </c>
      <c r="E12" s="16" t="s">
        <v>45</v>
      </c>
      <c r="F12" s="16" t="s">
        <v>41</v>
      </c>
      <c r="G12" s="16" t="s">
        <v>41</v>
      </c>
      <c r="H12" s="16" t="s">
        <v>35</v>
      </c>
      <c r="I12" s="16">
        <v>20</v>
      </c>
      <c r="J12" s="16" t="s">
        <v>64</v>
      </c>
      <c r="K12" s="16" t="s">
        <v>57</v>
      </c>
      <c r="L12" s="16" t="s">
        <v>58</v>
      </c>
      <c r="M12" s="16" t="s">
        <v>58</v>
      </c>
      <c r="N12" s="16" t="s">
        <v>36</v>
      </c>
      <c r="O12" s="36" t="s">
        <v>32</v>
      </c>
      <c r="P12" s="16"/>
      <c r="Q12" s="16" t="s">
        <v>79</v>
      </c>
      <c r="R12" s="18">
        <v>45291</v>
      </c>
      <c r="S12" s="19" t="s">
        <v>27</v>
      </c>
      <c r="T12" s="16" t="s">
        <v>28</v>
      </c>
      <c r="U12" s="16" t="s">
        <v>80</v>
      </c>
      <c r="V12" s="17" t="s">
        <v>92</v>
      </c>
      <c r="W12" s="17" t="s">
        <v>93</v>
      </c>
      <c r="X12" s="19" t="s">
        <v>29</v>
      </c>
      <c r="Y12" s="19">
        <v>22</v>
      </c>
      <c r="Z12" s="16">
        <v>4655</v>
      </c>
      <c r="AA12" s="16">
        <v>0</v>
      </c>
      <c r="AB12" s="16">
        <v>0</v>
      </c>
      <c r="AC12" s="16">
        <v>0</v>
      </c>
      <c r="AD12" s="20">
        <f t="shared" si="0"/>
        <v>4655</v>
      </c>
      <c r="AE12" s="15"/>
      <c r="AF12" s="15"/>
      <c r="AG12" s="15"/>
      <c r="AH12" s="15"/>
      <c r="AI12" s="15"/>
      <c r="AJ12" s="15"/>
      <c r="AK12" s="15"/>
      <c r="AL12" s="15"/>
    </row>
    <row r="13" spans="1:38" ht="12.75" customHeight="1">
      <c r="A13" s="24">
        <v>11</v>
      </c>
      <c r="B13" s="16" t="s">
        <v>42</v>
      </c>
      <c r="C13" s="17" t="s">
        <v>43</v>
      </c>
      <c r="D13" s="17" t="s">
        <v>44</v>
      </c>
      <c r="E13" s="16" t="s">
        <v>45</v>
      </c>
      <c r="F13" s="16" t="s">
        <v>41</v>
      </c>
      <c r="G13" s="16" t="s">
        <v>41</v>
      </c>
      <c r="H13" s="16" t="s">
        <v>35</v>
      </c>
      <c r="I13" s="16">
        <v>20</v>
      </c>
      <c r="J13" s="16" t="s">
        <v>65</v>
      </c>
      <c r="K13" s="16" t="s">
        <v>52</v>
      </c>
      <c r="L13" s="16" t="s">
        <v>53</v>
      </c>
      <c r="M13" s="16" t="s">
        <v>53</v>
      </c>
      <c r="N13" s="16" t="s">
        <v>31</v>
      </c>
      <c r="O13" s="36">
        <v>54</v>
      </c>
      <c r="P13" s="16"/>
      <c r="Q13" s="16" t="s">
        <v>79</v>
      </c>
      <c r="R13" s="18">
        <v>45291</v>
      </c>
      <c r="S13" s="19" t="s">
        <v>27</v>
      </c>
      <c r="T13" s="16" t="s">
        <v>28</v>
      </c>
      <c r="U13" s="16" t="s">
        <v>80</v>
      </c>
      <c r="V13" s="17" t="s">
        <v>94</v>
      </c>
      <c r="W13" s="17" t="s">
        <v>95</v>
      </c>
      <c r="X13" s="19" t="s">
        <v>30</v>
      </c>
      <c r="Y13" s="19">
        <v>3</v>
      </c>
      <c r="Z13" s="16">
        <v>3147</v>
      </c>
      <c r="AA13" s="16">
        <v>0</v>
      </c>
      <c r="AB13" s="16">
        <v>0</v>
      </c>
      <c r="AC13" s="16">
        <v>0</v>
      </c>
      <c r="AD13" s="20">
        <f t="shared" si="0"/>
        <v>3147</v>
      </c>
      <c r="AE13" s="15"/>
      <c r="AF13" s="15"/>
      <c r="AG13" s="15"/>
      <c r="AH13" s="15"/>
      <c r="AI13" s="15"/>
      <c r="AJ13" s="15"/>
      <c r="AK13" s="15"/>
      <c r="AL13" s="15"/>
    </row>
    <row r="14" spans="1:38" ht="12.75" customHeight="1">
      <c r="A14" s="24">
        <v>12</v>
      </c>
      <c r="B14" s="16" t="s">
        <v>42</v>
      </c>
      <c r="C14" s="17" t="s">
        <v>43</v>
      </c>
      <c r="D14" s="17" t="s">
        <v>44</v>
      </c>
      <c r="E14" s="16" t="s">
        <v>45</v>
      </c>
      <c r="F14" s="16" t="s">
        <v>41</v>
      </c>
      <c r="G14" s="16" t="s">
        <v>41</v>
      </c>
      <c r="H14" s="16" t="s">
        <v>35</v>
      </c>
      <c r="I14" s="16">
        <v>20</v>
      </c>
      <c r="J14" s="16" t="s">
        <v>66</v>
      </c>
      <c r="K14" s="16" t="s">
        <v>52</v>
      </c>
      <c r="L14" s="16" t="s">
        <v>53</v>
      </c>
      <c r="M14" s="16" t="s">
        <v>53</v>
      </c>
      <c r="N14" s="16" t="s">
        <v>40</v>
      </c>
      <c r="O14" s="36" t="s">
        <v>67</v>
      </c>
      <c r="P14" s="16"/>
      <c r="Q14" s="16" t="s">
        <v>79</v>
      </c>
      <c r="R14" s="18">
        <v>45291</v>
      </c>
      <c r="S14" s="19" t="s">
        <v>27</v>
      </c>
      <c r="T14" s="16" t="s">
        <v>28</v>
      </c>
      <c r="U14" s="16" t="s">
        <v>80</v>
      </c>
      <c r="V14" s="17" t="s">
        <v>96</v>
      </c>
      <c r="W14" s="17" t="s">
        <v>97</v>
      </c>
      <c r="X14" s="19" t="s">
        <v>30</v>
      </c>
      <c r="Y14" s="19">
        <v>12</v>
      </c>
      <c r="Z14" s="16">
        <v>1</v>
      </c>
      <c r="AA14" s="16">
        <v>0</v>
      </c>
      <c r="AB14" s="16">
        <v>0</v>
      </c>
      <c r="AC14" s="16">
        <v>0</v>
      </c>
      <c r="AD14" s="20">
        <f t="shared" si="0"/>
        <v>1</v>
      </c>
      <c r="AE14" s="15"/>
      <c r="AF14" s="15"/>
      <c r="AG14" s="15"/>
      <c r="AH14" s="15"/>
      <c r="AI14" s="15"/>
      <c r="AJ14" s="15"/>
      <c r="AK14" s="15"/>
      <c r="AL14" s="15"/>
    </row>
    <row r="15" spans="1:38" ht="12.75" customHeight="1">
      <c r="A15" s="24">
        <v>13</v>
      </c>
      <c r="B15" s="16" t="s">
        <v>42</v>
      </c>
      <c r="C15" s="17" t="s">
        <v>43</v>
      </c>
      <c r="D15" s="17" t="s">
        <v>44</v>
      </c>
      <c r="E15" s="16" t="s">
        <v>45</v>
      </c>
      <c r="F15" s="16" t="s">
        <v>41</v>
      </c>
      <c r="G15" s="16" t="s">
        <v>41</v>
      </c>
      <c r="H15" s="16" t="s">
        <v>35</v>
      </c>
      <c r="I15" s="16">
        <v>20</v>
      </c>
      <c r="J15" s="16" t="s">
        <v>68</v>
      </c>
      <c r="K15" s="16" t="s">
        <v>69</v>
      </c>
      <c r="L15" s="16" t="s">
        <v>70</v>
      </c>
      <c r="M15" s="16" t="s">
        <v>70</v>
      </c>
      <c r="N15" s="16" t="s">
        <v>71</v>
      </c>
      <c r="O15" s="36">
        <v>1</v>
      </c>
      <c r="P15" s="16"/>
      <c r="Q15" s="16" t="s">
        <v>79</v>
      </c>
      <c r="R15" s="18">
        <v>45291</v>
      </c>
      <c r="S15" s="19" t="s">
        <v>27</v>
      </c>
      <c r="T15" s="16" t="s">
        <v>28</v>
      </c>
      <c r="U15" s="16" t="s">
        <v>80</v>
      </c>
      <c r="V15" s="17" t="s">
        <v>98</v>
      </c>
      <c r="W15" s="17" t="s">
        <v>99</v>
      </c>
      <c r="X15" s="19" t="s">
        <v>30</v>
      </c>
      <c r="Y15" s="19">
        <v>5</v>
      </c>
      <c r="Z15" s="16">
        <v>915</v>
      </c>
      <c r="AA15" s="16">
        <v>0</v>
      </c>
      <c r="AB15" s="16">
        <v>0</v>
      </c>
      <c r="AC15" s="16">
        <v>0</v>
      </c>
      <c r="AD15" s="20">
        <f t="shared" si="0"/>
        <v>915</v>
      </c>
      <c r="AE15" s="15"/>
      <c r="AF15" s="15"/>
      <c r="AG15" s="15"/>
      <c r="AH15" s="15"/>
      <c r="AI15" s="15"/>
      <c r="AJ15" s="15"/>
      <c r="AK15" s="15"/>
      <c r="AL15" s="15"/>
    </row>
    <row r="16" spans="1:38" ht="12.75" customHeight="1">
      <c r="A16" s="24">
        <v>14</v>
      </c>
      <c r="B16" s="16" t="s">
        <v>42</v>
      </c>
      <c r="C16" s="17" t="s">
        <v>43</v>
      </c>
      <c r="D16" s="17" t="s">
        <v>44</v>
      </c>
      <c r="E16" s="16" t="s">
        <v>45</v>
      </c>
      <c r="F16" s="16" t="s">
        <v>41</v>
      </c>
      <c r="G16" s="16" t="s">
        <v>41</v>
      </c>
      <c r="H16" s="16" t="s">
        <v>35</v>
      </c>
      <c r="I16" s="16">
        <v>20</v>
      </c>
      <c r="J16" s="16" t="s">
        <v>72</v>
      </c>
      <c r="K16" s="16" t="s">
        <v>52</v>
      </c>
      <c r="L16" s="16" t="s">
        <v>53</v>
      </c>
      <c r="M16" s="16" t="s">
        <v>53</v>
      </c>
      <c r="N16" s="16" t="s">
        <v>60</v>
      </c>
      <c r="O16" s="36">
        <v>11</v>
      </c>
      <c r="P16" s="16"/>
      <c r="Q16" s="16" t="s">
        <v>79</v>
      </c>
      <c r="R16" s="18">
        <v>45291</v>
      </c>
      <c r="S16" s="19" t="s">
        <v>27</v>
      </c>
      <c r="T16" s="16" t="s">
        <v>28</v>
      </c>
      <c r="U16" s="16" t="s">
        <v>80</v>
      </c>
      <c r="V16" s="17" t="s">
        <v>100</v>
      </c>
      <c r="W16" s="17" t="s">
        <v>101</v>
      </c>
      <c r="X16" s="19" t="s">
        <v>30</v>
      </c>
      <c r="Y16" s="19">
        <v>10</v>
      </c>
      <c r="Z16" s="16">
        <v>340</v>
      </c>
      <c r="AA16" s="16">
        <v>0</v>
      </c>
      <c r="AB16" s="16">
        <v>0</v>
      </c>
      <c r="AC16" s="16">
        <v>0</v>
      </c>
      <c r="AD16" s="20">
        <f t="shared" ref="AD16" si="1">SUM(Z16:AC16)</f>
        <v>340</v>
      </c>
      <c r="AE16" s="15"/>
      <c r="AF16" s="15"/>
      <c r="AG16" s="15"/>
      <c r="AH16" s="15"/>
      <c r="AI16" s="15"/>
      <c r="AJ16" s="15"/>
      <c r="AK16" s="15"/>
      <c r="AL16" s="15"/>
    </row>
    <row r="17" spans="1:38">
      <c r="A17" s="15"/>
      <c r="B17" s="15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15"/>
      <c r="R17" s="15"/>
      <c r="S17" s="15"/>
      <c r="T17" s="15"/>
      <c r="U17" s="15"/>
      <c r="V17" s="15"/>
      <c r="W17" s="22"/>
      <c r="X17" s="15"/>
      <c r="Y17" s="22"/>
      <c r="Z17" s="22"/>
      <c r="AA17" s="22"/>
      <c r="AB17" s="22"/>
      <c r="AC17" s="15"/>
      <c r="AD17" s="28">
        <f>SUM(AD3:AD16)</f>
        <v>152086</v>
      </c>
      <c r="AE17" s="15"/>
      <c r="AF17" s="15"/>
      <c r="AG17" s="15"/>
      <c r="AH17" s="15"/>
      <c r="AI17" s="15"/>
      <c r="AJ17" s="15"/>
      <c r="AK17" s="15"/>
      <c r="AL17" s="15"/>
    </row>
    <row r="18" spans="1:38">
      <c r="A18" s="15"/>
      <c r="B18" s="15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15"/>
      <c r="R18" s="15"/>
      <c r="S18" s="15"/>
      <c r="T18" s="15"/>
      <c r="U18" s="15"/>
      <c r="V18" s="15"/>
      <c r="W18" s="22"/>
      <c r="X18" s="15"/>
      <c r="Y18" s="22"/>
      <c r="Z18" s="22"/>
      <c r="AA18" s="22"/>
      <c r="AB18" s="22"/>
      <c r="AC18" s="27" t="s">
        <v>109</v>
      </c>
      <c r="AD18" s="27">
        <f>AD17/1000</f>
        <v>152.08600000000001</v>
      </c>
      <c r="AE18" s="15"/>
      <c r="AF18" s="15"/>
      <c r="AG18" s="15"/>
      <c r="AH18" s="15"/>
      <c r="AI18" s="15"/>
      <c r="AJ18" s="15"/>
      <c r="AK18" s="15"/>
      <c r="AL18" s="15"/>
    </row>
    <row r="19" spans="1:38">
      <c r="V19" s="14"/>
      <c r="W19" s="25"/>
      <c r="X19" s="14"/>
      <c r="Y19" s="25"/>
      <c r="Z19" s="25"/>
      <c r="AA19" s="25"/>
      <c r="AB19" s="25"/>
      <c r="AC19" s="14"/>
      <c r="AD19" s="14"/>
    </row>
    <row r="20" spans="1:38">
      <c r="V20" s="14"/>
      <c r="W20" s="25"/>
      <c r="X20" s="14"/>
      <c r="Y20" s="25"/>
      <c r="Z20" s="25"/>
      <c r="AA20" s="25"/>
      <c r="AB20" s="25"/>
      <c r="AC20" s="14"/>
      <c r="AD20" s="14"/>
    </row>
    <row r="21" spans="1:38">
      <c r="V21" s="14"/>
      <c r="W21" s="25"/>
      <c r="X21" s="14"/>
      <c r="Y21" s="25"/>
      <c r="Z21" s="25"/>
      <c r="AA21" s="25"/>
      <c r="AB21" s="25"/>
      <c r="AC21" s="14"/>
      <c r="AD21" s="26"/>
    </row>
    <row r="22" spans="1:38">
      <c r="V22" s="14"/>
      <c r="W22" s="25"/>
      <c r="X22" s="14"/>
      <c r="Y22" s="25"/>
      <c r="Z22" s="25"/>
      <c r="AA22" s="25"/>
      <c r="AB22" s="25"/>
      <c r="AC22" s="14"/>
      <c r="AD22" s="26"/>
    </row>
  </sheetData>
  <autoFilter ref="A2:CH18"/>
  <mergeCells count="7">
    <mergeCell ref="T1:Y1"/>
    <mergeCell ref="Z1:AD1"/>
    <mergeCell ref="A1:A2"/>
    <mergeCell ref="B1:I1"/>
    <mergeCell ref="J1:P1"/>
    <mergeCell ref="Q1:Q2"/>
    <mergeCell ref="R1:R2"/>
  </mergeCells>
  <phoneticPr fontId="7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3</vt:i4>
      </vt:variant>
    </vt:vector>
  </HeadingPairs>
  <TitlesOfParts>
    <vt:vector size="4" baseType="lpstr">
      <vt:lpstr>wykaz ppe</vt:lpstr>
      <vt:lpstr>'wykaz ppe'!SWSE_028_GZŁOB_Raport_20220804</vt:lpstr>
      <vt:lpstr>'wykaz ppe'!SWSE_028_GZŁOB_Raport_20220805</vt:lpstr>
      <vt:lpstr>'wykaz ppe'!SWSE_028_GZŁOB_Raport_20220806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Joanna Kaczan</cp:lastModifiedBy>
  <dcterms:created xsi:type="dcterms:W3CDTF">2015-06-05T18:19:34Z</dcterms:created>
  <dcterms:modified xsi:type="dcterms:W3CDTF">2023-11-30T07:46:13Z</dcterms:modified>
</cp:coreProperties>
</file>