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amówienia publiczne\Rozbudowa sieci CCTV\"/>
    </mc:Choice>
  </mc:AlternateContent>
  <bookViews>
    <workbookView xWindow="0" yWindow="0" windowWidth="28800" windowHeight="1243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I14" i="1" l="1"/>
  <c r="I27" i="1" l="1"/>
  <c r="I28" i="1"/>
  <c r="I26" i="1"/>
  <c r="I4" i="1" l="1"/>
  <c r="I5" i="1"/>
  <c r="I6" i="1"/>
  <c r="I7" i="1"/>
  <c r="I8" i="1"/>
  <c r="I9" i="1"/>
  <c r="I10" i="1"/>
  <c r="I11" i="1"/>
  <c r="I12" i="1"/>
  <c r="I13" i="1"/>
  <c r="I15" i="1"/>
  <c r="I16" i="1"/>
  <c r="I17" i="1"/>
  <c r="I18" i="1"/>
  <c r="I19" i="1"/>
  <c r="I20" i="1"/>
  <c r="I21" i="1"/>
  <c r="I22" i="1"/>
  <c r="I23" i="1"/>
  <c r="I24" i="1"/>
  <c r="I25" i="1"/>
  <c r="I3" i="1"/>
  <c r="N15" i="1"/>
  <c r="N13" i="1"/>
</calcChain>
</file>

<file path=xl/sharedStrings.xml><?xml version="1.0" encoding="utf-8"?>
<sst xmlns="http://schemas.openxmlformats.org/spreadsheetml/2006/main" count="88" uniqueCount="65">
  <si>
    <t>Lp.</t>
  </si>
  <si>
    <t>1.</t>
  </si>
  <si>
    <t>2.</t>
  </si>
  <si>
    <t>3.</t>
  </si>
  <si>
    <t>4.</t>
  </si>
  <si>
    <t>5.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</si>
  <si>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</si>
  <si>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</si>
  <si>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</si>
  <si>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</si>
  <si>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</si>
  <si>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</si>
  <si>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</si>
  <si>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</si>
  <si>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</si>
  <si>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</si>
  <si>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 materiału/urządzenia</t>
  </si>
  <si>
    <t>Jednostka</t>
  </si>
  <si>
    <t>Ilość</t>
  </si>
  <si>
    <t>Rejestrator BCS-L-NVR3208-A-4K</t>
  </si>
  <si>
    <t>szt.</t>
  </si>
  <si>
    <t>Cena jednostkowa netto</t>
  </si>
  <si>
    <t xml:space="preserve">Dysk twardy SATA III typ WD102PURP </t>
  </si>
  <si>
    <t>Kamera IP BCS-L-EIP44VSR4-AI1</t>
  </si>
  <si>
    <t>Komputer kliencki z oprogramowaniem BSC Manager i GuardX</t>
  </si>
  <si>
    <t>kpl.</t>
  </si>
  <si>
    <t>Kabel S/FTP kat. 7</t>
  </si>
  <si>
    <t>m</t>
  </si>
  <si>
    <t>kabel S/FTP</t>
  </si>
  <si>
    <t>Długość</t>
  </si>
  <si>
    <t>kabel F/UTP</t>
  </si>
  <si>
    <t>Kabel F/UTP kat. 6 Outdoor</t>
  </si>
  <si>
    <t xml:space="preserve">Kabel RS-485 typu BC-500 1 x 2 x 1,7 mm (1x2xAWG24) </t>
  </si>
  <si>
    <t xml:space="preserve">Ekspander wejść typu SATEL INT-E </t>
  </si>
  <si>
    <t>Obudowa AWO269PU</t>
  </si>
  <si>
    <t xml:space="preserve">Zasilacz APS 412 </t>
  </si>
  <si>
    <t>Akumulator żelowy 17Ah/12V</t>
  </si>
  <si>
    <t xml:space="preserve">Monitor 24/7 32'' Full HD </t>
  </si>
  <si>
    <t>DS-D5032QE - Monitor przemysłowy 31,5" LED, HDMI, VGA, 24/7</t>
  </si>
  <si>
    <t>19.</t>
  </si>
  <si>
    <t>Drabinka siatkowa 400x110 BAKS</t>
  </si>
  <si>
    <t>Koryto perforowane 200x60 BAKS</t>
  </si>
  <si>
    <t>Koryto perforowane 100x50 BAKS</t>
  </si>
  <si>
    <t>20.</t>
  </si>
  <si>
    <t xml:space="preserve">Czujka dualna (PIR+MW) BOSCH typu ISC-BDL2-WP12GE  </t>
  </si>
  <si>
    <t>RAZEM</t>
  </si>
  <si>
    <t>21.</t>
  </si>
  <si>
    <t>23.</t>
  </si>
  <si>
    <t>24.</t>
  </si>
  <si>
    <t xml:space="preserve">Gniazd RJ-45 kat 6A, modułowych, zatrzaskowych </t>
  </si>
  <si>
    <t xml:space="preserve">Gniazdo elektryczne 230VAC, modułowe, zatrzaskowe </t>
  </si>
  <si>
    <t>Koryto zatrzaskowe modułowe 85x50 KIO45 PS - LEGRAND</t>
  </si>
  <si>
    <t>Panel krosowy 24 portowy KEYSTONE kat.6A STP</t>
  </si>
  <si>
    <t>Moduł RJ-45 kat.6A STP beznarzędziowy</t>
  </si>
  <si>
    <t>25.</t>
  </si>
  <si>
    <t>26.</t>
  </si>
  <si>
    <t>Cena jednostkowa netto -10%</t>
  </si>
  <si>
    <t>Organizer pachcordów 1U</t>
  </si>
  <si>
    <t>Zabezpieczenie S301B16</t>
  </si>
  <si>
    <t>27.</t>
  </si>
  <si>
    <t>28.</t>
  </si>
  <si>
    <t>29.</t>
  </si>
  <si>
    <t>Przewód kab. YdYżo3x2,5mm2</t>
  </si>
  <si>
    <t>30.</t>
  </si>
  <si>
    <t>Moduł ETHM1PLUS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</si>
</sst>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Fill="1" applyBorder="1"/>
    <xf numFmtId="0" fontId="0" fillId="0" borderId="0" xfId="0" applyBorder="1"/>
    <xf numFmtId="0" fontId="2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N29"/>
  <sheetViews>
    <sheetView tabSelected="1" topLeftCell="C1" workbookViewId="0">
      <selection activeCell="E34" sqref="E34"/>
    </sheetView>
  </sheetViews>
  <sheetFormatPr defaultRowHeight="15" x14ac:dyDescent="0.25"/>
  <cols>
    <col min="1" max="2" width="0" hidden="1" customWidth="1"/>
    <col min="4" max="4" width="6.7109375" customWidth="1"/>
    <col min="5" max="5" width="58.28515625" customWidth="1"/>
    <col min="6" max="6" width="12.7109375" customWidth="1"/>
    <col min="8" max="8" width="23" hidden="1" customWidth="1"/>
    <col min="9" max="9" width="28.85546875" hidden="1" customWidth="1"/>
    <col min="11" max="11" width="6.7109375" customWidth="1"/>
    <col min="12" max="12" width="9.140625" hidden="1" customWidth="1"/>
    <col min="13" max="13" width="15" customWidth="1"/>
  </cols>
  <sheetData>
    <row r="2" spans="4:14" x14ac:dyDescent="0.25">
      <c r="D2" s="6" t="s">
        <v>0</v>
      </c>
      <c r="E2" s="6" t="s">
        <v>16</v>
      </c>
      <c r="F2" s="11" t="s">
        <v>17</v>
      </c>
      <c r="G2" s="11" t="s">
        <v>18</v>
      </c>
      <c r="H2" s="11" t="s">
        <v>21</v>
      </c>
      <c r="I2" s="11" t="s">
        <v>56</v>
      </c>
    </row>
    <row r="3" spans="4:14" x14ac:dyDescent="0.25">
      <c r="D3" s="1" t="s">
        <v>1</v>
      </c>
      <c r="E3" s="3" t="s">
        <v>19</v>
      </c>
      <c r="F3" s="1" t="s">
        <v>20</v>
      </c>
      <c r="G3" s="1">
        <v>2</v>
      </c>
      <c r="H3" s="1">
        <v>7915</v>
      </c>
      <c r="I3" s="1">
        <f>H3*0.9</f>
        <v>7123.5</v>
      </c>
    </row>
    <row r="4" spans="4:14" x14ac:dyDescent="0.25">
      <c r="D4" s="1" t="s">
        <v>2</v>
      </c>
      <c r="E4" s="3" t="s">
        <v>22</v>
      </c>
      <c r="F4" s="1" t="s">
        <v>20</v>
      </c>
      <c r="G4" s="1">
        <v>8</v>
      </c>
      <c r="H4" s="1">
        <v>1109</v>
      </c>
      <c r="I4" s="1">
        <f t="shared" ref="I4:I28" si="0">H4*0.9</f>
        <v>998.1</v>
      </c>
    </row>
    <row r="5" spans="4:14" x14ac:dyDescent="0.25">
      <c r="D5" s="1" t="s">
        <v>3</v>
      </c>
      <c r="E5" s="3" t="s">
        <v>23</v>
      </c>
      <c r="F5" s="1" t="s">
        <v>20</v>
      </c>
      <c r="G5" s="1">
        <v>5</v>
      </c>
      <c r="H5" s="1">
        <v>1429</v>
      </c>
      <c r="I5" s="1">
        <f t="shared" si="0"/>
        <v>1286.1000000000001</v>
      </c>
    </row>
    <row r="6" spans="4:14" x14ac:dyDescent="0.25">
      <c r="D6" s="1" t="s">
        <v>4</v>
      </c>
      <c r="E6" s="4" t="s">
        <v>24</v>
      </c>
      <c r="F6" s="1" t="s">
        <v>25</v>
      </c>
      <c r="G6" s="1">
        <v>1</v>
      </c>
      <c r="H6" s="1">
        <v>9530</v>
      </c>
      <c r="I6" s="1">
        <f t="shared" si="0"/>
        <v>8577</v>
      </c>
    </row>
    <row r="7" spans="4:14" x14ac:dyDescent="0.25">
      <c r="D7" s="1" t="s">
        <v>5</v>
      </c>
      <c r="E7" s="3" t="s">
        <v>37</v>
      </c>
      <c r="F7" s="1" t="s">
        <v>20</v>
      </c>
      <c r="G7" s="1">
        <v>4</v>
      </c>
      <c r="H7" s="1">
        <v>822</v>
      </c>
      <c r="I7" s="1">
        <f t="shared" si="0"/>
        <v>739.80000000000007</v>
      </c>
    </row>
    <row r="8" spans="4:14" x14ac:dyDescent="0.25">
      <c r="D8" s="1" t="s">
        <v>6</v>
      </c>
      <c r="E8" s="3" t="s">
        <v>26</v>
      </c>
      <c r="F8" s="1" t="s">
        <v>27</v>
      </c>
      <c r="G8" s="1">
        <v>660</v>
      </c>
      <c r="H8" s="1">
        <v>3.07</v>
      </c>
      <c r="I8" s="1">
        <f t="shared" si="0"/>
        <v>2.7629999999999999</v>
      </c>
    </row>
    <row r="9" spans="4:14" x14ac:dyDescent="0.25">
      <c r="D9" s="1" t="s">
        <v>7</v>
      </c>
      <c r="E9" s="3" t="s">
        <v>31</v>
      </c>
      <c r="F9" s="1" t="s">
        <v>27</v>
      </c>
      <c r="G9" s="1">
        <v>285</v>
      </c>
      <c r="H9" s="1">
        <v>2.79</v>
      </c>
      <c r="I9" s="1">
        <f t="shared" si="0"/>
        <v>2.5110000000000001</v>
      </c>
    </row>
    <row r="10" spans="4:14" x14ac:dyDescent="0.25">
      <c r="D10" s="1" t="s">
        <v>8</v>
      </c>
      <c r="E10" s="3" t="s">
        <v>32</v>
      </c>
      <c r="F10" s="1" t="s">
        <v>27</v>
      </c>
      <c r="G10" s="1">
        <v>180</v>
      </c>
      <c r="H10" s="1">
        <v>3.47</v>
      </c>
      <c r="I10" s="1">
        <f t="shared" si="0"/>
        <v>3.1230000000000002</v>
      </c>
    </row>
    <row r="11" spans="4:14" x14ac:dyDescent="0.25">
      <c r="D11" s="1" t="s">
        <v>9</v>
      </c>
      <c r="E11" s="3" t="s">
        <v>38</v>
      </c>
      <c r="F11" s="1" t="s">
        <v>20</v>
      </c>
      <c r="G11" s="1">
        <v>4</v>
      </c>
      <c r="H11" s="1">
        <v>822</v>
      </c>
      <c r="I11" s="1">
        <f t="shared" si="0"/>
        <v>739.80000000000007</v>
      </c>
    </row>
    <row r="12" spans="4:14" x14ac:dyDescent="0.25">
      <c r="D12" s="1" t="s">
        <v>10</v>
      </c>
      <c r="E12" s="5" t="s">
        <v>44</v>
      </c>
      <c r="F12" s="1" t="s">
        <v>20</v>
      </c>
      <c r="G12" s="1">
        <v>6</v>
      </c>
      <c r="H12" s="1">
        <v>137.4</v>
      </c>
      <c r="I12" s="1">
        <f t="shared" si="0"/>
        <v>123.66000000000001</v>
      </c>
      <c r="N12" t="s">
        <v>29</v>
      </c>
    </row>
    <row r="13" spans="4:14" x14ac:dyDescent="0.25">
      <c r="D13" s="1" t="s">
        <v>11</v>
      </c>
      <c r="E13" s="3" t="s">
        <v>33</v>
      </c>
      <c r="F13" s="1" t="s">
        <v>20</v>
      </c>
      <c r="G13" s="1">
        <v>4</v>
      </c>
      <c r="H13" s="1">
        <v>184</v>
      </c>
      <c r="I13" s="1">
        <f t="shared" si="0"/>
        <v>165.6</v>
      </c>
      <c r="M13" t="s">
        <v>30</v>
      </c>
      <c r="N13">
        <f>(172+45+36)*1.1</f>
        <v>278.3</v>
      </c>
    </row>
    <row r="14" spans="4:14" x14ac:dyDescent="0.25">
      <c r="D14" s="1" t="s">
        <v>12</v>
      </c>
      <c r="E14" s="3" t="s">
        <v>64</v>
      </c>
      <c r="F14" s="1" t="s">
        <v>20</v>
      </c>
      <c r="G14" s="1">
        <v>1</v>
      </c>
      <c r="H14" s="1">
        <v>402</v>
      </c>
      <c r="I14" s="1">
        <f t="shared" si="0"/>
        <v>361.8</v>
      </c>
    </row>
    <row r="15" spans="4:14" x14ac:dyDescent="0.25">
      <c r="D15" s="1" t="s">
        <v>13</v>
      </c>
      <c r="E15" s="3" t="s">
        <v>34</v>
      </c>
      <c r="F15" s="1" t="s">
        <v>20</v>
      </c>
      <c r="G15" s="1">
        <v>2</v>
      </c>
      <c r="H15" s="1">
        <v>321</v>
      </c>
      <c r="I15" s="1">
        <f t="shared" si="0"/>
        <v>288.90000000000003</v>
      </c>
      <c r="M15" t="s">
        <v>28</v>
      </c>
      <c r="N15">
        <f>(520+80)*1.1</f>
        <v>660</v>
      </c>
    </row>
    <row r="16" spans="4:14" x14ac:dyDescent="0.25">
      <c r="D16" s="1" t="s">
        <v>14</v>
      </c>
      <c r="E16" s="3" t="s">
        <v>35</v>
      </c>
      <c r="F16" s="1" t="s">
        <v>20</v>
      </c>
      <c r="G16" s="1">
        <v>2</v>
      </c>
      <c r="H16" s="1">
        <v>305</v>
      </c>
      <c r="I16" s="1">
        <f t="shared" si="0"/>
        <v>274.5</v>
      </c>
    </row>
    <row r="17" spans="4:9" x14ac:dyDescent="0.25">
      <c r="D17" s="1" t="s">
        <v>15</v>
      </c>
      <c r="E17" s="3" t="s">
        <v>36</v>
      </c>
      <c r="F17" s="1" t="s">
        <v>20</v>
      </c>
      <c r="G17" s="1">
        <v>3</v>
      </c>
      <c r="H17" s="1">
        <v>158</v>
      </c>
      <c r="I17" s="1">
        <f t="shared" si="0"/>
        <v>142.20000000000002</v>
      </c>
    </row>
    <row r="18" spans="4:9" x14ac:dyDescent="0.25">
      <c r="D18" s="1" t="s">
        <v>39</v>
      </c>
      <c r="E18" s="1" t="s">
        <v>40</v>
      </c>
      <c r="F18" s="1" t="s">
        <v>27</v>
      </c>
      <c r="G18" s="1">
        <v>4.5</v>
      </c>
      <c r="H18" s="1">
        <v>52</v>
      </c>
      <c r="I18" s="1">
        <f t="shared" si="0"/>
        <v>46.800000000000004</v>
      </c>
    </row>
    <row r="19" spans="4:9" x14ac:dyDescent="0.25">
      <c r="D19" s="1" t="s">
        <v>43</v>
      </c>
      <c r="E19" s="7" t="s">
        <v>41</v>
      </c>
      <c r="F19" s="7" t="s">
        <v>27</v>
      </c>
      <c r="G19" s="7">
        <v>0.5</v>
      </c>
      <c r="H19" s="7">
        <v>23.5</v>
      </c>
      <c r="I19" s="1">
        <f t="shared" si="0"/>
        <v>21.150000000000002</v>
      </c>
    </row>
    <row r="20" spans="4:9" x14ac:dyDescent="0.25">
      <c r="D20" s="1" t="s">
        <v>46</v>
      </c>
      <c r="E20" s="7" t="s">
        <v>42</v>
      </c>
      <c r="F20" s="1" t="s">
        <v>27</v>
      </c>
      <c r="G20" s="1">
        <v>10</v>
      </c>
      <c r="H20" s="1">
        <v>11.72</v>
      </c>
      <c r="I20" s="1">
        <f t="shared" si="0"/>
        <v>10.548</v>
      </c>
    </row>
    <row r="21" spans="4:9" x14ac:dyDescent="0.25">
      <c r="D21" s="1" t="s">
        <v>47</v>
      </c>
      <c r="E21" s="2" t="s">
        <v>51</v>
      </c>
      <c r="F21" s="1" t="s">
        <v>27</v>
      </c>
      <c r="G21" s="1">
        <v>3</v>
      </c>
      <c r="H21" s="1">
        <v>45.2</v>
      </c>
      <c r="I21" s="1">
        <f t="shared" si="0"/>
        <v>40.680000000000007</v>
      </c>
    </row>
    <row r="22" spans="4:9" x14ac:dyDescent="0.25">
      <c r="D22" s="1" t="s">
        <v>48</v>
      </c>
      <c r="E22" s="7" t="s">
        <v>49</v>
      </c>
      <c r="F22" s="1" t="s">
        <v>20</v>
      </c>
      <c r="G22" s="1">
        <v>8</v>
      </c>
      <c r="H22" s="1">
        <v>42.1</v>
      </c>
      <c r="I22" s="1">
        <f t="shared" si="0"/>
        <v>37.89</v>
      </c>
    </row>
    <row r="23" spans="4:9" x14ac:dyDescent="0.25">
      <c r="D23" s="1" t="s">
        <v>54</v>
      </c>
      <c r="E23" s="9" t="s">
        <v>50</v>
      </c>
      <c r="F23" s="7" t="s">
        <v>20</v>
      </c>
      <c r="G23" s="7">
        <v>12</v>
      </c>
      <c r="H23" s="7">
        <v>27.64</v>
      </c>
      <c r="I23" s="1">
        <f t="shared" si="0"/>
        <v>24.876000000000001</v>
      </c>
    </row>
    <row r="24" spans="4:9" x14ac:dyDescent="0.25">
      <c r="D24" s="1" t="s">
        <v>55</v>
      </c>
      <c r="E24" s="7" t="s">
        <v>52</v>
      </c>
      <c r="F24" s="1" t="s">
        <v>20</v>
      </c>
      <c r="G24" s="1">
        <v>1</v>
      </c>
      <c r="H24" s="1">
        <v>175.2</v>
      </c>
      <c r="I24" s="1">
        <f t="shared" si="0"/>
        <v>157.68</v>
      </c>
    </row>
    <row r="25" spans="4:9" x14ac:dyDescent="0.25">
      <c r="D25" s="1" t="s">
        <v>59</v>
      </c>
      <c r="E25" s="9" t="s">
        <v>53</v>
      </c>
      <c r="F25" s="7" t="s">
        <v>20</v>
      </c>
      <c r="G25" s="7">
        <v>24</v>
      </c>
      <c r="H25" s="7">
        <v>9.68</v>
      </c>
      <c r="I25" s="1">
        <f t="shared" si="0"/>
        <v>8.7119999999999997</v>
      </c>
    </row>
    <row r="26" spans="4:9" x14ac:dyDescent="0.25">
      <c r="D26" s="1" t="s">
        <v>60</v>
      </c>
      <c r="E26" s="9" t="s">
        <v>57</v>
      </c>
      <c r="F26" s="7" t="s">
        <v>20</v>
      </c>
      <c r="G26" s="7">
        <v>1</v>
      </c>
      <c r="H26" s="7">
        <v>120</v>
      </c>
      <c r="I26" s="1">
        <f t="shared" si="0"/>
        <v>108</v>
      </c>
    </row>
    <row r="27" spans="4:9" x14ac:dyDescent="0.25">
      <c r="D27" s="1" t="s">
        <v>61</v>
      </c>
      <c r="E27" s="9" t="s">
        <v>62</v>
      </c>
      <c r="F27" s="7" t="s">
        <v>27</v>
      </c>
      <c r="G27" s="7">
        <v>35</v>
      </c>
      <c r="H27" s="7">
        <v>4.12</v>
      </c>
      <c r="I27" s="1">
        <f t="shared" si="0"/>
        <v>3.7080000000000002</v>
      </c>
    </row>
    <row r="28" spans="4:9" x14ac:dyDescent="0.25">
      <c r="D28" s="1" t="s">
        <v>63</v>
      </c>
      <c r="E28" s="9" t="s">
        <v>58</v>
      </c>
      <c r="F28" s="7" t="s">
        <v>20</v>
      </c>
      <c r="G28" s="7">
        <v>1</v>
      </c>
      <c r="H28" s="7">
        <v>16.2</v>
      </c>
      <c r="I28" s="1">
        <f t="shared" si="0"/>
        <v>14.58</v>
      </c>
    </row>
    <row r="29" spans="4:9" x14ac:dyDescent="0.25">
      <c r="D29" s="8"/>
      <c r="E29" s="8"/>
      <c r="F29" s="8"/>
      <c r="G29" s="8"/>
      <c r="H29" s="10" t="s">
        <v>45</v>
      </c>
      <c r="I29" s="1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Królikowski</dc:creator>
  <cp:lastModifiedBy>Sylwia Rosińska - Urban</cp:lastModifiedBy>
  <dcterms:created xsi:type="dcterms:W3CDTF">2023-11-11T10:21:34Z</dcterms:created>
  <dcterms:modified xsi:type="dcterms:W3CDTF">2023-11-14T14:04:27Z</dcterms:modified>
</cp:coreProperties>
</file>