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on.niedzialek\Desktop\1-Prz\2021\SA.270.19.2021.ZN - UL na 2022\Do publikacji\"/>
    </mc:Choice>
  </mc:AlternateContent>
  <xr:revisionPtr revIDLastSave="0" documentId="13_ncr:1_{778914FB-57CE-4A49-8B1C-17B25D8B8A63}" xr6:coauthVersionLast="47" xr6:coauthVersionMax="47" xr10:uidLastSave="{00000000-0000-0000-0000-000000000000}"/>
  <bookViews>
    <workbookView xWindow="-28020" yWindow="840" windowWidth="21600" windowHeight="13395" tabRatio="800" xr2:uid="{00000000-000D-0000-FFFF-FFFF00000000}"/>
  </bookViews>
  <sheets>
    <sheet name="P01-L.Żytnik" sheetId="1" r:id="rId1"/>
    <sheet name="P02-Rozdrabnianie" sheetId="2" r:id="rId2"/>
    <sheet name="P03-L.Krąg" sheetId="3" r:id="rId3"/>
    <sheet name="P04-L.Buszyno" sheetId="4" r:id="rId4"/>
    <sheet name="P05-L.Puławy" sheetId="5" r:id="rId5"/>
    <sheet name="P06-L.Wieleń" sheetId="6" r:id="rId6"/>
    <sheet name="P07-L.Jacinki" sheetId="7" r:id="rId7"/>
    <sheet name="P07-L.Gołogóra" sheetId="15" r:id="rId8"/>
    <sheet name="P08-L.Dadzewo" sheetId="8" r:id="rId9"/>
    <sheet name="P09-L.Warblewo" sheetId="9" r:id="rId10"/>
    <sheet name="P10-L.Rzeczyca" sheetId="10" r:id="rId11"/>
    <sheet name="P11-L.Zacisze" sheetId="11" r:id="rId12"/>
    <sheet name="P12-L.Wierzchlas" sheetId="12" r:id="rId13"/>
    <sheet name="P13-G.Szkółkarskie" sheetId="13" r:id="rId14"/>
    <sheet name="P15-L.Żydowo" sheetId="14" r:id="rId15"/>
  </sheets>
  <definedNames>
    <definedName name="_xlnm.Print_Area" localSheetId="0">'P01-L.Żytnik'!$A$1:$L$83</definedName>
    <definedName name="_xlnm.Print_Area" localSheetId="1">'P02-Rozdrabnianie'!$A$1:$L$30</definedName>
    <definedName name="_xlnm.Print_Area" localSheetId="2">'P03-L.Krąg'!$A$1:$L$85</definedName>
    <definedName name="_xlnm.Print_Area" localSheetId="3">'P04-L.Buszyno'!$A$1:$L$85</definedName>
    <definedName name="_xlnm.Print_Area" localSheetId="4">'P05-L.Puławy'!$A$1:$L$83</definedName>
    <definedName name="_xlnm.Print_Area" localSheetId="5">'P06-L.Wieleń'!$A$1:$L$81</definedName>
    <definedName name="_xlnm.Print_Area" localSheetId="7">'P07-L.Gołogóra'!$A$1:$L$81</definedName>
    <definedName name="_xlnm.Print_Area" localSheetId="6">'P07-L.Jacinki'!$A$1:$L$84</definedName>
    <definedName name="_xlnm.Print_Area" localSheetId="8">'P08-L.Dadzewo'!$A$1:$L$84</definedName>
    <definedName name="_xlnm.Print_Area" localSheetId="9">'P09-L.Warblewo'!$A$1:$L$79</definedName>
    <definedName name="_xlnm.Print_Area" localSheetId="10">'P10-L.Rzeczyca'!$A$1:$L$87</definedName>
    <definedName name="_xlnm.Print_Area" localSheetId="11">'P11-L.Zacisze'!$A$1:$L$85</definedName>
    <definedName name="_xlnm.Print_Area" localSheetId="12">'P12-L.Wierzchlas'!$A$1:$L$81</definedName>
    <definedName name="_xlnm.Print_Area" localSheetId="13">'P13-G.Szkółkarskie'!$A$1:$L$76</definedName>
    <definedName name="_xlnm.Print_Area" localSheetId="14">'P15-L.Żydowo'!$A$1:$L$80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8" l="1"/>
  <c r="H43" i="8"/>
  <c r="H44" i="8"/>
  <c r="H45" i="8"/>
  <c r="K45" i="8" s="1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J42" i="8"/>
  <c r="K42" i="8" s="1"/>
  <c r="J44" i="8"/>
  <c r="K44" i="8" s="1"/>
  <c r="J45" i="8"/>
  <c r="J46" i="8"/>
  <c r="K46" i="8" s="1"/>
  <c r="J48" i="8"/>
  <c r="K48" i="8" s="1"/>
  <c r="J50" i="8"/>
  <c r="K50" i="8" s="1"/>
  <c r="J52" i="8"/>
  <c r="K52" i="8" s="1"/>
  <c r="J54" i="8"/>
  <c r="K54" i="8" s="1"/>
  <c r="J56" i="8"/>
  <c r="K56" i="8" s="1"/>
  <c r="J58" i="8"/>
  <c r="K58" i="8" s="1"/>
  <c r="J60" i="8"/>
  <c r="K60" i="8" s="1"/>
  <c r="J62" i="8"/>
  <c r="K62" i="8" s="1"/>
  <c r="J64" i="8"/>
  <c r="K64" i="8" s="1"/>
  <c r="J66" i="8"/>
  <c r="K66" i="8" s="1"/>
  <c r="J68" i="8"/>
  <c r="K68" i="8" s="1"/>
  <c r="J70" i="8"/>
  <c r="K70" i="8" s="1"/>
  <c r="J41" i="8"/>
  <c r="H41" i="8"/>
  <c r="K41" i="8" s="1"/>
  <c r="H38" i="8"/>
  <c r="J38" i="8" s="1"/>
  <c r="K38" i="8" s="1"/>
  <c r="J34" i="8"/>
  <c r="K34" i="8" s="1"/>
  <c r="H34" i="8"/>
  <c r="H30" i="8"/>
  <c r="J26" i="8"/>
  <c r="H26" i="8"/>
  <c r="K26" i="8" s="1"/>
  <c r="H22" i="8"/>
  <c r="J22" i="8" s="1"/>
  <c r="K22" i="8" s="1"/>
  <c r="H74" i="8"/>
  <c r="H75" i="8"/>
  <c r="H76" i="8"/>
  <c r="J74" i="8"/>
  <c r="K74" i="8" s="1"/>
  <c r="J76" i="8"/>
  <c r="J73" i="8"/>
  <c r="H73" i="8"/>
  <c r="K73" i="8" s="1"/>
  <c r="H42" i="9"/>
  <c r="H43" i="9"/>
  <c r="H44" i="9"/>
  <c r="H45" i="9"/>
  <c r="J45" i="9" s="1"/>
  <c r="K45" i="9" s="1"/>
  <c r="H46" i="9"/>
  <c r="H47" i="9"/>
  <c r="H48" i="9"/>
  <c r="H49" i="9"/>
  <c r="J49" i="9" s="1"/>
  <c r="K49" i="9" s="1"/>
  <c r="H50" i="9"/>
  <c r="H51" i="9"/>
  <c r="H52" i="9"/>
  <c r="H53" i="9"/>
  <c r="J53" i="9" s="1"/>
  <c r="K53" i="9" s="1"/>
  <c r="H54" i="9"/>
  <c r="H55" i="9"/>
  <c r="H56" i="9"/>
  <c r="H57" i="9"/>
  <c r="J57" i="9" s="1"/>
  <c r="K57" i="9" s="1"/>
  <c r="H58" i="9"/>
  <c r="H59" i="9"/>
  <c r="H60" i="9"/>
  <c r="H61" i="9"/>
  <c r="J61" i="9" s="1"/>
  <c r="K61" i="9" s="1"/>
  <c r="H62" i="9"/>
  <c r="H63" i="9"/>
  <c r="H64" i="9"/>
  <c r="H65" i="9"/>
  <c r="J65" i="9" s="1"/>
  <c r="K65" i="9" s="1"/>
  <c r="J42" i="9"/>
  <c r="K42" i="9" s="1"/>
  <c r="J43" i="9"/>
  <c r="K43" i="9"/>
  <c r="J44" i="9"/>
  <c r="K44" i="9" s="1"/>
  <c r="J46" i="9"/>
  <c r="K46" i="9" s="1"/>
  <c r="J47" i="9"/>
  <c r="K47" i="9"/>
  <c r="J48" i="9"/>
  <c r="K48" i="9" s="1"/>
  <c r="J50" i="9"/>
  <c r="K50" i="9" s="1"/>
  <c r="J51" i="9"/>
  <c r="K51" i="9"/>
  <c r="J52" i="9"/>
  <c r="K52" i="9" s="1"/>
  <c r="J54" i="9"/>
  <c r="K54" i="9" s="1"/>
  <c r="J55" i="9"/>
  <c r="K55" i="9"/>
  <c r="J56" i="9"/>
  <c r="K56" i="9" s="1"/>
  <c r="J58" i="9"/>
  <c r="K58" i="9" s="1"/>
  <c r="J59" i="9"/>
  <c r="K59" i="9"/>
  <c r="J60" i="9"/>
  <c r="K60" i="9" s="1"/>
  <c r="J62" i="9"/>
  <c r="K62" i="9" s="1"/>
  <c r="J63" i="9"/>
  <c r="K63" i="9"/>
  <c r="J64" i="9"/>
  <c r="K64" i="9" s="1"/>
  <c r="K41" i="9"/>
  <c r="H41" i="9"/>
  <c r="J41" i="9" s="1"/>
  <c r="J38" i="9"/>
  <c r="K38" i="9" s="1"/>
  <c r="H38" i="9"/>
  <c r="H34" i="9"/>
  <c r="H30" i="9"/>
  <c r="K26" i="9"/>
  <c r="H26" i="9"/>
  <c r="J26" i="9" s="1"/>
  <c r="J22" i="9"/>
  <c r="K22" i="9" s="1"/>
  <c r="H22" i="9"/>
  <c r="H69" i="9"/>
  <c r="J69" i="9" s="1"/>
  <c r="K69" i="9" s="1"/>
  <c r="H70" i="9"/>
  <c r="J70" i="9" s="1"/>
  <c r="K70" i="9" s="1"/>
  <c r="H71" i="9"/>
  <c r="J71" i="9" s="1"/>
  <c r="K71" i="9" s="1"/>
  <c r="H68" i="9"/>
  <c r="H42" i="10"/>
  <c r="H43" i="10"/>
  <c r="H44" i="10"/>
  <c r="H45" i="10"/>
  <c r="J45" i="10" s="1"/>
  <c r="K45" i="10" s="1"/>
  <c r="H46" i="10"/>
  <c r="J46" i="10" s="1"/>
  <c r="K46" i="10" s="1"/>
  <c r="H47" i="10"/>
  <c r="J47" i="10" s="1"/>
  <c r="H48" i="10"/>
  <c r="H49" i="10"/>
  <c r="J49" i="10" s="1"/>
  <c r="K49" i="10" s="1"/>
  <c r="H50" i="10"/>
  <c r="H51" i="10"/>
  <c r="H52" i="10"/>
  <c r="H53" i="10"/>
  <c r="J53" i="10" s="1"/>
  <c r="K53" i="10" s="1"/>
  <c r="H54" i="10"/>
  <c r="J54" i="10" s="1"/>
  <c r="K54" i="10" s="1"/>
  <c r="H55" i="10"/>
  <c r="J55" i="10" s="1"/>
  <c r="H56" i="10"/>
  <c r="H57" i="10"/>
  <c r="J57" i="10" s="1"/>
  <c r="K57" i="10" s="1"/>
  <c r="H58" i="10"/>
  <c r="H59" i="10"/>
  <c r="H60" i="10"/>
  <c r="H61" i="10"/>
  <c r="J61" i="10" s="1"/>
  <c r="K61" i="10" s="1"/>
  <c r="H62" i="10"/>
  <c r="J62" i="10" s="1"/>
  <c r="K62" i="10" s="1"/>
  <c r="H63" i="10"/>
  <c r="J63" i="10" s="1"/>
  <c r="H64" i="10"/>
  <c r="H65" i="10"/>
  <c r="J65" i="10" s="1"/>
  <c r="K65" i="10" s="1"/>
  <c r="H66" i="10"/>
  <c r="H67" i="10"/>
  <c r="H68" i="10"/>
  <c r="H69" i="10"/>
  <c r="J69" i="10" s="1"/>
  <c r="K69" i="10" s="1"/>
  <c r="H70" i="10"/>
  <c r="J70" i="10" s="1"/>
  <c r="K70" i="10" s="1"/>
  <c r="H71" i="10"/>
  <c r="J71" i="10" s="1"/>
  <c r="H72" i="10"/>
  <c r="H73" i="10"/>
  <c r="J73" i="10" s="1"/>
  <c r="K73" i="10" s="1"/>
  <c r="J42" i="10"/>
  <c r="K42" i="10"/>
  <c r="J44" i="10"/>
  <c r="K44" i="10"/>
  <c r="K47" i="10"/>
  <c r="J48" i="10"/>
  <c r="K48" i="10"/>
  <c r="J50" i="10"/>
  <c r="K50" i="10"/>
  <c r="J52" i="10"/>
  <c r="K52" i="10"/>
  <c r="K55" i="10"/>
  <c r="J56" i="10"/>
  <c r="K56" i="10"/>
  <c r="J58" i="10"/>
  <c r="K58" i="10"/>
  <c r="J60" i="10"/>
  <c r="K60" i="10"/>
  <c r="K63" i="10"/>
  <c r="J64" i="10"/>
  <c r="K64" i="10"/>
  <c r="J66" i="10"/>
  <c r="K66" i="10"/>
  <c r="J68" i="10"/>
  <c r="K68" i="10"/>
  <c r="K71" i="10"/>
  <c r="J72" i="10"/>
  <c r="K72" i="10"/>
  <c r="J41" i="10"/>
  <c r="K41" i="10" s="1"/>
  <c r="H41" i="10"/>
  <c r="H38" i="10"/>
  <c r="J34" i="10"/>
  <c r="H34" i="10"/>
  <c r="K34" i="10" s="1"/>
  <c r="H30" i="10"/>
  <c r="J30" i="10" s="1"/>
  <c r="K30" i="10" s="1"/>
  <c r="J26" i="10"/>
  <c r="K26" i="10" s="1"/>
  <c r="H26" i="10"/>
  <c r="H22" i="10"/>
  <c r="H77" i="10"/>
  <c r="H78" i="10"/>
  <c r="H79" i="10"/>
  <c r="J77" i="10"/>
  <c r="K77" i="10" s="1"/>
  <c r="J79" i="10"/>
  <c r="J76" i="10"/>
  <c r="K76" i="10" s="1"/>
  <c r="H76" i="10"/>
  <c r="H42" i="11"/>
  <c r="H43" i="11"/>
  <c r="J43" i="11" s="1"/>
  <c r="H44" i="11"/>
  <c r="J44" i="11" s="1"/>
  <c r="K44" i="11" s="1"/>
  <c r="H45" i="11"/>
  <c r="J45" i="11" s="1"/>
  <c r="K45" i="11" s="1"/>
  <c r="H46" i="11"/>
  <c r="H47" i="11"/>
  <c r="H48" i="11"/>
  <c r="J48" i="11" s="1"/>
  <c r="K48" i="11" s="1"/>
  <c r="H49" i="11"/>
  <c r="J49" i="11" s="1"/>
  <c r="H50" i="11"/>
  <c r="H51" i="11"/>
  <c r="H52" i="11"/>
  <c r="J52" i="11" s="1"/>
  <c r="K52" i="11" s="1"/>
  <c r="H53" i="11"/>
  <c r="J53" i="11" s="1"/>
  <c r="K53" i="11" s="1"/>
  <c r="H54" i="11"/>
  <c r="J54" i="11" s="1"/>
  <c r="K54" i="11" s="1"/>
  <c r="H55" i="11"/>
  <c r="H56" i="11"/>
  <c r="J56" i="11" s="1"/>
  <c r="K56" i="11" s="1"/>
  <c r="H57" i="11"/>
  <c r="J57" i="11" s="1"/>
  <c r="H58" i="11"/>
  <c r="H59" i="11"/>
  <c r="J59" i="11" s="1"/>
  <c r="K59" i="11" s="1"/>
  <c r="H60" i="11"/>
  <c r="J60" i="11" s="1"/>
  <c r="K60" i="11" s="1"/>
  <c r="H61" i="11"/>
  <c r="J61" i="11" s="1"/>
  <c r="K61" i="11" s="1"/>
  <c r="H62" i="11"/>
  <c r="H63" i="11"/>
  <c r="H64" i="11"/>
  <c r="J64" i="11" s="1"/>
  <c r="K64" i="11" s="1"/>
  <c r="H65" i="11"/>
  <c r="J65" i="11" s="1"/>
  <c r="H66" i="11"/>
  <c r="H67" i="11"/>
  <c r="H68" i="11"/>
  <c r="H69" i="11"/>
  <c r="J69" i="11" s="1"/>
  <c r="K69" i="11" s="1"/>
  <c r="H70" i="11"/>
  <c r="J70" i="11" s="1"/>
  <c r="K70" i="11" s="1"/>
  <c r="H71" i="11"/>
  <c r="J42" i="11"/>
  <c r="K42" i="11" s="1"/>
  <c r="J46" i="11"/>
  <c r="K46" i="11" s="1"/>
  <c r="J47" i="11"/>
  <c r="J50" i="11"/>
  <c r="K50" i="11" s="1"/>
  <c r="J51" i="11"/>
  <c r="J55" i="11"/>
  <c r="K55" i="11" s="1"/>
  <c r="J58" i="11"/>
  <c r="K58" i="11" s="1"/>
  <c r="J62" i="11"/>
  <c r="K62" i="11" s="1"/>
  <c r="J63" i="11"/>
  <c r="K63" i="11" s="1"/>
  <c r="J66" i="11"/>
  <c r="K66" i="11" s="1"/>
  <c r="J67" i="11"/>
  <c r="K67" i="11" s="1"/>
  <c r="J68" i="11"/>
  <c r="K68" i="11" s="1"/>
  <c r="J71" i="11"/>
  <c r="K71" i="11" s="1"/>
  <c r="J41" i="11"/>
  <c r="K41" i="11" s="1"/>
  <c r="H41" i="11"/>
  <c r="H38" i="11"/>
  <c r="H34" i="11"/>
  <c r="H30" i="11"/>
  <c r="J30" i="11" s="1"/>
  <c r="K30" i="11" s="1"/>
  <c r="J26" i="11"/>
  <c r="K26" i="11" s="1"/>
  <c r="H26" i="11"/>
  <c r="H22" i="11"/>
  <c r="H75" i="11"/>
  <c r="H76" i="11"/>
  <c r="J76" i="11" s="1"/>
  <c r="K76" i="11" s="1"/>
  <c r="H77" i="11"/>
  <c r="J75" i="11"/>
  <c r="K75" i="11" s="1"/>
  <c r="J77" i="11"/>
  <c r="K77" i="11" s="1"/>
  <c r="K74" i="11"/>
  <c r="H74" i="11"/>
  <c r="J74" i="11" s="1"/>
  <c r="H71" i="12"/>
  <c r="J71" i="12" s="1"/>
  <c r="K71" i="12" s="1"/>
  <c r="H72" i="12"/>
  <c r="H73" i="12"/>
  <c r="J73" i="12"/>
  <c r="H70" i="12"/>
  <c r="H42" i="12"/>
  <c r="H43" i="12"/>
  <c r="H44" i="12"/>
  <c r="J44" i="12" s="1"/>
  <c r="K44" i="12" s="1"/>
  <c r="H45" i="12"/>
  <c r="J45" i="12" s="1"/>
  <c r="H46" i="12"/>
  <c r="J46" i="12" s="1"/>
  <c r="H47" i="12"/>
  <c r="H48" i="12"/>
  <c r="H49" i="12"/>
  <c r="J49" i="12" s="1"/>
  <c r="H50" i="12"/>
  <c r="H51" i="12"/>
  <c r="H52" i="12"/>
  <c r="J52" i="12" s="1"/>
  <c r="K52" i="12" s="1"/>
  <c r="H53" i="12"/>
  <c r="J53" i="12" s="1"/>
  <c r="H54" i="12"/>
  <c r="J54" i="12" s="1"/>
  <c r="H55" i="12"/>
  <c r="H56" i="12"/>
  <c r="H57" i="12"/>
  <c r="J57" i="12" s="1"/>
  <c r="H58" i="12"/>
  <c r="H59" i="12"/>
  <c r="H60" i="12"/>
  <c r="J60" i="12" s="1"/>
  <c r="K60" i="12" s="1"/>
  <c r="H61" i="12"/>
  <c r="J61" i="12" s="1"/>
  <c r="H62" i="12"/>
  <c r="J62" i="12" s="1"/>
  <c r="H63" i="12"/>
  <c r="H64" i="12"/>
  <c r="H65" i="12"/>
  <c r="J65" i="12" s="1"/>
  <c r="H66" i="12"/>
  <c r="H67" i="12"/>
  <c r="J43" i="12"/>
  <c r="K43" i="12" s="1"/>
  <c r="J47" i="12"/>
  <c r="K47" i="12"/>
  <c r="J48" i="12"/>
  <c r="K48" i="12"/>
  <c r="J51" i="12"/>
  <c r="K51" i="12"/>
  <c r="J55" i="12"/>
  <c r="K55" i="12"/>
  <c r="J56" i="12"/>
  <c r="K56" i="12"/>
  <c r="J59" i="12"/>
  <c r="K59" i="12"/>
  <c r="J63" i="12"/>
  <c r="K63" i="12"/>
  <c r="J64" i="12"/>
  <c r="K64" i="12"/>
  <c r="J67" i="12"/>
  <c r="K67" i="12"/>
  <c r="H41" i="12"/>
  <c r="K38" i="12"/>
  <c r="H38" i="12"/>
  <c r="J38" i="12" s="1"/>
  <c r="J34" i="12"/>
  <c r="K34" i="12" s="1"/>
  <c r="H34" i="12"/>
  <c r="H30" i="12"/>
  <c r="H26" i="12"/>
  <c r="H22" i="12"/>
  <c r="J22" i="12" s="1"/>
  <c r="K22" i="12" s="1"/>
  <c r="H70" i="14"/>
  <c r="J70" i="14" s="1"/>
  <c r="K70" i="14" s="1"/>
  <c r="H71" i="14"/>
  <c r="J71" i="14" s="1"/>
  <c r="K71" i="14" s="1"/>
  <c r="H72" i="14"/>
  <c r="J72" i="14"/>
  <c r="K72" i="14" s="1"/>
  <c r="H69" i="14"/>
  <c r="H42" i="14"/>
  <c r="J42" i="14" s="1"/>
  <c r="K42" i="14" s="1"/>
  <c r="H43" i="14"/>
  <c r="H44" i="14"/>
  <c r="H45" i="14"/>
  <c r="H46" i="14"/>
  <c r="J46" i="14" s="1"/>
  <c r="K46" i="14" s="1"/>
  <c r="H47" i="14"/>
  <c r="H48" i="14"/>
  <c r="H49" i="14"/>
  <c r="H50" i="14"/>
  <c r="J50" i="14" s="1"/>
  <c r="K50" i="14" s="1"/>
  <c r="H51" i="14"/>
  <c r="H52" i="14"/>
  <c r="H53" i="14"/>
  <c r="H54" i="14"/>
  <c r="J54" i="14" s="1"/>
  <c r="K54" i="14" s="1"/>
  <c r="H55" i="14"/>
  <c r="H56" i="14"/>
  <c r="H57" i="14"/>
  <c r="H58" i="14"/>
  <c r="J58" i="14" s="1"/>
  <c r="K58" i="14" s="1"/>
  <c r="H59" i="14"/>
  <c r="H60" i="14"/>
  <c r="H61" i="14"/>
  <c r="H62" i="14"/>
  <c r="J62" i="14" s="1"/>
  <c r="K62" i="14" s="1"/>
  <c r="H63" i="14"/>
  <c r="H64" i="14"/>
  <c r="H65" i="14"/>
  <c r="H66" i="14"/>
  <c r="J66" i="14" s="1"/>
  <c r="K66" i="14" s="1"/>
  <c r="J43" i="14"/>
  <c r="J44" i="14"/>
  <c r="K44" i="14" s="1"/>
  <c r="J45" i="14"/>
  <c r="J47" i="14"/>
  <c r="J48" i="14"/>
  <c r="K48" i="14" s="1"/>
  <c r="J49" i="14"/>
  <c r="J51" i="14"/>
  <c r="J52" i="14"/>
  <c r="K52" i="14" s="1"/>
  <c r="J53" i="14"/>
  <c r="J55" i="14"/>
  <c r="J56" i="14"/>
  <c r="K56" i="14" s="1"/>
  <c r="J57" i="14"/>
  <c r="J59" i="14"/>
  <c r="J60" i="14"/>
  <c r="K60" i="14" s="1"/>
  <c r="J61" i="14"/>
  <c r="J63" i="14"/>
  <c r="J64" i="14"/>
  <c r="K64" i="14" s="1"/>
  <c r="J65" i="14"/>
  <c r="H41" i="14"/>
  <c r="H38" i="14"/>
  <c r="J34" i="14"/>
  <c r="H34" i="14"/>
  <c r="K34" i="14" s="1"/>
  <c r="J30" i="14"/>
  <c r="K30" i="14" s="1"/>
  <c r="H30" i="14"/>
  <c r="H26" i="14"/>
  <c r="H22" i="14"/>
  <c r="H67" i="13"/>
  <c r="J67" i="13" s="1"/>
  <c r="K67" i="13" s="1"/>
  <c r="H68" i="13"/>
  <c r="J68" i="13" s="1"/>
  <c r="H66" i="13"/>
  <c r="H22" i="13"/>
  <c r="H23" i="13"/>
  <c r="H24" i="13"/>
  <c r="J24" i="13" s="1"/>
  <c r="K24" i="13" s="1"/>
  <c r="H25" i="13"/>
  <c r="J25" i="13" s="1"/>
  <c r="K25" i="13" s="1"/>
  <c r="H26" i="13"/>
  <c r="H27" i="13"/>
  <c r="H28" i="13"/>
  <c r="H29" i="13"/>
  <c r="J29" i="13" s="1"/>
  <c r="H30" i="13"/>
  <c r="H31" i="13"/>
  <c r="H32" i="13"/>
  <c r="J32" i="13" s="1"/>
  <c r="K32" i="13" s="1"/>
  <c r="H33" i="13"/>
  <c r="J33" i="13" s="1"/>
  <c r="H34" i="13"/>
  <c r="H35" i="13"/>
  <c r="J35" i="13" s="1"/>
  <c r="K35" i="13" s="1"/>
  <c r="H36" i="13"/>
  <c r="J36" i="13" s="1"/>
  <c r="K36" i="13" s="1"/>
  <c r="H37" i="13"/>
  <c r="J37" i="13" s="1"/>
  <c r="H38" i="13"/>
  <c r="H39" i="13"/>
  <c r="H40" i="13"/>
  <c r="J40" i="13" s="1"/>
  <c r="K40" i="13" s="1"/>
  <c r="H41" i="13"/>
  <c r="J41" i="13" s="1"/>
  <c r="H42" i="13"/>
  <c r="H43" i="13"/>
  <c r="H44" i="13"/>
  <c r="J44" i="13" s="1"/>
  <c r="K44" i="13" s="1"/>
  <c r="H45" i="13"/>
  <c r="J45" i="13" s="1"/>
  <c r="H46" i="13"/>
  <c r="H47" i="13"/>
  <c r="H48" i="13"/>
  <c r="H49" i="13"/>
  <c r="J49" i="13" s="1"/>
  <c r="H50" i="13"/>
  <c r="H51" i="13"/>
  <c r="J51" i="13" s="1"/>
  <c r="K51" i="13" s="1"/>
  <c r="H52" i="13"/>
  <c r="K52" i="13" s="1"/>
  <c r="H53" i="13"/>
  <c r="J53" i="13" s="1"/>
  <c r="H54" i="13"/>
  <c r="H55" i="13"/>
  <c r="H56" i="13"/>
  <c r="H57" i="13"/>
  <c r="J57" i="13" s="1"/>
  <c r="H58" i="13"/>
  <c r="H59" i="13"/>
  <c r="J59" i="13" s="1"/>
  <c r="K59" i="13" s="1"/>
  <c r="H60" i="13"/>
  <c r="K60" i="13" s="1"/>
  <c r="H61" i="13"/>
  <c r="J61" i="13" s="1"/>
  <c r="H62" i="13"/>
  <c r="H63" i="13"/>
  <c r="J22" i="13"/>
  <c r="K22" i="13" s="1"/>
  <c r="J23" i="13"/>
  <c r="J26" i="13"/>
  <c r="K26" i="13" s="1"/>
  <c r="J27" i="13"/>
  <c r="J28" i="13"/>
  <c r="K28" i="13" s="1"/>
  <c r="J30" i="13"/>
  <c r="K30" i="13" s="1"/>
  <c r="J31" i="13"/>
  <c r="K31" i="13" s="1"/>
  <c r="J34" i="13"/>
  <c r="K34" i="13" s="1"/>
  <c r="J38" i="13"/>
  <c r="K38" i="13" s="1"/>
  <c r="J39" i="13"/>
  <c r="K39" i="13" s="1"/>
  <c r="J42" i="13"/>
  <c r="K42" i="13" s="1"/>
  <c r="J43" i="13"/>
  <c r="K43" i="13" s="1"/>
  <c r="J46" i="13"/>
  <c r="K46" i="13"/>
  <c r="J47" i="13"/>
  <c r="K47" i="13" s="1"/>
  <c r="J50" i="13"/>
  <c r="K50" i="13"/>
  <c r="J52" i="13"/>
  <c r="J54" i="13"/>
  <c r="K54" i="13"/>
  <c r="J55" i="13"/>
  <c r="K55" i="13" s="1"/>
  <c r="J58" i="13"/>
  <c r="K58" i="13"/>
  <c r="J60" i="13"/>
  <c r="J62" i="13"/>
  <c r="K62" i="13" s="1"/>
  <c r="J63" i="13"/>
  <c r="K63" i="13" s="1"/>
  <c r="K21" i="13"/>
  <c r="J21" i="13"/>
  <c r="H21" i="13"/>
  <c r="H42" i="6"/>
  <c r="H43" i="6"/>
  <c r="J43" i="6" s="1"/>
  <c r="K43" i="6" s="1"/>
  <c r="H44" i="6"/>
  <c r="H45" i="6"/>
  <c r="J45" i="6" s="1"/>
  <c r="H46" i="6"/>
  <c r="J46" i="6" s="1"/>
  <c r="H47" i="6"/>
  <c r="H48" i="6"/>
  <c r="J48" i="6" s="1"/>
  <c r="H49" i="6"/>
  <c r="J49" i="6" s="1"/>
  <c r="H50" i="6"/>
  <c r="K50" i="6" s="1"/>
  <c r="H51" i="6"/>
  <c r="J51" i="6" s="1"/>
  <c r="H52" i="6"/>
  <c r="H53" i="6"/>
  <c r="J53" i="6" s="1"/>
  <c r="H54" i="6"/>
  <c r="J54" i="6" s="1"/>
  <c r="H55" i="6"/>
  <c r="J55" i="6" s="1"/>
  <c r="K55" i="6" s="1"/>
  <c r="H56" i="6"/>
  <c r="J56" i="6" s="1"/>
  <c r="H57" i="6"/>
  <c r="J57" i="6" s="1"/>
  <c r="H58" i="6"/>
  <c r="J58" i="6" s="1"/>
  <c r="K58" i="6" s="1"/>
  <c r="H59" i="6"/>
  <c r="J59" i="6" s="1"/>
  <c r="H60" i="6"/>
  <c r="K60" i="6" s="1"/>
  <c r="H61" i="6"/>
  <c r="J61" i="6" s="1"/>
  <c r="H62" i="6"/>
  <c r="J62" i="6" s="1"/>
  <c r="H63" i="6"/>
  <c r="K63" i="6" s="1"/>
  <c r="H64" i="6"/>
  <c r="J64" i="6" s="1"/>
  <c r="H65" i="6"/>
  <c r="J65" i="6" s="1"/>
  <c r="H66" i="6"/>
  <c r="H67" i="6"/>
  <c r="J67" i="6" s="1"/>
  <c r="J42" i="6"/>
  <c r="J44" i="6"/>
  <c r="K44" i="6"/>
  <c r="K46" i="6"/>
  <c r="K48" i="6"/>
  <c r="J50" i="6"/>
  <c r="J52" i="6"/>
  <c r="K52" i="6" s="1"/>
  <c r="K56" i="6"/>
  <c r="K59" i="6"/>
  <c r="J60" i="6"/>
  <c r="K62" i="6"/>
  <c r="J63" i="6"/>
  <c r="J66" i="6"/>
  <c r="K66" i="6"/>
  <c r="J41" i="6"/>
  <c r="K41" i="6" s="1"/>
  <c r="H41" i="6"/>
  <c r="H38" i="6"/>
  <c r="J38" i="6" s="1"/>
  <c r="K38" i="6" s="1"/>
  <c r="J34" i="6"/>
  <c r="H34" i="6"/>
  <c r="H30" i="6"/>
  <c r="J30" i="6" s="1"/>
  <c r="H26" i="6"/>
  <c r="J26" i="6" s="1"/>
  <c r="K26" i="6" s="1"/>
  <c r="K22" i="6"/>
  <c r="J22" i="6"/>
  <c r="H22" i="6"/>
  <c r="H71" i="6"/>
  <c r="J71" i="6" s="1"/>
  <c r="K71" i="6" s="1"/>
  <c r="H72" i="6"/>
  <c r="J72" i="6" s="1"/>
  <c r="K72" i="6" s="1"/>
  <c r="H73" i="6"/>
  <c r="J73" i="6" s="1"/>
  <c r="K73" i="6" s="1"/>
  <c r="J70" i="6"/>
  <c r="H70" i="6"/>
  <c r="K70" i="6" s="1"/>
  <c r="H73" i="5"/>
  <c r="H74" i="5"/>
  <c r="J74" i="5" s="1"/>
  <c r="H75" i="5"/>
  <c r="J75" i="5" s="1"/>
  <c r="K75" i="5" s="1"/>
  <c r="J73" i="5"/>
  <c r="K73" i="5" s="1"/>
  <c r="K72" i="5"/>
  <c r="J72" i="5"/>
  <c r="H72" i="5"/>
  <c r="H42" i="5"/>
  <c r="H43" i="5"/>
  <c r="J43" i="5" s="1"/>
  <c r="K43" i="5" s="1"/>
  <c r="H44" i="5"/>
  <c r="H45" i="5"/>
  <c r="J45" i="5" s="1"/>
  <c r="K45" i="5" s="1"/>
  <c r="H46" i="5"/>
  <c r="H47" i="5"/>
  <c r="J47" i="5" s="1"/>
  <c r="K47" i="5" s="1"/>
  <c r="H48" i="5"/>
  <c r="H49" i="5"/>
  <c r="J49" i="5" s="1"/>
  <c r="K49" i="5" s="1"/>
  <c r="H50" i="5"/>
  <c r="H51" i="5"/>
  <c r="J51" i="5" s="1"/>
  <c r="K51" i="5" s="1"/>
  <c r="H52" i="5"/>
  <c r="H53" i="5"/>
  <c r="J53" i="5" s="1"/>
  <c r="K53" i="5" s="1"/>
  <c r="H54" i="5"/>
  <c r="H55" i="5"/>
  <c r="J55" i="5" s="1"/>
  <c r="K55" i="5" s="1"/>
  <c r="H56" i="5"/>
  <c r="H57" i="5"/>
  <c r="J57" i="5" s="1"/>
  <c r="K57" i="5" s="1"/>
  <c r="H58" i="5"/>
  <c r="H59" i="5"/>
  <c r="J59" i="5" s="1"/>
  <c r="K59" i="5" s="1"/>
  <c r="H60" i="5"/>
  <c r="H61" i="5"/>
  <c r="J61" i="5" s="1"/>
  <c r="K61" i="5" s="1"/>
  <c r="H62" i="5"/>
  <c r="H63" i="5"/>
  <c r="J63" i="5" s="1"/>
  <c r="K63" i="5" s="1"/>
  <c r="H64" i="5"/>
  <c r="H65" i="5"/>
  <c r="J65" i="5" s="1"/>
  <c r="K65" i="5" s="1"/>
  <c r="H66" i="5"/>
  <c r="H67" i="5"/>
  <c r="J67" i="5" s="1"/>
  <c r="K67" i="5" s="1"/>
  <c r="H68" i="5"/>
  <c r="H69" i="5"/>
  <c r="J69" i="5" s="1"/>
  <c r="K69" i="5" s="1"/>
  <c r="J42" i="5"/>
  <c r="K42" i="5"/>
  <c r="J44" i="5"/>
  <c r="K44" i="5" s="1"/>
  <c r="J46" i="5"/>
  <c r="K46" i="5"/>
  <c r="J48" i="5"/>
  <c r="K48" i="5" s="1"/>
  <c r="J50" i="5"/>
  <c r="K50" i="5"/>
  <c r="J52" i="5"/>
  <c r="K52" i="5" s="1"/>
  <c r="J54" i="5"/>
  <c r="K54" i="5"/>
  <c r="J56" i="5"/>
  <c r="K56" i="5" s="1"/>
  <c r="J58" i="5"/>
  <c r="K58" i="5"/>
  <c r="J60" i="5"/>
  <c r="K60" i="5" s="1"/>
  <c r="J62" i="5"/>
  <c r="K62" i="5"/>
  <c r="J64" i="5"/>
  <c r="K64" i="5" s="1"/>
  <c r="J66" i="5"/>
  <c r="K66" i="5"/>
  <c r="J68" i="5"/>
  <c r="K68" i="5" s="1"/>
  <c r="J41" i="5"/>
  <c r="H41" i="5"/>
  <c r="K41" i="5" s="1"/>
  <c r="H38" i="5"/>
  <c r="J38" i="5" s="1"/>
  <c r="H34" i="5"/>
  <c r="J34" i="5" s="1"/>
  <c r="K34" i="5" s="1"/>
  <c r="K30" i="5"/>
  <c r="J30" i="5"/>
  <c r="H30" i="5"/>
  <c r="J26" i="5"/>
  <c r="H26" i="5"/>
  <c r="K26" i="5" s="1"/>
  <c r="H22" i="5"/>
  <c r="J22" i="5" s="1"/>
  <c r="J77" i="4"/>
  <c r="H75" i="4"/>
  <c r="J75" i="4" s="1"/>
  <c r="H76" i="4"/>
  <c r="J76" i="4" s="1"/>
  <c r="K76" i="4" s="1"/>
  <c r="H77" i="4"/>
  <c r="K77" i="4" s="1"/>
  <c r="H74" i="4"/>
  <c r="H42" i="4"/>
  <c r="H43" i="4"/>
  <c r="H44" i="4"/>
  <c r="H45" i="4"/>
  <c r="J45" i="4" s="1"/>
  <c r="K45" i="4" s="1"/>
  <c r="H46" i="4"/>
  <c r="H47" i="4"/>
  <c r="H48" i="4"/>
  <c r="H49" i="4"/>
  <c r="J49" i="4" s="1"/>
  <c r="H50" i="4"/>
  <c r="H51" i="4"/>
  <c r="H52" i="4"/>
  <c r="H53" i="4"/>
  <c r="J53" i="4" s="1"/>
  <c r="K53" i="4" s="1"/>
  <c r="H54" i="4"/>
  <c r="H55" i="4"/>
  <c r="H56" i="4"/>
  <c r="H57" i="4"/>
  <c r="J57" i="4" s="1"/>
  <c r="H58" i="4"/>
  <c r="H59" i="4"/>
  <c r="H60" i="4"/>
  <c r="H61" i="4"/>
  <c r="J61" i="4" s="1"/>
  <c r="K61" i="4" s="1"/>
  <c r="H62" i="4"/>
  <c r="H63" i="4"/>
  <c r="H64" i="4"/>
  <c r="H65" i="4"/>
  <c r="J65" i="4" s="1"/>
  <c r="H66" i="4"/>
  <c r="H67" i="4"/>
  <c r="H68" i="4"/>
  <c r="H69" i="4"/>
  <c r="J69" i="4" s="1"/>
  <c r="K69" i="4" s="1"/>
  <c r="H70" i="4"/>
  <c r="H71" i="4"/>
  <c r="J42" i="4"/>
  <c r="K42" i="4" s="1"/>
  <c r="J43" i="4"/>
  <c r="J44" i="4"/>
  <c r="K44" i="4" s="1"/>
  <c r="J46" i="4"/>
  <c r="K46" i="4" s="1"/>
  <c r="J47" i="4"/>
  <c r="J48" i="4"/>
  <c r="K48" i="4" s="1"/>
  <c r="J50" i="4"/>
  <c r="K50" i="4" s="1"/>
  <c r="J51" i="4"/>
  <c r="J52" i="4"/>
  <c r="K52" i="4" s="1"/>
  <c r="J54" i="4"/>
  <c r="K54" i="4" s="1"/>
  <c r="J55" i="4"/>
  <c r="J56" i="4"/>
  <c r="K56" i="4" s="1"/>
  <c r="J58" i="4"/>
  <c r="K58" i="4" s="1"/>
  <c r="J59" i="4"/>
  <c r="J60" i="4"/>
  <c r="K60" i="4" s="1"/>
  <c r="J62" i="4"/>
  <c r="K62" i="4" s="1"/>
  <c r="J63" i="4"/>
  <c r="J64" i="4"/>
  <c r="K64" i="4" s="1"/>
  <c r="J66" i="4"/>
  <c r="K66" i="4" s="1"/>
  <c r="J67" i="4"/>
  <c r="J68" i="4"/>
  <c r="K68" i="4" s="1"/>
  <c r="J70" i="4"/>
  <c r="K70" i="4" s="1"/>
  <c r="J71" i="4"/>
  <c r="H41" i="4"/>
  <c r="J41" i="4" s="1"/>
  <c r="H38" i="4"/>
  <c r="J38" i="4" s="1"/>
  <c r="K38" i="4" s="1"/>
  <c r="K34" i="4"/>
  <c r="J34" i="4"/>
  <c r="H34" i="4"/>
  <c r="J30" i="4"/>
  <c r="H30" i="4"/>
  <c r="K30" i="4" s="1"/>
  <c r="H26" i="4"/>
  <c r="J26" i="4" s="1"/>
  <c r="H22" i="4"/>
  <c r="J22" i="4" s="1"/>
  <c r="K22" i="4" s="1"/>
  <c r="J75" i="3"/>
  <c r="K75" i="3" s="1"/>
  <c r="H75" i="3"/>
  <c r="H76" i="3"/>
  <c r="H77" i="3"/>
  <c r="J77" i="3" s="1"/>
  <c r="H74" i="3"/>
  <c r="J74" i="3" s="1"/>
  <c r="K74" i="3" s="1"/>
  <c r="J42" i="3"/>
  <c r="K42" i="3" s="1"/>
  <c r="J50" i="3"/>
  <c r="K50" i="3" s="1"/>
  <c r="J58" i="3"/>
  <c r="K58" i="3" s="1"/>
  <c r="J66" i="3"/>
  <c r="K66" i="3" s="1"/>
  <c r="H42" i="3"/>
  <c r="H43" i="3"/>
  <c r="J43" i="3" s="1"/>
  <c r="H44" i="3"/>
  <c r="J44" i="3" s="1"/>
  <c r="K44" i="3" s="1"/>
  <c r="H45" i="3"/>
  <c r="J45" i="3" s="1"/>
  <c r="H46" i="3"/>
  <c r="J46" i="3" s="1"/>
  <c r="K46" i="3" s="1"/>
  <c r="H47" i="3"/>
  <c r="J47" i="3" s="1"/>
  <c r="K47" i="3" s="1"/>
  <c r="H48" i="3"/>
  <c r="J48" i="3" s="1"/>
  <c r="K48" i="3" s="1"/>
  <c r="H49" i="3"/>
  <c r="H50" i="3"/>
  <c r="H51" i="3"/>
  <c r="J51" i="3" s="1"/>
  <c r="H52" i="3"/>
  <c r="J52" i="3" s="1"/>
  <c r="K52" i="3" s="1"/>
  <c r="H53" i="3"/>
  <c r="J53" i="3" s="1"/>
  <c r="H54" i="3"/>
  <c r="J54" i="3" s="1"/>
  <c r="K54" i="3" s="1"/>
  <c r="H55" i="3"/>
  <c r="J55" i="3" s="1"/>
  <c r="K55" i="3" s="1"/>
  <c r="H56" i="3"/>
  <c r="J56" i="3" s="1"/>
  <c r="K56" i="3" s="1"/>
  <c r="H57" i="3"/>
  <c r="H58" i="3"/>
  <c r="H59" i="3"/>
  <c r="J59" i="3" s="1"/>
  <c r="H60" i="3"/>
  <c r="J60" i="3" s="1"/>
  <c r="K60" i="3" s="1"/>
  <c r="H61" i="3"/>
  <c r="J61" i="3" s="1"/>
  <c r="H62" i="3"/>
  <c r="J62" i="3" s="1"/>
  <c r="K62" i="3" s="1"/>
  <c r="H63" i="3"/>
  <c r="J63" i="3" s="1"/>
  <c r="K63" i="3" s="1"/>
  <c r="H64" i="3"/>
  <c r="J64" i="3" s="1"/>
  <c r="K64" i="3" s="1"/>
  <c r="H65" i="3"/>
  <c r="H66" i="3"/>
  <c r="H67" i="3"/>
  <c r="J67" i="3" s="1"/>
  <c r="H68" i="3"/>
  <c r="J68" i="3" s="1"/>
  <c r="K68" i="3" s="1"/>
  <c r="H69" i="3"/>
  <c r="J69" i="3" s="1"/>
  <c r="H70" i="3"/>
  <c r="J70" i="3" s="1"/>
  <c r="K70" i="3" s="1"/>
  <c r="H71" i="3"/>
  <c r="J71" i="3" s="1"/>
  <c r="K71" i="3" s="1"/>
  <c r="J41" i="3"/>
  <c r="H41" i="3"/>
  <c r="K41" i="3" s="1"/>
  <c r="H38" i="3"/>
  <c r="J38" i="3" s="1"/>
  <c r="H34" i="3"/>
  <c r="J34" i="3" s="1"/>
  <c r="K34" i="3" s="1"/>
  <c r="K30" i="3"/>
  <c r="J30" i="3"/>
  <c r="H30" i="3"/>
  <c r="J26" i="3"/>
  <c r="H26" i="3"/>
  <c r="K26" i="3" s="1"/>
  <c r="H22" i="3"/>
  <c r="J22" i="3" s="1"/>
  <c r="J73" i="1"/>
  <c r="H73" i="1"/>
  <c r="K73" i="1" s="1"/>
  <c r="H74" i="1"/>
  <c r="J74" i="1" s="1"/>
  <c r="H75" i="1"/>
  <c r="J75" i="1" s="1"/>
  <c r="H72" i="1"/>
  <c r="J72" i="1" s="1"/>
  <c r="H42" i="1"/>
  <c r="H43" i="1"/>
  <c r="H44" i="1"/>
  <c r="H45" i="1"/>
  <c r="J45" i="1" s="1"/>
  <c r="K45" i="1" s="1"/>
  <c r="H46" i="1"/>
  <c r="H47" i="1"/>
  <c r="H48" i="1"/>
  <c r="H49" i="1"/>
  <c r="J49" i="1" s="1"/>
  <c r="K49" i="1" s="1"/>
  <c r="H50" i="1"/>
  <c r="H51" i="1"/>
  <c r="H52" i="1"/>
  <c r="H53" i="1"/>
  <c r="J53" i="1" s="1"/>
  <c r="K53" i="1" s="1"/>
  <c r="H54" i="1"/>
  <c r="H55" i="1"/>
  <c r="H56" i="1"/>
  <c r="H57" i="1"/>
  <c r="J57" i="1" s="1"/>
  <c r="K57" i="1" s="1"/>
  <c r="H58" i="1"/>
  <c r="H59" i="1"/>
  <c r="H60" i="1"/>
  <c r="H61" i="1"/>
  <c r="J61" i="1" s="1"/>
  <c r="K61" i="1" s="1"/>
  <c r="H62" i="1"/>
  <c r="H63" i="1"/>
  <c r="H64" i="1"/>
  <c r="H65" i="1"/>
  <c r="J65" i="1" s="1"/>
  <c r="K65" i="1" s="1"/>
  <c r="H66" i="1"/>
  <c r="H67" i="1"/>
  <c r="H68" i="1"/>
  <c r="H69" i="1"/>
  <c r="J69" i="1" s="1"/>
  <c r="K69" i="1" s="1"/>
  <c r="J42" i="1"/>
  <c r="K42" i="1" s="1"/>
  <c r="J43" i="1"/>
  <c r="J44" i="1"/>
  <c r="K44" i="1" s="1"/>
  <c r="J46" i="1"/>
  <c r="K46" i="1" s="1"/>
  <c r="J48" i="1"/>
  <c r="K48" i="1" s="1"/>
  <c r="J50" i="1"/>
  <c r="K50" i="1" s="1"/>
  <c r="J51" i="1"/>
  <c r="J52" i="1"/>
  <c r="K52" i="1" s="1"/>
  <c r="J54" i="1"/>
  <c r="K54" i="1" s="1"/>
  <c r="J55" i="1"/>
  <c r="J56" i="1"/>
  <c r="K56" i="1" s="1"/>
  <c r="J58" i="1"/>
  <c r="K58" i="1" s="1"/>
  <c r="J59" i="1"/>
  <c r="J60" i="1"/>
  <c r="K60" i="1" s="1"/>
  <c r="J62" i="1"/>
  <c r="K62" i="1" s="1"/>
  <c r="J63" i="1"/>
  <c r="J64" i="1"/>
  <c r="K64" i="1" s="1"/>
  <c r="J66" i="1"/>
  <c r="K66" i="1" s="1"/>
  <c r="J67" i="1"/>
  <c r="J68" i="1"/>
  <c r="K68" i="1" s="1"/>
  <c r="K41" i="1"/>
  <c r="J41" i="1"/>
  <c r="H41" i="1"/>
  <c r="K38" i="1"/>
  <c r="J38" i="1"/>
  <c r="H38" i="1"/>
  <c r="J34" i="1"/>
  <c r="H34" i="1"/>
  <c r="K34" i="1" s="1"/>
  <c r="H30" i="1"/>
  <c r="J30" i="1" s="1"/>
  <c r="H26" i="1"/>
  <c r="J26" i="1" s="1"/>
  <c r="K26" i="1" s="1"/>
  <c r="K22" i="1"/>
  <c r="J22" i="1"/>
  <c r="H22" i="1"/>
  <c r="K65" i="3" l="1"/>
  <c r="K30" i="1"/>
  <c r="K67" i="1"/>
  <c r="K63" i="1"/>
  <c r="K59" i="1"/>
  <c r="K55" i="1"/>
  <c r="K51" i="1"/>
  <c r="K43" i="1"/>
  <c r="K72" i="1"/>
  <c r="K75" i="1"/>
  <c r="K22" i="3"/>
  <c r="K38" i="3"/>
  <c r="K67" i="3"/>
  <c r="J65" i="3"/>
  <c r="K59" i="3"/>
  <c r="J57" i="3"/>
  <c r="K57" i="3" s="1"/>
  <c r="K51" i="3"/>
  <c r="J49" i="3"/>
  <c r="K49" i="3" s="1"/>
  <c r="K43" i="3"/>
  <c r="J76" i="3"/>
  <c r="K76" i="3" s="1"/>
  <c r="K26" i="4"/>
  <c r="K41" i="4"/>
  <c r="K71" i="4"/>
  <c r="K67" i="4"/>
  <c r="K63" i="4"/>
  <c r="K59" i="4"/>
  <c r="K55" i="4"/>
  <c r="K51" i="4"/>
  <c r="K47" i="4"/>
  <c r="K43" i="4"/>
  <c r="K75" i="4"/>
  <c r="K22" i="5"/>
  <c r="K38" i="5"/>
  <c r="K30" i="6"/>
  <c r="K64" i="6"/>
  <c r="K54" i="6"/>
  <c r="J47" i="6"/>
  <c r="K47" i="6" s="1"/>
  <c r="J66" i="12"/>
  <c r="K66" i="12"/>
  <c r="J58" i="12"/>
  <c r="K58" i="12"/>
  <c r="J50" i="12"/>
  <c r="K50" i="12"/>
  <c r="J42" i="12"/>
  <c r="K42" i="12" s="1"/>
  <c r="J72" i="12"/>
  <c r="K72" i="12" s="1"/>
  <c r="J38" i="10"/>
  <c r="K38" i="10"/>
  <c r="J34" i="9"/>
  <c r="K34" i="9"/>
  <c r="J30" i="8"/>
  <c r="K30" i="8"/>
  <c r="K69" i="3"/>
  <c r="K61" i="3"/>
  <c r="K53" i="3"/>
  <c r="K45" i="3"/>
  <c r="K77" i="3"/>
  <c r="K34" i="6"/>
  <c r="K67" i="6"/>
  <c r="J66" i="13"/>
  <c r="K66" i="13" s="1"/>
  <c r="J26" i="14"/>
  <c r="K26" i="14" s="1"/>
  <c r="K46" i="12"/>
  <c r="J22" i="11"/>
  <c r="K22" i="11" s="1"/>
  <c r="J22" i="10"/>
  <c r="K22" i="10" s="1"/>
  <c r="J67" i="10"/>
  <c r="K67" i="10" s="1"/>
  <c r="J59" i="10"/>
  <c r="K59" i="10" s="1"/>
  <c r="J51" i="10"/>
  <c r="K51" i="10" s="1"/>
  <c r="J43" i="10"/>
  <c r="K43" i="10" s="1"/>
  <c r="K74" i="1"/>
  <c r="J74" i="4"/>
  <c r="K74" i="4" s="1"/>
  <c r="J56" i="13"/>
  <c r="K56" i="13" s="1"/>
  <c r="J48" i="13"/>
  <c r="K48" i="13" s="1"/>
  <c r="K54" i="12"/>
  <c r="K75" i="8"/>
  <c r="J75" i="8"/>
  <c r="K67" i="8"/>
  <c r="J67" i="8"/>
  <c r="K63" i="8"/>
  <c r="J63" i="8"/>
  <c r="K59" i="8"/>
  <c r="J59" i="8"/>
  <c r="K55" i="8"/>
  <c r="J55" i="8"/>
  <c r="K51" i="8"/>
  <c r="J51" i="8"/>
  <c r="K47" i="8"/>
  <c r="J47" i="8"/>
  <c r="K43" i="8"/>
  <c r="J43" i="8"/>
  <c r="K74" i="5"/>
  <c r="K51" i="6"/>
  <c r="K42" i="6"/>
  <c r="J41" i="14"/>
  <c r="K41" i="14"/>
  <c r="J30" i="12"/>
  <c r="K30" i="12" s="1"/>
  <c r="K62" i="12"/>
  <c r="J38" i="11"/>
  <c r="K38" i="11"/>
  <c r="K27" i="13"/>
  <c r="K23" i="13"/>
  <c r="J22" i="14"/>
  <c r="K22" i="14" s="1"/>
  <c r="J38" i="14"/>
  <c r="K38" i="14" s="1"/>
  <c r="J69" i="14"/>
  <c r="K69" i="14" s="1"/>
  <c r="J26" i="12"/>
  <c r="K26" i="12" s="1"/>
  <c r="J41" i="12"/>
  <c r="K41" i="12" s="1"/>
  <c r="J70" i="12"/>
  <c r="K70" i="12" s="1"/>
  <c r="J34" i="11"/>
  <c r="K34" i="11" s="1"/>
  <c r="J30" i="9"/>
  <c r="K30" i="9" s="1"/>
  <c r="K65" i="8"/>
  <c r="K57" i="8"/>
  <c r="K49" i="8"/>
  <c r="K63" i="14"/>
  <c r="K59" i="14"/>
  <c r="K55" i="14"/>
  <c r="K51" i="14"/>
  <c r="K47" i="14"/>
  <c r="K43" i="14"/>
  <c r="K73" i="12"/>
  <c r="J78" i="10"/>
  <c r="K78" i="10" s="1"/>
  <c r="K76" i="8"/>
  <c r="K65" i="14"/>
  <c r="K61" i="14"/>
  <c r="K57" i="14"/>
  <c r="K53" i="14"/>
  <c r="K49" i="14"/>
  <c r="K45" i="14"/>
  <c r="K51" i="11"/>
  <c r="K47" i="11"/>
  <c r="K43" i="11"/>
  <c r="K79" i="10"/>
  <c r="J69" i="8"/>
  <c r="K69" i="8" s="1"/>
  <c r="J65" i="8"/>
  <c r="J61" i="8"/>
  <c r="K61" i="8" s="1"/>
  <c r="J57" i="8"/>
  <c r="J53" i="8"/>
  <c r="K53" i="8" s="1"/>
  <c r="J49" i="8"/>
  <c r="J68" i="9"/>
  <c r="K68" i="9" s="1"/>
  <c r="K65" i="11"/>
  <c r="K57" i="11"/>
  <c r="K49" i="11"/>
  <c r="K65" i="12"/>
  <c r="K61" i="12"/>
  <c r="K57" i="12"/>
  <c r="K53" i="12"/>
  <c r="K49" i="12"/>
  <c r="K45" i="12"/>
  <c r="K68" i="13"/>
  <c r="K41" i="13"/>
  <c r="K37" i="13"/>
  <c r="K33" i="13"/>
  <c r="K29" i="13"/>
  <c r="K61" i="13"/>
  <c r="K57" i="13"/>
  <c r="K53" i="13"/>
  <c r="K49" i="13"/>
  <c r="K45" i="13"/>
  <c r="K65" i="6"/>
  <c r="K61" i="6"/>
  <c r="K57" i="6"/>
  <c r="K53" i="6"/>
  <c r="K49" i="6"/>
  <c r="K45" i="6"/>
  <c r="K65" i="4"/>
  <c r="K57" i="4"/>
  <c r="K49" i="4"/>
  <c r="J47" i="1"/>
  <c r="K47" i="1" s="1"/>
  <c r="H22" i="2"/>
  <c r="J22" i="2" s="1"/>
  <c r="K22" i="2" s="1"/>
  <c r="H21" i="2"/>
  <c r="H71" i="15"/>
  <c r="J71" i="15" s="1"/>
  <c r="H72" i="15"/>
  <c r="J72" i="15" s="1"/>
  <c r="H73" i="15"/>
  <c r="J73" i="15" s="1"/>
  <c r="K73" i="15" s="1"/>
  <c r="H70" i="15"/>
  <c r="J70" i="15" s="1"/>
  <c r="H42" i="15"/>
  <c r="J42" i="15" s="1"/>
  <c r="K42" i="15" s="1"/>
  <c r="H43" i="15"/>
  <c r="J43" i="15" s="1"/>
  <c r="K43" i="15" s="1"/>
  <c r="H44" i="15"/>
  <c r="J44" i="15" s="1"/>
  <c r="K44" i="15" s="1"/>
  <c r="H45" i="15"/>
  <c r="J45" i="15" s="1"/>
  <c r="H46" i="15"/>
  <c r="J46" i="15" s="1"/>
  <c r="H47" i="15"/>
  <c r="H48" i="15"/>
  <c r="H49" i="15"/>
  <c r="H50" i="15"/>
  <c r="J50" i="15" s="1"/>
  <c r="H51" i="15"/>
  <c r="H52" i="15"/>
  <c r="J52" i="15" s="1"/>
  <c r="K52" i="15" s="1"/>
  <c r="H53" i="15"/>
  <c r="J53" i="15" s="1"/>
  <c r="H54" i="15"/>
  <c r="H55" i="15"/>
  <c r="H56" i="15"/>
  <c r="J56" i="15" s="1"/>
  <c r="K56" i="15" s="1"/>
  <c r="H57" i="15"/>
  <c r="J57" i="15" s="1"/>
  <c r="H58" i="15"/>
  <c r="J58" i="15" s="1"/>
  <c r="H59" i="15"/>
  <c r="H60" i="15"/>
  <c r="J60" i="15" s="1"/>
  <c r="K60" i="15" s="1"/>
  <c r="H61" i="15"/>
  <c r="J61" i="15" s="1"/>
  <c r="H62" i="15"/>
  <c r="J62" i="15" s="1"/>
  <c r="H63" i="15"/>
  <c r="H64" i="15"/>
  <c r="J64" i="15" s="1"/>
  <c r="K64" i="15" s="1"/>
  <c r="H65" i="15"/>
  <c r="J65" i="15" s="1"/>
  <c r="H66" i="15"/>
  <c r="J66" i="15" s="1"/>
  <c r="H67" i="15"/>
  <c r="J48" i="15"/>
  <c r="K48" i="15" s="1"/>
  <c r="J49" i="15"/>
  <c r="H41" i="15"/>
  <c r="J41" i="15" s="1"/>
  <c r="H38" i="15"/>
  <c r="H34" i="15"/>
  <c r="J34" i="15" s="1"/>
  <c r="K34" i="15" s="1"/>
  <c r="H30" i="15"/>
  <c r="J30" i="15" s="1"/>
  <c r="K30" i="15" s="1"/>
  <c r="H26" i="15"/>
  <c r="H22" i="15"/>
  <c r="H38" i="7"/>
  <c r="H34" i="7"/>
  <c r="H30" i="7"/>
  <c r="J30" i="7" s="1"/>
  <c r="K30" i="7" s="1"/>
  <c r="H26" i="7"/>
  <c r="H22" i="7"/>
  <c r="H42" i="7"/>
  <c r="J42" i="7" s="1"/>
  <c r="K42" i="7" s="1"/>
  <c r="H43" i="7"/>
  <c r="J43" i="7" s="1"/>
  <c r="H44" i="7"/>
  <c r="J44" i="7" s="1"/>
  <c r="K44" i="7" s="1"/>
  <c r="H45" i="7"/>
  <c r="J45" i="7" s="1"/>
  <c r="H46" i="7"/>
  <c r="J46" i="7" s="1"/>
  <c r="K46" i="7" s="1"/>
  <c r="H47" i="7"/>
  <c r="J47" i="7" s="1"/>
  <c r="H48" i="7"/>
  <c r="J48" i="7" s="1"/>
  <c r="K48" i="7" s="1"/>
  <c r="H49" i="7"/>
  <c r="J49" i="7" s="1"/>
  <c r="H50" i="7"/>
  <c r="J50" i="7" s="1"/>
  <c r="K50" i="7" s="1"/>
  <c r="H51" i="7"/>
  <c r="J51" i="7" s="1"/>
  <c r="H52" i="7"/>
  <c r="J52" i="7" s="1"/>
  <c r="K52" i="7" s="1"/>
  <c r="H53" i="7"/>
  <c r="J53" i="7" s="1"/>
  <c r="H54" i="7"/>
  <c r="J54" i="7" s="1"/>
  <c r="K54" i="7" s="1"/>
  <c r="H55" i="7"/>
  <c r="J55" i="7" s="1"/>
  <c r="H56" i="7"/>
  <c r="J56" i="7" s="1"/>
  <c r="K56" i="7" s="1"/>
  <c r="H57" i="7"/>
  <c r="J57" i="7" s="1"/>
  <c r="H58" i="7"/>
  <c r="J58" i="7" s="1"/>
  <c r="K58" i="7" s="1"/>
  <c r="H59" i="7"/>
  <c r="J59" i="7" s="1"/>
  <c r="H60" i="7"/>
  <c r="J60" i="7" s="1"/>
  <c r="K60" i="7" s="1"/>
  <c r="H61" i="7"/>
  <c r="J61" i="7" s="1"/>
  <c r="H62" i="7"/>
  <c r="J62" i="7" s="1"/>
  <c r="K62" i="7" s="1"/>
  <c r="H63" i="7"/>
  <c r="J63" i="7" s="1"/>
  <c r="H64" i="7"/>
  <c r="J64" i="7" s="1"/>
  <c r="K64" i="7" s="1"/>
  <c r="H65" i="7"/>
  <c r="J65" i="7" s="1"/>
  <c r="H66" i="7"/>
  <c r="J66" i="7" s="1"/>
  <c r="K66" i="7" s="1"/>
  <c r="H67" i="7"/>
  <c r="J67" i="7" s="1"/>
  <c r="H68" i="7"/>
  <c r="J68" i="7" s="1"/>
  <c r="K68" i="7" s="1"/>
  <c r="H69" i="7"/>
  <c r="J69" i="7" s="1"/>
  <c r="H70" i="7"/>
  <c r="J70" i="7" s="1"/>
  <c r="K70" i="7" s="1"/>
  <c r="H41" i="7"/>
  <c r="J41" i="7" s="1"/>
  <c r="K41" i="7" s="1"/>
  <c r="H74" i="7"/>
  <c r="J74" i="7" s="1"/>
  <c r="K74" i="7" s="1"/>
  <c r="H75" i="7"/>
  <c r="J75" i="7" s="1"/>
  <c r="K75" i="7" s="1"/>
  <c r="H76" i="7"/>
  <c r="J76" i="7" s="1"/>
  <c r="K76" i="7" s="1"/>
  <c r="H73" i="7"/>
  <c r="J73" i="7" s="1"/>
  <c r="E74" i="14"/>
  <c r="E70" i="13"/>
  <c r="E75" i="12"/>
  <c r="E79" i="11"/>
  <c r="E81" i="10"/>
  <c r="E73" i="9"/>
  <c r="J21" i="2" l="1"/>
  <c r="K21" i="2" s="1"/>
  <c r="J26" i="7"/>
  <c r="K26" i="7" s="1"/>
  <c r="K73" i="7"/>
  <c r="J22" i="7"/>
  <c r="K22" i="7" s="1"/>
  <c r="J38" i="7"/>
  <c r="K38" i="7" s="1"/>
  <c r="K67" i="7"/>
  <c r="K63" i="7"/>
  <c r="K59" i="7"/>
  <c r="K55" i="7"/>
  <c r="K51" i="7"/>
  <c r="K47" i="7"/>
  <c r="K43" i="7"/>
  <c r="J34" i="7"/>
  <c r="K34" i="7" s="1"/>
  <c r="K69" i="7"/>
  <c r="K65" i="7"/>
  <c r="K61" i="7"/>
  <c r="K57" i="7"/>
  <c r="K53" i="7"/>
  <c r="K49" i="7"/>
  <c r="K45" i="7"/>
  <c r="J26" i="15"/>
  <c r="K26" i="15" s="1"/>
  <c r="K70" i="15"/>
  <c r="K41" i="15"/>
  <c r="J22" i="15"/>
  <c r="K22" i="15" s="1"/>
  <c r="J38" i="15"/>
  <c r="K38" i="15" s="1"/>
  <c r="K72" i="15"/>
  <c r="K66" i="15"/>
  <c r="K62" i="15"/>
  <c r="K58" i="15"/>
  <c r="K50" i="15"/>
  <c r="K46" i="15"/>
  <c r="K71" i="15"/>
  <c r="J54" i="15"/>
  <c r="K54" i="15" s="1"/>
  <c r="K65" i="15"/>
  <c r="K61" i="15"/>
  <c r="K57" i="15"/>
  <c r="K53" i="15"/>
  <c r="K49" i="15"/>
  <c r="K45" i="15"/>
  <c r="J67" i="15"/>
  <c r="K67" i="15" s="1"/>
  <c r="J63" i="15"/>
  <c r="K63" i="15" s="1"/>
  <c r="J59" i="15"/>
  <c r="K59" i="15" s="1"/>
  <c r="J55" i="15"/>
  <c r="K55" i="15" s="1"/>
  <c r="J51" i="15"/>
  <c r="K51" i="15" s="1"/>
  <c r="J47" i="15"/>
  <c r="K47" i="15" s="1"/>
  <c r="E75" i="15"/>
  <c r="E80" i="11"/>
  <c r="E75" i="14"/>
  <c r="E71" i="13"/>
  <c r="E82" i="10"/>
  <c r="E76" i="12"/>
  <c r="E78" i="8"/>
  <c r="E74" i="9"/>
  <c r="E78" i="7"/>
  <c r="E75" i="6"/>
  <c r="E77" i="5"/>
  <c r="E79" i="4"/>
  <c r="E79" i="3"/>
  <c r="E77" i="1"/>
  <c r="E24" i="2"/>
  <c r="E76" i="6" l="1"/>
  <c r="E80" i="4"/>
  <c r="E80" i="3"/>
  <c r="E78" i="1"/>
  <c r="E76" i="15"/>
  <c r="E79" i="8"/>
  <c r="E79" i="7"/>
  <c r="E78" i="5"/>
  <c r="E25" i="2"/>
</calcChain>
</file>

<file path=xl/sharedStrings.xml><?xml version="1.0" encoding="utf-8"?>
<sst xmlns="http://schemas.openxmlformats.org/spreadsheetml/2006/main" count="3349" uniqueCount="319">
  <si>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</si>
  <si>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</si>
  <si>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</si>
  <si>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</si>
  <si>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</si>
  <si>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</si>
  <si>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</si>
  <si>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</si>
  <si>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</si>
  <si>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</si>
  <si>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</si>
  <si>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</si>
  <si>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</si>
  <si>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</si>
  <si>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</si>
  <si>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</si>
  <si>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</si>
  <si>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</si>
  <si>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</si>
  <si>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</si>
  <si>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</si>
  <si>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</si>
  <si>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48</t>
  </si>
  <si>
    <t>WYK-PASR</t>
  </si>
  <si>
    <t>Zdarcie pokrywy pasami  prace ręczne</t>
  </si>
  <si>
    <t>KMTR</t>
  </si>
  <si>
    <t xml:space="preserve"> 56</t>
  </si>
  <si>
    <t>PRZ-PAS</t>
  </si>
  <si>
    <t>Przekopanie gleby pasami w miejscu sadzenia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</si>
  <si>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</si>
  <si>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</si>
  <si>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</si>
  <si>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</si>
  <si>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</si>
  <si>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</si>
  <si>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 xml:space="preserve"> 67</t>
  </si>
  <si>
    <t>WYK-PA5CZ</t>
  </si>
  <si>
    <t>Wyorywanie bruzd pługiem leśnym na pow. do 0,50 ha (np. gniazda)</t>
  </si>
  <si>
    <t xml:space="preserve"> 79</t>
  </si>
  <si>
    <t>SPULBR-UC</t>
  </si>
  <si>
    <t>Spulchnianie gleby w bruzdach</t>
  </si>
  <si>
    <t xml:space="preserve"> 91</t>
  </si>
  <si>
    <t>SADZ 1K</t>
  </si>
  <si>
    <t>Sadzenie 1-latek pod kostur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</si>
  <si>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</si>
  <si>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</si>
  <si>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</si>
  <si>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</si>
  <si>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</si>
  <si>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</si>
  <si>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</si>
  <si>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</si>
  <si>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</si>
  <si>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</si>
  <si>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</si>
  <si>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</si>
  <si>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</si>
  <si>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</si>
  <si>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</si>
  <si>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</si>
  <si>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126</t>
  </si>
  <si>
    <t>ZAB-MOSŁ</t>
  </si>
  <si>
    <t>Zabezpieczanie młodników przed spałowaniem osłonkami</t>
  </si>
  <si>
    <t>130</t>
  </si>
  <si>
    <t>PUŁ-WT</t>
  </si>
  <si>
    <t>Wykładanie pułapek na szkodniki wtórne</t>
  </si>
  <si>
    <t>SZT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</si>
  <si>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</si>
  <si>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</si>
  <si>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</si>
  <si>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</si>
  <si>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</si>
  <si>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</si>
  <si>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133</t>
  </si>
  <si>
    <t>PUŁF</t>
  </si>
  <si>
    <t>Wykładanie lub zdejmowanie pułapek feromonowych na szkodniki wtórne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</si>
  <si>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</si>
  <si>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</si>
  <si>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</si>
  <si>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</si>
  <si>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</si>
  <si>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</si>
  <si>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</si>
  <si>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</si>
  <si>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</si>
  <si>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</si>
  <si>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</si>
  <si>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</si>
  <si>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</si>
  <si>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</si>
  <si>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</si>
  <si>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</si>
  <si>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</si>
  <si>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</si>
  <si>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</si>
  <si>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</si>
  <si>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</si>
  <si>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</si>
  <si>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</si>
  <si>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</si>
  <si>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</si>
  <si>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</si>
  <si>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</si>
  <si>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</si>
  <si>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</si>
  <si>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</si>
  <si>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</si>
  <si>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</si>
  <si>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</si>
  <si>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</si>
  <si>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</si>
  <si>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 xml:space="preserve"> 11, 117, 157, 161, 163, 165, 167, 169, 171, 180, 182.01, 182.03, 183, 209, 307, 336, 340, 343, 346</t>
  </si>
  <si>
    <t>GODZ RH8</t>
  </si>
  <si>
    <t>Prace godzinowe ręczne (8% VAT)</t>
  </si>
  <si>
    <t>119, 173, 187, 308, 338, 341, 344, 350</t>
  </si>
  <si>
    <t>GODZ RU8</t>
  </si>
  <si>
    <t>Prace godzinowe ręczne z urządzeniem (8% VAT)</t>
  </si>
  <si>
    <t>118, 13, 158, 164, 166, 168, 170, 172, 181, 182.02, 185, 210, 306, 337, 342, 348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</si>
  <si>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</si>
  <si>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</si>
  <si>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</si>
  <si>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</si>
  <si>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</si>
  <si>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</si>
  <si>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</si>
  <si>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</si>
  <si>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Polanów</t>
  </si>
  <si>
    <t xml:space="preserve">76-010 Polanów; Klonowa; 12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</si>
  <si>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</si>
  <si>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</si>
  <si>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</si>
  <si>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</si>
  <si>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</si>
  <si>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</si>
  <si>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</si>
  <si>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 xml:space="preserve"> 17</t>
  </si>
  <si>
    <t>ROZDR-PP</t>
  </si>
  <si>
    <t>Rozdrabnianie pozostałości drzewnych na całej powierzchni bez mieszania z glebą</t>
  </si>
  <si>
    <t xml:space="preserve"> 26</t>
  </si>
  <si>
    <t>PORZ-ROZD</t>
  </si>
  <si>
    <t>Znoszenie i układanie pozostałości do rozdrabniania</t>
  </si>
  <si>
    <t xml:space="preserve"> 68</t>
  </si>
  <si>
    <t>WYK-PASCP</t>
  </si>
  <si>
    <t>Wyorywanie bruzd pługiem leśnym pod okapem</t>
  </si>
  <si>
    <t>109</t>
  </si>
  <si>
    <t>ZARN</t>
  </si>
  <si>
    <t>Usuwanie żarnowca</t>
  </si>
  <si>
    <t>123</t>
  </si>
  <si>
    <t>ZAB-MCHRN</t>
  </si>
  <si>
    <t>Zabezpieczenie młodników przed spałowaniem przy użyciu repelentów</t>
  </si>
  <si>
    <t>149</t>
  </si>
  <si>
    <t>PRZYB-1ŻU</t>
  </si>
  <si>
    <t>Przybicie okorowanych żerdzi w jednym rzędzie</t>
  </si>
  <si>
    <t>177</t>
  </si>
  <si>
    <t>PPOŻ-ODN</t>
  </si>
  <si>
    <t>Odnowienie bruzdy na pasach przeciwpożarowych</t>
  </si>
  <si>
    <t xml:space="preserve"> 92</t>
  </si>
  <si>
    <t>SADZ-1M</t>
  </si>
  <si>
    <t>Sadzenie 1-latek w jamkę</t>
  </si>
  <si>
    <t>140</t>
  </si>
  <si>
    <t>SMAR-PBIO</t>
  </si>
  <si>
    <t>Smarowanie pni biopreparatem</t>
  </si>
  <si>
    <t xml:space="preserve"> 52</t>
  </si>
  <si>
    <t>WYK-TAL60</t>
  </si>
  <si>
    <t>Zdarcie pokrywy na talerzach 60 cm x 60 cm</t>
  </si>
  <si>
    <t xml:space="preserve"> 57</t>
  </si>
  <si>
    <t>PRZ-TALSA</t>
  </si>
  <si>
    <t>Przekopanie gleby na talerzach w miejscu sadzenia</t>
  </si>
  <si>
    <t xml:space="preserve"> 29</t>
  </si>
  <si>
    <t>PORZ MECH</t>
  </si>
  <si>
    <t>Mechaniczne wywożenie pozostałości drzewnych (ciągnikiem)</t>
  </si>
  <si>
    <t xml:space="preserve"> 28</t>
  </si>
  <si>
    <t>OPR-PSPAL</t>
  </si>
  <si>
    <t>Opryski chemiczne opryskiwaczem plecakowym z napędem spalinowym</t>
  </si>
  <si>
    <t>136</t>
  </si>
  <si>
    <t>SZUK-PĘDR</t>
  </si>
  <si>
    <t>Badanie zapędraczenia gleby - dół o objętości 0,5 m3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</si>
  <si>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</si>
  <si>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</si>
  <si>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</si>
  <si>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</si>
  <si>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</si>
  <si>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</si>
  <si>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</si>
  <si>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</si>
  <si>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</si>
  <si>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</si>
  <si>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</si>
  <si>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</si>
  <si>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</si>
  <si>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234</t>
  </si>
  <si>
    <t>WYC-SC</t>
  </si>
  <si>
    <t>Wyciskanie rządków siewnych lub wyciskanie szpar</t>
  </si>
  <si>
    <t>234.01</t>
  </si>
  <si>
    <t>GLEBOSZ</t>
  </si>
  <si>
    <t>Mechaniczne głęboszowanie gleby</t>
  </si>
  <si>
    <t>236</t>
  </si>
  <si>
    <t>SPUL-R</t>
  </si>
  <si>
    <t>Spulchnianie gleby na międzyrzędach dla DB i BK również w okresie wschodów</t>
  </si>
  <si>
    <t>240</t>
  </si>
  <si>
    <t>SIEW-KC</t>
  </si>
  <si>
    <t>Rozsiew kompostu rozrzutnikiem</t>
  </si>
  <si>
    <t>241</t>
  </si>
  <si>
    <t>SIEW-NC</t>
  </si>
  <si>
    <t>Rozsiew nawozów startowo rozrzutnikiem</t>
  </si>
  <si>
    <t>242</t>
  </si>
  <si>
    <t>SIEW-WAP</t>
  </si>
  <si>
    <t>Rozsiew wapna nawozowego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</si>
  <si>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</si>
  <si>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</si>
  <si>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</si>
  <si>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</si>
  <si>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</si>
  <si>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</si>
  <si>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</si>
  <si>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</si>
  <si>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</si>
  <si>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254</t>
  </si>
  <si>
    <t>OSŁ-ATM</t>
  </si>
  <si>
    <t>Osłona szkółki przed ujemnymi wpływami atmosferycznymi</t>
  </si>
  <si>
    <t>258</t>
  </si>
  <si>
    <t>SZK-1R</t>
  </si>
  <si>
    <t>Szkółkowanie sadzonek do 1 roku z doniesieniem do miejsca szkółkowania</t>
  </si>
  <si>
    <t>260</t>
  </si>
  <si>
    <t>SZK-WR</t>
  </si>
  <si>
    <t>Szkółkowanie  sadzonek 2-3 latek z doniesieniem do miejsca szkółkowania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</si>
  <si>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</si>
  <si>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</si>
  <si>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</si>
  <si>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</si>
  <si>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</si>
  <si>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</si>
  <si>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</si>
  <si>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</si>
  <si>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</si>
  <si>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281</t>
  </si>
  <si>
    <t>ŻEL-1</t>
  </si>
  <si>
    <t>Żelowanie 1-latek</t>
  </si>
  <si>
    <t>282</t>
  </si>
  <si>
    <t>ŻEL-2</t>
  </si>
  <si>
    <t>Żelowanie 2-latek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</si>
  <si>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</si>
  <si>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</si>
  <si>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</si>
  <si>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</si>
  <si>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</si>
  <si>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</si>
  <si>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288</t>
  </si>
  <si>
    <t>SIEW-DC</t>
  </si>
  <si>
    <t>Siew nasion drobnych</t>
  </si>
  <si>
    <t>289</t>
  </si>
  <si>
    <t>SIEW-GC</t>
  </si>
  <si>
    <t>Siew nasion grubych</t>
  </si>
  <si>
    <t>292</t>
  </si>
  <si>
    <t>SIEW-R</t>
  </si>
  <si>
    <t>Siew nasion</t>
  </si>
  <si>
    <t>305</t>
  </si>
  <si>
    <t>WIĄZ-PE</t>
  </si>
  <si>
    <t>Wiązanie sadzonek w pęczki i etykietowanie</t>
  </si>
  <si>
    <t>308.12</t>
  </si>
  <si>
    <t>PIEL-NAM</t>
  </si>
  <si>
    <t>Pielenie z wyniesieniem chwastów</t>
  </si>
  <si>
    <t>308.21</t>
  </si>
  <si>
    <t>WYJ 1IN</t>
  </si>
  <si>
    <t>Wyjęcie, sortowanie, liczenie i zabezpieczenie do transportu 1-latek iglastych, liściastych, zrzezów ukorzenionych</t>
  </si>
  <si>
    <t>308.28</t>
  </si>
  <si>
    <t>SIEW-CRC</t>
  </si>
  <si>
    <t>Siew nasion w rządki</t>
  </si>
  <si>
    <t>328.01</t>
  </si>
  <si>
    <t>ZB-NASDBB</t>
  </si>
  <si>
    <t>Zbiór nasion dębu bezszypułkowego</t>
  </si>
  <si>
    <t>KG</t>
  </si>
  <si>
    <t>328.02</t>
  </si>
  <si>
    <t>ZB-NASDBS</t>
  </si>
  <si>
    <t>Zbiór nasion dębu szypułkowego</t>
  </si>
  <si>
    <t>330</t>
  </si>
  <si>
    <t>ZB-NASBRZ</t>
  </si>
  <si>
    <t>Zbiór nasion brzozy</t>
  </si>
  <si>
    <t>331</t>
  </si>
  <si>
    <t>ZB-NASLP</t>
  </si>
  <si>
    <t>Zbiór nasion lipy</t>
  </si>
  <si>
    <t>332</t>
  </si>
  <si>
    <t>ZB-NASGB</t>
  </si>
  <si>
    <t>Zbiór nasion graba</t>
  </si>
  <si>
    <t>332.03</t>
  </si>
  <si>
    <t>ZB-NASJW</t>
  </si>
  <si>
    <t>Zbiór nasion jaworu</t>
  </si>
  <si>
    <t>332.05</t>
  </si>
  <si>
    <t>ZB-NASCZ</t>
  </si>
  <si>
    <t>Zbiór nasion czereśni ptasiej</t>
  </si>
  <si>
    <t>333</t>
  </si>
  <si>
    <t>ZB-NASWZ</t>
  </si>
  <si>
    <t>Zbiór nasion wiązu</t>
  </si>
  <si>
    <t>334</t>
  </si>
  <si>
    <t>ZB-NASP</t>
  </si>
  <si>
    <t>Zbiór nasion pozostałych gatunków</t>
  </si>
  <si>
    <t>127</t>
  </si>
  <si>
    <t>ZAB-OSŁZD</t>
  </si>
  <si>
    <t>Zdejmowanie osłonek w młodnikach zabezpieczonych przed spałowaniem</t>
  </si>
  <si>
    <t>345</t>
  </si>
  <si>
    <t>GODZ MH23</t>
  </si>
  <si>
    <t>Prace godzinowe ciągnikowe (23% VAT)</t>
  </si>
  <si>
    <t>prace godzinowe ciągnikowe (23% VAT)</t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</si>
  <si>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P07 - Gołogóra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</si>
  <si>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 xml:space="preserve">P07 - Jacinki </t>
    </r>
    <r>
      <rPr>
        <sz val="12"/>
        <color rgb="FF333333"/>
        <rFont val="Arial"/>
        <family val="2"/>
        <charset val="238"/>
      </rPr>
      <t>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</si>
  <si>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P01 - Żytnik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</si>
  <si>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P02 - Rozdrabnie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</si>
  <si>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P03 - Krąg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</si>
  <si>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P04 - Buszyno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</si>
  <si>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P05 - Puławy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</si>
  <si>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P06 - Wieleń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</si>
  <si>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P08 - Dadzewo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</si>
  <si>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P09 - Warblewo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</si>
  <si>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P10 - Rzeczyca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</si>
  <si>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P11 - Zacisze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</si>
  <si>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P12 - Wierzchlas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</si>
  <si>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P13 - Gospodarstwo Szkółkarskie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</si>
  <si>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P15 - Żydowo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</si>
  <si>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t>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</si>
</sst>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DDDDDD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9" fillId="0" borderId="0"/>
  </cellStyleXfs>
  <cellXfs count="84">
    <xf numFmtId="0" fontId="0" fillId="0" borderId="0" xfId="0"/>
    <xf numFmtId="0" fontId="1" fillId="2" borderId="0" xfId="0" applyFont="1" applyFill="1" applyAlignment="1">
      <alignment horizontal="left"/>
    </xf>
    <xf numFmtId="49" fontId="7" fillId="2" borderId="0" xfId="0" applyNumberFormat="1" applyFont="1" applyFill="1" applyAlignment="1">
      <alignment horizontal="left" vertical="center"/>
    </xf>
    <xf numFmtId="0" fontId="1" fillId="2" borderId="0" xfId="2" applyFont="1" applyFill="1" applyAlignment="1">
      <alignment horizontal="left"/>
    </xf>
    <xf numFmtId="49" fontId="7" fillId="2" borderId="0" xfId="2" applyNumberFormat="1" applyFont="1" applyFill="1" applyAlignment="1">
      <alignment horizontal="left" vertical="center"/>
    </xf>
    <xf numFmtId="0" fontId="9" fillId="0" borderId="0" xfId="2"/>
    <xf numFmtId="4" fontId="1" fillId="2" borderId="0" xfId="0" applyNumberFormat="1" applyFont="1" applyFill="1" applyAlignment="1">
      <alignment horizontal="left"/>
    </xf>
    <xf numFmtId="9" fontId="1" fillId="2" borderId="0" xfId="1" applyNumberFormat="1" applyFont="1" applyFill="1" applyAlignment="1">
      <alignment horizontal="center" vertical="center"/>
    </xf>
    <xf numFmtId="9" fontId="0" fillId="0" borderId="0" xfId="1" applyNumberFormat="1" applyFont="1" applyAlignment="1">
      <alignment horizontal="center" vertical="center"/>
    </xf>
    <xf numFmtId="9" fontId="1" fillId="2" borderId="0" xfId="1" applyFont="1" applyFill="1" applyAlignment="1">
      <alignment horizontal="center" vertical="center"/>
    </xf>
    <xf numFmtId="9" fontId="9" fillId="0" borderId="0" xfId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/>
    </xf>
    <xf numFmtId="9" fontId="1" fillId="2" borderId="3" xfId="1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 wrapText="1"/>
    </xf>
    <xf numFmtId="9" fontId="2" fillId="3" borderId="3" xfId="1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2" fillId="3" borderId="3" xfId="2" applyFont="1" applyFill="1" applyBorder="1" applyAlignment="1">
      <alignment horizontal="center" vertical="center" wrapText="1"/>
    </xf>
    <xf numFmtId="49" fontId="2" fillId="3" borderId="3" xfId="2" applyNumberFormat="1" applyFont="1" applyFill="1" applyBorder="1" applyAlignment="1">
      <alignment horizontal="center" vertical="center" wrapText="1"/>
    </xf>
    <xf numFmtId="49" fontId="2" fillId="3" borderId="3" xfId="2" applyNumberFormat="1" applyFont="1" applyFill="1" applyBorder="1" applyAlignment="1">
      <alignment horizontal="center" vertical="center"/>
    </xf>
    <xf numFmtId="9" fontId="2" fillId="3" borderId="3" xfId="1" applyFont="1" applyFill="1" applyBorder="1" applyAlignment="1">
      <alignment horizontal="center" vertical="center" wrapText="1"/>
    </xf>
    <xf numFmtId="49" fontId="1" fillId="2" borderId="3" xfId="2" applyNumberFormat="1" applyFont="1" applyFill="1" applyBorder="1" applyAlignment="1">
      <alignment horizontal="center" vertical="center" wrapText="1"/>
    </xf>
    <xf numFmtId="49" fontId="1" fillId="2" borderId="3" xfId="2" applyNumberFormat="1" applyFont="1" applyFill="1" applyBorder="1" applyAlignment="1">
      <alignment horizontal="center" vertical="center"/>
    </xf>
    <xf numFmtId="49" fontId="1" fillId="2" borderId="3" xfId="2" applyNumberFormat="1" applyFont="1" applyFill="1" applyBorder="1" applyAlignment="1">
      <alignment horizontal="left" vertical="center"/>
    </xf>
    <xf numFmtId="9" fontId="1" fillId="2" borderId="3" xfId="1" applyFont="1" applyFill="1" applyBorder="1" applyAlignment="1">
      <alignment horizontal="center" vertical="center"/>
    </xf>
    <xf numFmtId="0" fontId="1" fillId="2" borderId="3" xfId="2" applyFont="1" applyFill="1" applyBorder="1" applyAlignment="1">
      <alignment horizontal="center" vertical="center"/>
    </xf>
    <xf numFmtId="49" fontId="3" fillId="2" borderId="3" xfId="2" applyNumberFormat="1" applyFont="1" applyFill="1" applyBorder="1" applyAlignment="1">
      <alignment horizontal="left" vertical="center" wrapText="1"/>
    </xf>
    <xf numFmtId="0" fontId="1" fillId="2" borderId="3" xfId="2" applyFont="1" applyFill="1" applyBorder="1" applyAlignment="1">
      <alignment horizontal="left"/>
    </xf>
    <xf numFmtId="4" fontId="1" fillId="2" borderId="3" xfId="2" applyNumberFormat="1" applyFont="1" applyFill="1" applyBorder="1" applyAlignment="1">
      <alignment horizontal="right" vertical="center"/>
    </xf>
    <xf numFmtId="4" fontId="2" fillId="3" borderId="3" xfId="2" applyNumberFormat="1" applyFont="1" applyFill="1" applyBorder="1" applyAlignment="1">
      <alignment horizontal="center" vertical="center"/>
    </xf>
    <xf numFmtId="4" fontId="2" fillId="3" borderId="3" xfId="2" applyNumberFormat="1" applyFont="1" applyFill="1" applyBorder="1" applyAlignment="1">
      <alignment horizontal="center" vertical="center" wrapText="1"/>
    </xf>
    <xf numFmtId="4" fontId="1" fillId="2" borderId="0" xfId="2" applyNumberFormat="1" applyFont="1" applyFill="1" applyAlignment="1">
      <alignment horizontal="right" vertical="center"/>
    </xf>
    <xf numFmtId="4" fontId="9" fillId="0" borderId="0" xfId="2" applyNumberFormat="1" applyAlignment="1">
      <alignment horizontal="right" vertical="center"/>
    </xf>
    <xf numFmtId="0" fontId="1" fillId="2" borderId="0" xfId="2" applyFont="1" applyFill="1" applyAlignment="1">
      <alignment horizontal="left" vertical="center"/>
    </xf>
    <xf numFmtId="0" fontId="1" fillId="2" borderId="0" xfId="2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2" fillId="3" borderId="3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9" fillId="0" borderId="0" xfId="2" applyAlignment="1">
      <alignment vertical="center"/>
    </xf>
    <xf numFmtId="9" fontId="1" fillId="0" borderId="3" xfId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4" fontId="1" fillId="4" borderId="3" xfId="2" applyNumberFormat="1" applyFont="1" applyFill="1" applyBorder="1" applyAlignment="1">
      <alignment horizontal="right" vertical="center"/>
    </xf>
    <xf numFmtId="4" fontId="1" fillId="4" borderId="3" xfId="0" applyNumberFormat="1" applyFont="1" applyFill="1" applyBorder="1" applyAlignment="1">
      <alignment horizontal="right" vertical="center"/>
    </xf>
    <xf numFmtId="9" fontId="1" fillId="2" borderId="4" xfId="1" applyFont="1" applyFill="1" applyBorder="1" applyAlignment="1">
      <alignment horizontal="center" vertical="center"/>
    </xf>
    <xf numFmtId="4" fontId="1" fillId="2" borderId="4" xfId="2" applyNumberFormat="1" applyFont="1" applyFill="1" applyBorder="1" applyAlignment="1">
      <alignment horizontal="right" vertical="center"/>
    </xf>
    <xf numFmtId="4" fontId="1" fillId="5" borderId="0" xfId="2" applyNumberFormat="1" applyFont="1" applyFill="1" applyAlignment="1">
      <alignment horizontal="right" vertical="center"/>
    </xf>
    <xf numFmtId="0" fontId="1" fillId="5" borderId="0" xfId="2" applyFont="1" applyFill="1" applyAlignment="1">
      <alignment horizontal="left"/>
    </xf>
    <xf numFmtId="9" fontId="1" fillId="5" borderId="4" xfId="1" applyFont="1" applyFill="1" applyBorder="1" applyAlignment="1">
      <alignment horizontal="center" vertical="center"/>
    </xf>
    <xf numFmtId="4" fontId="1" fillId="5" borderId="5" xfId="2" applyNumberFormat="1" applyFont="1" applyFill="1" applyBorder="1" applyAlignment="1">
      <alignment horizontal="right" vertical="center"/>
    </xf>
    <xf numFmtId="4" fontId="1" fillId="5" borderId="4" xfId="2" applyNumberFormat="1" applyFont="1" applyFill="1" applyBorder="1" applyAlignment="1">
      <alignment horizontal="right" vertical="center"/>
    </xf>
    <xf numFmtId="0" fontId="1" fillId="2" borderId="0" xfId="2" applyFont="1" applyFill="1" applyBorder="1" applyAlignment="1">
      <alignment horizontal="left"/>
    </xf>
    <xf numFmtId="39" fontId="4" fillId="2" borderId="3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4" fontId="5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3" xfId="0" applyNumberFormat="1" applyFont="1" applyFill="1" applyBorder="1" applyAlignment="1">
      <alignment horizontal="right" vertical="center"/>
    </xf>
    <xf numFmtId="49" fontId="6" fillId="2" borderId="0" xfId="2" applyNumberFormat="1" applyFont="1" applyFill="1" applyAlignment="1">
      <alignment horizontal="center" vertical="center"/>
    </xf>
    <xf numFmtId="0" fontId="5" fillId="2" borderId="1" xfId="2" applyFont="1" applyFill="1" applyBorder="1" applyAlignment="1">
      <alignment horizontal="left" vertical="center"/>
    </xf>
    <xf numFmtId="49" fontId="3" fillId="2" borderId="0" xfId="2" applyNumberFormat="1" applyFont="1" applyFill="1" applyAlignment="1">
      <alignment horizontal="center" vertical="top"/>
    </xf>
    <xf numFmtId="49" fontId="8" fillId="2" borderId="2" xfId="2" applyNumberFormat="1" applyFont="1" applyFill="1" applyBorder="1" applyAlignment="1">
      <alignment horizontal="center" vertical="center"/>
    </xf>
    <xf numFmtId="0" fontId="5" fillId="2" borderId="0" xfId="2" applyFont="1" applyFill="1" applyAlignment="1">
      <alignment horizontal="left" vertical="center" wrapText="1"/>
    </xf>
    <xf numFmtId="49" fontId="4" fillId="3" borderId="3" xfId="2" applyNumberFormat="1" applyFont="1" applyFill="1" applyBorder="1" applyAlignment="1">
      <alignment horizontal="right" vertical="center"/>
    </xf>
    <xf numFmtId="4" fontId="4" fillId="2" borderId="3" xfId="2" applyNumberFormat="1" applyFont="1" applyFill="1" applyBorder="1" applyAlignment="1">
      <alignment horizontal="right" vertical="center"/>
    </xf>
    <xf numFmtId="0" fontId="1" fillId="2" borderId="0" xfId="2" applyFont="1" applyFill="1" applyAlignment="1">
      <alignment horizontal="center" vertical="center" wrapText="1"/>
    </xf>
    <xf numFmtId="49" fontId="5" fillId="2" borderId="0" xfId="2" applyNumberFormat="1" applyFont="1" applyFill="1" applyAlignment="1">
      <alignment horizontal="left" vertical="center"/>
    </xf>
    <xf numFmtId="4" fontId="4" fillId="2" borderId="3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horizontal="center" vertical="center"/>
    </xf>
    <xf numFmtId="39" fontId="4" fillId="2" borderId="3" xfId="2" applyNumberFormat="1" applyFont="1" applyFill="1" applyBorder="1" applyAlignment="1">
      <alignment horizontal="right" vertical="center"/>
    </xf>
    <xf numFmtId="0" fontId="4" fillId="2" borderId="3" xfId="2" applyFont="1" applyFill="1" applyBorder="1" applyAlignment="1">
      <alignment horizontal="right" vertical="center"/>
    </xf>
  </cellXfs>
  <cellStyles count="3">
    <cellStyle name="Normalny" xfId="0" builtinId="0"/>
    <cellStyle name="Normalny 2" xfId="2" xr:uid="{8849BCD6-DE61-4166-8504-20800D1170F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1:N83"/>
  <sheetViews>
    <sheetView tabSelected="1"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style="49" customWidth="1"/>
    <col min="6" max="7" width="10.7109375" style="43" customWidth="1"/>
    <col min="8" max="8" width="11.7109375" style="43" customWidth="1"/>
    <col min="9" max="9" width="7.85546875" style="8" customWidth="1"/>
    <col min="10" max="11" width="10.7109375" style="43" customWidth="1"/>
    <col min="12" max="12" width="0.85546875" customWidth="1"/>
    <col min="13" max="13" width="4.7109375" customWidth="1"/>
  </cols>
  <sheetData>
    <row r="1" spans="2:11" s="1" customFormat="1" ht="20.100000000000001" customHeight="1" x14ac:dyDescent="0.2">
      <c r="E1" s="48"/>
      <c r="F1" s="40"/>
      <c r="G1" s="40"/>
      <c r="H1" s="40"/>
      <c r="I1" s="7"/>
      <c r="J1" s="40"/>
      <c r="K1" s="40"/>
    </row>
    <row r="2" spans="2:11" s="1" customFormat="1" ht="20.100000000000001" customHeight="1" x14ac:dyDescent="0.2">
      <c r="B2" s="66"/>
      <c r="C2" s="66"/>
      <c r="E2" s="48"/>
      <c r="F2" s="40"/>
      <c r="G2" s="40"/>
      <c r="H2" s="40"/>
      <c r="I2" s="7"/>
      <c r="J2" s="40"/>
      <c r="K2" s="40"/>
    </row>
    <row r="3" spans="2:11" s="1" customFormat="1" ht="20.100000000000001" customHeight="1" x14ac:dyDescent="0.2">
      <c r="E3" s="48"/>
      <c r="F3" s="40"/>
      <c r="G3" s="40"/>
      <c r="H3" s="40"/>
      <c r="I3" s="7"/>
      <c r="J3" s="40"/>
      <c r="K3" s="40"/>
    </row>
    <row r="4" spans="2:11" s="1" customFormat="1" ht="20.100000000000001" customHeight="1" x14ac:dyDescent="0.2">
      <c r="B4" s="66"/>
      <c r="C4" s="66"/>
      <c r="E4" s="48"/>
      <c r="F4" s="40"/>
      <c r="G4" s="40"/>
      <c r="H4" s="40"/>
      <c r="I4" s="7"/>
      <c r="J4" s="40"/>
      <c r="K4" s="40"/>
    </row>
    <row r="5" spans="2:11" s="1" customFormat="1" ht="20.100000000000001" customHeight="1" x14ac:dyDescent="0.2">
      <c r="E5" s="48"/>
      <c r="F5" s="40"/>
      <c r="G5" s="40"/>
      <c r="H5" s="40"/>
      <c r="I5" s="7"/>
      <c r="J5" s="40"/>
      <c r="K5" s="40"/>
    </row>
    <row r="6" spans="2:11" s="1" customFormat="1" ht="20.100000000000001" customHeight="1" x14ac:dyDescent="0.2">
      <c r="B6" s="66"/>
      <c r="C6" s="66"/>
      <c r="E6" s="48"/>
      <c r="F6" s="63" t="s">
        <v>122</v>
      </c>
      <c r="G6" s="63"/>
      <c r="H6" s="63"/>
      <c r="I6" s="63"/>
      <c r="J6" s="63"/>
      <c r="K6" s="63"/>
    </row>
    <row r="7" spans="2:11" s="1" customFormat="1" ht="20.100000000000001" customHeight="1" x14ac:dyDescent="0.2">
      <c r="E7" s="48"/>
      <c r="F7" s="63"/>
      <c r="G7" s="63"/>
      <c r="H7" s="63"/>
      <c r="I7" s="63"/>
      <c r="J7" s="63"/>
      <c r="K7" s="63"/>
    </row>
    <row r="8" spans="2:11" s="1" customFormat="1" ht="20.100000000000001" customHeight="1" x14ac:dyDescent="0.2">
      <c r="B8" s="69" t="s">
        <v>123</v>
      </c>
      <c r="C8" s="69"/>
      <c r="E8" s="48"/>
      <c r="F8" s="63"/>
      <c r="G8" s="63"/>
      <c r="H8" s="63"/>
      <c r="I8" s="63"/>
      <c r="J8" s="63"/>
      <c r="K8" s="63"/>
    </row>
    <row r="9" spans="2:11" s="1" customFormat="1" ht="20.100000000000001" customHeight="1" x14ac:dyDescent="0.2">
      <c r="B9" s="69"/>
      <c r="C9" s="69"/>
      <c r="E9" s="48"/>
      <c r="F9" s="40"/>
      <c r="G9" s="40"/>
      <c r="H9" s="40"/>
      <c r="I9" s="7"/>
      <c r="J9" s="40"/>
      <c r="K9" s="40"/>
    </row>
    <row r="10" spans="2:11" s="1" customFormat="1" ht="20.100000000000001" customHeight="1" x14ac:dyDescent="0.2">
      <c r="E10" s="48"/>
      <c r="F10" s="40"/>
      <c r="G10" s="40"/>
      <c r="H10" s="40"/>
      <c r="I10" s="7"/>
      <c r="J10" s="40"/>
      <c r="K10" s="40"/>
    </row>
    <row r="11" spans="2:11" s="1" customFormat="1" ht="20.100000000000001" customHeight="1" x14ac:dyDescent="0.2">
      <c r="D11" s="71" t="s">
        <v>318</v>
      </c>
      <c r="E11" s="71"/>
      <c r="F11" s="40"/>
      <c r="G11" s="40"/>
      <c r="H11" s="40"/>
      <c r="I11" s="7"/>
      <c r="J11" s="40"/>
      <c r="K11" s="40"/>
    </row>
    <row r="12" spans="2:11" s="1" customFormat="1" ht="20.100000000000001" customHeight="1" x14ac:dyDescent="0.2">
      <c r="E12" s="48"/>
      <c r="F12" s="40"/>
      <c r="G12" s="40"/>
      <c r="H12" s="40"/>
      <c r="I12" s="7"/>
      <c r="J12" s="40"/>
      <c r="K12" s="40"/>
    </row>
    <row r="13" spans="2:11" s="1" customFormat="1" ht="20.100000000000001" customHeight="1" x14ac:dyDescent="0.2">
      <c r="B13" s="2" t="s">
        <v>124</v>
      </c>
      <c r="E13" s="48"/>
      <c r="F13" s="40"/>
      <c r="G13" s="40"/>
      <c r="H13" s="40"/>
      <c r="I13" s="7"/>
      <c r="J13" s="40"/>
      <c r="K13" s="40"/>
    </row>
    <row r="14" spans="2:11" s="1" customFormat="1" ht="20.100000000000001" customHeight="1" x14ac:dyDescent="0.2">
      <c r="B14" s="2" t="s">
        <v>125</v>
      </c>
      <c r="E14" s="48"/>
      <c r="F14" s="40"/>
      <c r="G14" s="40"/>
      <c r="H14" s="40"/>
      <c r="I14" s="7"/>
      <c r="J14" s="40"/>
      <c r="K14" s="40"/>
    </row>
    <row r="15" spans="2:11" s="1" customFormat="1" ht="20.100000000000001" customHeight="1" x14ac:dyDescent="0.2">
      <c r="B15" s="2" t="s">
        <v>126</v>
      </c>
      <c r="E15" s="48"/>
      <c r="F15" s="40"/>
      <c r="G15" s="40"/>
      <c r="H15" s="40"/>
      <c r="I15" s="7"/>
      <c r="J15" s="40"/>
      <c r="K15" s="40"/>
    </row>
    <row r="16" spans="2:11" s="1" customFormat="1" ht="20.100000000000001" customHeight="1" x14ac:dyDescent="0.2">
      <c r="B16" s="2" t="s">
        <v>127</v>
      </c>
      <c r="E16" s="48"/>
      <c r="F16" s="40"/>
      <c r="G16" s="40"/>
      <c r="H16" s="40"/>
      <c r="I16" s="7"/>
      <c r="J16" s="40"/>
      <c r="K16" s="40"/>
    </row>
    <row r="17" spans="2:11" s="1" customFormat="1" ht="20.100000000000001" customHeight="1" x14ac:dyDescent="0.2">
      <c r="E17" s="48"/>
      <c r="F17" s="40"/>
      <c r="G17" s="40"/>
      <c r="H17" s="40"/>
      <c r="I17" s="7"/>
      <c r="J17" s="40"/>
      <c r="K17" s="40"/>
    </row>
    <row r="18" spans="2:11" s="1" customFormat="1" ht="60" customHeight="1" x14ac:dyDescent="0.2">
      <c r="B18" s="67" t="s">
        <v>305</v>
      </c>
      <c r="C18" s="67"/>
      <c r="D18" s="67"/>
      <c r="E18" s="67"/>
      <c r="F18" s="67"/>
      <c r="G18" s="67"/>
      <c r="H18" s="67"/>
      <c r="I18" s="67"/>
      <c r="J18" s="67"/>
      <c r="K18" s="40"/>
    </row>
    <row r="19" spans="2:11" s="1" customFormat="1" ht="20.100000000000001" customHeight="1" x14ac:dyDescent="0.2">
      <c r="E19" s="48"/>
      <c r="F19" s="40"/>
      <c r="G19" s="40"/>
      <c r="H19" s="40"/>
      <c r="I19" s="7"/>
      <c r="J19" s="40"/>
      <c r="K19" s="40"/>
    </row>
    <row r="20" spans="2:11" s="1" customFormat="1" ht="20.100000000000001" customHeight="1" x14ac:dyDescent="0.2">
      <c r="B20" s="68" t="s">
        <v>128</v>
      </c>
      <c r="C20" s="68"/>
      <c r="D20" s="68"/>
      <c r="E20" s="48"/>
      <c r="F20" s="40"/>
      <c r="G20" s="40"/>
      <c r="H20" s="40"/>
      <c r="I20" s="7"/>
      <c r="J20" s="40"/>
      <c r="K20" s="40"/>
    </row>
    <row r="21" spans="2:11" s="1" customFormat="1" ht="60" customHeight="1" x14ac:dyDescent="0.2">
      <c r="B21" s="15" t="s">
        <v>0</v>
      </c>
      <c r="C21" s="16" t="s">
        <v>1</v>
      </c>
      <c r="D21" s="16" t="s">
        <v>2</v>
      </c>
      <c r="E21" s="16" t="s">
        <v>3</v>
      </c>
      <c r="F21" s="41" t="s">
        <v>4</v>
      </c>
      <c r="G21" s="41" t="s">
        <v>5</v>
      </c>
      <c r="H21" s="41" t="s">
        <v>6</v>
      </c>
      <c r="I21" s="20" t="s">
        <v>7</v>
      </c>
      <c r="J21" s="41" t="s">
        <v>8</v>
      </c>
      <c r="K21" s="41" t="s">
        <v>9</v>
      </c>
    </row>
    <row r="22" spans="2:11" s="1" customFormat="1" ht="20.100000000000001" customHeight="1" x14ac:dyDescent="0.2">
      <c r="B22" s="12" t="s">
        <v>10</v>
      </c>
      <c r="C22" s="12" t="s">
        <v>11</v>
      </c>
      <c r="D22" s="21" t="s">
        <v>12</v>
      </c>
      <c r="E22" s="12" t="s">
        <v>13</v>
      </c>
      <c r="F22" s="42">
        <v>2495</v>
      </c>
      <c r="G22" s="51"/>
      <c r="H22" s="42">
        <f>F22*G22</f>
        <v>0</v>
      </c>
      <c r="I22" s="14">
        <v>0.08</v>
      </c>
      <c r="J22" s="42">
        <f>H22*I22</f>
        <v>0</v>
      </c>
      <c r="K22" s="42">
        <f>H22+J22</f>
        <v>0</v>
      </c>
    </row>
    <row r="23" spans="2:11" s="1" customFormat="1" ht="20.100000000000001" customHeight="1" x14ac:dyDescent="0.2">
      <c r="E23" s="48"/>
      <c r="F23" s="40"/>
      <c r="G23" s="40"/>
      <c r="H23" s="40"/>
      <c r="I23" s="7"/>
      <c r="J23" s="40"/>
      <c r="K23" s="40"/>
    </row>
    <row r="24" spans="2:11" s="1" customFormat="1" ht="20.100000000000001" customHeight="1" x14ac:dyDescent="0.2">
      <c r="B24" s="68" t="s">
        <v>129</v>
      </c>
      <c r="C24" s="68"/>
      <c r="D24" s="68"/>
      <c r="E24" s="48"/>
      <c r="F24" s="40"/>
      <c r="G24" s="40"/>
      <c r="H24" s="40"/>
      <c r="I24" s="7"/>
      <c r="J24" s="40"/>
      <c r="K24" s="40"/>
    </row>
    <row r="25" spans="2:11" s="1" customFormat="1" ht="60" customHeight="1" x14ac:dyDescent="0.2">
      <c r="B25" s="15" t="s">
        <v>0</v>
      </c>
      <c r="C25" s="16" t="s">
        <v>1</v>
      </c>
      <c r="D25" s="16" t="s">
        <v>2</v>
      </c>
      <c r="E25" s="16" t="s">
        <v>3</v>
      </c>
      <c r="F25" s="41" t="s">
        <v>4</v>
      </c>
      <c r="G25" s="41" t="s">
        <v>5</v>
      </c>
      <c r="H25" s="41" t="s">
        <v>6</v>
      </c>
      <c r="I25" s="20" t="s">
        <v>7</v>
      </c>
      <c r="J25" s="41" t="s">
        <v>8</v>
      </c>
      <c r="K25" s="41" t="s">
        <v>9</v>
      </c>
    </row>
    <row r="26" spans="2:11" s="1" customFormat="1" ht="20.100000000000001" customHeight="1" x14ac:dyDescent="0.2">
      <c r="B26" s="12" t="s">
        <v>10</v>
      </c>
      <c r="C26" s="12" t="s">
        <v>11</v>
      </c>
      <c r="D26" s="21" t="s">
        <v>12</v>
      </c>
      <c r="E26" s="12" t="s">
        <v>13</v>
      </c>
      <c r="F26" s="42">
        <v>3491</v>
      </c>
      <c r="G26" s="51"/>
      <c r="H26" s="42">
        <f>F26*G26</f>
        <v>0</v>
      </c>
      <c r="I26" s="14">
        <v>0.08</v>
      </c>
      <c r="J26" s="42">
        <f>H26*I26</f>
        <v>0</v>
      </c>
      <c r="K26" s="42">
        <f>H26+J26</f>
        <v>0</v>
      </c>
    </row>
    <row r="27" spans="2:11" s="1" customFormat="1" ht="20.100000000000001" customHeight="1" x14ac:dyDescent="0.2">
      <c r="E27" s="48"/>
      <c r="F27" s="40"/>
      <c r="G27" s="40"/>
      <c r="H27" s="40"/>
      <c r="I27" s="7"/>
      <c r="J27" s="40"/>
      <c r="K27" s="40"/>
    </row>
    <row r="28" spans="2:11" s="1" customFormat="1" ht="20.100000000000001" customHeight="1" x14ac:dyDescent="0.2">
      <c r="B28" s="68" t="s">
        <v>130</v>
      </c>
      <c r="C28" s="68"/>
      <c r="D28" s="68"/>
      <c r="E28" s="48"/>
      <c r="F28" s="40"/>
      <c r="G28" s="40"/>
      <c r="H28" s="40"/>
      <c r="I28" s="7"/>
      <c r="J28" s="40"/>
      <c r="K28" s="40"/>
    </row>
    <row r="29" spans="2:11" s="45" customFormat="1" ht="60" customHeight="1" x14ac:dyDescent="0.2">
      <c r="B29" s="15" t="s">
        <v>0</v>
      </c>
      <c r="C29" s="16" t="s">
        <v>1</v>
      </c>
      <c r="D29" s="16" t="s">
        <v>2</v>
      </c>
      <c r="E29" s="16" t="s">
        <v>3</v>
      </c>
      <c r="F29" s="19" t="s">
        <v>4</v>
      </c>
      <c r="G29" s="19" t="s">
        <v>5</v>
      </c>
      <c r="H29" s="19" t="s">
        <v>6</v>
      </c>
      <c r="I29" s="20" t="s">
        <v>7</v>
      </c>
      <c r="J29" s="19" t="s">
        <v>8</v>
      </c>
      <c r="K29" s="19" t="s">
        <v>9</v>
      </c>
    </row>
    <row r="30" spans="2:11" s="1" customFormat="1" ht="20.100000000000001" customHeight="1" x14ac:dyDescent="0.2">
      <c r="B30" s="12" t="s">
        <v>10</v>
      </c>
      <c r="C30" s="12" t="s">
        <v>11</v>
      </c>
      <c r="D30" s="21" t="s">
        <v>12</v>
      </c>
      <c r="E30" s="12" t="s">
        <v>13</v>
      </c>
      <c r="F30" s="42">
        <v>2281</v>
      </c>
      <c r="G30" s="51"/>
      <c r="H30" s="42">
        <f>F30*G30</f>
        <v>0</v>
      </c>
      <c r="I30" s="14">
        <v>0.08</v>
      </c>
      <c r="J30" s="42">
        <f>H30*I30</f>
        <v>0</v>
      </c>
      <c r="K30" s="42">
        <f>H30+J30</f>
        <v>0</v>
      </c>
    </row>
    <row r="31" spans="2:11" s="1" customFormat="1" ht="20.100000000000001" customHeight="1" x14ac:dyDescent="0.2">
      <c r="E31" s="48"/>
      <c r="F31" s="40"/>
      <c r="G31" s="40"/>
      <c r="H31" s="40"/>
      <c r="I31" s="7"/>
      <c r="J31" s="40"/>
      <c r="K31" s="40"/>
    </row>
    <row r="32" spans="2:11" s="1" customFormat="1" ht="20.100000000000001" customHeight="1" x14ac:dyDescent="0.2">
      <c r="B32" s="68" t="s">
        <v>131</v>
      </c>
      <c r="C32" s="68"/>
      <c r="D32" s="68"/>
      <c r="E32" s="48"/>
      <c r="F32" s="40"/>
      <c r="G32" s="40"/>
      <c r="H32" s="40"/>
      <c r="I32" s="7"/>
      <c r="J32" s="40"/>
      <c r="K32" s="40"/>
    </row>
    <row r="33" spans="2:11" s="45" customFormat="1" ht="60" customHeight="1" x14ac:dyDescent="0.2">
      <c r="B33" s="15" t="s">
        <v>0</v>
      </c>
      <c r="C33" s="16" t="s">
        <v>1</v>
      </c>
      <c r="D33" s="16" t="s">
        <v>2</v>
      </c>
      <c r="E33" s="16" t="s">
        <v>3</v>
      </c>
      <c r="F33" s="19" t="s">
        <v>4</v>
      </c>
      <c r="G33" s="19" t="s">
        <v>5</v>
      </c>
      <c r="H33" s="19" t="s">
        <v>6</v>
      </c>
      <c r="I33" s="20" t="s">
        <v>7</v>
      </c>
      <c r="J33" s="19" t="s">
        <v>8</v>
      </c>
      <c r="K33" s="19" t="s">
        <v>9</v>
      </c>
    </row>
    <row r="34" spans="2:11" s="1" customFormat="1" ht="20.100000000000001" customHeight="1" x14ac:dyDescent="0.2">
      <c r="B34" s="12" t="s">
        <v>10</v>
      </c>
      <c r="C34" s="12" t="s">
        <v>11</v>
      </c>
      <c r="D34" s="21" t="s">
        <v>12</v>
      </c>
      <c r="E34" s="12" t="s">
        <v>13</v>
      </c>
      <c r="F34" s="42">
        <v>230</v>
      </c>
      <c r="G34" s="51"/>
      <c r="H34" s="42">
        <f>F34*G34</f>
        <v>0</v>
      </c>
      <c r="I34" s="14">
        <v>0.08</v>
      </c>
      <c r="J34" s="42">
        <f>H34*I34</f>
        <v>0</v>
      </c>
      <c r="K34" s="42">
        <f>H34+J34</f>
        <v>0</v>
      </c>
    </row>
    <row r="35" spans="2:11" s="1" customFormat="1" ht="20.100000000000001" customHeight="1" x14ac:dyDescent="0.2">
      <c r="E35" s="48"/>
      <c r="F35" s="40"/>
      <c r="G35" s="40"/>
      <c r="H35" s="40"/>
      <c r="I35" s="7"/>
      <c r="J35" s="40"/>
      <c r="K35" s="40"/>
    </row>
    <row r="36" spans="2:11" s="1" customFormat="1" ht="20.100000000000001" customHeight="1" x14ac:dyDescent="0.2">
      <c r="B36" s="68" t="s">
        <v>132</v>
      </c>
      <c r="C36" s="68"/>
      <c r="D36" s="68"/>
      <c r="E36" s="48"/>
      <c r="F36" s="40"/>
      <c r="G36" s="40"/>
      <c r="H36" s="40"/>
      <c r="I36" s="7"/>
      <c r="J36" s="40"/>
      <c r="K36" s="40"/>
    </row>
    <row r="37" spans="2:11" s="45" customFormat="1" ht="60" customHeight="1" x14ac:dyDescent="0.2">
      <c r="B37" s="15" t="s">
        <v>0</v>
      </c>
      <c r="C37" s="16" t="s">
        <v>1</v>
      </c>
      <c r="D37" s="16" t="s">
        <v>2</v>
      </c>
      <c r="E37" s="16" t="s">
        <v>3</v>
      </c>
      <c r="F37" s="19" t="s">
        <v>4</v>
      </c>
      <c r="G37" s="19" t="s">
        <v>5</v>
      </c>
      <c r="H37" s="19" t="s">
        <v>6</v>
      </c>
      <c r="I37" s="20" t="s">
        <v>7</v>
      </c>
      <c r="J37" s="19" t="s">
        <v>8</v>
      </c>
      <c r="K37" s="19" t="s">
        <v>9</v>
      </c>
    </row>
    <row r="38" spans="2:11" s="1" customFormat="1" ht="20.100000000000001" customHeight="1" x14ac:dyDescent="0.2">
      <c r="B38" s="12" t="s">
        <v>10</v>
      </c>
      <c r="C38" s="12" t="s">
        <v>11</v>
      </c>
      <c r="D38" s="21" t="s">
        <v>12</v>
      </c>
      <c r="E38" s="12" t="s">
        <v>13</v>
      </c>
      <c r="F38" s="42">
        <v>858</v>
      </c>
      <c r="G38" s="51"/>
      <c r="H38" s="42">
        <f>F38*G38</f>
        <v>0</v>
      </c>
      <c r="I38" s="14">
        <v>0.08</v>
      </c>
      <c r="J38" s="42">
        <f>H38*I38</f>
        <v>0</v>
      </c>
      <c r="K38" s="42">
        <f>H38+J38</f>
        <v>0</v>
      </c>
    </row>
    <row r="39" spans="2:11" s="1" customFormat="1" ht="20.100000000000001" customHeight="1" x14ac:dyDescent="0.2">
      <c r="E39" s="48"/>
      <c r="F39" s="40"/>
      <c r="G39" s="40"/>
      <c r="H39" s="40"/>
      <c r="I39" s="7"/>
      <c r="J39" s="40"/>
      <c r="K39" s="40"/>
    </row>
    <row r="40" spans="2:11" s="45" customFormat="1" ht="60" customHeight="1" x14ac:dyDescent="0.2">
      <c r="B40" s="15" t="s">
        <v>0</v>
      </c>
      <c r="C40" s="16" t="s">
        <v>1</v>
      </c>
      <c r="D40" s="16" t="s">
        <v>2</v>
      </c>
      <c r="E40" s="16" t="s">
        <v>3</v>
      </c>
      <c r="F40" s="19" t="s">
        <v>4</v>
      </c>
      <c r="G40" s="19" t="s">
        <v>5</v>
      </c>
      <c r="H40" s="19" t="s">
        <v>6</v>
      </c>
      <c r="I40" s="20" t="s">
        <v>7</v>
      </c>
      <c r="J40" s="19" t="s">
        <v>8</v>
      </c>
      <c r="K40" s="19" t="s">
        <v>9</v>
      </c>
    </row>
    <row r="41" spans="2:11" s="1" customFormat="1" ht="20.100000000000001" customHeight="1" x14ac:dyDescent="0.2">
      <c r="B41" s="12" t="s">
        <v>14</v>
      </c>
      <c r="C41" s="12" t="s">
        <v>15</v>
      </c>
      <c r="D41" s="21" t="s">
        <v>16</v>
      </c>
      <c r="E41" s="12" t="s">
        <v>17</v>
      </c>
      <c r="F41" s="42">
        <v>20</v>
      </c>
      <c r="G41" s="51"/>
      <c r="H41" s="44">
        <f>F41*G41</f>
        <v>0</v>
      </c>
      <c r="I41" s="14">
        <v>0.08</v>
      </c>
      <c r="J41" s="42">
        <f>H41*I41</f>
        <v>0</v>
      </c>
      <c r="K41" s="42">
        <f>H41+J41</f>
        <v>0</v>
      </c>
    </row>
    <row r="42" spans="2:11" s="1" customFormat="1" ht="20.100000000000001" customHeight="1" x14ac:dyDescent="0.2">
      <c r="B42" s="12" t="s">
        <v>18</v>
      </c>
      <c r="C42" s="12" t="s">
        <v>19</v>
      </c>
      <c r="D42" s="21" t="s">
        <v>20</v>
      </c>
      <c r="E42" s="12" t="s">
        <v>21</v>
      </c>
      <c r="F42" s="42">
        <v>7.89</v>
      </c>
      <c r="G42" s="51"/>
      <c r="H42" s="44">
        <f t="shared" ref="H42:H69" si="0">F42*G42</f>
        <v>0</v>
      </c>
      <c r="I42" s="14">
        <v>0.08</v>
      </c>
      <c r="J42" s="42">
        <f t="shared" ref="J42:J69" si="1">H42*I42</f>
        <v>0</v>
      </c>
      <c r="K42" s="42">
        <f t="shared" ref="K42:K69" si="2">H42+J42</f>
        <v>0</v>
      </c>
    </row>
    <row r="43" spans="2:11" s="1" customFormat="1" ht="20.100000000000001" customHeight="1" x14ac:dyDescent="0.2">
      <c r="B43" s="12" t="s">
        <v>22</v>
      </c>
      <c r="C43" s="12" t="s">
        <v>23</v>
      </c>
      <c r="D43" s="21" t="s">
        <v>24</v>
      </c>
      <c r="E43" s="12" t="s">
        <v>25</v>
      </c>
      <c r="F43" s="42">
        <v>29.27</v>
      </c>
      <c r="G43" s="51"/>
      <c r="H43" s="44">
        <f t="shared" si="0"/>
        <v>0</v>
      </c>
      <c r="I43" s="14">
        <v>0.08</v>
      </c>
      <c r="J43" s="42">
        <f t="shared" si="1"/>
        <v>0</v>
      </c>
      <c r="K43" s="42">
        <f t="shared" si="2"/>
        <v>0</v>
      </c>
    </row>
    <row r="44" spans="2:11" s="1" customFormat="1" ht="20.100000000000001" customHeight="1" x14ac:dyDescent="0.2">
      <c r="B44" s="12" t="s">
        <v>26</v>
      </c>
      <c r="C44" s="12" t="s">
        <v>27</v>
      </c>
      <c r="D44" s="21" t="s">
        <v>28</v>
      </c>
      <c r="E44" s="12" t="s">
        <v>25</v>
      </c>
      <c r="F44" s="42">
        <v>29.27</v>
      </c>
      <c r="G44" s="51"/>
      <c r="H44" s="44">
        <f t="shared" si="0"/>
        <v>0</v>
      </c>
      <c r="I44" s="14">
        <v>0.08</v>
      </c>
      <c r="J44" s="42">
        <f t="shared" si="1"/>
        <v>0</v>
      </c>
      <c r="K44" s="42">
        <f t="shared" si="2"/>
        <v>0</v>
      </c>
    </row>
    <row r="45" spans="2:11" s="1" customFormat="1" ht="20.100000000000001" customHeight="1" x14ac:dyDescent="0.2">
      <c r="B45" s="12" t="s">
        <v>29</v>
      </c>
      <c r="C45" s="12" t="s">
        <v>30</v>
      </c>
      <c r="D45" s="21" t="s">
        <v>31</v>
      </c>
      <c r="E45" s="12" t="s">
        <v>13</v>
      </c>
      <c r="F45" s="42">
        <v>86</v>
      </c>
      <c r="G45" s="51"/>
      <c r="H45" s="44">
        <f t="shared" si="0"/>
        <v>0</v>
      </c>
      <c r="I45" s="14">
        <v>0.08</v>
      </c>
      <c r="J45" s="42">
        <f t="shared" si="1"/>
        <v>0</v>
      </c>
      <c r="K45" s="42">
        <f t="shared" si="2"/>
        <v>0</v>
      </c>
    </row>
    <row r="46" spans="2:11" s="1" customFormat="1" ht="20.100000000000001" customHeight="1" x14ac:dyDescent="0.2">
      <c r="B46" s="12" t="s">
        <v>32</v>
      </c>
      <c r="C46" s="12" t="s">
        <v>33</v>
      </c>
      <c r="D46" s="21" t="s">
        <v>34</v>
      </c>
      <c r="E46" s="12" t="s">
        <v>25</v>
      </c>
      <c r="F46" s="42">
        <v>68.42</v>
      </c>
      <c r="G46" s="51"/>
      <c r="H46" s="44">
        <f t="shared" si="0"/>
        <v>0</v>
      </c>
      <c r="I46" s="14">
        <v>0.08</v>
      </c>
      <c r="J46" s="42">
        <f t="shared" si="1"/>
        <v>0</v>
      </c>
      <c r="K46" s="42">
        <f t="shared" si="2"/>
        <v>0</v>
      </c>
    </row>
    <row r="47" spans="2:11" s="1" customFormat="1" ht="20.100000000000001" customHeight="1" x14ac:dyDescent="0.2">
      <c r="B47" s="12" t="s">
        <v>35</v>
      </c>
      <c r="C47" s="12" t="s">
        <v>36</v>
      </c>
      <c r="D47" s="21" t="s">
        <v>37</v>
      </c>
      <c r="E47" s="12" t="s">
        <v>25</v>
      </c>
      <c r="F47" s="42">
        <v>3.34</v>
      </c>
      <c r="G47" s="51"/>
      <c r="H47" s="44">
        <f t="shared" si="0"/>
        <v>0</v>
      </c>
      <c r="I47" s="14">
        <v>0.08</v>
      </c>
      <c r="J47" s="42">
        <f t="shared" si="1"/>
        <v>0</v>
      </c>
      <c r="K47" s="42">
        <f t="shared" si="2"/>
        <v>0</v>
      </c>
    </row>
    <row r="48" spans="2:11" s="1" customFormat="1" ht="20.100000000000001" customHeight="1" x14ac:dyDescent="0.2">
      <c r="B48" s="12" t="s">
        <v>38</v>
      </c>
      <c r="C48" s="12" t="s">
        <v>39</v>
      </c>
      <c r="D48" s="21" t="s">
        <v>40</v>
      </c>
      <c r="E48" s="12" t="s">
        <v>25</v>
      </c>
      <c r="F48" s="42">
        <v>71.760000000000005</v>
      </c>
      <c r="G48" s="51"/>
      <c r="H48" s="44">
        <f t="shared" si="0"/>
        <v>0</v>
      </c>
      <c r="I48" s="14">
        <v>0.08</v>
      </c>
      <c r="J48" s="42">
        <f t="shared" si="1"/>
        <v>0</v>
      </c>
      <c r="K48" s="42">
        <f t="shared" si="2"/>
        <v>0</v>
      </c>
    </row>
    <row r="49" spans="2:11" s="1" customFormat="1" ht="20.100000000000001" customHeight="1" x14ac:dyDescent="0.2">
      <c r="B49" s="12" t="s">
        <v>41</v>
      </c>
      <c r="C49" s="12" t="s">
        <v>42</v>
      </c>
      <c r="D49" s="21" t="s">
        <v>43</v>
      </c>
      <c r="E49" s="12" t="s">
        <v>44</v>
      </c>
      <c r="F49" s="42">
        <v>9.3000000000000007</v>
      </c>
      <c r="G49" s="51"/>
      <c r="H49" s="44">
        <f t="shared" si="0"/>
        <v>0</v>
      </c>
      <c r="I49" s="14">
        <v>0.08</v>
      </c>
      <c r="J49" s="42">
        <f t="shared" si="1"/>
        <v>0</v>
      </c>
      <c r="K49" s="42">
        <f t="shared" si="2"/>
        <v>0</v>
      </c>
    </row>
    <row r="50" spans="2:11" s="1" customFormat="1" ht="20.100000000000001" customHeight="1" x14ac:dyDescent="0.2">
      <c r="B50" s="12" t="s">
        <v>45</v>
      </c>
      <c r="C50" s="12" t="s">
        <v>46</v>
      </c>
      <c r="D50" s="21" t="s">
        <v>47</v>
      </c>
      <c r="E50" s="12" t="s">
        <v>44</v>
      </c>
      <c r="F50" s="42">
        <v>64.48</v>
      </c>
      <c r="G50" s="51"/>
      <c r="H50" s="44">
        <f t="shared" si="0"/>
        <v>0</v>
      </c>
      <c r="I50" s="14">
        <v>0.08</v>
      </c>
      <c r="J50" s="42">
        <f t="shared" si="1"/>
        <v>0</v>
      </c>
      <c r="K50" s="42">
        <f t="shared" si="2"/>
        <v>0</v>
      </c>
    </row>
    <row r="51" spans="2:11" s="1" customFormat="1" ht="20.100000000000001" customHeight="1" x14ac:dyDescent="0.2">
      <c r="B51" s="12" t="s">
        <v>48</v>
      </c>
      <c r="C51" s="12" t="s">
        <v>49</v>
      </c>
      <c r="D51" s="21" t="s">
        <v>50</v>
      </c>
      <c r="E51" s="12" t="s">
        <v>44</v>
      </c>
      <c r="F51" s="42">
        <v>73.78</v>
      </c>
      <c r="G51" s="51"/>
      <c r="H51" s="44">
        <f t="shared" si="0"/>
        <v>0</v>
      </c>
      <c r="I51" s="14">
        <v>0.08</v>
      </c>
      <c r="J51" s="42">
        <f t="shared" si="1"/>
        <v>0</v>
      </c>
      <c r="K51" s="42">
        <f t="shared" si="2"/>
        <v>0</v>
      </c>
    </row>
    <row r="52" spans="2:11" s="1" customFormat="1" ht="20.100000000000001" customHeight="1" x14ac:dyDescent="0.2">
      <c r="B52" s="12" t="s">
        <v>51</v>
      </c>
      <c r="C52" s="12" t="s">
        <v>52</v>
      </c>
      <c r="D52" s="21" t="s">
        <v>53</v>
      </c>
      <c r="E52" s="12" t="s">
        <v>21</v>
      </c>
      <c r="F52" s="42">
        <v>15.78</v>
      </c>
      <c r="G52" s="51"/>
      <c r="H52" s="44">
        <f t="shared" si="0"/>
        <v>0</v>
      </c>
      <c r="I52" s="14">
        <v>0.08</v>
      </c>
      <c r="J52" s="42">
        <f t="shared" si="1"/>
        <v>0</v>
      </c>
      <c r="K52" s="42">
        <f t="shared" si="2"/>
        <v>0</v>
      </c>
    </row>
    <row r="53" spans="2:11" s="1" customFormat="1" ht="20.100000000000001" customHeight="1" x14ac:dyDescent="0.2">
      <c r="B53" s="12" t="s">
        <v>54</v>
      </c>
      <c r="C53" s="12" t="s">
        <v>55</v>
      </c>
      <c r="D53" s="21" t="s">
        <v>56</v>
      </c>
      <c r="E53" s="12" t="s">
        <v>21</v>
      </c>
      <c r="F53" s="42">
        <v>5.99</v>
      </c>
      <c r="G53" s="51"/>
      <c r="H53" s="44">
        <f t="shared" si="0"/>
        <v>0</v>
      </c>
      <c r="I53" s="14">
        <v>0.08</v>
      </c>
      <c r="J53" s="42">
        <f t="shared" si="1"/>
        <v>0</v>
      </c>
      <c r="K53" s="42">
        <f t="shared" si="2"/>
        <v>0</v>
      </c>
    </row>
    <row r="54" spans="2:11" s="1" customFormat="1" ht="20.100000000000001" customHeight="1" x14ac:dyDescent="0.2">
      <c r="B54" s="12" t="s">
        <v>57</v>
      </c>
      <c r="C54" s="12" t="s">
        <v>58</v>
      </c>
      <c r="D54" s="21" t="s">
        <v>59</v>
      </c>
      <c r="E54" s="12" t="s">
        <v>21</v>
      </c>
      <c r="F54" s="42">
        <v>12.97</v>
      </c>
      <c r="G54" s="51"/>
      <c r="H54" s="44">
        <f t="shared" si="0"/>
        <v>0</v>
      </c>
      <c r="I54" s="14">
        <v>0.08</v>
      </c>
      <c r="J54" s="42">
        <f t="shared" si="1"/>
        <v>0</v>
      </c>
      <c r="K54" s="42">
        <f t="shared" si="2"/>
        <v>0</v>
      </c>
    </row>
    <row r="55" spans="2:11" s="1" customFormat="1" ht="20.100000000000001" customHeight="1" x14ac:dyDescent="0.2">
      <c r="B55" s="12" t="s">
        <v>60</v>
      </c>
      <c r="C55" s="12" t="s">
        <v>61</v>
      </c>
      <c r="D55" s="21" t="s">
        <v>62</v>
      </c>
      <c r="E55" s="12" t="s">
        <v>44</v>
      </c>
      <c r="F55" s="42">
        <v>0.16</v>
      </c>
      <c r="G55" s="51"/>
      <c r="H55" s="44">
        <f t="shared" si="0"/>
        <v>0</v>
      </c>
      <c r="I55" s="14">
        <v>0.08</v>
      </c>
      <c r="J55" s="42">
        <f t="shared" si="1"/>
        <v>0</v>
      </c>
      <c r="K55" s="42">
        <f t="shared" si="2"/>
        <v>0</v>
      </c>
    </row>
    <row r="56" spans="2:11" s="1" customFormat="1" ht="20.100000000000001" customHeight="1" x14ac:dyDescent="0.2">
      <c r="B56" s="12" t="s">
        <v>63</v>
      </c>
      <c r="C56" s="12" t="s">
        <v>64</v>
      </c>
      <c r="D56" s="21" t="s">
        <v>65</v>
      </c>
      <c r="E56" s="12" t="s">
        <v>66</v>
      </c>
      <c r="F56" s="42">
        <v>75</v>
      </c>
      <c r="G56" s="51"/>
      <c r="H56" s="44">
        <f t="shared" si="0"/>
        <v>0</v>
      </c>
      <c r="I56" s="14">
        <v>0.08</v>
      </c>
      <c r="J56" s="42">
        <f t="shared" si="1"/>
        <v>0</v>
      </c>
      <c r="K56" s="42">
        <f t="shared" si="2"/>
        <v>0</v>
      </c>
    </row>
    <row r="57" spans="2:11" s="1" customFormat="1" ht="20.100000000000001" customHeight="1" x14ac:dyDescent="0.2">
      <c r="B57" s="12" t="s">
        <v>67</v>
      </c>
      <c r="C57" s="12" t="s">
        <v>68</v>
      </c>
      <c r="D57" s="21" t="s">
        <v>69</v>
      </c>
      <c r="E57" s="12" t="s">
        <v>13</v>
      </c>
      <c r="F57" s="42">
        <v>40</v>
      </c>
      <c r="G57" s="51"/>
      <c r="H57" s="44">
        <f t="shared" si="0"/>
        <v>0</v>
      </c>
      <c r="I57" s="14">
        <v>0.08</v>
      </c>
      <c r="J57" s="42">
        <f t="shared" si="1"/>
        <v>0</v>
      </c>
      <c r="K57" s="42">
        <f t="shared" si="2"/>
        <v>0</v>
      </c>
    </row>
    <row r="58" spans="2:11" s="1" customFormat="1" ht="20.100000000000001" customHeight="1" x14ac:dyDescent="0.2">
      <c r="B58" s="12" t="s">
        <v>70</v>
      </c>
      <c r="C58" s="12" t="s">
        <v>71</v>
      </c>
      <c r="D58" s="21" t="s">
        <v>72</v>
      </c>
      <c r="E58" s="12" t="s">
        <v>13</v>
      </c>
      <c r="F58" s="42">
        <v>100</v>
      </c>
      <c r="G58" s="51"/>
      <c r="H58" s="44">
        <f t="shared" si="0"/>
        <v>0</v>
      </c>
      <c r="I58" s="14">
        <v>0.08</v>
      </c>
      <c r="J58" s="42">
        <f t="shared" si="1"/>
        <v>0</v>
      </c>
      <c r="K58" s="42">
        <f t="shared" si="2"/>
        <v>0</v>
      </c>
    </row>
    <row r="59" spans="2:11" s="1" customFormat="1" ht="20.100000000000001" customHeight="1" x14ac:dyDescent="0.2">
      <c r="B59" s="12" t="s">
        <v>73</v>
      </c>
      <c r="C59" s="12" t="s">
        <v>74</v>
      </c>
      <c r="D59" s="21" t="s">
        <v>75</v>
      </c>
      <c r="E59" s="12" t="s">
        <v>66</v>
      </c>
      <c r="F59" s="42">
        <v>140</v>
      </c>
      <c r="G59" s="51"/>
      <c r="H59" s="44">
        <f t="shared" si="0"/>
        <v>0</v>
      </c>
      <c r="I59" s="14">
        <v>0.08</v>
      </c>
      <c r="J59" s="42">
        <f t="shared" si="1"/>
        <v>0</v>
      </c>
      <c r="K59" s="42">
        <f t="shared" si="2"/>
        <v>0</v>
      </c>
    </row>
    <row r="60" spans="2:11" s="1" customFormat="1" ht="20.100000000000001" customHeight="1" x14ac:dyDescent="0.2">
      <c r="B60" s="12" t="s">
        <v>76</v>
      </c>
      <c r="C60" s="12" t="s">
        <v>77</v>
      </c>
      <c r="D60" s="21" t="s">
        <v>78</v>
      </c>
      <c r="E60" s="12" t="s">
        <v>66</v>
      </c>
      <c r="F60" s="42">
        <v>13</v>
      </c>
      <c r="G60" s="51"/>
      <c r="H60" s="44">
        <f t="shared" si="0"/>
        <v>0</v>
      </c>
      <c r="I60" s="14">
        <v>0.08</v>
      </c>
      <c r="J60" s="42">
        <f t="shared" si="1"/>
        <v>0</v>
      </c>
      <c r="K60" s="42">
        <f t="shared" si="2"/>
        <v>0</v>
      </c>
    </row>
    <row r="61" spans="2:11" s="1" customFormat="1" ht="20.100000000000001" customHeight="1" x14ac:dyDescent="0.2">
      <c r="B61" s="12" t="s">
        <v>83</v>
      </c>
      <c r="C61" s="12" t="s">
        <v>84</v>
      </c>
      <c r="D61" s="21" t="s">
        <v>85</v>
      </c>
      <c r="E61" s="12" t="s">
        <v>66</v>
      </c>
      <c r="F61" s="42">
        <v>40</v>
      </c>
      <c r="G61" s="51"/>
      <c r="H61" s="44">
        <f t="shared" si="0"/>
        <v>0</v>
      </c>
      <c r="I61" s="14">
        <v>0.23</v>
      </c>
      <c r="J61" s="42">
        <f t="shared" si="1"/>
        <v>0</v>
      </c>
      <c r="K61" s="42">
        <f t="shared" si="2"/>
        <v>0</v>
      </c>
    </row>
    <row r="62" spans="2:11" s="1" customFormat="1" ht="20.100000000000001" customHeight="1" x14ac:dyDescent="0.2">
      <c r="B62" s="12" t="s">
        <v>86</v>
      </c>
      <c r="C62" s="12" t="s">
        <v>87</v>
      </c>
      <c r="D62" s="21" t="s">
        <v>88</v>
      </c>
      <c r="E62" s="12" t="s">
        <v>82</v>
      </c>
      <c r="F62" s="42">
        <v>7.53</v>
      </c>
      <c r="G62" s="51"/>
      <c r="H62" s="44">
        <f t="shared" si="0"/>
        <v>0</v>
      </c>
      <c r="I62" s="14">
        <v>0.23</v>
      </c>
      <c r="J62" s="42">
        <f t="shared" si="1"/>
        <v>0</v>
      </c>
      <c r="K62" s="42">
        <f t="shared" si="2"/>
        <v>0</v>
      </c>
    </row>
    <row r="63" spans="2:11" s="1" customFormat="1" ht="20.100000000000001" customHeight="1" x14ac:dyDescent="0.2">
      <c r="B63" s="12" t="s">
        <v>89</v>
      </c>
      <c r="C63" s="12" t="s">
        <v>90</v>
      </c>
      <c r="D63" s="21" t="s">
        <v>91</v>
      </c>
      <c r="E63" s="12" t="s">
        <v>17</v>
      </c>
      <c r="F63" s="42">
        <v>10</v>
      </c>
      <c r="G63" s="51"/>
      <c r="H63" s="44">
        <f t="shared" si="0"/>
        <v>0</v>
      </c>
      <c r="I63" s="14">
        <v>0.23</v>
      </c>
      <c r="J63" s="42">
        <f t="shared" si="1"/>
        <v>0</v>
      </c>
      <c r="K63" s="42">
        <f t="shared" si="2"/>
        <v>0</v>
      </c>
    </row>
    <row r="64" spans="2:11" s="1" customFormat="1" ht="20.100000000000001" customHeight="1" x14ac:dyDescent="0.2">
      <c r="B64" s="12" t="s">
        <v>92</v>
      </c>
      <c r="C64" s="12" t="s">
        <v>93</v>
      </c>
      <c r="D64" s="21" t="s">
        <v>94</v>
      </c>
      <c r="E64" s="12" t="s">
        <v>95</v>
      </c>
      <c r="F64" s="42">
        <v>1010</v>
      </c>
      <c r="G64" s="51"/>
      <c r="H64" s="44">
        <f t="shared" si="0"/>
        <v>0</v>
      </c>
      <c r="I64" s="14">
        <v>0.08</v>
      </c>
      <c r="J64" s="42">
        <f t="shared" si="1"/>
        <v>0</v>
      </c>
      <c r="K64" s="42">
        <f t="shared" si="2"/>
        <v>0</v>
      </c>
    </row>
    <row r="65" spans="2:14" s="1" customFormat="1" ht="20.100000000000001" customHeight="1" x14ac:dyDescent="0.2">
      <c r="B65" s="12" t="s">
        <v>96</v>
      </c>
      <c r="C65" s="12" t="s">
        <v>97</v>
      </c>
      <c r="D65" s="21" t="s">
        <v>98</v>
      </c>
      <c r="E65" s="12" t="s">
        <v>95</v>
      </c>
      <c r="F65" s="42">
        <v>1491.6</v>
      </c>
      <c r="G65" s="51"/>
      <c r="H65" s="44">
        <f t="shared" si="0"/>
        <v>0</v>
      </c>
      <c r="I65" s="14">
        <v>0.08</v>
      </c>
      <c r="J65" s="42">
        <f t="shared" si="1"/>
        <v>0</v>
      </c>
      <c r="K65" s="42">
        <f t="shared" si="2"/>
        <v>0</v>
      </c>
    </row>
    <row r="66" spans="2:14" s="1" customFormat="1" ht="20.100000000000001" customHeight="1" x14ac:dyDescent="0.2">
      <c r="B66" s="12" t="s">
        <v>99</v>
      </c>
      <c r="C66" s="12" t="s">
        <v>100</v>
      </c>
      <c r="D66" s="21" t="s">
        <v>101</v>
      </c>
      <c r="E66" s="12" t="s">
        <v>66</v>
      </c>
      <c r="F66" s="42">
        <v>20</v>
      </c>
      <c r="G66" s="51"/>
      <c r="H66" s="44">
        <f t="shared" si="0"/>
        <v>0</v>
      </c>
      <c r="I66" s="14">
        <v>0.08</v>
      </c>
      <c r="J66" s="42">
        <f t="shared" si="1"/>
        <v>0</v>
      </c>
      <c r="K66" s="42">
        <f t="shared" si="2"/>
        <v>0</v>
      </c>
    </row>
    <row r="67" spans="2:14" s="1" customFormat="1" ht="20.100000000000001" customHeight="1" x14ac:dyDescent="0.2">
      <c r="B67" s="12" t="s">
        <v>102</v>
      </c>
      <c r="C67" s="12" t="s">
        <v>103</v>
      </c>
      <c r="D67" s="21" t="s">
        <v>104</v>
      </c>
      <c r="E67" s="12" t="s">
        <v>66</v>
      </c>
      <c r="F67" s="42">
        <v>140</v>
      </c>
      <c r="G67" s="51"/>
      <c r="H67" s="44">
        <f t="shared" si="0"/>
        <v>0</v>
      </c>
      <c r="I67" s="14">
        <v>0.08</v>
      </c>
      <c r="J67" s="42">
        <f t="shared" si="1"/>
        <v>0</v>
      </c>
      <c r="K67" s="42">
        <f t="shared" si="2"/>
        <v>0</v>
      </c>
    </row>
    <row r="68" spans="2:14" s="1" customFormat="1" ht="20.100000000000001" customHeight="1" x14ac:dyDescent="0.2">
      <c r="B68" s="12" t="s">
        <v>105</v>
      </c>
      <c r="C68" s="12" t="s">
        <v>106</v>
      </c>
      <c r="D68" s="21" t="s">
        <v>107</v>
      </c>
      <c r="E68" s="12" t="s">
        <v>21</v>
      </c>
      <c r="F68" s="42">
        <v>4.5</v>
      </c>
      <c r="G68" s="51"/>
      <c r="H68" s="44">
        <f t="shared" si="0"/>
        <v>0</v>
      </c>
      <c r="I68" s="14">
        <v>0.08</v>
      </c>
      <c r="J68" s="42">
        <f t="shared" si="1"/>
        <v>0</v>
      </c>
      <c r="K68" s="42">
        <f t="shared" si="2"/>
        <v>0</v>
      </c>
    </row>
    <row r="69" spans="2:14" s="1" customFormat="1" ht="20.100000000000001" customHeight="1" x14ac:dyDescent="0.2">
      <c r="B69" s="12" t="s">
        <v>108</v>
      </c>
      <c r="C69" s="12" t="s">
        <v>109</v>
      </c>
      <c r="D69" s="21" t="s">
        <v>110</v>
      </c>
      <c r="E69" s="12" t="s">
        <v>25</v>
      </c>
      <c r="F69" s="42">
        <v>0.45</v>
      </c>
      <c r="G69" s="51"/>
      <c r="H69" s="44">
        <f t="shared" si="0"/>
        <v>0</v>
      </c>
      <c r="I69" s="14">
        <v>0.08</v>
      </c>
      <c r="J69" s="42">
        <f t="shared" si="1"/>
        <v>0</v>
      </c>
      <c r="K69" s="42">
        <f t="shared" si="2"/>
        <v>0</v>
      </c>
    </row>
    <row r="70" spans="2:14" s="1" customFormat="1" ht="20.100000000000001" customHeight="1" x14ac:dyDescent="0.2">
      <c r="E70" s="48"/>
      <c r="F70" s="40"/>
      <c r="G70" s="40"/>
      <c r="H70" s="40"/>
      <c r="I70" s="7"/>
      <c r="J70" s="40"/>
      <c r="K70" s="40"/>
    </row>
    <row r="71" spans="2:14" s="45" customFormat="1" ht="60" customHeight="1" x14ac:dyDescent="0.2">
      <c r="B71" s="15" t="s">
        <v>0</v>
      </c>
      <c r="C71" s="16" t="s">
        <v>1</v>
      </c>
      <c r="D71" s="17" t="s">
        <v>2</v>
      </c>
      <c r="E71" s="16" t="s">
        <v>3</v>
      </c>
      <c r="F71" s="18" t="s">
        <v>4</v>
      </c>
      <c r="G71" s="19" t="s">
        <v>5</v>
      </c>
      <c r="H71" s="19" t="s">
        <v>6</v>
      </c>
      <c r="I71" s="20" t="s">
        <v>7</v>
      </c>
      <c r="J71" s="19" t="s">
        <v>8</v>
      </c>
      <c r="K71" s="19" t="s">
        <v>9</v>
      </c>
    </row>
    <row r="72" spans="2:14" s="1" customFormat="1" ht="129.94999999999999" customHeight="1" x14ac:dyDescent="0.2">
      <c r="B72" s="11" t="s">
        <v>111</v>
      </c>
      <c r="C72" s="12" t="s">
        <v>112</v>
      </c>
      <c r="D72" s="13" t="s">
        <v>113</v>
      </c>
      <c r="E72" s="12" t="s">
        <v>17</v>
      </c>
      <c r="F72" s="42">
        <v>338</v>
      </c>
      <c r="G72" s="51"/>
      <c r="H72" s="42">
        <f>F72*G72</f>
        <v>0</v>
      </c>
      <c r="I72" s="14">
        <v>0.08</v>
      </c>
      <c r="J72" s="42">
        <f>H72*I72</f>
        <v>0</v>
      </c>
      <c r="K72" s="42">
        <f>H72+J72</f>
        <v>0</v>
      </c>
    </row>
    <row r="73" spans="2:14" s="1" customFormat="1" ht="50.1" customHeight="1" x14ac:dyDescent="0.2">
      <c r="B73" s="11" t="s">
        <v>114</v>
      </c>
      <c r="C73" s="12" t="s">
        <v>115</v>
      </c>
      <c r="D73" s="13" t="s">
        <v>116</v>
      </c>
      <c r="E73" s="12" t="s">
        <v>17</v>
      </c>
      <c r="F73" s="42">
        <v>3</v>
      </c>
      <c r="G73" s="51"/>
      <c r="H73" s="42">
        <f t="shared" ref="H73:H75" si="3">F73*G73</f>
        <v>0</v>
      </c>
      <c r="I73" s="14">
        <v>0.08</v>
      </c>
      <c r="J73" s="42">
        <f t="shared" ref="J73:J75" si="4">H73*I73</f>
        <v>0</v>
      </c>
      <c r="K73" s="42">
        <f t="shared" ref="K73:K75" si="5">H73+J73</f>
        <v>0</v>
      </c>
    </row>
    <row r="74" spans="2:14" s="1" customFormat="1" ht="110.1" customHeight="1" x14ac:dyDescent="0.2">
      <c r="B74" s="11" t="s">
        <v>117</v>
      </c>
      <c r="C74" s="12" t="s">
        <v>118</v>
      </c>
      <c r="D74" s="13" t="s">
        <v>119</v>
      </c>
      <c r="E74" s="12" t="s">
        <v>17</v>
      </c>
      <c r="F74" s="42">
        <v>55</v>
      </c>
      <c r="G74" s="51"/>
      <c r="H74" s="42">
        <f t="shared" si="3"/>
        <v>0</v>
      </c>
      <c r="I74" s="14">
        <v>0.08</v>
      </c>
      <c r="J74" s="42">
        <f t="shared" si="4"/>
        <v>0</v>
      </c>
      <c r="K74" s="42">
        <f t="shared" si="5"/>
        <v>0</v>
      </c>
    </row>
    <row r="75" spans="2:14" s="1" customFormat="1" ht="20.100000000000001" customHeight="1" x14ac:dyDescent="0.2">
      <c r="B75" s="11" t="s">
        <v>299</v>
      </c>
      <c r="C75" s="12" t="s">
        <v>300</v>
      </c>
      <c r="D75" s="13" t="s">
        <v>301</v>
      </c>
      <c r="E75" s="12" t="s">
        <v>17</v>
      </c>
      <c r="F75" s="42">
        <v>1</v>
      </c>
      <c r="G75" s="51"/>
      <c r="H75" s="42">
        <f t="shared" si="3"/>
        <v>0</v>
      </c>
      <c r="I75" s="14">
        <v>0.23</v>
      </c>
      <c r="J75" s="42">
        <f t="shared" si="4"/>
        <v>0</v>
      </c>
      <c r="K75" s="42">
        <f t="shared" si="5"/>
        <v>0</v>
      </c>
    </row>
    <row r="76" spans="2:14" s="1" customFormat="1" ht="20.100000000000001" customHeight="1" x14ac:dyDescent="0.2">
      <c r="E76" s="48"/>
      <c r="F76" s="40"/>
      <c r="G76" s="40"/>
      <c r="H76" s="40"/>
      <c r="I76" s="7"/>
      <c r="J76" s="40"/>
      <c r="K76" s="40"/>
    </row>
    <row r="77" spans="2:14" s="1" customFormat="1" ht="20.100000000000001" customHeight="1" x14ac:dyDescent="0.2">
      <c r="B77" s="70" t="s">
        <v>120</v>
      </c>
      <c r="C77" s="70"/>
      <c r="D77" s="70"/>
      <c r="E77" s="60">
        <f>SUM(H21:H75)</f>
        <v>0</v>
      </c>
      <c r="F77" s="60"/>
      <c r="G77" s="60"/>
      <c r="H77" s="60"/>
      <c r="I77" s="60"/>
      <c r="J77" s="60"/>
      <c r="K77" s="60"/>
    </row>
    <row r="78" spans="2:14" s="1" customFormat="1" ht="20.100000000000001" customHeight="1" x14ac:dyDescent="0.2">
      <c r="B78" s="70" t="s">
        <v>121</v>
      </c>
      <c r="C78" s="70"/>
      <c r="D78" s="70"/>
      <c r="E78" s="61">
        <f>SUM(K21:K75)</f>
        <v>0</v>
      </c>
      <c r="F78" s="62"/>
      <c r="G78" s="62"/>
      <c r="H78" s="62"/>
      <c r="I78" s="62"/>
      <c r="J78" s="62"/>
      <c r="K78" s="62"/>
      <c r="N78" s="6"/>
    </row>
    <row r="79" spans="2:14" s="1" customFormat="1" ht="20.100000000000001" customHeight="1" x14ac:dyDescent="0.2">
      <c r="E79" s="48"/>
      <c r="F79" s="40"/>
      <c r="G79" s="40"/>
      <c r="H79" s="40"/>
      <c r="I79" s="7"/>
      <c r="J79" s="40"/>
      <c r="K79" s="40"/>
      <c r="N79" s="6"/>
    </row>
    <row r="80" spans="2:14" s="1" customFormat="1" ht="20.100000000000001" customHeight="1" x14ac:dyDescent="0.2">
      <c r="E80" s="48"/>
      <c r="F80" s="40"/>
      <c r="G80" s="40"/>
      <c r="H80" s="65" t="s">
        <v>133</v>
      </c>
      <c r="I80" s="65"/>
      <c r="J80" s="40"/>
      <c r="K80" s="40"/>
    </row>
    <row r="81" spans="2:11" s="1" customFormat="1" ht="20.100000000000001" customHeight="1" x14ac:dyDescent="0.2">
      <c r="E81" s="48"/>
      <c r="F81" s="40"/>
      <c r="G81" s="40"/>
      <c r="H81" s="40"/>
      <c r="I81" s="7"/>
      <c r="J81" s="40"/>
      <c r="K81" s="40"/>
    </row>
    <row r="82" spans="2:11" s="1" customFormat="1" ht="20.100000000000001" customHeight="1" x14ac:dyDescent="0.2">
      <c r="B82" s="64" t="s">
        <v>134</v>
      </c>
      <c r="C82" s="64"/>
      <c r="D82" s="64"/>
      <c r="E82" s="64"/>
      <c r="F82" s="64"/>
      <c r="G82" s="64"/>
      <c r="H82" s="64"/>
      <c r="I82" s="64"/>
      <c r="J82" s="64"/>
      <c r="K82" s="64"/>
    </row>
    <row r="83" spans="2:11" s="1" customFormat="1" ht="20.100000000000001" customHeight="1" x14ac:dyDescent="0.2">
      <c r="B83" s="64"/>
      <c r="C83" s="64"/>
      <c r="D83" s="64"/>
      <c r="E83" s="64"/>
      <c r="F83" s="64"/>
      <c r="G83" s="64"/>
      <c r="H83" s="64"/>
      <c r="I83" s="64"/>
      <c r="J83" s="64"/>
      <c r="K83" s="64"/>
    </row>
  </sheetData>
  <mergeCells count="18">
    <mergeCell ref="B2:C2"/>
    <mergeCell ref="B18:J18"/>
    <mergeCell ref="B20:D20"/>
    <mergeCell ref="B24:D24"/>
    <mergeCell ref="B28:D28"/>
    <mergeCell ref="B4:C4"/>
    <mergeCell ref="B6:C6"/>
    <mergeCell ref="B8:C9"/>
    <mergeCell ref="D11:E11"/>
    <mergeCell ref="E77:K77"/>
    <mergeCell ref="E78:K78"/>
    <mergeCell ref="F6:K8"/>
    <mergeCell ref="B82:K83"/>
    <mergeCell ref="H80:I80"/>
    <mergeCell ref="B32:D32"/>
    <mergeCell ref="B36:D36"/>
    <mergeCell ref="B77:D77"/>
    <mergeCell ref="B78:D7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1" man="1"/>
    <brk id="70" max="11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93166-9313-4F0C-9994-C03B705501B9}">
  <sheetPr>
    <tabColor rgb="FF92D050"/>
    <pageSetUpPr fitToPage="1"/>
  </sheetPr>
  <dimension ref="B1:K79"/>
  <sheetViews>
    <sheetView view="pageBreakPreview" zoomScaleNormal="100" zoomScaleSheetLayoutView="100" workbookViewId="0">
      <selection activeCell="D11" sqref="D10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E7" s="38"/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E8" s="38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E17" s="38"/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312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429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4141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1529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571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950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13.88</v>
      </c>
      <c r="G42" s="50"/>
      <c r="H42" s="33">
        <f t="shared" ref="H42:H65" si="0">F42*G42</f>
        <v>0</v>
      </c>
      <c r="I42" s="29">
        <v>0.08</v>
      </c>
      <c r="J42" s="33">
        <f t="shared" ref="J42:J65" si="1">H42*I42</f>
        <v>0</v>
      </c>
      <c r="K42" s="33">
        <f t="shared" ref="K42:K65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27.46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26</v>
      </c>
      <c r="C44" s="27" t="s">
        <v>27</v>
      </c>
      <c r="D44" s="31" t="s">
        <v>28</v>
      </c>
      <c r="E44" s="27" t="s">
        <v>25</v>
      </c>
      <c r="F44" s="33">
        <v>27.46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29</v>
      </c>
      <c r="C45" s="27" t="s">
        <v>30</v>
      </c>
      <c r="D45" s="31" t="s">
        <v>31</v>
      </c>
      <c r="E45" s="27" t="s">
        <v>13</v>
      </c>
      <c r="F45" s="33">
        <v>21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32</v>
      </c>
      <c r="C46" s="27" t="s">
        <v>33</v>
      </c>
      <c r="D46" s="31" t="s">
        <v>34</v>
      </c>
      <c r="E46" s="27" t="s">
        <v>25</v>
      </c>
      <c r="F46" s="33">
        <v>69.150000000000006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38</v>
      </c>
      <c r="C47" s="27" t="s">
        <v>39</v>
      </c>
      <c r="D47" s="31" t="s">
        <v>40</v>
      </c>
      <c r="E47" s="27" t="s">
        <v>25</v>
      </c>
      <c r="F47" s="33">
        <v>69.150000000000006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156</v>
      </c>
      <c r="C48" s="27" t="s">
        <v>157</v>
      </c>
      <c r="D48" s="31" t="s">
        <v>158</v>
      </c>
      <c r="E48" s="27" t="s">
        <v>44</v>
      </c>
      <c r="F48" s="33">
        <v>0.24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45</v>
      </c>
      <c r="C49" s="27" t="s">
        <v>46</v>
      </c>
      <c r="D49" s="31" t="s">
        <v>47</v>
      </c>
      <c r="E49" s="27" t="s">
        <v>44</v>
      </c>
      <c r="F49" s="33">
        <v>113.08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48</v>
      </c>
      <c r="C50" s="27" t="s">
        <v>49</v>
      </c>
      <c r="D50" s="31" t="s">
        <v>50</v>
      </c>
      <c r="E50" s="27" t="s">
        <v>44</v>
      </c>
      <c r="F50" s="33">
        <v>142.75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51</v>
      </c>
      <c r="C51" s="27" t="s">
        <v>52</v>
      </c>
      <c r="D51" s="31" t="s">
        <v>53</v>
      </c>
      <c r="E51" s="27" t="s">
        <v>21</v>
      </c>
      <c r="F51" s="33">
        <v>0.52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54</v>
      </c>
      <c r="C52" s="27" t="s">
        <v>55</v>
      </c>
      <c r="D52" s="31" t="s">
        <v>56</v>
      </c>
      <c r="E52" s="27" t="s">
        <v>21</v>
      </c>
      <c r="F52" s="33">
        <v>0.4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57</v>
      </c>
      <c r="C53" s="27" t="s">
        <v>58</v>
      </c>
      <c r="D53" s="31" t="s">
        <v>59</v>
      </c>
      <c r="E53" s="27" t="s">
        <v>21</v>
      </c>
      <c r="F53" s="33">
        <v>7.02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147</v>
      </c>
      <c r="C54" s="27" t="s">
        <v>148</v>
      </c>
      <c r="D54" s="31" t="s">
        <v>149</v>
      </c>
      <c r="E54" s="27" t="s">
        <v>44</v>
      </c>
      <c r="F54" s="33">
        <v>0.5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70</v>
      </c>
      <c r="C55" s="27" t="s">
        <v>71</v>
      </c>
      <c r="D55" s="31" t="s">
        <v>72</v>
      </c>
      <c r="E55" s="27" t="s">
        <v>13</v>
      </c>
      <c r="F55" s="33">
        <v>100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73</v>
      </c>
      <c r="C56" s="27" t="s">
        <v>74</v>
      </c>
      <c r="D56" s="31" t="s">
        <v>75</v>
      </c>
      <c r="E56" s="27" t="s">
        <v>66</v>
      </c>
      <c r="F56" s="33">
        <v>40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76</v>
      </c>
      <c r="C57" s="27" t="s">
        <v>77</v>
      </c>
      <c r="D57" s="31" t="s">
        <v>78</v>
      </c>
      <c r="E57" s="27" t="s">
        <v>66</v>
      </c>
      <c r="F57" s="33">
        <v>5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159</v>
      </c>
      <c r="C58" s="27" t="s">
        <v>160</v>
      </c>
      <c r="D58" s="31" t="s">
        <v>161</v>
      </c>
      <c r="E58" s="27" t="s">
        <v>21</v>
      </c>
      <c r="F58" s="33">
        <v>18.2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89</v>
      </c>
      <c r="C59" s="27" t="s">
        <v>90</v>
      </c>
      <c r="D59" s="31" t="s">
        <v>91</v>
      </c>
      <c r="E59" s="27" t="s">
        <v>17</v>
      </c>
      <c r="F59" s="33">
        <v>10</v>
      </c>
      <c r="G59" s="50"/>
      <c r="H59" s="33">
        <f t="shared" si="0"/>
        <v>0</v>
      </c>
      <c r="I59" s="29">
        <v>0.23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92</v>
      </c>
      <c r="C60" s="27" t="s">
        <v>93</v>
      </c>
      <c r="D60" s="31" t="s">
        <v>94</v>
      </c>
      <c r="E60" s="27" t="s">
        <v>95</v>
      </c>
      <c r="F60" s="33">
        <v>546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96</v>
      </c>
      <c r="C61" s="27" t="s">
        <v>97</v>
      </c>
      <c r="D61" s="31" t="s">
        <v>98</v>
      </c>
      <c r="E61" s="27" t="s">
        <v>95</v>
      </c>
      <c r="F61" s="33">
        <v>1858.8</v>
      </c>
      <c r="G61" s="50"/>
      <c r="H61" s="33">
        <f t="shared" si="0"/>
        <v>0</v>
      </c>
      <c r="I61" s="29">
        <v>0.08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99</v>
      </c>
      <c r="C62" s="27" t="s">
        <v>100</v>
      </c>
      <c r="D62" s="31" t="s">
        <v>101</v>
      </c>
      <c r="E62" s="27" t="s">
        <v>66</v>
      </c>
      <c r="F62" s="33">
        <v>10</v>
      </c>
      <c r="G62" s="50"/>
      <c r="H62" s="33">
        <f t="shared" si="0"/>
        <v>0</v>
      </c>
      <c r="I62" s="29">
        <v>0.08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102</v>
      </c>
      <c r="C63" s="27" t="s">
        <v>103</v>
      </c>
      <c r="D63" s="31" t="s">
        <v>104</v>
      </c>
      <c r="E63" s="27" t="s">
        <v>66</v>
      </c>
      <c r="F63" s="33">
        <v>36</v>
      </c>
      <c r="G63" s="50"/>
      <c r="H63" s="33">
        <f t="shared" si="0"/>
        <v>0</v>
      </c>
      <c r="I63" s="29">
        <v>0.08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105</v>
      </c>
      <c r="C64" s="27" t="s">
        <v>106</v>
      </c>
      <c r="D64" s="31" t="s">
        <v>107</v>
      </c>
      <c r="E64" s="27" t="s">
        <v>21</v>
      </c>
      <c r="F64" s="33">
        <v>3.33</v>
      </c>
      <c r="G64" s="50"/>
      <c r="H64" s="33">
        <f t="shared" si="0"/>
        <v>0</v>
      </c>
      <c r="I64" s="29">
        <v>0.08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108</v>
      </c>
      <c r="C65" s="27" t="s">
        <v>109</v>
      </c>
      <c r="D65" s="31" t="s">
        <v>110</v>
      </c>
      <c r="E65" s="27" t="s">
        <v>25</v>
      </c>
      <c r="F65" s="33">
        <v>3.36</v>
      </c>
      <c r="G65" s="50"/>
      <c r="H65" s="33">
        <f t="shared" si="0"/>
        <v>0</v>
      </c>
      <c r="I65" s="29">
        <v>0.08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E66" s="38"/>
      <c r="F66" s="36"/>
      <c r="G66" s="36"/>
      <c r="H66" s="36"/>
      <c r="I66" s="9"/>
      <c r="J66" s="36"/>
      <c r="K66" s="36"/>
    </row>
    <row r="67" spans="2:11" s="39" customFormat="1" ht="60" customHeight="1" x14ac:dyDescent="0.2">
      <c r="B67" s="22" t="s">
        <v>0</v>
      </c>
      <c r="C67" s="23" t="s">
        <v>1</v>
      </c>
      <c r="D67" s="24" t="s">
        <v>2</v>
      </c>
      <c r="E67" s="23" t="s">
        <v>3</v>
      </c>
      <c r="F67" s="34" t="s">
        <v>4</v>
      </c>
      <c r="G67" s="35" t="s">
        <v>5</v>
      </c>
      <c r="H67" s="35" t="s">
        <v>6</v>
      </c>
      <c r="I67" s="25" t="s">
        <v>7</v>
      </c>
      <c r="J67" s="35" t="s">
        <v>8</v>
      </c>
      <c r="K67" s="35" t="s">
        <v>9</v>
      </c>
    </row>
    <row r="68" spans="2:11" s="3" customFormat="1" ht="129.94999999999999" customHeight="1" x14ac:dyDescent="0.2">
      <c r="B68" s="26" t="s">
        <v>111</v>
      </c>
      <c r="C68" s="27" t="s">
        <v>112</v>
      </c>
      <c r="D68" s="28" t="s">
        <v>113</v>
      </c>
      <c r="E68" s="27" t="s">
        <v>17</v>
      </c>
      <c r="F68" s="33">
        <v>300</v>
      </c>
      <c r="G68" s="50"/>
      <c r="H68" s="33">
        <f>F68*G68</f>
        <v>0</v>
      </c>
      <c r="I68" s="29">
        <v>0.08</v>
      </c>
      <c r="J68" s="33">
        <f>H68*I68</f>
        <v>0</v>
      </c>
      <c r="K68" s="33">
        <f>H68+J68</f>
        <v>0</v>
      </c>
    </row>
    <row r="69" spans="2:11" s="3" customFormat="1" ht="50.1" customHeight="1" x14ac:dyDescent="0.2">
      <c r="B69" s="26" t="s">
        <v>114</v>
      </c>
      <c r="C69" s="27" t="s">
        <v>115</v>
      </c>
      <c r="D69" s="28" t="s">
        <v>116</v>
      </c>
      <c r="E69" s="27" t="s">
        <v>17</v>
      </c>
      <c r="F69" s="33">
        <v>2</v>
      </c>
      <c r="G69" s="50"/>
      <c r="H69" s="33">
        <f t="shared" ref="H69:H71" si="3">F69*G69</f>
        <v>0</v>
      </c>
      <c r="I69" s="29">
        <v>0.08</v>
      </c>
      <c r="J69" s="33">
        <f t="shared" ref="J69:J71" si="4">H69*I69</f>
        <v>0</v>
      </c>
      <c r="K69" s="33">
        <f t="shared" ref="K69:K71" si="5">H69+J69</f>
        <v>0</v>
      </c>
    </row>
    <row r="70" spans="2:11" s="3" customFormat="1" ht="110.1" customHeight="1" x14ac:dyDescent="0.2">
      <c r="B70" s="26" t="s">
        <v>117</v>
      </c>
      <c r="C70" s="27" t="s">
        <v>118</v>
      </c>
      <c r="D70" s="28" t="s">
        <v>119</v>
      </c>
      <c r="E70" s="27" t="s">
        <v>17</v>
      </c>
      <c r="F70" s="33">
        <v>42</v>
      </c>
      <c r="G70" s="50"/>
      <c r="H70" s="33">
        <f t="shared" si="3"/>
        <v>0</v>
      </c>
      <c r="I70" s="29">
        <v>0.08</v>
      </c>
      <c r="J70" s="33">
        <f t="shared" si="4"/>
        <v>0</v>
      </c>
      <c r="K70" s="33">
        <f t="shared" si="5"/>
        <v>0</v>
      </c>
    </row>
    <row r="71" spans="2:11" s="3" customFormat="1" ht="20.100000000000001" customHeight="1" x14ac:dyDescent="0.2">
      <c r="B71" s="26" t="s">
        <v>299</v>
      </c>
      <c r="C71" s="27" t="s">
        <v>300</v>
      </c>
      <c r="D71" s="28" t="s">
        <v>302</v>
      </c>
      <c r="E71" s="27" t="s">
        <v>17</v>
      </c>
      <c r="F71" s="33">
        <v>1</v>
      </c>
      <c r="G71" s="50"/>
      <c r="H71" s="33">
        <f t="shared" si="3"/>
        <v>0</v>
      </c>
      <c r="I71" s="29">
        <v>0.23</v>
      </c>
      <c r="J71" s="33">
        <f t="shared" si="4"/>
        <v>0</v>
      </c>
      <c r="K71" s="33">
        <f t="shared" si="5"/>
        <v>0</v>
      </c>
    </row>
    <row r="72" spans="2:11" s="3" customFormat="1" ht="20.100000000000001" customHeight="1" x14ac:dyDescent="0.2">
      <c r="E72" s="38"/>
      <c r="F72" s="36"/>
      <c r="G72" s="36"/>
      <c r="H72" s="36"/>
      <c r="I72" s="9"/>
      <c r="J72" s="36"/>
      <c r="K72" s="36"/>
    </row>
    <row r="73" spans="2:11" s="3" customFormat="1" ht="20.100000000000001" customHeight="1" x14ac:dyDescent="0.2">
      <c r="B73" s="76" t="s">
        <v>120</v>
      </c>
      <c r="C73" s="76"/>
      <c r="D73" s="76"/>
      <c r="E73" s="82">
        <f>SUM(H21:H71)</f>
        <v>0</v>
      </c>
      <c r="F73" s="82"/>
      <c r="G73" s="82"/>
      <c r="H73" s="82"/>
      <c r="I73" s="82"/>
      <c r="J73" s="82"/>
      <c r="K73" s="82"/>
    </row>
    <row r="74" spans="2:11" s="3" customFormat="1" ht="20.100000000000001" customHeight="1" x14ac:dyDescent="0.2">
      <c r="B74" s="76" t="s">
        <v>121</v>
      </c>
      <c r="C74" s="76"/>
      <c r="D74" s="76"/>
      <c r="E74" s="77">
        <f>SUM(K21:K71)</f>
        <v>0</v>
      </c>
      <c r="F74" s="83"/>
      <c r="G74" s="83"/>
      <c r="H74" s="83"/>
      <c r="I74" s="83"/>
      <c r="J74" s="83"/>
      <c r="K74" s="83"/>
    </row>
    <row r="75" spans="2:11" s="3" customFormat="1" ht="20.100000000000001" customHeight="1" x14ac:dyDescent="0.2">
      <c r="E75" s="38"/>
      <c r="F75" s="36"/>
      <c r="G75" s="36"/>
      <c r="H75" s="36"/>
      <c r="I75" s="9"/>
      <c r="J75" s="36"/>
      <c r="K75" s="36"/>
    </row>
    <row r="76" spans="2:11" s="3" customFormat="1" ht="20.100000000000001" customHeight="1" x14ac:dyDescent="0.2">
      <c r="E76" s="38"/>
      <c r="F76" s="36"/>
      <c r="G76" s="36"/>
      <c r="H76" s="74" t="s">
        <v>133</v>
      </c>
      <c r="I76" s="74"/>
      <c r="J76" s="36"/>
      <c r="K76" s="36"/>
    </row>
    <row r="77" spans="2:11" s="3" customFormat="1" ht="20.100000000000001" customHeight="1" x14ac:dyDescent="0.2">
      <c r="E77" s="38"/>
      <c r="F77" s="36"/>
      <c r="G77" s="36"/>
      <c r="H77" s="36"/>
      <c r="I77" s="9"/>
      <c r="J77" s="36"/>
      <c r="K77" s="36"/>
    </row>
    <row r="78" spans="2:11" s="3" customFormat="1" ht="20.100000000000001" customHeight="1" x14ac:dyDescent="0.2">
      <c r="B78" s="78" t="s">
        <v>134</v>
      </c>
      <c r="C78" s="78"/>
      <c r="D78" s="78"/>
      <c r="E78" s="78"/>
      <c r="F78" s="78"/>
      <c r="G78" s="78"/>
      <c r="H78" s="78"/>
      <c r="I78" s="78"/>
      <c r="J78" s="78"/>
      <c r="K78" s="78"/>
    </row>
    <row r="79" spans="2:11" s="3" customFormat="1" ht="20.100000000000001" customHeight="1" x14ac:dyDescent="0.2">
      <c r="B79" s="78"/>
      <c r="C79" s="78"/>
      <c r="D79" s="78"/>
      <c r="E79" s="78"/>
      <c r="F79" s="78"/>
      <c r="G79" s="78"/>
      <c r="H79" s="78"/>
      <c r="I79" s="78"/>
      <c r="J79" s="78"/>
      <c r="K79" s="78"/>
    </row>
  </sheetData>
  <mergeCells count="18">
    <mergeCell ref="H76:I76"/>
    <mergeCell ref="B78:K79"/>
    <mergeCell ref="B36:D36"/>
    <mergeCell ref="B73:D73"/>
    <mergeCell ref="E73:K73"/>
    <mergeCell ref="B74:D74"/>
    <mergeCell ref="E74:K74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1" man="1"/>
    <brk id="66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A2FD3-C650-4318-BFA4-AEE5AFF84E59}">
  <sheetPr>
    <tabColor rgb="FF92D050"/>
    <pageSetUpPr fitToPage="1"/>
  </sheetPr>
  <dimension ref="B1:K87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E7" s="38"/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E8" s="38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E17" s="38"/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313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2645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6867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186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461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900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17.489999999999998</v>
      </c>
      <c r="G42" s="50"/>
      <c r="H42" s="33">
        <f t="shared" ref="H42:H73" si="0">F42*G42</f>
        <v>0</v>
      </c>
      <c r="I42" s="29">
        <v>0.08</v>
      </c>
      <c r="J42" s="33">
        <f t="shared" ref="J42:J73" si="1">H42*I42</f>
        <v>0</v>
      </c>
      <c r="K42" s="33">
        <f t="shared" ref="K42:K73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7.04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162</v>
      </c>
      <c r="C44" s="27" t="s">
        <v>163</v>
      </c>
      <c r="D44" s="31" t="s">
        <v>164</v>
      </c>
      <c r="E44" s="27" t="s">
        <v>44</v>
      </c>
      <c r="F44" s="33">
        <v>0.74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26</v>
      </c>
      <c r="C45" s="27" t="s">
        <v>27</v>
      </c>
      <c r="D45" s="31" t="s">
        <v>28</v>
      </c>
      <c r="E45" s="27" t="s">
        <v>25</v>
      </c>
      <c r="F45" s="33">
        <v>7.04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165</v>
      </c>
      <c r="C46" s="27" t="s">
        <v>166</v>
      </c>
      <c r="D46" s="31" t="s">
        <v>167</v>
      </c>
      <c r="E46" s="27" t="s">
        <v>44</v>
      </c>
      <c r="F46" s="33">
        <v>0.74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29</v>
      </c>
      <c r="C47" s="27" t="s">
        <v>30</v>
      </c>
      <c r="D47" s="31" t="s">
        <v>31</v>
      </c>
      <c r="E47" s="27" t="s">
        <v>13</v>
      </c>
      <c r="F47" s="33">
        <v>129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32</v>
      </c>
      <c r="C48" s="27" t="s">
        <v>33</v>
      </c>
      <c r="D48" s="31" t="s">
        <v>34</v>
      </c>
      <c r="E48" s="27" t="s">
        <v>25</v>
      </c>
      <c r="F48" s="33">
        <v>43.96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35</v>
      </c>
      <c r="C49" s="27" t="s">
        <v>36</v>
      </c>
      <c r="D49" s="31" t="s">
        <v>37</v>
      </c>
      <c r="E49" s="27" t="s">
        <v>25</v>
      </c>
      <c r="F49" s="33">
        <v>10.41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141</v>
      </c>
      <c r="C50" s="27" t="s">
        <v>142</v>
      </c>
      <c r="D50" s="31" t="s">
        <v>143</v>
      </c>
      <c r="E50" s="27" t="s">
        <v>25</v>
      </c>
      <c r="F50" s="33">
        <v>8.44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38</v>
      </c>
      <c r="C51" s="27" t="s">
        <v>39</v>
      </c>
      <c r="D51" s="31" t="s">
        <v>40</v>
      </c>
      <c r="E51" s="27" t="s">
        <v>25</v>
      </c>
      <c r="F51" s="33">
        <v>62.81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41</v>
      </c>
      <c r="C52" s="27" t="s">
        <v>42</v>
      </c>
      <c r="D52" s="31" t="s">
        <v>43</v>
      </c>
      <c r="E52" s="27" t="s">
        <v>44</v>
      </c>
      <c r="F52" s="33">
        <v>18.8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156</v>
      </c>
      <c r="C53" s="27" t="s">
        <v>157</v>
      </c>
      <c r="D53" s="31" t="s">
        <v>158</v>
      </c>
      <c r="E53" s="27" t="s">
        <v>44</v>
      </c>
      <c r="F53" s="33">
        <v>0.1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45</v>
      </c>
      <c r="C54" s="27" t="s">
        <v>46</v>
      </c>
      <c r="D54" s="31" t="s">
        <v>47</v>
      </c>
      <c r="E54" s="27" t="s">
        <v>44</v>
      </c>
      <c r="F54" s="33">
        <v>131.32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48</v>
      </c>
      <c r="C55" s="27" t="s">
        <v>49</v>
      </c>
      <c r="D55" s="31" t="s">
        <v>50</v>
      </c>
      <c r="E55" s="27" t="s">
        <v>44</v>
      </c>
      <c r="F55" s="33">
        <v>150.22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51</v>
      </c>
      <c r="C56" s="27" t="s">
        <v>52</v>
      </c>
      <c r="D56" s="31" t="s">
        <v>53</v>
      </c>
      <c r="E56" s="27" t="s">
        <v>21</v>
      </c>
      <c r="F56" s="33">
        <v>0.32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144</v>
      </c>
      <c r="C57" s="27" t="s">
        <v>145</v>
      </c>
      <c r="D57" s="31" t="s">
        <v>146</v>
      </c>
      <c r="E57" s="27" t="s">
        <v>21</v>
      </c>
      <c r="F57" s="33">
        <v>2.4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54</v>
      </c>
      <c r="C58" s="27" t="s">
        <v>55</v>
      </c>
      <c r="D58" s="31" t="s">
        <v>56</v>
      </c>
      <c r="E58" s="27" t="s">
        <v>21</v>
      </c>
      <c r="F58" s="33">
        <v>0.91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57</v>
      </c>
      <c r="C59" s="27" t="s">
        <v>58</v>
      </c>
      <c r="D59" s="31" t="s">
        <v>59</v>
      </c>
      <c r="E59" s="27" t="s">
        <v>21</v>
      </c>
      <c r="F59" s="33">
        <v>1.1000000000000001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147</v>
      </c>
      <c r="C60" s="27" t="s">
        <v>148</v>
      </c>
      <c r="D60" s="31" t="s">
        <v>149</v>
      </c>
      <c r="E60" s="27" t="s">
        <v>44</v>
      </c>
      <c r="F60" s="33">
        <v>2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63</v>
      </c>
      <c r="C61" s="27" t="s">
        <v>64</v>
      </c>
      <c r="D61" s="31" t="s">
        <v>65</v>
      </c>
      <c r="E61" s="27" t="s">
        <v>66</v>
      </c>
      <c r="F61" s="33">
        <v>40</v>
      </c>
      <c r="G61" s="50"/>
      <c r="H61" s="33">
        <f t="shared" si="0"/>
        <v>0</v>
      </c>
      <c r="I61" s="29">
        <v>0.08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67</v>
      </c>
      <c r="C62" s="27" t="s">
        <v>68</v>
      </c>
      <c r="D62" s="31" t="s">
        <v>69</v>
      </c>
      <c r="E62" s="27" t="s">
        <v>13</v>
      </c>
      <c r="F62" s="33">
        <v>5</v>
      </c>
      <c r="G62" s="50"/>
      <c r="H62" s="33">
        <f t="shared" si="0"/>
        <v>0</v>
      </c>
      <c r="I62" s="29">
        <v>0.08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70</v>
      </c>
      <c r="C63" s="27" t="s">
        <v>71</v>
      </c>
      <c r="D63" s="31" t="s">
        <v>72</v>
      </c>
      <c r="E63" s="27" t="s">
        <v>13</v>
      </c>
      <c r="F63" s="33">
        <v>100</v>
      </c>
      <c r="G63" s="50"/>
      <c r="H63" s="33">
        <f t="shared" si="0"/>
        <v>0</v>
      </c>
      <c r="I63" s="29">
        <v>0.08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73</v>
      </c>
      <c r="C64" s="27" t="s">
        <v>74</v>
      </c>
      <c r="D64" s="31" t="s">
        <v>75</v>
      </c>
      <c r="E64" s="27" t="s">
        <v>66</v>
      </c>
      <c r="F64" s="33">
        <v>120</v>
      </c>
      <c r="G64" s="50"/>
      <c r="H64" s="33">
        <f t="shared" si="0"/>
        <v>0</v>
      </c>
      <c r="I64" s="29">
        <v>0.08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76</v>
      </c>
      <c r="C65" s="27" t="s">
        <v>77</v>
      </c>
      <c r="D65" s="31" t="s">
        <v>78</v>
      </c>
      <c r="E65" s="27" t="s">
        <v>66</v>
      </c>
      <c r="F65" s="33">
        <v>6</v>
      </c>
      <c r="G65" s="50"/>
      <c r="H65" s="33">
        <f t="shared" si="0"/>
        <v>0</v>
      </c>
      <c r="I65" s="29">
        <v>0.08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B66" s="27" t="s">
        <v>159</v>
      </c>
      <c r="C66" s="27" t="s">
        <v>160</v>
      </c>
      <c r="D66" s="31" t="s">
        <v>161</v>
      </c>
      <c r="E66" s="27" t="s">
        <v>21</v>
      </c>
      <c r="F66" s="33">
        <v>6.78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1" s="3" customFormat="1" ht="20.100000000000001" customHeight="1" x14ac:dyDescent="0.2">
      <c r="B67" s="27" t="s">
        <v>89</v>
      </c>
      <c r="C67" s="27" t="s">
        <v>90</v>
      </c>
      <c r="D67" s="31" t="s">
        <v>91</v>
      </c>
      <c r="E67" s="27" t="s">
        <v>17</v>
      </c>
      <c r="F67" s="33">
        <v>20</v>
      </c>
      <c r="G67" s="50"/>
      <c r="H67" s="33">
        <f t="shared" si="0"/>
        <v>0</v>
      </c>
      <c r="I67" s="29">
        <v>0.23</v>
      </c>
      <c r="J67" s="33">
        <f t="shared" si="1"/>
        <v>0</v>
      </c>
      <c r="K67" s="33">
        <f t="shared" si="2"/>
        <v>0</v>
      </c>
    </row>
    <row r="68" spans="2:11" s="3" customFormat="1" ht="20.100000000000001" customHeight="1" x14ac:dyDescent="0.2">
      <c r="B68" s="27" t="s">
        <v>92</v>
      </c>
      <c r="C68" s="27" t="s">
        <v>93</v>
      </c>
      <c r="D68" s="31" t="s">
        <v>94</v>
      </c>
      <c r="E68" s="27" t="s">
        <v>95</v>
      </c>
      <c r="F68" s="33">
        <v>1200</v>
      </c>
      <c r="G68" s="50"/>
      <c r="H68" s="33">
        <f t="shared" si="0"/>
        <v>0</v>
      </c>
      <c r="I68" s="29">
        <v>0.08</v>
      </c>
      <c r="J68" s="33">
        <f t="shared" si="1"/>
        <v>0</v>
      </c>
      <c r="K68" s="33">
        <f t="shared" si="2"/>
        <v>0</v>
      </c>
    </row>
    <row r="69" spans="2:11" s="3" customFormat="1" ht="20.100000000000001" customHeight="1" x14ac:dyDescent="0.2">
      <c r="B69" s="27" t="s">
        <v>96</v>
      </c>
      <c r="C69" s="27" t="s">
        <v>97</v>
      </c>
      <c r="D69" s="31" t="s">
        <v>98</v>
      </c>
      <c r="E69" s="27" t="s">
        <v>95</v>
      </c>
      <c r="F69" s="33">
        <v>3614.8</v>
      </c>
      <c r="G69" s="50"/>
      <c r="H69" s="33">
        <f t="shared" si="0"/>
        <v>0</v>
      </c>
      <c r="I69" s="29">
        <v>0.08</v>
      </c>
      <c r="J69" s="33">
        <f t="shared" si="1"/>
        <v>0</v>
      </c>
      <c r="K69" s="33">
        <f t="shared" si="2"/>
        <v>0</v>
      </c>
    </row>
    <row r="70" spans="2:11" s="3" customFormat="1" ht="20.100000000000001" customHeight="1" x14ac:dyDescent="0.2">
      <c r="B70" s="27" t="s">
        <v>99</v>
      </c>
      <c r="C70" s="27" t="s">
        <v>100</v>
      </c>
      <c r="D70" s="31" t="s">
        <v>101</v>
      </c>
      <c r="E70" s="27" t="s">
        <v>66</v>
      </c>
      <c r="F70" s="33">
        <v>5</v>
      </c>
      <c r="G70" s="50"/>
      <c r="H70" s="33">
        <f t="shared" si="0"/>
        <v>0</v>
      </c>
      <c r="I70" s="29">
        <v>0.08</v>
      </c>
      <c r="J70" s="33">
        <f t="shared" si="1"/>
        <v>0</v>
      </c>
      <c r="K70" s="33">
        <f t="shared" si="2"/>
        <v>0</v>
      </c>
    </row>
    <row r="71" spans="2:11" s="3" customFormat="1" ht="20.100000000000001" customHeight="1" x14ac:dyDescent="0.2">
      <c r="B71" s="27" t="s">
        <v>102</v>
      </c>
      <c r="C71" s="27" t="s">
        <v>103</v>
      </c>
      <c r="D71" s="31" t="s">
        <v>104</v>
      </c>
      <c r="E71" s="27" t="s">
        <v>66</v>
      </c>
      <c r="F71" s="33">
        <v>26</v>
      </c>
      <c r="G71" s="50"/>
      <c r="H71" s="33">
        <f t="shared" si="0"/>
        <v>0</v>
      </c>
      <c r="I71" s="29">
        <v>0.08</v>
      </c>
      <c r="J71" s="33">
        <f t="shared" si="1"/>
        <v>0</v>
      </c>
      <c r="K71" s="33">
        <f t="shared" si="2"/>
        <v>0</v>
      </c>
    </row>
    <row r="72" spans="2:11" s="3" customFormat="1" ht="20.100000000000001" customHeight="1" x14ac:dyDescent="0.2">
      <c r="B72" s="27" t="s">
        <v>105</v>
      </c>
      <c r="C72" s="27" t="s">
        <v>106</v>
      </c>
      <c r="D72" s="31" t="s">
        <v>107</v>
      </c>
      <c r="E72" s="27" t="s">
        <v>21</v>
      </c>
      <c r="F72" s="33">
        <v>0.6</v>
      </c>
      <c r="G72" s="50"/>
      <c r="H72" s="33">
        <f t="shared" si="0"/>
        <v>0</v>
      </c>
      <c r="I72" s="29">
        <v>0.08</v>
      </c>
      <c r="J72" s="33">
        <f t="shared" si="1"/>
        <v>0</v>
      </c>
      <c r="K72" s="33">
        <f t="shared" si="2"/>
        <v>0</v>
      </c>
    </row>
    <row r="73" spans="2:11" s="3" customFormat="1" ht="20.100000000000001" customHeight="1" x14ac:dyDescent="0.2">
      <c r="B73" s="27" t="s">
        <v>108</v>
      </c>
      <c r="C73" s="27" t="s">
        <v>109</v>
      </c>
      <c r="D73" s="31" t="s">
        <v>110</v>
      </c>
      <c r="E73" s="27" t="s">
        <v>25</v>
      </c>
      <c r="F73" s="33">
        <v>0.15</v>
      </c>
      <c r="G73" s="50"/>
      <c r="H73" s="33">
        <f t="shared" si="0"/>
        <v>0</v>
      </c>
      <c r="I73" s="29">
        <v>0.08</v>
      </c>
      <c r="J73" s="33">
        <f t="shared" si="1"/>
        <v>0</v>
      </c>
      <c r="K73" s="33">
        <f t="shared" si="2"/>
        <v>0</v>
      </c>
    </row>
    <row r="74" spans="2:11" s="3" customFormat="1" ht="20.100000000000001" customHeight="1" x14ac:dyDescent="0.2">
      <c r="E74" s="38"/>
      <c r="F74" s="36"/>
      <c r="G74" s="36"/>
      <c r="H74" s="36"/>
      <c r="I74" s="9"/>
      <c r="J74" s="36"/>
      <c r="K74" s="36"/>
    </row>
    <row r="75" spans="2:11" s="39" customFormat="1" ht="60" customHeight="1" x14ac:dyDescent="0.2">
      <c r="B75" s="22" t="s">
        <v>0</v>
      </c>
      <c r="C75" s="23" t="s">
        <v>1</v>
      </c>
      <c r="D75" s="24" t="s">
        <v>2</v>
      </c>
      <c r="E75" s="23" t="s">
        <v>3</v>
      </c>
      <c r="F75" s="34" t="s">
        <v>4</v>
      </c>
      <c r="G75" s="35" t="s">
        <v>5</v>
      </c>
      <c r="H75" s="35" t="s">
        <v>6</v>
      </c>
      <c r="I75" s="25" t="s">
        <v>7</v>
      </c>
      <c r="J75" s="35" t="s">
        <v>8</v>
      </c>
      <c r="K75" s="35" t="s">
        <v>9</v>
      </c>
    </row>
    <row r="76" spans="2:11" s="3" customFormat="1" ht="129.94999999999999" customHeight="1" x14ac:dyDescent="0.2">
      <c r="B76" s="26" t="s">
        <v>111</v>
      </c>
      <c r="C76" s="27" t="s">
        <v>112</v>
      </c>
      <c r="D76" s="28" t="s">
        <v>113</v>
      </c>
      <c r="E76" s="27" t="s">
        <v>17</v>
      </c>
      <c r="F76" s="33">
        <v>243</v>
      </c>
      <c r="G76" s="50"/>
      <c r="H76" s="33">
        <f>F76*G76</f>
        <v>0</v>
      </c>
      <c r="I76" s="29">
        <v>0.08</v>
      </c>
      <c r="J76" s="33">
        <f>H76*I76</f>
        <v>0</v>
      </c>
      <c r="K76" s="33">
        <f>H76+J76</f>
        <v>0</v>
      </c>
    </row>
    <row r="77" spans="2:11" s="3" customFormat="1" ht="50.1" customHeight="1" x14ac:dyDescent="0.2">
      <c r="B77" s="26" t="s">
        <v>114</v>
      </c>
      <c r="C77" s="27" t="s">
        <v>115</v>
      </c>
      <c r="D77" s="28" t="s">
        <v>116</v>
      </c>
      <c r="E77" s="27" t="s">
        <v>17</v>
      </c>
      <c r="F77" s="33">
        <v>1</v>
      </c>
      <c r="G77" s="50"/>
      <c r="H77" s="33">
        <f t="shared" ref="H77:H79" si="3">F77*G77</f>
        <v>0</v>
      </c>
      <c r="I77" s="29">
        <v>0.08</v>
      </c>
      <c r="J77" s="33">
        <f t="shared" ref="J77:J79" si="4">H77*I77</f>
        <v>0</v>
      </c>
      <c r="K77" s="33">
        <f t="shared" ref="K77:K79" si="5">H77+J77</f>
        <v>0</v>
      </c>
    </row>
    <row r="78" spans="2:11" s="3" customFormat="1" ht="110.1" customHeight="1" x14ac:dyDescent="0.2">
      <c r="B78" s="26" t="s">
        <v>117</v>
      </c>
      <c r="C78" s="27" t="s">
        <v>118</v>
      </c>
      <c r="D78" s="28" t="s">
        <v>119</v>
      </c>
      <c r="E78" s="27" t="s">
        <v>17</v>
      </c>
      <c r="F78" s="33">
        <v>38</v>
      </c>
      <c r="G78" s="50"/>
      <c r="H78" s="33">
        <f t="shared" si="3"/>
        <v>0</v>
      </c>
      <c r="I78" s="29">
        <v>0.08</v>
      </c>
      <c r="J78" s="33">
        <f t="shared" si="4"/>
        <v>0</v>
      </c>
      <c r="K78" s="33">
        <f t="shared" si="5"/>
        <v>0</v>
      </c>
    </row>
    <row r="79" spans="2:11" s="3" customFormat="1" ht="20.100000000000001" customHeight="1" x14ac:dyDescent="0.2">
      <c r="B79" s="26" t="s">
        <v>299</v>
      </c>
      <c r="C79" s="27" t="s">
        <v>300</v>
      </c>
      <c r="D79" s="28" t="s">
        <v>302</v>
      </c>
      <c r="E79" s="27" t="s">
        <v>17</v>
      </c>
      <c r="F79" s="33">
        <v>1</v>
      </c>
      <c r="G79" s="50"/>
      <c r="H79" s="33">
        <f t="shared" si="3"/>
        <v>0</v>
      </c>
      <c r="I79" s="29">
        <v>0.23</v>
      </c>
      <c r="J79" s="33">
        <f t="shared" si="4"/>
        <v>0</v>
      </c>
      <c r="K79" s="33">
        <f t="shared" si="5"/>
        <v>0</v>
      </c>
    </row>
    <row r="80" spans="2:11" s="3" customFormat="1" ht="20.100000000000001" customHeight="1" x14ac:dyDescent="0.2">
      <c r="E80" s="38"/>
      <c r="F80" s="36"/>
      <c r="G80" s="36"/>
      <c r="H80" s="36"/>
      <c r="I80" s="9"/>
      <c r="J80" s="36"/>
      <c r="K80" s="36"/>
    </row>
    <row r="81" spans="2:11" s="3" customFormat="1" ht="20.100000000000001" customHeight="1" x14ac:dyDescent="0.2">
      <c r="B81" s="76" t="s">
        <v>120</v>
      </c>
      <c r="C81" s="76"/>
      <c r="D81" s="76"/>
      <c r="E81" s="82">
        <f>SUM(H21:H79)</f>
        <v>0</v>
      </c>
      <c r="F81" s="82"/>
      <c r="G81" s="82"/>
      <c r="H81" s="82"/>
      <c r="I81" s="82"/>
      <c r="J81" s="82"/>
      <c r="K81" s="82"/>
    </row>
    <row r="82" spans="2:11" s="3" customFormat="1" ht="20.100000000000001" customHeight="1" x14ac:dyDescent="0.2">
      <c r="B82" s="76" t="s">
        <v>121</v>
      </c>
      <c r="C82" s="76"/>
      <c r="D82" s="76"/>
      <c r="E82" s="77">
        <f>SUM(K21:K79)</f>
        <v>0</v>
      </c>
      <c r="F82" s="83"/>
      <c r="G82" s="83"/>
      <c r="H82" s="83"/>
      <c r="I82" s="83"/>
      <c r="J82" s="83"/>
      <c r="K82" s="83"/>
    </row>
    <row r="83" spans="2:11" s="3" customFormat="1" ht="20.100000000000001" customHeight="1" x14ac:dyDescent="0.2">
      <c r="E83" s="38"/>
      <c r="F83" s="36"/>
      <c r="G83" s="36"/>
      <c r="H83" s="36"/>
      <c r="I83" s="9"/>
      <c r="J83" s="36"/>
      <c r="K83" s="36"/>
    </row>
    <row r="84" spans="2:11" s="3" customFormat="1" ht="20.100000000000001" customHeight="1" x14ac:dyDescent="0.2">
      <c r="E84" s="38"/>
      <c r="F84" s="36"/>
      <c r="G84" s="36"/>
      <c r="H84" s="74" t="s">
        <v>133</v>
      </c>
      <c r="I84" s="74"/>
      <c r="J84" s="36"/>
      <c r="K84" s="36"/>
    </row>
    <row r="85" spans="2:11" s="3" customFormat="1" ht="20.100000000000001" customHeight="1" x14ac:dyDescent="0.2">
      <c r="E85" s="38"/>
      <c r="F85" s="36"/>
      <c r="G85" s="36"/>
      <c r="H85" s="36"/>
      <c r="I85" s="9"/>
      <c r="J85" s="36"/>
      <c r="K85" s="36"/>
    </row>
    <row r="86" spans="2:11" s="3" customFormat="1" ht="20.100000000000001" customHeight="1" x14ac:dyDescent="0.2">
      <c r="B86" s="78" t="s">
        <v>134</v>
      </c>
      <c r="C86" s="78"/>
      <c r="D86" s="78"/>
      <c r="E86" s="78"/>
      <c r="F86" s="78"/>
      <c r="G86" s="78"/>
      <c r="H86" s="78"/>
      <c r="I86" s="78"/>
      <c r="J86" s="78"/>
      <c r="K86" s="78"/>
    </row>
    <row r="87" spans="2:11" s="3" customFormat="1" ht="20.100000000000001" customHeight="1" x14ac:dyDescent="0.2">
      <c r="B87" s="78"/>
      <c r="C87" s="78"/>
      <c r="D87" s="78"/>
      <c r="E87" s="78"/>
      <c r="F87" s="78"/>
      <c r="G87" s="78"/>
      <c r="H87" s="78"/>
      <c r="I87" s="78"/>
      <c r="J87" s="78"/>
      <c r="K87" s="78"/>
    </row>
  </sheetData>
  <mergeCells count="18">
    <mergeCell ref="H84:I84"/>
    <mergeCell ref="B86:K87"/>
    <mergeCell ref="B36:D36"/>
    <mergeCell ref="B81:D81"/>
    <mergeCell ref="E81:K81"/>
    <mergeCell ref="B82:D82"/>
    <mergeCell ref="E82:K82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1" man="1"/>
    <brk id="74" max="11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0F6C9-56E7-49A1-9508-005332FCF6F2}">
  <sheetPr>
    <tabColor rgb="FF92D050"/>
    <pageSetUpPr fitToPage="1"/>
  </sheetPr>
  <dimension ref="B1:K85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E7" s="38"/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E8" s="38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E17" s="38"/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314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1008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4725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2007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270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1772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13.07</v>
      </c>
      <c r="G42" s="50"/>
      <c r="H42" s="33">
        <f t="shared" ref="H42:H71" si="0">F42*G42</f>
        <v>0</v>
      </c>
      <c r="I42" s="29">
        <v>0.08</v>
      </c>
      <c r="J42" s="33">
        <f t="shared" ref="J42:J71" si="1">H42*I42</f>
        <v>0</v>
      </c>
      <c r="K42" s="33">
        <f t="shared" ref="K42:K71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29.51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26</v>
      </c>
      <c r="C44" s="27" t="s">
        <v>27</v>
      </c>
      <c r="D44" s="31" t="s">
        <v>28</v>
      </c>
      <c r="E44" s="27" t="s">
        <v>25</v>
      </c>
      <c r="F44" s="33">
        <v>29.51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29</v>
      </c>
      <c r="C45" s="27" t="s">
        <v>30</v>
      </c>
      <c r="D45" s="31" t="s">
        <v>31</v>
      </c>
      <c r="E45" s="27" t="s">
        <v>13</v>
      </c>
      <c r="F45" s="33">
        <v>48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32</v>
      </c>
      <c r="C46" s="27" t="s">
        <v>33</v>
      </c>
      <c r="D46" s="31" t="s">
        <v>34</v>
      </c>
      <c r="E46" s="27" t="s">
        <v>25</v>
      </c>
      <c r="F46" s="33">
        <v>38.67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35</v>
      </c>
      <c r="C47" s="27" t="s">
        <v>36</v>
      </c>
      <c r="D47" s="31" t="s">
        <v>37</v>
      </c>
      <c r="E47" s="27" t="s">
        <v>25</v>
      </c>
      <c r="F47" s="33">
        <v>31.7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141</v>
      </c>
      <c r="C48" s="27" t="s">
        <v>142</v>
      </c>
      <c r="D48" s="31" t="s">
        <v>143</v>
      </c>
      <c r="E48" s="27" t="s">
        <v>25</v>
      </c>
      <c r="F48" s="33">
        <v>32.9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38</v>
      </c>
      <c r="C49" s="27" t="s">
        <v>39</v>
      </c>
      <c r="D49" s="31" t="s">
        <v>40</v>
      </c>
      <c r="E49" s="27" t="s">
        <v>25</v>
      </c>
      <c r="F49" s="33">
        <v>103.27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41</v>
      </c>
      <c r="C50" s="27" t="s">
        <v>42</v>
      </c>
      <c r="D50" s="31" t="s">
        <v>43</v>
      </c>
      <c r="E50" s="27" t="s">
        <v>44</v>
      </c>
      <c r="F50" s="33">
        <v>4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156</v>
      </c>
      <c r="C51" s="27" t="s">
        <v>157</v>
      </c>
      <c r="D51" s="31" t="s">
        <v>158</v>
      </c>
      <c r="E51" s="27" t="s">
        <v>44</v>
      </c>
      <c r="F51" s="33">
        <v>0.1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45</v>
      </c>
      <c r="C52" s="27" t="s">
        <v>46</v>
      </c>
      <c r="D52" s="31" t="s">
        <v>47</v>
      </c>
      <c r="E52" s="27" t="s">
        <v>44</v>
      </c>
      <c r="F52" s="33">
        <v>67.400000000000006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48</v>
      </c>
      <c r="C53" s="27" t="s">
        <v>49</v>
      </c>
      <c r="D53" s="31" t="s">
        <v>50</v>
      </c>
      <c r="E53" s="27" t="s">
        <v>44</v>
      </c>
      <c r="F53" s="33">
        <v>71.5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51</v>
      </c>
      <c r="C54" s="27" t="s">
        <v>52</v>
      </c>
      <c r="D54" s="31" t="s">
        <v>53</v>
      </c>
      <c r="E54" s="27" t="s">
        <v>21</v>
      </c>
      <c r="F54" s="33">
        <v>0.19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54</v>
      </c>
      <c r="C55" s="27" t="s">
        <v>55</v>
      </c>
      <c r="D55" s="31" t="s">
        <v>56</v>
      </c>
      <c r="E55" s="27" t="s">
        <v>21</v>
      </c>
      <c r="F55" s="33">
        <v>9.9499999999999993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57</v>
      </c>
      <c r="C56" s="27" t="s">
        <v>58</v>
      </c>
      <c r="D56" s="31" t="s">
        <v>59</v>
      </c>
      <c r="E56" s="27" t="s">
        <v>21</v>
      </c>
      <c r="F56" s="33">
        <v>9.67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147</v>
      </c>
      <c r="C57" s="27" t="s">
        <v>148</v>
      </c>
      <c r="D57" s="31" t="s">
        <v>149</v>
      </c>
      <c r="E57" s="27" t="s">
        <v>44</v>
      </c>
      <c r="F57" s="33">
        <v>2.33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60</v>
      </c>
      <c r="C58" s="27" t="s">
        <v>61</v>
      </c>
      <c r="D58" s="31" t="s">
        <v>62</v>
      </c>
      <c r="E58" s="27" t="s">
        <v>44</v>
      </c>
      <c r="F58" s="33">
        <v>1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70</v>
      </c>
      <c r="C59" s="27" t="s">
        <v>71</v>
      </c>
      <c r="D59" s="31" t="s">
        <v>72</v>
      </c>
      <c r="E59" s="27" t="s">
        <v>13</v>
      </c>
      <c r="F59" s="33">
        <v>100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73</v>
      </c>
      <c r="C60" s="27" t="s">
        <v>74</v>
      </c>
      <c r="D60" s="31" t="s">
        <v>75</v>
      </c>
      <c r="E60" s="27" t="s">
        <v>66</v>
      </c>
      <c r="F60" s="33">
        <v>100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76</v>
      </c>
      <c r="C61" s="27" t="s">
        <v>77</v>
      </c>
      <c r="D61" s="31" t="s">
        <v>78</v>
      </c>
      <c r="E61" s="27" t="s">
        <v>66</v>
      </c>
      <c r="F61" s="33">
        <v>6</v>
      </c>
      <c r="G61" s="50"/>
      <c r="H61" s="33">
        <f t="shared" si="0"/>
        <v>0</v>
      </c>
      <c r="I61" s="29">
        <v>0.08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159</v>
      </c>
      <c r="C62" s="27" t="s">
        <v>160</v>
      </c>
      <c r="D62" s="31" t="s">
        <v>161</v>
      </c>
      <c r="E62" s="27" t="s">
        <v>21</v>
      </c>
      <c r="F62" s="33">
        <v>8.26</v>
      </c>
      <c r="G62" s="50"/>
      <c r="H62" s="33">
        <f t="shared" si="0"/>
        <v>0</v>
      </c>
      <c r="I62" s="29">
        <v>0.08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83</v>
      </c>
      <c r="C63" s="27" t="s">
        <v>84</v>
      </c>
      <c r="D63" s="31" t="s">
        <v>85</v>
      </c>
      <c r="E63" s="27" t="s">
        <v>66</v>
      </c>
      <c r="F63" s="33">
        <v>40</v>
      </c>
      <c r="G63" s="50"/>
      <c r="H63" s="33">
        <f t="shared" si="0"/>
        <v>0</v>
      </c>
      <c r="I63" s="29">
        <v>0.23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89</v>
      </c>
      <c r="C64" s="27" t="s">
        <v>90</v>
      </c>
      <c r="D64" s="31" t="s">
        <v>91</v>
      </c>
      <c r="E64" s="27" t="s">
        <v>17</v>
      </c>
      <c r="F64" s="33">
        <v>20</v>
      </c>
      <c r="G64" s="50"/>
      <c r="H64" s="33">
        <f t="shared" si="0"/>
        <v>0</v>
      </c>
      <c r="I64" s="29">
        <v>0.23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92</v>
      </c>
      <c r="C65" s="27" t="s">
        <v>93</v>
      </c>
      <c r="D65" s="31" t="s">
        <v>94</v>
      </c>
      <c r="E65" s="27" t="s">
        <v>95</v>
      </c>
      <c r="F65" s="33">
        <v>1780</v>
      </c>
      <c r="G65" s="50"/>
      <c r="H65" s="33">
        <f t="shared" si="0"/>
        <v>0</v>
      </c>
      <c r="I65" s="29">
        <v>0.08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B66" s="27" t="s">
        <v>96</v>
      </c>
      <c r="C66" s="27" t="s">
        <v>97</v>
      </c>
      <c r="D66" s="31" t="s">
        <v>98</v>
      </c>
      <c r="E66" s="27" t="s">
        <v>95</v>
      </c>
      <c r="F66" s="33">
        <v>1780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1" s="3" customFormat="1" ht="20.100000000000001" customHeight="1" x14ac:dyDescent="0.2">
      <c r="B67" s="27" t="s">
        <v>99</v>
      </c>
      <c r="C67" s="27" t="s">
        <v>100</v>
      </c>
      <c r="D67" s="31" t="s">
        <v>101</v>
      </c>
      <c r="E67" s="27" t="s">
        <v>66</v>
      </c>
      <c r="F67" s="33">
        <v>20</v>
      </c>
      <c r="G67" s="50"/>
      <c r="H67" s="33">
        <f t="shared" si="0"/>
        <v>0</v>
      </c>
      <c r="I67" s="29">
        <v>0.08</v>
      </c>
      <c r="J67" s="33">
        <f t="shared" si="1"/>
        <v>0</v>
      </c>
      <c r="K67" s="33">
        <f t="shared" si="2"/>
        <v>0</v>
      </c>
    </row>
    <row r="68" spans="2:11" s="3" customFormat="1" ht="20.100000000000001" customHeight="1" x14ac:dyDescent="0.2">
      <c r="B68" s="27" t="s">
        <v>102</v>
      </c>
      <c r="C68" s="27" t="s">
        <v>103</v>
      </c>
      <c r="D68" s="31" t="s">
        <v>104</v>
      </c>
      <c r="E68" s="27" t="s">
        <v>66</v>
      </c>
      <c r="F68" s="33">
        <v>130</v>
      </c>
      <c r="G68" s="50"/>
      <c r="H68" s="33">
        <f t="shared" si="0"/>
        <v>0</v>
      </c>
      <c r="I68" s="29">
        <v>0.08</v>
      </c>
      <c r="J68" s="33">
        <f t="shared" si="1"/>
        <v>0</v>
      </c>
      <c r="K68" s="33">
        <f t="shared" si="2"/>
        <v>0</v>
      </c>
    </row>
    <row r="69" spans="2:11" s="3" customFormat="1" ht="20.100000000000001" customHeight="1" x14ac:dyDescent="0.2">
      <c r="B69" s="27" t="s">
        <v>153</v>
      </c>
      <c r="C69" s="27" t="s">
        <v>154</v>
      </c>
      <c r="D69" s="31" t="s">
        <v>155</v>
      </c>
      <c r="E69" s="27" t="s">
        <v>25</v>
      </c>
      <c r="F69" s="33">
        <v>1.1100000000000001</v>
      </c>
      <c r="G69" s="50"/>
      <c r="H69" s="33">
        <f t="shared" si="0"/>
        <v>0</v>
      </c>
      <c r="I69" s="29">
        <v>0.08</v>
      </c>
      <c r="J69" s="33">
        <f t="shared" si="1"/>
        <v>0</v>
      </c>
      <c r="K69" s="33">
        <f t="shared" si="2"/>
        <v>0</v>
      </c>
    </row>
    <row r="70" spans="2:11" s="3" customFormat="1" ht="20.100000000000001" customHeight="1" x14ac:dyDescent="0.2">
      <c r="B70" s="27" t="s">
        <v>105</v>
      </c>
      <c r="C70" s="27" t="s">
        <v>106</v>
      </c>
      <c r="D70" s="31" t="s">
        <v>107</v>
      </c>
      <c r="E70" s="27" t="s">
        <v>21</v>
      </c>
      <c r="F70" s="33">
        <v>2.4500000000000002</v>
      </c>
      <c r="G70" s="50"/>
      <c r="H70" s="33">
        <f t="shared" si="0"/>
        <v>0</v>
      </c>
      <c r="I70" s="29">
        <v>0.08</v>
      </c>
      <c r="J70" s="33">
        <f t="shared" si="1"/>
        <v>0</v>
      </c>
      <c r="K70" s="33">
        <f t="shared" si="2"/>
        <v>0</v>
      </c>
    </row>
    <row r="71" spans="2:11" s="3" customFormat="1" ht="20.100000000000001" customHeight="1" x14ac:dyDescent="0.2">
      <c r="B71" s="27" t="s">
        <v>108</v>
      </c>
      <c r="C71" s="27" t="s">
        <v>109</v>
      </c>
      <c r="D71" s="31" t="s">
        <v>110</v>
      </c>
      <c r="E71" s="27" t="s">
        <v>25</v>
      </c>
      <c r="F71" s="33">
        <v>0.3</v>
      </c>
      <c r="G71" s="50"/>
      <c r="H71" s="33">
        <f t="shared" si="0"/>
        <v>0</v>
      </c>
      <c r="I71" s="29">
        <v>0.08</v>
      </c>
      <c r="J71" s="33">
        <f t="shared" si="1"/>
        <v>0</v>
      </c>
      <c r="K71" s="33">
        <f t="shared" si="2"/>
        <v>0</v>
      </c>
    </row>
    <row r="72" spans="2:11" s="3" customFormat="1" ht="20.100000000000001" customHeight="1" x14ac:dyDescent="0.2">
      <c r="E72" s="38"/>
      <c r="F72" s="36"/>
      <c r="G72" s="36"/>
      <c r="H72" s="36"/>
      <c r="I72" s="9"/>
      <c r="J72" s="36"/>
      <c r="K72" s="36"/>
    </row>
    <row r="73" spans="2:11" s="39" customFormat="1" ht="60" customHeight="1" x14ac:dyDescent="0.2">
      <c r="B73" s="22" t="s">
        <v>0</v>
      </c>
      <c r="C73" s="23" t="s">
        <v>1</v>
      </c>
      <c r="D73" s="24" t="s">
        <v>2</v>
      </c>
      <c r="E73" s="23" t="s">
        <v>3</v>
      </c>
      <c r="F73" s="34" t="s">
        <v>4</v>
      </c>
      <c r="G73" s="35" t="s">
        <v>5</v>
      </c>
      <c r="H73" s="35" t="s">
        <v>6</v>
      </c>
      <c r="I73" s="25" t="s">
        <v>7</v>
      </c>
      <c r="J73" s="35" t="s">
        <v>8</v>
      </c>
      <c r="K73" s="35" t="s">
        <v>9</v>
      </c>
    </row>
    <row r="74" spans="2:11" s="3" customFormat="1" ht="129.94999999999999" customHeight="1" x14ac:dyDescent="0.2">
      <c r="B74" s="26" t="s">
        <v>111</v>
      </c>
      <c r="C74" s="27" t="s">
        <v>112</v>
      </c>
      <c r="D74" s="28" t="s">
        <v>113</v>
      </c>
      <c r="E74" s="27" t="s">
        <v>17</v>
      </c>
      <c r="F74" s="33">
        <v>429</v>
      </c>
      <c r="G74" s="50"/>
      <c r="H74" s="33">
        <f>F74*G74</f>
        <v>0</v>
      </c>
      <c r="I74" s="29">
        <v>0.08</v>
      </c>
      <c r="J74" s="33">
        <f>H74*I74</f>
        <v>0</v>
      </c>
      <c r="K74" s="33">
        <f>H74+J74</f>
        <v>0</v>
      </c>
    </row>
    <row r="75" spans="2:11" s="3" customFormat="1" ht="50.1" customHeight="1" x14ac:dyDescent="0.2">
      <c r="B75" s="26" t="s">
        <v>114</v>
      </c>
      <c r="C75" s="27" t="s">
        <v>115</v>
      </c>
      <c r="D75" s="28" t="s">
        <v>116</v>
      </c>
      <c r="E75" s="27" t="s">
        <v>17</v>
      </c>
      <c r="F75" s="33">
        <v>1</v>
      </c>
      <c r="G75" s="50"/>
      <c r="H75" s="33">
        <f t="shared" ref="H75:H77" si="3">F75*G75</f>
        <v>0</v>
      </c>
      <c r="I75" s="29">
        <v>0.08</v>
      </c>
      <c r="J75" s="33">
        <f t="shared" ref="J75:J77" si="4">H75*I75</f>
        <v>0</v>
      </c>
      <c r="K75" s="33">
        <f t="shared" ref="K75:K77" si="5">H75+J75</f>
        <v>0</v>
      </c>
    </row>
    <row r="76" spans="2:11" s="3" customFormat="1" ht="110.1" customHeight="1" x14ac:dyDescent="0.2">
      <c r="B76" s="26" t="s">
        <v>117</v>
      </c>
      <c r="C76" s="27" t="s">
        <v>118</v>
      </c>
      <c r="D76" s="28" t="s">
        <v>119</v>
      </c>
      <c r="E76" s="27" t="s">
        <v>17</v>
      </c>
      <c r="F76" s="33">
        <v>58</v>
      </c>
      <c r="G76" s="50"/>
      <c r="H76" s="33">
        <f t="shared" si="3"/>
        <v>0</v>
      </c>
      <c r="I76" s="29">
        <v>0.08</v>
      </c>
      <c r="J76" s="33">
        <f t="shared" si="4"/>
        <v>0</v>
      </c>
      <c r="K76" s="33">
        <f t="shared" si="5"/>
        <v>0</v>
      </c>
    </row>
    <row r="77" spans="2:11" s="3" customFormat="1" ht="20.100000000000001" customHeight="1" x14ac:dyDescent="0.2">
      <c r="B77" s="26" t="s">
        <v>299</v>
      </c>
      <c r="C77" s="27" t="s">
        <v>300</v>
      </c>
      <c r="D77" s="28" t="s">
        <v>302</v>
      </c>
      <c r="E77" s="27" t="s">
        <v>17</v>
      </c>
      <c r="F77" s="33">
        <v>1</v>
      </c>
      <c r="G77" s="50"/>
      <c r="H77" s="33">
        <f t="shared" si="3"/>
        <v>0</v>
      </c>
      <c r="I77" s="29">
        <v>0.23</v>
      </c>
      <c r="J77" s="33">
        <f t="shared" si="4"/>
        <v>0</v>
      </c>
      <c r="K77" s="33">
        <f t="shared" si="5"/>
        <v>0</v>
      </c>
    </row>
    <row r="78" spans="2:11" s="3" customFormat="1" ht="20.100000000000001" customHeight="1" x14ac:dyDescent="0.2">
      <c r="E78" s="38"/>
      <c r="F78" s="36"/>
      <c r="G78" s="36"/>
      <c r="H78" s="36"/>
      <c r="I78" s="9"/>
      <c r="J78" s="36"/>
      <c r="K78" s="36"/>
    </row>
    <row r="79" spans="2:11" s="3" customFormat="1" ht="20.100000000000001" customHeight="1" x14ac:dyDescent="0.2">
      <c r="B79" s="76" t="s">
        <v>120</v>
      </c>
      <c r="C79" s="76"/>
      <c r="D79" s="76"/>
      <c r="E79" s="82">
        <f>SUM(H21:H77)</f>
        <v>0</v>
      </c>
      <c r="F79" s="82"/>
      <c r="G79" s="82"/>
      <c r="H79" s="82"/>
      <c r="I79" s="82"/>
      <c r="J79" s="82"/>
      <c r="K79" s="82"/>
    </row>
    <row r="80" spans="2:11" s="3" customFormat="1" ht="20.100000000000001" customHeight="1" x14ac:dyDescent="0.2">
      <c r="B80" s="76" t="s">
        <v>121</v>
      </c>
      <c r="C80" s="76"/>
      <c r="D80" s="76"/>
      <c r="E80" s="77">
        <f>SUM(K21:K77)</f>
        <v>0</v>
      </c>
      <c r="F80" s="83"/>
      <c r="G80" s="83"/>
      <c r="H80" s="83"/>
      <c r="I80" s="83"/>
      <c r="J80" s="83"/>
      <c r="K80" s="83"/>
    </row>
    <row r="81" spans="2:11" s="3" customFormat="1" ht="20.100000000000001" customHeight="1" x14ac:dyDescent="0.2">
      <c r="E81" s="38"/>
      <c r="F81" s="36"/>
      <c r="G81" s="36"/>
      <c r="H81" s="36"/>
      <c r="I81" s="9"/>
      <c r="J81" s="36"/>
      <c r="K81" s="36"/>
    </row>
    <row r="82" spans="2:11" s="3" customFormat="1" ht="20.100000000000001" customHeight="1" x14ac:dyDescent="0.2">
      <c r="E82" s="38"/>
      <c r="F82" s="36"/>
      <c r="G82" s="36"/>
      <c r="H82" s="74" t="s">
        <v>133</v>
      </c>
      <c r="I82" s="74"/>
      <c r="J82" s="36"/>
      <c r="K82" s="36"/>
    </row>
    <row r="83" spans="2:11" s="3" customFormat="1" ht="20.100000000000001" customHeight="1" x14ac:dyDescent="0.2">
      <c r="E83" s="38"/>
      <c r="F83" s="36"/>
      <c r="G83" s="36"/>
      <c r="H83" s="36"/>
      <c r="I83" s="9"/>
      <c r="J83" s="36"/>
      <c r="K83" s="36"/>
    </row>
    <row r="84" spans="2:11" s="3" customFormat="1" ht="20.100000000000001" customHeight="1" x14ac:dyDescent="0.2">
      <c r="B84" s="78" t="s">
        <v>134</v>
      </c>
      <c r="C84" s="78"/>
      <c r="D84" s="78"/>
      <c r="E84" s="78"/>
      <c r="F84" s="78"/>
      <c r="G84" s="78"/>
      <c r="H84" s="78"/>
      <c r="I84" s="78"/>
      <c r="J84" s="78"/>
      <c r="K84" s="78"/>
    </row>
    <row r="85" spans="2:11" s="3" customFormat="1" ht="20.100000000000001" customHeight="1" x14ac:dyDescent="0.2">
      <c r="B85" s="78"/>
      <c r="C85" s="78"/>
      <c r="D85" s="78"/>
      <c r="E85" s="78"/>
      <c r="F85" s="78"/>
      <c r="G85" s="78"/>
      <c r="H85" s="78"/>
      <c r="I85" s="78"/>
      <c r="J85" s="78"/>
      <c r="K85" s="78"/>
    </row>
  </sheetData>
  <mergeCells count="18">
    <mergeCell ref="H82:I82"/>
    <mergeCell ref="B84:K85"/>
    <mergeCell ref="B36:D36"/>
    <mergeCell ref="B79:D79"/>
    <mergeCell ref="E79:K79"/>
    <mergeCell ref="B80:D80"/>
    <mergeCell ref="E80:K80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1" man="1"/>
    <brk id="72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DEB37-8420-4CEC-A8B3-0EDD0FF3D4CB}">
  <sheetPr>
    <tabColor rgb="FF92D050"/>
    <pageSetUpPr fitToPage="1"/>
  </sheetPr>
  <dimension ref="B1:K81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E7" s="38"/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E8" s="38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E17" s="38"/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315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587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3216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1692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302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2201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11.48</v>
      </c>
      <c r="G42" s="50"/>
      <c r="H42" s="33">
        <f t="shared" ref="H42:H67" si="0">F42*G42</f>
        <v>0</v>
      </c>
      <c r="I42" s="29">
        <v>0.08</v>
      </c>
      <c r="J42" s="33">
        <f t="shared" ref="J42:J67" si="1">H42*I42</f>
        <v>0</v>
      </c>
      <c r="K42" s="33">
        <f t="shared" ref="K42:K67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7.11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26</v>
      </c>
      <c r="C44" s="27" t="s">
        <v>27</v>
      </c>
      <c r="D44" s="31" t="s">
        <v>28</v>
      </c>
      <c r="E44" s="27" t="s">
        <v>25</v>
      </c>
      <c r="F44" s="33">
        <v>7.11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29</v>
      </c>
      <c r="C45" s="27" t="s">
        <v>30</v>
      </c>
      <c r="D45" s="31" t="s">
        <v>31</v>
      </c>
      <c r="E45" s="27" t="s">
        <v>13</v>
      </c>
      <c r="F45" s="33">
        <v>61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32</v>
      </c>
      <c r="C46" s="27" t="s">
        <v>33</v>
      </c>
      <c r="D46" s="31" t="s">
        <v>34</v>
      </c>
      <c r="E46" s="27" t="s">
        <v>25</v>
      </c>
      <c r="F46" s="33">
        <v>50.27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38</v>
      </c>
      <c r="C47" s="27" t="s">
        <v>39</v>
      </c>
      <c r="D47" s="31" t="s">
        <v>40</v>
      </c>
      <c r="E47" s="27" t="s">
        <v>25</v>
      </c>
      <c r="F47" s="33">
        <v>50.27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41</v>
      </c>
      <c r="C48" s="27" t="s">
        <v>42</v>
      </c>
      <c r="D48" s="31" t="s">
        <v>43</v>
      </c>
      <c r="E48" s="27" t="s">
        <v>44</v>
      </c>
      <c r="F48" s="33">
        <v>2.9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45</v>
      </c>
      <c r="C49" s="27" t="s">
        <v>46</v>
      </c>
      <c r="D49" s="31" t="s">
        <v>47</v>
      </c>
      <c r="E49" s="27" t="s">
        <v>44</v>
      </c>
      <c r="F49" s="33">
        <v>54.27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48</v>
      </c>
      <c r="C50" s="27" t="s">
        <v>49</v>
      </c>
      <c r="D50" s="31" t="s">
        <v>50</v>
      </c>
      <c r="E50" s="27" t="s">
        <v>44</v>
      </c>
      <c r="F50" s="33">
        <v>57.17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51</v>
      </c>
      <c r="C51" s="27" t="s">
        <v>52</v>
      </c>
      <c r="D51" s="31" t="s">
        <v>53</v>
      </c>
      <c r="E51" s="27" t="s">
        <v>21</v>
      </c>
      <c r="F51" s="33">
        <v>0.24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54</v>
      </c>
      <c r="C52" s="27" t="s">
        <v>55</v>
      </c>
      <c r="D52" s="31" t="s">
        <v>56</v>
      </c>
      <c r="E52" s="27" t="s">
        <v>21</v>
      </c>
      <c r="F52" s="33">
        <v>2.64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57</v>
      </c>
      <c r="C53" s="27" t="s">
        <v>58</v>
      </c>
      <c r="D53" s="31" t="s">
        <v>59</v>
      </c>
      <c r="E53" s="27" t="s">
        <v>21</v>
      </c>
      <c r="F53" s="33">
        <v>0.5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63</v>
      </c>
      <c r="C54" s="27" t="s">
        <v>64</v>
      </c>
      <c r="D54" s="31" t="s">
        <v>65</v>
      </c>
      <c r="E54" s="27" t="s">
        <v>66</v>
      </c>
      <c r="F54" s="33">
        <v>120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67</v>
      </c>
      <c r="C55" s="27" t="s">
        <v>68</v>
      </c>
      <c r="D55" s="31" t="s">
        <v>69</v>
      </c>
      <c r="E55" s="27" t="s">
        <v>13</v>
      </c>
      <c r="F55" s="33">
        <v>50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70</v>
      </c>
      <c r="C56" s="27" t="s">
        <v>71</v>
      </c>
      <c r="D56" s="31" t="s">
        <v>72</v>
      </c>
      <c r="E56" s="27" t="s">
        <v>13</v>
      </c>
      <c r="F56" s="33">
        <v>200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73</v>
      </c>
      <c r="C57" s="27" t="s">
        <v>74</v>
      </c>
      <c r="D57" s="31" t="s">
        <v>75</v>
      </c>
      <c r="E57" s="27" t="s">
        <v>66</v>
      </c>
      <c r="F57" s="33">
        <v>100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76</v>
      </c>
      <c r="C58" s="27" t="s">
        <v>77</v>
      </c>
      <c r="D58" s="31" t="s">
        <v>78</v>
      </c>
      <c r="E58" s="27" t="s">
        <v>66</v>
      </c>
      <c r="F58" s="33">
        <v>3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79</v>
      </c>
      <c r="C59" s="27" t="s">
        <v>80</v>
      </c>
      <c r="D59" s="31" t="s">
        <v>81</v>
      </c>
      <c r="E59" s="27" t="s">
        <v>82</v>
      </c>
      <c r="F59" s="33">
        <v>4.0999999999999996</v>
      </c>
      <c r="G59" s="50"/>
      <c r="H59" s="33">
        <f t="shared" si="0"/>
        <v>0</v>
      </c>
      <c r="I59" s="29">
        <v>0.23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83</v>
      </c>
      <c r="C60" s="27" t="s">
        <v>84</v>
      </c>
      <c r="D60" s="31" t="s">
        <v>85</v>
      </c>
      <c r="E60" s="27" t="s">
        <v>66</v>
      </c>
      <c r="F60" s="33">
        <v>102</v>
      </c>
      <c r="G60" s="50"/>
      <c r="H60" s="33">
        <f t="shared" si="0"/>
        <v>0</v>
      </c>
      <c r="I60" s="29">
        <v>0.23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89</v>
      </c>
      <c r="C61" s="27" t="s">
        <v>90</v>
      </c>
      <c r="D61" s="31" t="s">
        <v>91</v>
      </c>
      <c r="E61" s="27" t="s">
        <v>17</v>
      </c>
      <c r="F61" s="33">
        <v>10</v>
      </c>
      <c r="G61" s="50"/>
      <c r="H61" s="33">
        <f t="shared" si="0"/>
        <v>0</v>
      </c>
      <c r="I61" s="29">
        <v>0.23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150</v>
      </c>
      <c r="C62" s="27" t="s">
        <v>151</v>
      </c>
      <c r="D62" s="31" t="s">
        <v>152</v>
      </c>
      <c r="E62" s="27" t="s">
        <v>82</v>
      </c>
      <c r="F62" s="33">
        <v>2</v>
      </c>
      <c r="G62" s="50"/>
      <c r="H62" s="33">
        <f t="shared" si="0"/>
        <v>0</v>
      </c>
      <c r="I62" s="29">
        <v>0.23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92</v>
      </c>
      <c r="C63" s="27" t="s">
        <v>93</v>
      </c>
      <c r="D63" s="31" t="s">
        <v>94</v>
      </c>
      <c r="E63" s="27" t="s">
        <v>95</v>
      </c>
      <c r="F63" s="33">
        <v>1168</v>
      </c>
      <c r="G63" s="50"/>
      <c r="H63" s="33">
        <f t="shared" si="0"/>
        <v>0</v>
      </c>
      <c r="I63" s="29">
        <v>0.08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96</v>
      </c>
      <c r="C64" s="27" t="s">
        <v>97</v>
      </c>
      <c r="D64" s="31" t="s">
        <v>98</v>
      </c>
      <c r="E64" s="27" t="s">
        <v>95</v>
      </c>
      <c r="F64" s="33">
        <v>2399.1999999999998</v>
      </c>
      <c r="G64" s="50"/>
      <c r="H64" s="33">
        <f t="shared" si="0"/>
        <v>0</v>
      </c>
      <c r="I64" s="29">
        <v>0.08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102</v>
      </c>
      <c r="C65" s="27" t="s">
        <v>103</v>
      </c>
      <c r="D65" s="31" t="s">
        <v>104</v>
      </c>
      <c r="E65" s="27" t="s">
        <v>66</v>
      </c>
      <c r="F65" s="33">
        <v>30</v>
      </c>
      <c r="G65" s="50"/>
      <c r="H65" s="33">
        <f t="shared" si="0"/>
        <v>0</v>
      </c>
      <c r="I65" s="29">
        <v>0.08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B66" s="27" t="s">
        <v>105</v>
      </c>
      <c r="C66" s="27" t="s">
        <v>106</v>
      </c>
      <c r="D66" s="31" t="s">
        <v>107</v>
      </c>
      <c r="E66" s="27" t="s">
        <v>21</v>
      </c>
      <c r="F66" s="33">
        <v>3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1" s="3" customFormat="1" ht="20.100000000000001" customHeight="1" x14ac:dyDescent="0.2">
      <c r="B67" s="27" t="s">
        <v>108</v>
      </c>
      <c r="C67" s="27" t="s">
        <v>109</v>
      </c>
      <c r="D67" s="31" t="s">
        <v>110</v>
      </c>
      <c r="E67" s="27" t="s">
        <v>25</v>
      </c>
      <c r="F67" s="33">
        <v>0.63</v>
      </c>
      <c r="G67" s="50"/>
      <c r="H67" s="33">
        <f t="shared" si="0"/>
        <v>0</v>
      </c>
      <c r="I67" s="29">
        <v>0.08</v>
      </c>
      <c r="J67" s="33">
        <f t="shared" si="1"/>
        <v>0</v>
      </c>
      <c r="K67" s="33">
        <f t="shared" si="2"/>
        <v>0</v>
      </c>
    </row>
    <row r="68" spans="2:11" s="3" customFormat="1" ht="20.100000000000001" customHeight="1" x14ac:dyDescent="0.2">
      <c r="E68" s="38"/>
      <c r="F68" s="36"/>
      <c r="G68" s="36"/>
      <c r="H68" s="36"/>
      <c r="I68" s="9"/>
      <c r="J68" s="36"/>
      <c r="K68" s="36"/>
    </row>
    <row r="69" spans="2:11" s="39" customFormat="1" ht="60" customHeight="1" x14ac:dyDescent="0.2">
      <c r="B69" s="22" t="s">
        <v>0</v>
      </c>
      <c r="C69" s="23" t="s">
        <v>1</v>
      </c>
      <c r="D69" s="24" t="s">
        <v>2</v>
      </c>
      <c r="E69" s="23" t="s">
        <v>3</v>
      </c>
      <c r="F69" s="34" t="s">
        <v>4</v>
      </c>
      <c r="G69" s="35" t="s">
        <v>5</v>
      </c>
      <c r="H69" s="35" t="s">
        <v>6</v>
      </c>
      <c r="I69" s="25" t="s">
        <v>7</v>
      </c>
      <c r="J69" s="35" t="s">
        <v>8</v>
      </c>
      <c r="K69" s="35" t="s">
        <v>9</v>
      </c>
    </row>
    <row r="70" spans="2:11" s="3" customFormat="1" ht="129.94999999999999" customHeight="1" x14ac:dyDescent="0.2">
      <c r="B70" s="26" t="s">
        <v>111</v>
      </c>
      <c r="C70" s="27" t="s">
        <v>112</v>
      </c>
      <c r="D70" s="28" t="s">
        <v>113</v>
      </c>
      <c r="E70" s="27" t="s">
        <v>17</v>
      </c>
      <c r="F70" s="33">
        <v>302</v>
      </c>
      <c r="G70" s="50"/>
      <c r="H70" s="33">
        <f>F70*G70</f>
        <v>0</v>
      </c>
      <c r="I70" s="29">
        <v>0.08</v>
      </c>
      <c r="J70" s="33">
        <f>H70*I70</f>
        <v>0</v>
      </c>
      <c r="K70" s="33">
        <f>H70+J70</f>
        <v>0</v>
      </c>
    </row>
    <row r="71" spans="2:11" s="3" customFormat="1" ht="50.1" customHeight="1" x14ac:dyDescent="0.2">
      <c r="B71" s="26" t="s">
        <v>114</v>
      </c>
      <c r="C71" s="27" t="s">
        <v>115</v>
      </c>
      <c r="D71" s="28" t="s">
        <v>116</v>
      </c>
      <c r="E71" s="27" t="s">
        <v>17</v>
      </c>
      <c r="F71" s="33">
        <v>1</v>
      </c>
      <c r="G71" s="50"/>
      <c r="H71" s="33">
        <f t="shared" ref="H71:H73" si="3">F71*G71</f>
        <v>0</v>
      </c>
      <c r="I71" s="29">
        <v>0.08</v>
      </c>
      <c r="J71" s="33">
        <f t="shared" ref="J71:J73" si="4">H71*I71</f>
        <v>0</v>
      </c>
      <c r="K71" s="33">
        <f t="shared" ref="K71:K73" si="5">H71+J71</f>
        <v>0</v>
      </c>
    </row>
    <row r="72" spans="2:11" s="3" customFormat="1" ht="110.1" customHeight="1" x14ac:dyDescent="0.2">
      <c r="B72" s="26" t="s">
        <v>117</v>
      </c>
      <c r="C72" s="27" t="s">
        <v>118</v>
      </c>
      <c r="D72" s="28" t="s">
        <v>119</v>
      </c>
      <c r="E72" s="27" t="s">
        <v>17</v>
      </c>
      <c r="F72" s="33">
        <v>50</v>
      </c>
      <c r="G72" s="50"/>
      <c r="H72" s="33">
        <f t="shared" si="3"/>
        <v>0</v>
      </c>
      <c r="I72" s="29">
        <v>0.08</v>
      </c>
      <c r="J72" s="33">
        <f t="shared" si="4"/>
        <v>0</v>
      </c>
      <c r="K72" s="33">
        <f t="shared" si="5"/>
        <v>0</v>
      </c>
    </row>
    <row r="73" spans="2:11" s="3" customFormat="1" ht="20.100000000000001" customHeight="1" x14ac:dyDescent="0.2">
      <c r="B73" s="26" t="s">
        <v>299</v>
      </c>
      <c r="C73" s="27" t="s">
        <v>300</v>
      </c>
      <c r="D73" s="28" t="s">
        <v>302</v>
      </c>
      <c r="E73" s="27" t="s">
        <v>17</v>
      </c>
      <c r="F73" s="33">
        <v>1</v>
      </c>
      <c r="G73" s="50"/>
      <c r="H73" s="33">
        <f t="shared" si="3"/>
        <v>0</v>
      </c>
      <c r="I73" s="29">
        <v>0.23</v>
      </c>
      <c r="J73" s="33">
        <f t="shared" si="4"/>
        <v>0</v>
      </c>
      <c r="K73" s="33">
        <f t="shared" si="5"/>
        <v>0</v>
      </c>
    </row>
    <row r="74" spans="2:11" s="3" customFormat="1" ht="20.100000000000001" customHeight="1" x14ac:dyDescent="0.2">
      <c r="E74" s="38"/>
      <c r="F74" s="36"/>
      <c r="G74" s="36"/>
      <c r="H74" s="36"/>
      <c r="I74" s="9"/>
      <c r="J74" s="36"/>
      <c r="K74" s="36"/>
    </row>
    <row r="75" spans="2:11" s="3" customFormat="1" ht="20.100000000000001" customHeight="1" x14ac:dyDescent="0.2">
      <c r="B75" s="76" t="s">
        <v>120</v>
      </c>
      <c r="C75" s="76"/>
      <c r="D75" s="76"/>
      <c r="E75" s="82">
        <f>SUM(H21:H73)</f>
        <v>0</v>
      </c>
      <c r="F75" s="82"/>
      <c r="G75" s="82"/>
      <c r="H75" s="82"/>
      <c r="I75" s="82"/>
      <c r="J75" s="82"/>
      <c r="K75" s="82"/>
    </row>
    <row r="76" spans="2:11" s="3" customFormat="1" ht="20.100000000000001" customHeight="1" x14ac:dyDescent="0.2">
      <c r="B76" s="76" t="s">
        <v>121</v>
      </c>
      <c r="C76" s="76"/>
      <c r="D76" s="76"/>
      <c r="E76" s="77">
        <f>SUM(K21:K73)</f>
        <v>0</v>
      </c>
      <c r="F76" s="83"/>
      <c r="G76" s="83"/>
      <c r="H76" s="83"/>
      <c r="I76" s="83"/>
      <c r="J76" s="83"/>
      <c r="K76" s="83"/>
    </row>
    <row r="77" spans="2:11" s="3" customFormat="1" ht="20.100000000000001" customHeight="1" x14ac:dyDescent="0.2">
      <c r="E77" s="38"/>
      <c r="F77" s="36"/>
      <c r="G77" s="36"/>
      <c r="H77" s="36"/>
      <c r="I77" s="9"/>
      <c r="J77" s="36"/>
      <c r="K77" s="36"/>
    </row>
    <row r="78" spans="2:11" s="3" customFormat="1" ht="20.100000000000001" customHeight="1" x14ac:dyDescent="0.2">
      <c r="E78" s="38"/>
      <c r="F78" s="36"/>
      <c r="G78" s="36"/>
      <c r="H78" s="74" t="s">
        <v>133</v>
      </c>
      <c r="I78" s="74"/>
      <c r="J78" s="36"/>
      <c r="K78" s="36"/>
    </row>
    <row r="79" spans="2:11" s="3" customFormat="1" ht="20.100000000000001" customHeight="1" x14ac:dyDescent="0.2">
      <c r="E79" s="38"/>
      <c r="F79" s="36"/>
      <c r="G79" s="36"/>
      <c r="H79" s="36"/>
      <c r="I79" s="9"/>
      <c r="J79" s="36"/>
      <c r="K79" s="36"/>
    </row>
    <row r="80" spans="2:11" s="3" customFormat="1" ht="20.100000000000001" customHeight="1" x14ac:dyDescent="0.2">
      <c r="B80" s="78" t="s">
        <v>134</v>
      </c>
      <c r="C80" s="78"/>
      <c r="D80" s="78"/>
      <c r="E80" s="78"/>
      <c r="F80" s="78"/>
      <c r="G80" s="78"/>
      <c r="H80" s="78"/>
      <c r="I80" s="78"/>
      <c r="J80" s="78"/>
      <c r="K80" s="78"/>
    </row>
    <row r="81" spans="2:11" s="3" customFormat="1" ht="20.100000000000001" customHeight="1" x14ac:dyDescent="0.2">
      <c r="B81" s="78"/>
      <c r="C81" s="78"/>
      <c r="D81" s="78"/>
      <c r="E81" s="78"/>
      <c r="F81" s="78"/>
      <c r="G81" s="78"/>
      <c r="H81" s="78"/>
      <c r="I81" s="78"/>
      <c r="J81" s="78"/>
      <c r="K81" s="78"/>
    </row>
  </sheetData>
  <mergeCells count="18">
    <mergeCell ref="H78:I78"/>
    <mergeCell ref="B80:K81"/>
    <mergeCell ref="B36:D36"/>
    <mergeCell ref="B75:D75"/>
    <mergeCell ref="E75:K75"/>
    <mergeCell ref="B76:D76"/>
    <mergeCell ref="E76:K76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1" man="1"/>
    <brk id="68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2DD76-32F5-402A-A368-0313D5274D6A}">
  <sheetPr>
    <tabColor rgb="FF92D050"/>
    <pageSetUpPr fitToPage="1"/>
  </sheetPr>
  <dimension ref="B1:K76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5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316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F19" s="36"/>
      <c r="G19" s="36"/>
      <c r="H19" s="36"/>
      <c r="I19" s="9"/>
      <c r="J19" s="36"/>
      <c r="K19" s="36"/>
    </row>
    <row r="20" spans="2:11" s="39" customFormat="1" ht="60" customHeight="1" x14ac:dyDescent="0.2">
      <c r="B20" s="22" t="s">
        <v>0</v>
      </c>
      <c r="C20" s="23" t="s">
        <v>1</v>
      </c>
      <c r="D20" s="23" t="s">
        <v>2</v>
      </c>
      <c r="E20" s="23" t="s">
        <v>3</v>
      </c>
      <c r="F20" s="35" t="s">
        <v>4</v>
      </c>
      <c r="G20" s="35" t="s">
        <v>5</v>
      </c>
      <c r="H20" s="35" t="s">
        <v>6</v>
      </c>
      <c r="I20" s="25" t="s">
        <v>7</v>
      </c>
      <c r="J20" s="35" t="s">
        <v>8</v>
      </c>
      <c r="K20" s="35" t="s">
        <v>9</v>
      </c>
    </row>
    <row r="21" spans="2:11" s="3" customFormat="1" ht="20.100000000000001" customHeight="1" x14ac:dyDescent="0.2">
      <c r="B21" s="27" t="s">
        <v>171</v>
      </c>
      <c r="C21" s="27" t="s">
        <v>172</v>
      </c>
      <c r="D21" s="31" t="s">
        <v>173</v>
      </c>
      <c r="E21" s="27" t="s">
        <v>21</v>
      </c>
      <c r="F21" s="33">
        <v>0.37</v>
      </c>
      <c r="G21" s="50"/>
      <c r="H21" s="33">
        <f>F21*G21</f>
        <v>0</v>
      </c>
      <c r="I21" s="29">
        <v>0.08</v>
      </c>
      <c r="J21" s="33">
        <f>H21*I21</f>
        <v>0</v>
      </c>
      <c r="K21" s="33">
        <f>H21+J21</f>
        <v>0</v>
      </c>
    </row>
    <row r="22" spans="2:11" s="3" customFormat="1" ht="20.100000000000001" customHeight="1" x14ac:dyDescent="0.2">
      <c r="B22" s="27" t="s">
        <v>45</v>
      </c>
      <c r="C22" s="27" t="s">
        <v>46</v>
      </c>
      <c r="D22" s="31" t="s">
        <v>47</v>
      </c>
      <c r="E22" s="27" t="s">
        <v>44</v>
      </c>
      <c r="F22" s="33">
        <v>0.96</v>
      </c>
      <c r="G22" s="50"/>
      <c r="H22" s="33">
        <f t="shared" ref="H22:H63" si="0">F22*G22</f>
        <v>0</v>
      </c>
      <c r="I22" s="29">
        <v>0.08</v>
      </c>
      <c r="J22" s="33">
        <f t="shared" ref="J22:J63" si="1">H22*I22</f>
        <v>0</v>
      </c>
      <c r="K22" s="33">
        <f t="shared" ref="K22:K63" si="2">H22+J22</f>
        <v>0</v>
      </c>
    </row>
    <row r="23" spans="2:11" s="3" customFormat="1" ht="20.100000000000001" customHeight="1" x14ac:dyDescent="0.2">
      <c r="B23" s="27" t="s">
        <v>51</v>
      </c>
      <c r="C23" s="27" t="s">
        <v>52</v>
      </c>
      <c r="D23" s="31" t="s">
        <v>53</v>
      </c>
      <c r="E23" s="27" t="s">
        <v>21</v>
      </c>
      <c r="F23" s="33">
        <v>3.88</v>
      </c>
      <c r="G23" s="50"/>
      <c r="H23" s="33">
        <f t="shared" si="0"/>
        <v>0</v>
      </c>
      <c r="I23" s="29">
        <v>0.08</v>
      </c>
      <c r="J23" s="33">
        <f t="shared" si="1"/>
        <v>0</v>
      </c>
      <c r="K23" s="33">
        <f t="shared" si="2"/>
        <v>0</v>
      </c>
    </row>
    <row r="24" spans="2:11" s="3" customFormat="1" ht="20.100000000000001" customHeight="1" x14ac:dyDescent="0.2">
      <c r="B24" s="27" t="s">
        <v>174</v>
      </c>
      <c r="C24" s="27" t="s">
        <v>175</v>
      </c>
      <c r="D24" s="31" t="s">
        <v>176</v>
      </c>
      <c r="E24" s="27" t="s">
        <v>66</v>
      </c>
      <c r="F24" s="33">
        <v>97</v>
      </c>
      <c r="G24" s="50"/>
      <c r="H24" s="33">
        <f t="shared" si="0"/>
        <v>0</v>
      </c>
      <c r="I24" s="29">
        <v>0.08</v>
      </c>
      <c r="J24" s="33">
        <f t="shared" si="1"/>
        <v>0</v>
      </c>
      <c r="K24" s="33">
        <f t="shared" si="2"/>
        <v>0</v>
      </c>
    </row>
    <row r="25" spans="2:11" s="3" customFormat="1" ht="20.100000000000001" customHeight="1" x14ac:dyDescent="0.2">
      <c r="B25" s="27" t="s">
        <v>177</v>
      </c>
      <c r="C25" s="27" t="s">
        <v>178</v>
      </c>
      <c r="D25" s="31" t="s">
        <v>179</v>
      </c>
      <c r="E25" s="27" t="s">
        <v>180</v>
      </c>
      <c r="F25" s="33">
        <v>2449.5</v>
      </c>
      <c r="G25" s="50"/>
      <c r="H25" s="33">
        <f t="shared" si="0"/>
        <v>0</v>
      </c>
      <c r="I25" s="29">
        <v>0.08</v>
      </c>
      <c r="J25" s="33">
        <f t="shared" si="1"/>
        <v>0</v>
      </c>
      <c r="K25" s="33">
        <f t="shared" si="2"/>
        <v>0</v>
      </c>
    </row>
    <row r="26" spans="2:11" s="3" customFormat="1" ht="20.100000000000001" customHeight="1" x14ac:dyDescent="0.2">
      <c r="B26" s="27" t="s">
        <v>181</v>
      </c>
      <c r="C26" s="27" t="s">
        <v>182</v>
      </c>
      <c r="D26" s="31" t="s">
        <v>183</v>
      </c>
      <c r="E26" s="27" t="s">
        <v>180</v>
      </c>
      <c r="F26" s="33">
        <v>2877.4</v>
      </c>
      <c r="G26" s="50"/>
      <c r="H26" s="33">
        <f t="shared" si="0"/>
        <v>0</v>
      </c>
      <c r="I26" s="29">
        <v>0.08</v>
      </c>
      <c r="J26" s="33">
        <f t="shared" si="1"/>
        <v>0</v>
      </c>
      <c r="K26" s="33">
        <f t="shared" si="2"/>
        <v>0</v>
      </c>
    </row>
    <row r="27" spans="2:11" s="3" customFormat="1" ht="20.100000000000001" customHeight="1" x14ac:dyDescent="0.2">
      <c r="B27" s="27" t="s">
        <v>184</v>
      </c>
      <c r="C27" s="27" t="s">
        <v>185</v>
      </c>
      <c r="D27" s="31" t="s">
        <v>186</v>
      </c>
      <c r="E27" s="27" t="s">
        <v>180</v>
      </c>
      <c r="F27" s="33">
        <v>722</v>
      </c>
      <c r="G27" s="50"/>
      <c r="H27" s="33">
        <f t="shared" si="0"/>
        <v>0</v>
      </c>
      <c r="I27" s="29">
        <v>0.08</v>
      </c>
      <c r="J27" s="33">
        <f t="shared" si="1"/>
        <v>0</v>
      </c>
      <c r="K27" s="33">
        <f t="shared" si="2"/>
        <v>0</v>
      </c>
    </row>
    <row r="28" spans="2:11" s="3" customFormat="1" ht="20.100000000000001" customHeight="1" x14ac:dyDescent="0.2">
      <c r="B28" s="27" t="s">
        <v>187</v>
      </c>
      <c r="C28" s="27" t="s">
        <v>188</v>
      </c>
      <c r="D28" s="31" t="s">
        <v>189</v>
      </c>
      <c r="E28" s="27" t="s">
        <v>180</v>
      </c>
      <c r="F28" s="33">
        <v>379.7</v>
      </c>
      <c r="G28" s="50"/>
      <c r="H28" s="33">
        <f t="shared" si="0"/>
        <v>0</v>
      </c>
      <c r="I28" s="29">
        <v>0.08</v>
      </c>
      <c r="J28" s="33">
        <f t="shared" si="1"/>
        <v>0</v>
      </c>
      <c r="K28" s="33">
        <f t="shared" si="2"/>
        <v>0</v>
      </c>
    </row>
    <row r="29" spans="2:11" s="3" customFormat="1" ht="20.100000000000001" customHeight="1" x14ac:dyDescent="0.2">
      <c r="B29" s="27" t="s">
        <v>190</v>
      </c>
      <c r="C29" s="27" t="s">
        <v>191</v>
      </c>
      <c r="D29" s="31" t="s">
        <v>192</v>
      </c>
      <c r="E29" s="27" t="s">
        <v>180</v>
      </c>
      <c r="F29" s="33">
        <v>305.39999999999998</v>
      </c>
      <c r="G29" s="50"/>
      <c r="H29" s="33">
        <f t="shared" si="0"/>
        <v>0</v>
      </c>
      <c r="I29" s="29">
        <v>0.08</v>
      </c>
      <c r="J29" s="33">
        <f t="shared" si="1"/>
        <v>0</v>
      </c>
      <c r="K29" s="33">
        <f t="shared" si="2"/>
        <v>0</v>
      </c>
    </row>
    <row r="30" spans="2:11" s="3" customFormat="1" ht="20.100000000000001" customHeight="1" x14ac:dyDescent="0.2">
      <c r="B30" s="27" t="s">
        <v>193</v>
      </c>
      <c r="C30" s="27" t="s">
        <v>194</v>
      </c>
      <c r="D30" s="31" t="s">
        <v>195</v>
      </c>
      <c r="E30" s="27" t="s">
        <v>180</v>
      </c>
      <c r="F30" s="33">
        <v>150</v>
      </c>
      <c r="G30" s="50"/>
      <c r="H30" s="33">
        <f t="shared" si="0"/>
        <v>0</v>
      </c>
      <c r="I30" s="29">
        <v>0.08</v>
      </c>
      <c r="J30" s="33">
        <f t="shared" si="1"/>
        <v>0</v>
      </c>
      <c r="K30" s="33">
        <f t="shared" si="2"/>
        <v>0</v>
      </c>
    </row>
    <row r="31" spans="2:11" s="3" customFormat="1" ht="20.100000000000001" customHeight="1" x14ac:dyDescent="0.2">
      <c r="B31" s="27" t="s">
        <v>196</v>
      </c>
      <c r="C31" s="27" t="s">
        <v>197</v>
      </c>
      <c r="D31" s="31" t="s">
        <v>198</v>
      </c>
      <c r="E31" s="27" t="s">
        <v>180</v>
      </c>
      <c r="F31" s="33">
        <v>109.4</v>
      </c>
      <c r="G31" s="50"/>
      <c r="H31" s="33">
        <f t="shared" si="0"/>
        <v>0</v>
      </c>
      <c r="I31" s="29">
        <v>0.08</v>
      </c>
      <c r="J31" s="33">
        <f t="shared" si="1"/>
        <v>0</v>
      </c>
      <c r="K31" s="33">
        <f t="shared" si="2"/>
        <v>0</v>
      </c>
    </row>
    <row r="32" spans="2:11" s="3" customFormat="1" ht="20.100000000000001" customHeight="1" x14ac:dyDescent="0.2">
      <c r="B32" s="27" t="s">
        <v>199</v>
      </c>
      <c r="C32" s="27" t="s">
        <v>200</v>
      </c>
      <c r="D32" s="31" t="s">
        <v>201</v>
      </c>
      <c r="E32" s="27" t="s">
        <v>95</v>
      </c>
      <c r="F32" s="33">
        <v>1620</v>
      </c>
      <c r="G32" s="50"/>
      <c r="H32" s="33">
        <f t="shared" si="0"/>
        <v>0</v>
      </c>
      <c r="I32" s="29">
        <v>0.08</v>
      </c>
      <c r="J32" s="33">
        <f t="shared" si="1"/>
        <v>0</v>
      </c>
      <c r="K32" s="33">
        <f t="shared" si="2"/>
        <v>0</v>
      </c>
    </row>
    <row r="33" spans="2:11" s="3" customFormat="1" ht="20.100000000000001" customHeight="1" x14ac:dyDescent="0.2">
      <c r="B33" s="27" t="s">
        <v>202</v>
      </c>
      <c r="C33" s="27" t="s">
        <v>203</v>
      </c>
      <c r="D33" s="31" t="s">
        <v>204</v>
      </c>
      <c r="E33" s="27" t="s">
        <v>21</v>
      </c>
      <c r="F33" s="33">
        <v>2.79</v>
      </c>
      <c r="G33" s="50"/>
      <c r="H33" s="33">
        <f t="shared" si="0"/>
        <v>0</v>
      </c>
      <c r="I33" s="29">
        <v>0.08</v>
      </c>
      <c r="J33" s="33">
        <f t="shared" si="1"/>
        <v>0</v>
      </c>
      <c r="K33" s="33">
        <f t="shared" si="2"/>
        <v>0</v>
      </c>
    </row>
    <row r="34" spans="2:11" s="3" customFormat="1" ht="20.100000000000001" customHeight="1" x14ac:dyDescent="0.2">
      <c r="B34" s="27" t="s">
        <v>205</v>
      </c>
      <c r="C34" s="27" t="s">
        <v>206</v>
      </c>
      <c r="D34" s="31" t="s">
        <v>207</v>
      </c>
      <c r="E34" s="27" t="s">
        <v>21</v>
      </c>
      <c r="F34" s="33">
        <v>2</v>
      </c>
      <c r="G34" s="50"/>
      <c r="H34" s="33">
        <f t="shared" si="0"/>
        <v>0</v>
      </c>
      <c r="I34" s="29">
        <v>0.08</v>
      </c>
      <c r="J34" s="33">
        <f t="shared" si="1"/>
        <v>0</v>
      </c>
      <c r="K34" s="33">
        <f t="shared" si="2"/>
        <v>0</v>
      </c>
    </row>
    <row r="35" spans="2:11" s="3" customFormat="1" ht="20.100000000000001" customHeight="1" x14ac:dyDescent="0.2">
      <c r="B35" s="27" t="s">
        <v>208</v>
      </c>
      <c r="C35" s="27" t="s">
        <v>209</v>
      </c>
      <c r="D35" s="31" t="s">
        <v>210</v>
      </c>
      <c r="E35" s="27" t="s">
        <v>21</v>
      </c>
      <c r="F35" s="33">
        <v>28.34</v>
      </c>
      <c r="G35" s="50"/>
      <c r="H35" s="33">
        <f t="shared" si="0"/>
        <v>0</v>
      </c>
      <c r="I35" s="29">
        <v>0.08</v>
      </c>
      <c r="J35" s="33">
        <f t="shared" si="1"/>
        <v>0</v>
      </c>
      <c r="K35" s="33">
        <f t="shared" si="2"/>
        <v>0</v>
      </c>
    </row>
    <row r="36" spans="2:11" s="3" customFormat="1" ht="20.100000000000001" customHeight="1" x14ac:dyDescent="0.2">
      <c r="B36" s="27" t="s">
        <v>211</v>
      </c>
      <c r="C36" s="27" t="s">
        <v>212</v>
      </c>
      <c r="D36" s="31" t="s">
        <v>213</v>
      </c>
      <c r="E36" s="27" t="s">
        <v>180</v>
      </c>
      <c r="F36" s="33">
        <v>2353.4</v>
      </c>
      <c r="G36" s="50"/>
      <c r="H36" s="33">
        <f t="shared" si="0"/>
        <v>0</v>
      </c>
      <c r="I36" s="29">
        <v>0.08</v>
      </c>
      <c r="J36" s="33">
        <f t="shared" si="1"/>
        <v>0</v>
      </c>
      <c r="K36" s="33">
        <f t="shared" si="2"/>
        <v>0</v>
      </c>
    </row>
    <row r="37" spans="2:11" s="3" customFormat="1" ht="20.100000000000001" customHeight="1" x14ac:dyDescent="0.2">
      <c r="B37" s="27" t="s">
        <v>214</v>
      </c>
      <c r="C37" s="27" t="s">
        <v>215</v>
      </c>
      <c r="D37" s="31" t="s">
        <v>216</v>
      </c>
      <c r="E37" s="27" t="s">
        <v>180</v>
      </c>
      <c r="F37" s="33">
        <v>107.4</v>
      </c>
      <c r="G37" s="50"/>
      <c r="H37" s="33">
        <f t="shared" si="0"/>
        <v>0</v>
      </c>
      <c r="I37" s="29">
        <v>0.08</v>
      </c>
      <c r="J37" s="33">
        <f t="shared" si="1"/>
        <v>0</v>
      </c>
      <c r="K37" s="33">
        <f t="shared" si="2"/>
        <v>0</v>
      </c>
    </row>
    <row r="38" spans="2:11" s="3" customFormat="1" ht="20.100000000000001" customHeight="1" x14ac:dyDescent="0.2">
      <c r="B38" s="27" t="s">
        <v>217</v>
      </c>
      <c r="C38" s="27" t="s">
        <v>218</v>
      </c>
      <c r="D38" s="31" t="s">
        <v>219</v>
      </c>
      <c r="E38" s="27" t="s">
        <v>180</v>
      </c>
      <c r="F38" s="33">
        <v>622.79999999999995</v>
      </c>
      <c r="G38" s="50"/>
      <c r="H38" s="33">
        <f t="shared" si="0"/>
        <v>0</v>
      </c>
      <c r="I38" s="29">
        <v>0.08</v>
      </c>
      <c r="J38" s="33">
        <f t="shared" si="1"/>
        <v>0</v>
      </c>
      <c r="K38" s="33">
        <f t="shared" si="2"/>
        <v>0</v>
      </c>
    </row>
    <row r="39" spans="2:11" s="3" customFormat="1" ht="20.100000000000001" customHeight="1" x14ac:dyDescent="0.2">
      <c r="B39" s="27" t="s">
        <v>220</v>
      </c>
      <c r="C39" s="27" t="s">
        <v>221</v>
      </c>
      <c r="D39" s="31" t="s">
        <v>222</v>
      </c>
      <c r="E39" s="27" t="s">
        <v>44</v>
      </c>
      <c r="F39" s="33">
        <v>45.4</v>
      </c>
      <c r="G39" s="50"/>
      <c r="H39" s="33">
        <f t="shared" si="0"/>
        <v>0</v>
      </c>
      <c r="I39" s="29">
        <v>0.08</v>
      </c>
      <c r="J39" s="33">
        <f t="shared" si="1"/>
        <v>0</v>
      </c>
      <c r="K39" s="33">
        <f t="shared" si="2"/>
        <v>0</v>
      </c>
    </row>
    <row r="40" spans="2:11" s="3" customFormat="1" ht="20.100000000000001" customHeight="1" x14ac:dyDescent="0.2">
      <c r="B40" s="27" t="s">
        <v>223</v>
      </c>
      <c r="C40" s="27" t="s">
        <v>224</v>
      </c>
      <c r="D40" s="31" t="s">
        <v>225</v>
      </c>
      <c r="E40" s="27" t="s">
        <v>44</v>
      </c>
      <c r="F40" s="33">
        <v>41.5</v>
      </c>
      <c r="G40" s="50"/>
      <c r="H40" s="33">
        <f t="shared" si="0"/>
        <v>0</v>
      </c>
      <c r="I40" s="29">
        <v>0.08</v>
      </c>
      <c r="J40" s="33">
        <f t="shared" si="1"/>
        <v>0</v>
      </c>
      <c r="K40" s="33">
        <f t="shared" si="2"/>
        <v>0</v>
      </c>
    </row>
    <row r="41" spans="2:11" s="3" customFormat="1" ht="20.100000000000001" customHeight="1" x14ac:dyDescent="0.2">
      <c r="B41" s="27" t="s">
        <v>226</v>
      </c>
      <c r="C41" s="27" t="s">
        <v>227</v>
      </c>
      <c r="D41" s="31" t="s">
        <v>228</v>
      </c>
      <c r="E41" s="27" t="s">
        <v>44</v>
      </c>
      <c r="F41" s="33">
        <v>519.4</v>
      </c>
      <c r="G41" s="50"/>
      <c r="H41" s="33">
        <f t="shared" si="0"/>
        <v>0</v>
      </c>
      <c r="I41" s="29">
        <v>0.08</v>
      </c>
      <c r="J41" s="33">
        <f t="shared" si="1"/>
        <v>0</v>
      </c>
      <c r="K41" s="33">
        <f t="shared" si="2"/>
        <v>0</v>
      </c>
    </row>
    <row r="42" spans="2:11" s="3" customFormat="1" ht="20.100000000000001" customHeight="1" x14ac:dyDescent="0.2">
      <c r="B42" s="27" t="s">
        <v>229</v>
      </c>
      <c r="C42" s="27" t="s">
        <v>230</v>
      </c>
      <c r="D42" s="31" t="s">
        <v>231</v>
      </c>
      <c r="E42" s="27" t="s">
        <v>44</v>
      </c>
      <c r="F42" s="33">
        <v>2047.77</v>
      </c>
      <c r="G42" s="50"/>
      <c r="H42" s="33">
        <f t="shared" si="0"/>
        <v>0</v>
      </c>
      <c r="I42" s="29">
        <v>0.08</v>
      </c>
      <c r="J42" s="33">
        <f t="shared" si="1"/>
        <v>0</v>
      </c>
      <c r="K42" s="33">
        <f t="shared" si="2"/>
        <v>0</v>
      </c>
    </row>
    <row r="43" spans="2:11" s="3" customFormat="1" ht="20.100000000000001" customHeight="1" x14ac:dyDescent="0.2">
      <c r="B43" s="27" t="s">
        <v>232</v>
      </c>
      <c r="C43" s="27" t="s">
        <v>233</v>
      </c>
      <c r="D43" s="31" t="s">
        <v>234</v>
      </c>
      <c r="E43" s="27" t="s">
        <v>44</v>
      </c>
      <c r="F43" s="33">
        <v>0.57999999999999996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235</v>
      </c>
      <c r="C44" s="27" t="s">
        <v>236</v>
      </c>
      <c r="D44" s="31" t="s">
        <v>237</v>
      </c>
      <c r="E44" s="27" t="s">
        <v>44</v>
      </c>
      <c r="F44" s="33">
        <v>45.4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238</v>
      </c>
      <c r="C45" s="27" t="s">
        <v>239</v>
      </c>
      <c r="D45" s="31" t="s">
        <v>240</v>
      </c>
      <c r="E45" s="27" t="s">
        <v>44</v>
      </c>
      <c r="F45" s="33">
        <v>41.6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241</v>
      </c>
      <c r="C46" s="27" t="s">
        <v>242</v>
      </c>
      <c r="D46" s="31" t="s">
        <v>243</v>
      </c>
      <c r="E46" s="27" t="s">
        <v>44</v>
      </c>
      <c r="F46" s="33">
        <v>540.4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244</v>
      </c>
      <c r="C47" s="27" t="s">
        <v>245</v>
      </c>
      <c r="D47" s="31" t="s">
        <v>246</v>
      </c>
      <c r="E47" s="27" t="s">
        <v>44</v>
      </c>
      <c r="F47" s="33">
        <v>2048.35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247</v>
      </c>
      <c r="C48" s="27" t="s">
        <v>248</v>
      </c>
      <c r="D48" s="31" t="s">
        <v>249</v>
      </c>
      <c r="E48" s="27" t="s">
        <v>180</v>
      </c>
      <c r="F48" s="33">
        <v>93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250</v>
      </c>
      <c r="C49" s="27" t="s">
        <v>251</v>
      </c>
      <c r="D49" s="31" t="s">
        <v>252</v>
      </c>
      <c r="E49" s="27" t="s">
        <v>180</v>
      </c>
      <c r="F49" s="33">
        <v>108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253</v>
      </c>
      <c r="C50" s="27" t="s">
        <v>254</v>
      </c>
      <c r="D50" s="31" t="s">
        <v>255</v>
      </c>
      <c r="E50" s="27" t="s">
        <v>180</v>
      </c>
      <c r="F50" s="33">
        <v>50.4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256</v>
      </c>
      <c r="C51" s="27" t="s">
        <v>257</v>
      </c>
      <c r="D51" s="31" t="s">
        <v>258</v>
      </c>
      <c r="E51" s="27" t="s">
        <v>44</v>
      </c>
      <c r="F51" s="33">
        <v>2048.35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259</v>
      </c>
      <c r="C52" s="27" t="s">
        <v>260</v>
      </c>
      <c r="D52" s="31" t="s">
        <v>261</v>
      </c>
      <c r="E52" s="27" t="s">
        <v>180</v>
      </c>
      <c r="F52" s="33">
        <v>5.6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262</v>
      </c>
      <c r="C53" s="27" t="s">
        <v>263</v>
      </c>
      <c r="D53" s="31" t="s">
        <v>264</v>
      </c>
      <c r="E53" s="27" t="s">
        <v>44</v>
      </c>
      <c r="F53" s="33">
        <v>21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265</v>
      </c>
      <c r="C54" s="27" t="s">
        <v>266</v>
      </c>
      <c r="D54" s="31" t="s">
        <v>267</v>
      </c>
      <c r="E54" s="27" t="s">
        <v>180</v>
      </c>
      <c r="F54" s="33">
        <v>1.4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268</v>
      </c>
      <c r="C55" s="27" t="s">
        <v>269</v>
      </c>
      <c r="D55" s="31" t="s">
        <v>270</v>
      </c>
      <c r="E55" s="27" t="s">
        <v>271</v>
      </c>
      <c r="F55" s="33">
        <v>1540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272</v>
      </c>
      <c r="C56" s="27" t="s">
        <v>273</v>
      </c>
      <c r="D56" s="31" t="s">
        <v>274</v>
      </c>
      <c r="E56" s="27" t="s">
        <v>271</v>
      </c>
      <c r="F56" s="33">
        <v>720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275</v>
      </c>
      <c r="C57" s="27" t="s">
        <v>276</v>
      </c>
      <c r="D57" s="31" t="s">
        <v>277</v>
      </c>
      <c r="E57" s="27" t="s">
        <v>271</v>
      </c>
      <c r="F57" s="33">
        <v>0.6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278</v>
      </c>
      <c r="C58" s="27" t="s">
        <v>279</v>
      </c>
      <c r="D58" s="31" t="s">
        <v>280</v>
      </c>
      <c r="E58" s="27" t="s">
        <v>271</v>
      </c>
      <c r="F58" s="33">
        <v>1.1499999999999999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281</v>
      </c>
      <c r="C59" s="27" t="s">
        <v>282</v>
      </c>
      <c r="D59" s="31" t="s">
        <v>283</v>
      </c>
      <c r="E59" s="27" t="s">
        <v>271</v>
      </c>
      <c r="F59" s="33">
        <v>1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284</v>
      </c>
      <c r="C60" s="27" t="s">
        <v>285</v>
      </c>
      <c r="D60" s="31" t="s">
        <v>286</v>
      </c>
      <c r="E60" s="27" t="s">
        <v>271</v>
      </c>
      <c r="F60" s="33">
        <v>1.63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287</v>
      </c>
      <c r="C61" s="27" t="s">
        <v>288</v>
      </c>
      <c r="D61" s="31" t="s">
        <v>289</v>
      </c>
      <c r="E61" s="27" t="s">
        <v>271</v>
      </c>
      <c r="F61" s="33">
        <v>1.6</v>
      </c>
      <c r="G61" s="50"/>
      <c r="H61" s="33">
        <f t="shared" si="0"/>
        <v>0</v>
      </c>
      <c r="I61" s="29">
        <v>0.08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290</v>
      </c>
      <c r="C62" s="27" t="s">
        <v>291</v>
      </c>
      <c r="D62" s="31" t="s">
        <v>292</v>
      </c>
      <c r="E62" s="27" t="s">
        <v>271</v>
      </c>
      <c r="F62" s="33">
        <v>0.15</v>
      </c>
      <c r="G62" s="50"/>
      <c r="H62" s="33">
        <f t="shared" si="0"/>
        <v>0</v>
      </c>
      <c r="I62" s="29">
        <v>0.08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293</v>
      </c>
      <c r="C63" s="27" t="s">
        <v>294</v>
      </c>
      <c r="D63" s="31" t="s">
        <v>295</v>
      </c>
      <c r="E63" s="27" t="s">
        <v>271</v>
      </c>
      <c r="F63" s="33">
        <v>2.82</v>
      </c>
      <c r="G63" s="50"/>
      <c r="H63" s="33">
        <f t="shared" si="0"/>
        <v>0</v>
      </c>
      <c r="I63" s="29">
        <v>0.08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F64" s="36"/>
      <c r="G64" s="36"/>
      <c r="H64" s="36"/>
      <c r="I64" s="9"/>
      <c r="J64" s="36"/>
      <c r="K64" s="36"/>
    </row>
    <row r="65" spans="2:11" s="39" customFormat="1" ht="60" customHeight="1" x14ac:dyDescent="0.2">
      <c r="B65" s="22" t="s">
        <v>0</v>
      </c>
      <c r="C65" s="23" t="s">
        <v>1</v>
      </c>
      <c r="D65" s="24" t="s">
        <v>2</v>
      </c>
      <c r="E65" s="23" t="s">
        <v>3</v>
      </c>
      <c r="F65" s="34" t="s">
        <v>4</v>
      </c>
      <c r="G65" s="35" t="s">
        <v>5</v>
      </c>
      <c r="H65" s="35" t="s">
        <v>6</v>
      </c>
      <c r="I65" s="25" t="s">
        <v>7</v>
      </c>
      <c r="J65" s="35" t="s">
        <v>8</v>
      </c>
      <c r="K65" s="35" t="s">
        <v>9</v>
      </c>
    </row>
    <row r="66" spans="2:11" s="3" customFormat="1" ht="129.94999999999999" customHeight="1" x14ac:dyDescent="0.2">
      <c r="B66" s="26" t="s">
        <v>111</v>
      </c>
      <c r="C66" s="27" t="s">
        <v>112</v>
      </c>
      <c r="D66" s="28" t="s">
        <v>113</v>
      </c>
      <c r="E66" s="27" t="s">
        <v>17</v>
      </c>
      <c r="F66" s="33">
        <v>884</v>
      </c>
      <c r="G66" s="50"/>
      <c r="H66" s="33">
        <f>F66*G66</f>
        <v>0</v>
      </c>
      <c r="I66" s="29">
        <v>0.08</v>
      </c>
      <c r="J66" s="33">
        <f>H66*I66</f>
        <v>0</v>
      </c>
      <c r="K66" s="33">
        <f>H66+J66</f>
        <v>0</v>
      </c>
    </row>
    <row r="67" spans="2:11" s="3" customFormat="1" ht="50.1" customHeight="1" x14ac:dyDescent="0.2">
      <c r="B67" s="26" t="s">
        <v>114</v>
      </c>
      <c r="C67" s="27" t="s">
        <v>115</v>
      </c>
      <c r="D67" s="28" t="s">
        <v>116</v>
      </c>
      <c r="E67" s="27" t="s">
        <v>17</v>
      </c>
      <c r="F67" s="33">
        <v>200</v>
      </c>
      <c r="G67" s="50"/>
      <c r="H67" s="33">
        <f t="shared" ref="H67:H68" si="3">F67*G67</f>
        <v>0</v>
      </c>
      <c r="I67" s="29">
        <v>0.08</v>
      </c>
      <c r="J67" s="33">
        <f t="shared" ref="J67:J68" si="4">H67*I67</f>
        <v>0</v>
      </c>
      <c r="K67" s="33">
        <f t="shared" ref="K67:K68" si="5">H67+J67</f>
        <v>0</v>
      </c>
    </row>
    <row r="68" spans="2:11" s="3" customFormat="1" ht="110.1" customHeight="1" x14ac:dyDescent="0.2">
      <c r="B68" s="26" t="s">
        <v>117</v>
      </c>
      <c r="C68" s="27" t="s">
        <v>118</v>
      </c>
      <c r="D68" s="28" t="s">
        <v>119</v>
      </c>
      <c r="E68" s="27" t="s">
        <v>17</v>
      </c>
      <c r="F68" s="33">
        <v>191</v>
      </c>
      <c r="G68" s="50"/>
      <c r="H68" s="33">
        <f t="shared" si="3"/>
        <v>0</v>
      </c>
      <c r="I68" s="29">
        <v>0.08</v>
      </c>
      <c r="J68" s="33">
        <f t="shared" si="4"/>
        <v>0</v>
      </c>
      <c r="K68" s="33">
        <f t="shared" si="5"/>
        <v>0</v>
      </c>
    </row>
    <row r="69" spans="2:11" s="3" customFormat="1" ht="20.100000000000001" customHeight="1" x14ac:dyDescent="0.2">
      <c r="F69" s="36"/>
      <c r="G69" s="36"/>
      <c r="H69" s="36"/>
      <c r="I69" s="9"/>
      <c r="J69" s="36"/>
      <c r="K69" s="36"/>
    </row>
    <row r="70" spans="2:11" s="3" customFormat="1" ht="20.100000000000001" customHeight="1" x14ac:dyDescent="0.2">
      <c r="B70" s="76" t="s">
        <v>120</v>
      </c>
      <c r="C70" s="76"/>
      <c r="D70" s="76"/>
      <c r="E70" s="82">
        <f>SUM(H20:H68)</f>
        <v>0</v>
      </c>
      <c r="F70" s="82"/>
      <c r="G70" s="82"/>
      <c r="H70" s="82"/>
      <c r="I70" s="82"/>
      <c r="J70" s="82"/>
      <c r="K70" s="82"/>
    </row>
    <row r="71" spans="2:11" s="3" customFormat="1" ht="20.100000000000001" customHeight="1" x14ac:dyDescent="0.2">
      <c r="B71" s="76" t="s">
        <v>121</v>
      </c>
      <c r="C71" s="76"/>
      <c r="D71" s="76"/>
      <c r="E71" s="77">
        <f>SUM(K20:K68)</f>
        <v>0</v>
      </c>
      <c r="F71" s="83"/>
      <c r="G71" s="83"/>
      <c r="H71" s="83"/>
      <c r="I71" s="83"/>
      <c r="J71" s="83"/>
      <c r="K71" s="83"/>
    </row>
    <row r="72" spans="2:11" s="3" customFormat="1" ht="20.100000000000001" customHeight="1" x14ac:dyDescent="0.2">
      <c r="F72" s="36"/>
      <c r="G72" s="36"/>
      <c r="H72" s="36"/>
      <c r="I72" s="9"/>
      <c r="J72" s="36"/>
      <c r="K72" s="36"/>
    </row>
    <row r="73" spans="2:11" s="3" customFormat="1" ht="20.100000000000001" customHeight="1" x14ac:dyDescent="0.2">
      <c r="F73" s="36"/>
      <c r="G73" s="36"/>
      <c r="H73" s="74" t="s">
        <v>133</v>
      </c>
      <c r="I73" s="74"/>
      <c r="J73" s="36"/>
      <c r="K73" s="36"/>
    </row>
    <row r="74" spans="2:11" s="3" customFormat="1" ht="20.100000000000001" customHeight="1" x14ac:dyDescent="0.2">
      <c r="F74" s="36"/>
      <c r="G74" s="36"/>
      <c r="H74" s="36"/>
      <c r="I74" s="9"/>
      <c r="J74" s="36"/>
      <c r="K74" s="36"/>
    </row>
    <row r="75" spans="2:11" s="3" customFormat="1" ht="20.100000000000001" customHeight="1" x14ac:dyDescent="0.2">
      <c r="B75" s="78" t="s">
        <v>134</v>
      </c>
      <c r="C75" s="78"/>
      <c r="D75" s="78"/>
      <c r="E75" s="78"/>
      <c r="F75" s="78"/>
      <c r="G75" s="78"/>
      <c r="H75" s="78"/>
      <c r="I75" s="78"/>
      <c r="J75" s="78"/>
      <c r="K75" s="78"/>
    </row>
    <row r="76" spans="2:11" s="3" customFormat="1" ht="20.100000000000001" customHeight="1" x14ac:dyDescent="0.2">
      <c r="B76" s="78"/>
      <c r="C76" s="78"/>
      <c r="D76" s="78"/>
      <c r="E76" s="78"/>
      <c r="F76" s="78"/>
      <c r="G76" s="78"/>
      <c r="H76" s="78"/>
      <c r="I76" s="78"/>
      <c r="J76" s="78"/>
      <c r="K76" s="78"/>
    </row>
  </sheetData>
  <mergeCells count="13">
    <mergeCell ref="B75:K76"/>
    <mergeCell ref="H73:I73"/>
    <mergeCell ref="B18:J18"/>
    <mergeCell ref="B70:D70"/>
    <mergeCell ref="E70:K70"/>
    <mergeCell ref="B71:D71"/>
    <mergeCell ref="E71:K71"/>
    <mergeCell ref="D11:E11"/>
    <mergeCell ref="B2:C2"/>
    <mergeCell ref="B4:C4"/>
    <mergeCell ref="F6:K8"/>
    <mergeCell ref="B6:C6"/>
    <mergeCell ref="B8:C9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91374-29B7-46CA-AA9E-5299522B4DE3}">
  <sheetPr>
    <tabColor rgb="FF92D050"/>
    <pageSetUpPr fitToPage="1"/>
  </sheetPr>
  <dimension ref="B1:K80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5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317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2064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3580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1674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362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760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7.5</v>
      </c>
      <c r="G42" s="50"/>
      <c r="H42" s="33">
        <f t="shared" ref="H42:H66" si="0">F42*G42</f>
        <v>0</v>
      </c>
      <c r="I42" s="29">
        <v>0.08</v>
      </c>
      <c r="J42" s="33">
        <f t="shared" ref="J42:J66" si="1">H42*I42</f>
        <v>0</v>
      </c>
      <c r="K42" s="33">
        <f t="shared" ref="K42:K66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11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26</v>
      </c>
      <c r="C44" s="27" t="s">
        <v>27</v>
      </c>
      <c r="D44" s="31" t="s">
        <v>28</v>
      </c>
      <c r="E44" s="27" t="s">
        <v>25</v>
      </c>
      <c r="F44" s="33">
        <v>11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29</v>
      </c>
      <c r="C45" s="27" t="s">
        <v>30</v>
      </c>
      <c r="D45" s="31" t="s">
        <v>31</v>
      </c>
      <c r="E45" s="27" t="s">
        <v>13</v>
      </c>
      <c r="F45" s="33">
        <v>16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32</v>
      </c>
      <c r="C46" s="27" t="s">
        <v>33</v>
      </c>
      <c r="D46" s="31" t="s">
        <v>34</v>
      </c>
      <c r="E46" s="27" t="s">
        <v>25</v>
      </c>
      <c r="F46" s="33">
        <v>77.94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38</v>
      </c>
      <c r="C47" s="27" t="s">
        <v>39</v>
      </c>
      <c r="D47" s="31" t="s">
        <v>40</v>
      </c>
      <c r="E47" s="27" t="s">
        <v>25</v>
      </c>
      <c r="F47" s="33">
        <v>77.94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41</v>
      </c>
      <c r="C48" s="27" t="s">
        <v>42</v>
      </c>
      <c r="D48" s="31" t="s">
        <v>43</v>
      </c>
      <c r="E48" s="27" t="s">
        <v>44</v>
      </c>
      <c r="F48" s="33">
        <v>47.88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45</v>
      </c>
      <c r="C49" s="27" t="s">
        <v>46</v>
      </c>
      <c r="D49" s="31" t="s">
        <v>47</v>
      </c>
      <c r="E49" s="27" t="s">
        <v>44</v>
      </c>
      <c r="F49" s="33">
        <v>68.87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48</v>
      </c>
      <c r="C50" s="27" t="s">
        <v>49</v>
      </c>
      <c r="D50" s="31" t="s">
        <v>50</v>
      </c>
      <c r="E50" s="27" t="s">
        <v>44</v>
      </c>
      <c r="F50" s="33">
        <v>116.75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51</v>
      </c>
      <c r="C51" s="27" t="s">
        <v>52</v>
      </c>
      <c r="D51" s="31" t="s">
        <v>53</v>
      </c>
      <c r="E51" s="27" t="s">
        <v>21</v>
      </c>
      <c r="F51" s="33">
        <v>23.72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144</v>
      </c>
      <c r="C52" s="27" t="s">
        <v>145</v>
      </c>
      <c r="D52" s="31" t="s">
        <v>146</v>
      </c>
      <c r="E52" s="27" t="s">
        <v>21</v>
      </c>
      <c r="F52" s="33">
        <v>2.8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54</v>
      </c>
      <c r="C53" s="27" t="s">
        <v>55</v>
      </c>
      <c r="D53" s="31" t="s">
        <v>56</v>
      </c>
      <c r="E53" s="27" t="s">
        <v>21</v>
      </c>
      <c r="F53" s="33">
        <v>7.58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57</v>
      </c>
      <c r="C54" s="27" t="s">
        <v>58</v>
      </c>
      <c r="D54" s="31" t="s">
        <v>59</v>
      </c>
      <c r="E54" s="27" t="s">
        <v>21</v>
      </c>
      <c r="F54" s="33">
        <v>9.89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147</v>
      </c>
      <c r="C55" s="27" t="s">
        <v>148</v>
      </c>
      <c r="D55" s="31" t="s">
        <v>149</v>
      </c>
      <c r="E55" s="27" t="s">
        <v>44</v>
      </c>
      <c r="F55" s="33">
        <v>2.94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60</v>
      </c>
      <c r="C56" s="27" t="s">
        <v>61</v>
      </c>
      <c r="D56" s="31" t="s">
        <v>62</v>
      </c>
      <c r="E56" s="27" t="s">
        <v>44</v>
      </c>
      <c r="F56" s="33">
        <v>1.68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296</v>
      </c>
      <c r="C57" s="27" t="s">
        <v>297</v>
      </c>
      <c r="D57" s="31" t="s">
        <v>298</v>
      </c>
      <c r="E57" s="27" t="s">
        <v>44</v>
      </c>
      <c r="F57" s="33">
        <v>1.1000000000000001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70</v>
      </c>
      <c r="C58" s="27" t="s">
        <v>71</v>
      </c>
      <c r="D58" s="31" t="s">
        <v>72</v>
      </c>
      <c r="E58" s="27" t="s">
        <v>13</v>
      </c>
      <c r="F58" s="33">
        <v>100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73</v>
      </c>
      <c r="C59" s="27" t="s">
        <v>74</v>
      </c>
      <c r="D59" s="31" t="s">
        <v>75</v>
      </c>
      <c r="E59" s="27" t="s">
        <v>66</v>
      </c>
      <c r="F59" s="33">
        <v>6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76</v>
      </c>
      <c r="C60" s="27" t="s">
        <v>77</v>
      </c>
      <c r="D60" s="31" t="s">
        <v>78</v>
      </c>
      <c r="E60" s="27" t="s">
        <v>66</v>
      </c>
      <c r="F60" s="33">
        <v>7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86</v>
      </c>
      <c r="C61" s="27" t="s">
        <v>87</v>
      </c>
      <c r="D61" s="31" t="s">
        <v>88</v>
      </c>
      <c r="E61" s="27" t="s">
        <v>82</v>
      </c>
      <c r="F61" s="33">
        <v>5.34</v>
      </c>
      <c r="G61" s="50"/>
      <c r="H61" s="33">
        <f t="shared" si="0"/>
        <v>0</v>
      </c>
      <c r="I61" s="29">
        <v>0.23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89</v>
      </c>
      <c r="C62" s="27" t="s">
        <v>90</v>
      </c>
      <c r="D62" s="31" t="s">
        <v>91</v>
      </c>
      <c r="E62" s="27" t="s">
        <v>17</v>
      </c>
      <c r="F62" s="33">
        <v>30</v>
      </c>
      <c r="G62" s="50"/>
      <c r="H62" s="33">
        <f t="shared" si="0"/>
        <v>0</v>
      </c>
      <c r="I62" s="29">
        <v>0.23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92</v>
      </c>
      <c r="C63" s="27" t="s">
        <v>93</v>
      </c>
      <c r="D63" s="31" t="s">
        <v>94</v>
      </c>
      <c r="E63" s="27" t="s">
        <v>95</v>
      </c>
      <c r="F63" s="33">
        <v>475</v>
      </c>
      <c r="G63" s="50"/>
      <c r="H63" s="33">
        <f t="shared" si="0"/>
        <v>0</v>
      </c>
      <c r="I63" s="29">
        <v>0.08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96</v>
      </c>
      <c r="C64" s="27" t="s">
        <v>97</v>
      </c>
      <c r="D64" s="31" t="s">
        <v>98</v>
      </c>
      <c r="E64" s="27" t="s">
        <v>95</v>
      </c>
      <c r="F64" s="33">
        <v>1449.4</v>
      </c>
      <c r="G64" s="50"/>
      <c r="H64" s="33">
        <f t="shared" si="0"/>
        <v>0</v>
      </c>
      <c r="I64" s="29">
        <v>0.08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99</v>
      </c>
      <c r="C65" s="27" t="s">
        <v>100</v>
      </c>
      <c r="D65" s="31" t="s">
        <v>101</v>
      </c>
      <c r="E65" s="27" t="s">
        <v>66</v>
      </c>
      <c r="F65" s="33">
        <v>5</v>
      </c>
      <c r="G65" s="50"/>
      <c r="H65" s="33">
        <f t="shared" si="0"/>
        <v>0</v>
      </c>
      <c r="I65" s="29">
        <v>0.08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B66" s="27" t="s">
        <v>102</v>
      </c>
      <c r="C66" s="27" t="s">
        <v>103</v>
      </c>
      <c r="D66" s="31" t="s">
        <v>104</v>
      </c>
      <c r="E66" s="27" t="s">
        <v>66</v>
      </c>
      <c r="F66" s="33">
        <v>30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1" s="3" customFormat="1" ht="20.100000000000001" customHeight="1" x14ac:dyDescent="0.2">
      <c r="F67" s="36"/>
      <c r="G67" s="36"/>
      <c r="H67" s="36"/>
      <c r="I67" s="9"/>
      <c r="J67" s="36"/>
      <c r="K67" s="36"/>
    </row>
    <row r="68" spans="2:11" s="39" customFormat="1" ht="60" customHeight="1" x14ac:dyDescent="0.2">
      <c r="B68" s="22" t="s">
        <v>0</v>
      </c>
      <c r="C68" s="23" t="s">
        <v>1</v>
      </c>
      <c r="D68" s="24" t="s">
        <v>2</v>
      </c>
      <c r="E68" s="23" t="s">
        <v>3</v>
      </c>
      <c r="F68" s="34" t="s">
        <v>4</v>
      </c>
      <c r="G68" s="35" t="s">
        <v>5</v>
      </c>
      <c r="H68" s="35" t="s">
        <v>6</v>
      </c>
      <c r="I68" s="25" t="s">
        <v>7</v>
      </c>
      <c r="J68" s="35" t="s">
        <v>8</v>
      </c>
      <c r="K68" s="35" t="s">
        <v>9</v>
      </c>
    </row>
    <row r="69" spans="2:11" s="3" customFormat="1" ht="129.94999999999999" customHeight="1" x14ac:dyDescent="0.2">
      <c r="B69" s="26" t="s">
        <v>111</v>
      </c>
      <c r="C69" s="27" t="s">
        <v>112</v>
      </c>
      <c r="D69" s="28" t="s">
        <v>113</v>
      </c>
      <c r="E69" s="27" t="s">
        <v>17</v>
      </c>
      <c r="F69" s="33">
        <v>438</v>
      </c>
      <c r="G69" s="50"/>
      <c r="H69" s="33">
        <f>F69*G69</f>
        <v>0</v>
      </c>
      <c r="I69" s="29">
        <v>0.08</v>
      </c>
      <c r="J69" s="33">
        <f>H69*I69</f>
        <v>0</v>
      </c>
      <c r="K69" s="33">
        <f>H69+J69</f>
        <v>0</v>
      </c>
    </row>
    <row r="70" spans="2:11" s="3" customFormat="1" ht="50.1" customHeight="1" x14ac:dyDescent="0.2">
      <c r="B70" s="26" t="s">
        <v>114</v>
      </c>
      <c r="C70" s="27" t="s">
        <v>115</v>
      </c>
      <c r="D70" s="28" t="s">
        <v>116</v>
      </c>
      <c r="E70" s="27" t="s">
        <v>17</v>
      </c>
      <c r="F70" s="33">
        <v>3</v>
      </c>
      <c r="G70" s="50"/>
      <c r="H70" s="33">
        <f t="shared" ref="H70:H72" si="3">F70*G70</f>
        <v>0</v>
      </c>
      <c r="I70" s="29">
        <v>0.08</v>
      </c>
      <c r="J70" s="33">
        <f t="shared" ref="J70:J72" si="4">H70*I70</f>
        <v>0</v>
      </c>
      <c r="K70" s="33">
        <f t="shared" ref="K70:K72" si="5">H70+J70</f>
        <v>0</v>
      </c>
    </row>
    <row r="71" spans="2:11" s="3" customFormat="1" ht="110.1" customHeight="1" x14ac:dyDescent="0.2">
      <c r="B71" s="26" t="s">
        <v>117</v>
      </c>
      <c r="C71" s="27" t="s">
        <v>118</v>
      </c>
      <c r="D71" s="28" t="s">
        <v>119</v>
      </c>
      <c r="E71" s="27" t="s">
        <v>17</v>
      </c>
      <c r="F71" s="33">
        <v>76</v>
      </c>
      <c r="G71" s="50"/>
      <c r="H71" s="33">
        <f t="shared" si="3"/>
        <v>0</v>
      </c>
      <c r="I71" s="29">
        <v>0.08</v>
      </c>
      <c r="J71" s="33">
        <f t="shared" si="4"/>
        <v>0</v>
      </c>
      <c r="K71" s="33">
        <f t="shared" si="5"/>
        <v>0</v>
      </c>
    </row>
    <row r="72" spans="2:11" s="3" customFormat="1" ht="20.100000000000001" customHeight="1" x14ac:dyDescent="0.2">
      <c r="B72" s="26" t="s">
        <v>299</v>
      </c>
      <c r="C72" s="27" t="s">
        <v>300</v>
      </c>
      <c r="D72" s="28" t="s">
        <v>302</v>
      </c>
      <c r="E72" s="27" t="s">
        <v>17</v>
      </c>
      <c r="F72" s="33">
        <v>1</v>
      </c>
      <c r="G72" s="50"/>
      <c r="H72" s="33">
        <f t="shared" si="3"/>
        <v>0</v>
      </c>
      <c r="I72" s="29">
        <v>0.23</v>
      </c>
      <c r="J72" s="33">
        <f t="shared" si="4"/>
        <v>0</v>
      </c>
      <c r="K72" s="33">
        <f t="shared" si="5"/>
        <v>0</v>
      </c>
    </row>
    <row r="73" spans="2:11" s="3" customFormat="1" ht="20.100000000000001" customHeight="1" x14ac:dyDescent="0.2">
      <c r="F73" s="36"/>
      <c r="G73" s="36"/>
      <c r="H73" s="36"/>
      <c r="I73" s="9"/>
      <c r="J73" s="36"/>
      <c r="K73" s="36"/>
    </row>
    <row r="74" spans="2:11" s="3" customFormat="1" ht="20.100000000000001" customHeight="1" x14ac:dyDescent="0.2">
      <c r="B74" s="76" t="s">
        <v>120</v>
      </c>
      <c r="C74" s="76"/>
      <c r="D74" s="76"/>
      <c r="E74" s="82">
        <f>SUM(H21:H72)</f>
        <v>0</v>
      </c>
      <c r="F74" s="82"/>
      <c r="G74" s="82"/>
      <c r="H74" s="82"/>
      <c r="I74" s="82"/>
      <c r="J74" s="82"/>
      <c r="K74" s="82"/>
    </row>
    <row r="75" spans="2:11" s="3" customFormat="1" ht="20.100000000000001" customHeight="1" x14ac:dyDescent="0.2">
      <c r="B75" s="76" t="s">
        <v>121</v>
      </c>
      <c r="C75" s="76"/>
      <c r="D75" s="76"/>
      <c r="E75" s="77">
        <f>SUM(K21:K72)</f>
        <v>0</v>
      </c>
      <c r="F75" s="83"/>
      <c r="G75" s="83"/>
      <c r="H75" s="83"/>
      <c r="I75" s="83"/>
      <c r="J75" s="83"/>
      <c r="K75" s="83"/>
    </row>
    <row r="76" spans="2:11" s="3" customFormat="1" ht="20.100000000000001" customHeight="1" x14ac:dyDescent="0.2">
      <c r="F76" s="36"/>
      <c r="G76" s="36"/>
      <c r="H76" s="36"/>
      <c r="I76" s="9"/>
      <c r="J76" s="36"/>
      <c r="K76" s="36"/>
    </row>
    <row r="77" spans="2:11" s="3" customFormat="1" ht="20.100000000000001" customHeight="1" x14ac:dyDescent="0.2">
      <c r="F77" s="36"/>
      <c r="G77" s="36"/>
      <c r="H77" s="74" t="s">
        <v>133</v>
      </c>
      <c r="I77" s="74"/>
      <c r="J77" s="36"/>
      <c r="K77" s="36"/>
    </row>
    <row r="78" spans="2:11" s="3" customFormat="1" ht="20.100000000000001" customHeight="1" x14ac:dyDescent="0.2">
      <c r="F78" s="36"/>
      <c r="G78" s="36"/>
      <c r="H78" s="36"/>
      <c r="I78" s="9"/>
      <c r="J78" s="36"/>
      <c r="K78" s="36"/>
    </row>
    <row r="79" spans="2:11" s="3" customFormat="1" ht="20.100000000000001" customHeight="1" x14ac:dyDescent="0.2">
      <c r="B79" s="78" t="s">
        <v>134</v>
      </c>
      <c r="C79" s="78"/>
      <c r="D79" s="78"/>
      <c r="E79" s="78"/>
      <c r="F79" s="78"/>
      <c r="G79" s="78"/>
      <c r="H79" s="78"/>
      <c r="I79" s="78"/>
      <c r="J79" s="78"/>
      <c r="K79" s="78"/>
    </row>
    <row r="80" spans="2:11" s="3" customFormat="1" ht="20.100000000000001" customHeight="1" x14ac:dyDescent="0.2">
      <c r="B80" s="78"/>
      <c r="C80" s="78"/>
      <c r="D80" s="78"/>
      <c r="E80" s="78"/>
      <c r="F80" s="78"/>
      <c r="G80" s="78"/>
      <c r="H80" s="78"/>
      <c r="I80" s="78"/>
      <c r="J80" s="78"/>
      <c r="K80" s="78"/>
    </row>
  </sheetData>
  <mergeCells count="18">
    <mergeCell ref="H77:I77"/>
    <mergeCell ref="B79:K80"/>
    <mergeCell ref="B36:D36"/>
    <mergeCell ref="B74:D74"/>
    <mergeCell ref="E74:K74"/>
    <mergeCell ref="B75:D75"/>
    <mergeCell ref="E75:K75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0AE4-D7B6-4719-9405-4E368A565B77}">
  <sheetPr>
    <tabColor rgb="FF92D050"/>
    <pageSetUpPr fitToPage="1"/>
  </sheetPr>
  <dimension ref="B1:K30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46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38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38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38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38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38"/>
      <c r="J5" s="36"/>
      <c r="K5" s="36"/>
    </row>
    <row r="6" spans="2:11" s="3" customFormat="1" ht="20.100000000000001" customHeight="1" x14ac:dyDescent="0.2">
      <c r="B6" s="72"/>
      <c r="C6" s="72"/>
      <c r="E6" s="38"/>
      <c r="F6" s="63" t="s">
        <v>122</v>
      </c>
      <c r="G6" s="63"/>
      <c r="H6" s="63"/>
      <c r="I6" s="63"/>
      <c r="J6" s="63"/>
      <c r="K6" s="63"/>
    </row>
    <row r="7" spans="2:11" s="3" customFormat="1" ht="20.100000000000001" customHeight="1" x14ac:dyDescent="0.2">
      <c r="E7" s="38"/>
      <c r="F7" s="63"/>
      <c r="G7" s="63"/>
      <c r="H7" s="63"/>
      <c r="I7" s="63"/>
      <c r="J7" s="63"/>
      <c r="K7" s="63"/>
    </row>
    <row r="8" spans="2:11" s="3" customFormat="1" ht="20.100000000000001" customHeight="1" x14ac:dyDescent="0.2">
      <c r="B8" s="73" t="s">
        <v>123</v>
      </c>
      <c r="C8" s="73"/>
      <c r="E8" s="38"/>
      <c r="F8" s="63"/>
      <c r="G8" s="63"/>
      <c r="H8" s="63"/>
      <c r="I8" s="63"/>
      <c r="J8" s="63"/>
      <c r="K8" s="63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38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38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38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38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38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38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38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38"/>
      <c r="J16" s="36"/>
      <c r="K16" s="36"/>
    </row>
    <row r="17" spans="2:11" s="3" customFormat="1" ht="20.100000000000001" customHeight="1" x14ac:dyDescent="0.2">
      <c r="E17" s="38"/>
      <c r="F17" s="36"/>
      <c r="G17" s="36"/>
      <c r="H17" s="36"/>
      <c r="I17" s="38"/>
      <c r="J17" s="36"/>
      <c r="K17" s="36"/>
    </row>
    <row r="18" spans="2:11" s="3" customFormat="1" ht="60" customHeight="1" x14ac:dyDescent="0.2">
      <c r="B18" s="75" t="s">
        <v>306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38"/>
      <c r="J19" s="36"/>
      <c r="K19" s="36"/>
    </row>
    <row r="20" spans="2:11" s="39" customFormat="1" ht="60" customHeight="1" x14ac:dyDescent="0.2">
      <c r="B20" s="22" t="s">
        <v>0</v>
      </c>
      <c r="C20" s="23" t="s">
        <v>1</v>
      </c>
      <c r="D20" s="23" t="s">
        <v>2</v>
      </c>
      <c r="E20" s="23" t="s">
        <v>3</v>
      </c>
      <c r="F20" s="35" t="s">
        <v>4</v>
      </c>
      <c r="G20" s="35" t="s">
        <v>5</v>
      </c>
      <c r="H20" s="35" t="s">
        <v>6</v>
      </c>
      <c r="I20" s="23" t="s">
        <v>7</v>
      </c>
      <c r="J20" s="35" t="s">
        <v>8</v>
      </c>
      <c r="K20" s="35" t="s">
        <v>9</v>
      </c>
    </row>
    <row r="21" spans="2:11" s="3" customFormat="1" ht="20.100000000000001" customHeight="1" x14ac:dyDescent="0.2">
      <c r="B21" s="27" t="s">
        <v>135</v>
      </c>
      <c r="C21" s="27" t="s">
        <v>136</v>
      </c>
      <c r="D21" s="31" t="s">
        <v>137</v>
      </c>
      <c r="E21" s="27" t="s">
        <v>21</v>
      </c>
      <c r="F21" s="33">
        <v>61.53</v>
      </c>
      <c r="G21" s="50"/>
      <c r="H21" s="33">
        <f>F21*G21</f>
        <v>0</v>
      </c>
      <c r="I21" s="29">
        <v>0.08</v>
      </c>
      <c r="J21" s="33">
        <f>H21*I21</f>
        <v>0</v>
      </c>
      <c r="K21" s="33">
        <f>H21+J21</f>
        <v>0</v>
      </c>
    </row>
    <row r="22" spans="2:11" s="3" customFormat="1" ht="20.100000000000001" customHeight="1" x14ac:dyDescent="0.2">
      <c r="B22" s="27" t="s">
        <v>138</v>
      </c>
      <c r="C22" s="27" t="s">
        <v>139</v>
      </c>
      <c r="D22" s="31" t="s">
        <v>140</v>
      </c>
      <c r="E22" s="27" t="s">
        <v>95</v>
      </c>
      <c r="F22" s="33">
        <v>732.2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38"/>
      <c r="J23" s="36"/>
      <c r="K23" s="36"/>
    </row>
    <row r="24" spans="2:11" s="3" customFormat="1" ht="20.100000000000001" customHeight="1" x14ac:dyDescent="0.2">
      <c r="B24" s="76" t="s">
        <v>120</v>
      </c>
      <c r="C24" s="76"/>
      <c r="D24" s="76"/>
      <c r="E24" s="77">
        <f>SUM(H20:H22)</f>
        <v>0</v>
      </c>
      <c r="F24" s="77"/>
      <c r="G24" s="77"/>
      <c r="H24" s="77"/>
      <c r="I24" s="77"/>
      <c r="J24" s="77"/>
      <c r="K24" s="77"/>
    </row>
    <row r="25" spans="2:11" s="3" customFormat="1" ht="20.100000000000001" customHeight="1" x14ac:dyDescent="0.2">
      <c r="B25" s="76" t="s">
        <v>121</v>
      </c>
      <c r="C25" s="76"/>
      <c r="D25" s="76"/>
      <c r="E25" s="77">
        <f>SUM(K21:K22)</f>
        <v>0</v>
      </c>
      <c r="F25" s="77"/>
      <c r="G25" s="77"/>
      <c r="H25" s="77"/>
      <c r="I25" s="77"/>
      <c r="J25" s="77"/>
      <c r="K25" s="77"/>
    </row>
    <row r="26" spans="2:11" s="3" customFormat="1" ht="20.100000000000001" customHeight="1" x14ac:dyDescent="0.2">
      <c r="E26" s="38"/>
      <c r="F26" s="36"/>
      <c r="G26" s="36"/>
      <c r="H26" s="36"/>
      <c r="I26" s="38"/>
      <c r="J26" s="36"/>
      <c r="K26" s="36"/>
    </row>
    <row r="27" spans="2:11" s="3" customFormat="1" ht="20.100000000000001" customHeight="1" x14ac:dyDescent="0.2">
      <c r="E27" s="38"/>
      <c r="F27" s="36"/>
      <c r="G27" s="36"/>
      <c r="H27" s="74" t="s">
        <v>133</v>
      </c>
      <c r="I27" s="74"/>
      <c r="J27" s="36"/>
      <c r="K27" s="36"/>
    </row>
    <row r="28" spans="2:11" s="3" customFormat="1" ht="20.100000000000001" customHeight="1" x14ac:dyDescent="0.2">
      <c r="E28" s="38"/>
      <c r="F28" s="36"/>
      <c r="G28" s="36"/>
      <c r="H28" s="36"/>
      <c r="I28" s="38"/>
      <c r="J28" s="36"/>
      <c r="K28" s="36"/>
    </row>
    <row r="29" spans="2:11" s="3" customFormat="1" ht="20.100000000000001" customHeight="1" x14ac:dyDescent="0.2">
      <c r="B29" s="78" t="s">
        <v>134</v>
      </c>
      <c r="C29" s="78"/>
      <c r="D29" s="78"/>
      <c r="E29" s="78"/>
      <c r="F29" s="78"/>
      <c r="G29" s="78"/>
      <c r="H29" s="78"/>
      <c r="I29" s="78"/>
      <c r="J29" s="78"/>
      <c r="K29" s="78"/>
    </row>
    <row r="30" spans="2:11" s="3" customFormat="1" ht="20.100000000000001" customHeight="1" x14ac:dyDescent="0.2">
      <c r="B30" s="78"/>
      <c r="C30" s="78"/>
      <c r="D30" s="78"/>
      <c r="E30" s="78"/>
      <c r="F30" s="78"/>
      <c r="G30" s="78"/>
      <c r="H30" s="78"/>
      <c r="I30" s="78"/>
      <c r="J30" s="78"/>
      <c r="K30" s="78"/>
    </row>
  </sheetData>
  <mergeCells count="13">
    <mergeCell ref="B29:K30"/>
    <mergeCell ref="H27:I27"/>
    <mergeCell ref="B18:J18"/>
    <mergeCell ref="B24:D24"/>
    <mergeCell ref="E24:K24"/>
    <mergeCell ref="B25:D25"/>
    <mergeCell ref="E25:K25"/>
    <mergeCell ref="D11:E11"/>
    <mergeCell ref="B2:C2"/>
    <mergeCell ref="B4:C4"/>
    <mergeCell ref="F6:K8"/>
    <mergeCell ref="B6:C6"/>
    <mergeCell ref="B8:C9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F6BBE-EFAE-46D5-825F-8F628DBD529B}">
  <sheetPr>
    <tabColor rgb="FF92D050"/>
    <pageSetUpPr fitToPage="1"/>
  </sheetPr>
  <dimension ref="A1:K85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E7" s="38"/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E8" s="38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1:11" s="3" customFormat="1" ht="20.100000000000001" customHeight="1" x14ac:dyDescent="0.2">
      <c r="E17" s="38"/>
      <c r="F17" s="36"/>
      <c r="G17" s="36"/>
      <c r="H17" s="36"/>
      <c r="I17" s="9"/>
      <c r="J17" s="36"/>
      <c r="K17" s="36"/>
    </row>
    <row r="18" spans="1:11" s="3" customFormat="1" ht="60" customHeight="1" x14ac:dyDescent="0.2">
      <c r="B18" s="75" t="s">
        <v>307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1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1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1:11" s="39" customFormat="1" ht="60" customHeight="1" x14ac:dyDescent="0.2">
      <c r="A21" s="30"/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1:11" s="3" customFormat="1" ht="20.100000000000001" customHeight="1" x14ac:dyDescent="0.2">
      <c r="A22" s="32"/>
      <c r="B22" s="27" t="s">
        <v>10</v>
      </c>
      <c r="C22" s="27" t="s">
        <v>11</v>
      </c>
      <c r="D22" s="31" t="s">
        <v>12</v>
      </c>
      <c r="E22" s="27" t="s">
        <v>13</v>
      </c>
      <c r="F22" s="33">
        <v>3635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1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1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1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1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3126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1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1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1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1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1339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1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1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1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1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530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1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1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1:11" s="39" customFormat="1" ht="60" customHeight="1" x14ac:dyDescent="0.2">
      <c r="A37" s="30"/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1:11" s="3" customFormat="1" ht="20.100000000000001" customHeight="1" x14ac:dyDescent="0.2">
      <c r="A38" s="32"/>
      <c r="B38" s="27" t="s">
        <v>10</v>
      </c>
      <c r="C38" s="27" t="s">
        <v>11</v>
      </c>
      <c r="D38" s="31" t="s">
        <v>12</v>
      </c>
      <c r="E38" s="27" t="s">
        <v>13</v>
      </c>
      <c r="F38" s="33">
        <v>1793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1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1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1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1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1</v>
      </c>
      <c r="G42" s="50"/>
      <c r="H42" s="33">
        <f t="shared" ref="H42:H71" si="0">F42*G42</f>
        <v>0</v>
      </c>
      <c r="I42" s="29">
        <v>0.08</v>
      </c>
      <c r="J42" s="33">
        <f t="shared" ref="J42:J71" si="1">H42*I42</f>
        <v>0</v>
      </c>
      <c r="K42" s="33">
        <f t="shared" ref="K42:K71" si="2">H42+J42</f>
        <v>0</v>
      </c>
    </row>
    <row r="43" spans="1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76.72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1:11" s="3" customFormat="1" ht="20.100000000000001" customHeight="1" x14ac:dyDescent="0.2">
      <c r="B44" s="27" t="s">
        <v>26</v>
      </c>
      <c r="C44" s="27" t="s">
        <v>27</v>
      </c>
      <c r="D44" s="31" t="s">
        <v>28</v>
      </c>
      <c r="E44" s="27" t="s">
        <v>25</v>
      </c>
      <c r="F44" s="33">
        <v>76.72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1:11" s="3" customFormat="1" ht="20.100000000000001" customHeight="1" x14ac:dyDescent="0.2">
      <c r="B45" s="27" t="s">
        <v>29</v>
      </c>
      <c r="C45" s="27" t="s">
        <v>30</v>
      </c>
      <c r="D45" s="31" t="s">
        <v>31</v>
      </c>
      <c r="E45" s="27" t="s">
        <v>13</v>
      </c>
      <c r="F45" s="33">
        <v>51.5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1:11" s="3" customFormat="1" ht="20.100000000000001" customHeight="1" x14ac:dyDescent="0.2">
      <c r="B46" s="27" t="s">
        <v>32</v>
      </c>
      <c r="C46" s="27" t="s">
        <v>33</v>
      </c>
      <c r="D46" s="31" t="s">
        <v>34</v>
      </c>
      <c r="E46" s="27" t="s">
        <v>25</v>
      </c>
      <c r="F46" s="33">
        <v>76.400000000000006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1:11" s="3" customFormat="1" ht="20.100000000000001" customHeight="1" x14ac:dyDescent="0.2">
      <c r="B47" s="27" t="s">
        <v>35</v>
      </c>
      <c r="C47" s="27" t="s">
        <v>36</v>
      </c>
      <c r="D47" s="31" t="s">
        <v>37</v>
      </c>
      <c r="E47" s="27" t="s">
        <v>25</v>
      </c>
      <c r="F47" s="33">
        <v>32.67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1:11" s="3" customFormat="1" ht="20.100000000000001" customHeight="1" x14ac:dyDescent="0.2">
      <c r="B48" s="27" t="s">
        <v>141</v>
      </c>
      <c r="C48" s="27" t="s">
        <v>142</v>
      </c>
      <c r="D48" s="31" t="s">
        <v>143</v>
      </c>
      <c r="E48" s="27" t="s">
        <v>25</v>
      </c>
      <c r="F48" s="33">
        <v>30.31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38</v>
      </c>
      <c r="C49" s="27" t="s">
        <v>39</v>
      </c>
      <c r="D49" s="31" t="s">
        <v>40</v>
      </c>
      <c r="E49" s="27" t="s">
        <v>25</v>
      </c>
      <c r="F49" s="33">
        <v>139.38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45</v>
      </c>
      <c r="C50" s="27" t="s">
        <v>46</v>
      </c>
      <c r="D50" s="31" t="s">
        <v>47</v>
      </c>
      <c r="E50" s="27" t="s">
        <v>44</v>
      </c>
      <c r="F50" s="33">
        <v>184.19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48</v>
      </c>
      <c r="C51" s="27" t="s">
        <v>49</v>
      </c>
      <c r="D51" s="31" t="s">
        <v>50</v>
      </c>
      <c r="E51" s="27" t="s">
        <v>44</v>
      </c>
      <c r="F51" s="33">
        <v>184.19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51</v>
      </c>
      <c r="C52" s="27" t="s">
        <v>52</v>
      </c>
      <c r="D52" s="31" t="s">
        <v>53</v>
      </c>
      <c r="E52" s="27" t="s">
        <v>21</v>
      </c>
      <c r="F52" s="33">
        <v>19.46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144</v>
      </c>
      <c r="C53" s="27" t="s">
        <v>145</v>
      </c>
      <c r="D53" s="31" t="s">
        <v>146</v>
      </c>
      <c r="E53" s="27" t="s">
        <v>21</v>
      </c>
      <c r="F53" s="33">
        <v>1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54</v>
      </c>
      <c r="C54" s="27" t="s">
        <v>55</v>
      </c>
      <c r="D54" s="31" t="s">
        <v>56</v>
      </c>
      <c r="E54" s="27" t="s">
        <v>21</v>
      </c>
      <c r="F54" s="33">
        <v>8.6300000000000008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57</v>
      </c>
      <c r="C55" s="27" t="s">
        <v>58</v>
      </c>
      <c r="D55" s="31" t="s">
        <v>59</v>
      </c>
      <c r="E55" s="27" t="s">
        <v>21</v>
      </c>
      <c r="F55" s="33">
        <v>19.09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147</v>
      </c>
      <c r="C56" s="27" t="s">
        <v>148</v>
      </c>
      <c r="D56" s="31" t="s">
        <v>149</v>
      </c>
      <c r="E56" s="27" t="s">
        <v>44</v>
      </c>
      <c r="F56" s="33">
        <v>2.5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63</v>
      </c>
      <c r="C57" s="27" t="s">
        <v>64</v>
      </c>
      <c r="D57" s="31" t="s">
        <v>65</v>
      </c>
      <c r="E57" s="27" t="s">
        <v>66</v>
      </c>
      <c r="F57" s="33">
        <v>74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67</v>
      </c>
      <c r="C58" s="27" t="s">
        <v>68</v>
      </c>
      <c r="D58" s="31" t="s">
        <v>69</v>
      </c>
      <c r="E58" s="27" t="s">
        <v>13</v>
      </c>
      <c r="F58" s="33">
        <v>15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70</v>
      </c>
      <c r="C59" s="27" t="s">
        <v>71</v>
      </c>
      <c r="D59" s="31" t="s">
        <v>72</v>
      </c>
      <c r="E59" s="27" t="s">
        <v>13</v>
      </c>
      <c r="F59" s="33">
        <v>100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73</v>
      </c>
      <c r="C60" s="27" t="s">
        <v>74</v>
      </c>
      <c r="D60" s="31" t="s">
        <v>75</v>
      </c>
      <c r="E60" s="27" t="s">
        <v>66</v>
      </c>
      <c r="F60" s="33">
        <v>92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76</v>
      </c>
      <c r="C61" s="27" t="s">
        <v>77</v>
      </c>
      <c r="D61" s="31" t="s">
        <v>78</v>
      </c>
      <c r="E61" s="27" t="s">
        <v>66</v>
      </c>
      <c r="F61" s="33">
        <v>4</v>
      </c>
      <c r="G61" s="50"/>
      <c r="H61" s="33">
        <f t="shared" si="0"/>
        <v>0</v>
      </c>
      <c r="I61" s="29">
        <v>0.08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83</v>
      </c>
      <c r="C62" s="27" t="s">
        <v>84</v>
      </c>
      <c r="D62" s="31" t="s">
        <v>85</v>
      </c>
      <c r="E62" s="27" t="s">
        <v>66</v>
      </c>
      <c r="F62" s="33">
        <v>20</v>
      </c>
      <c r="G62" s="50"/>
      <c r="H62" s="33">
        <f t="shared" si="0"/>
        <v>0</v>
      </c>
      <c r="I62" s="29">
        <v>0.23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89</v>
      </c>
      <c r="C63" s="27" t="s">
        <v>90</v>
      </c>
      <c r="D63" s="31" t="s">
        <v>91</v>
      </c>
      <c r="E63" s="27" t="s">
        <v>17</v>
      </c>
      <c r="F63" s="33">
        <v>30</v>
      </c>
      <c r="G63" s="50"/>
      <c r="H63" s="33">
        <f t="shared" si="0"/>
        <v>0</v>
      </c>
      <c r="I63" s="29">
        <v>0.23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150</v>
      </c>
      <c r="C64" s="27" t="s">
        <v>151</v>
      </c>
      <c r="D64" s="31" t="s">
        <v>152</v>
      </c>
      <c r="E64" s="27" t="s">
        <v>82</v>
      </c>
      <c r="F64" s="33">
        <v>3</v>
      </c>
      <c r="G64" s="50"/>
      <c r="H64" s="33">
        <f t="shared" si="0"/>
        <v>0</v>
      </c>
      <c r="I64" s="29">
        <v>0.23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92</v>
      </c>
      <c r="C65" s="27" t="s">
        <v>93</v>
      </c>
      <c r="D65" s="31" t="s">
        <v>94</v>
      </c>
      <c r="E65" s="27" t="s">
        <v>95</v>
      </c>
      <c r="F65" s="33">
        <v>1812</v>
      </c>
      <c r="G65" s="50"/>
      <c r="H65" s="33">
        <f t="shared" si="0"/>
        <v>0</v>
      </c>
      <c r="I65" s="29">
        <v>0.08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B66" s="27" t="s">
        <v>96</v>
      </c>
      <c r="C66" s="27" t="s">
        <v>97</v>
      </c>
      <c r="D66" s="31" t="s">
        <v>98</v>
      </c>
      <c r="E66" s="27" t="s">
        <v>95</v>
      </c>
      <c r="F66" s="33">
        <v>3260.8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1" s="3" customFormat="1" ht="20.100000000000001" customHeight="1" x14ac:dyDescent="0.2">
      <c r="B67" s="27" t="s">
        <v>99</v>
      </c>
      <c r="C67" s="27" t="s">
        <v>100</v>
      </c>
      <c r="D67" s="31" t="s">
        <v>101</v>
      </c>
      <c r="E67" s="27" t="s">
        <v>66</v>
      </c>
      <c r="F67" s="33">
        <v>20</v>
      </c>
      <c r="G67" s="50"/>
      <c r="H67" s="33">
        <f t="shared" si="0"/>
        <v>0</v>
      </c>
      <c r="I67" s="29">
        <v>0.08</v>
      </c>
      <c r="J67" s="33">
        <f t="shared" si="1"/>
        <v>0</v>
      </c>
      <c r="K67" s="33">
        <f t="shared" si="2"/>
        <v>0</v>
      </c>
    </row>
    <row r="68" spans="2:11" s="3" customFormat="1" ht="20.100000000000001" customHeight="1" x14ac:dyDescent="0.2">
      <c r="B68" s="27" t="s">
        <v>102</v>
      </c>
      <c r="C68" s="27" t="s">
        <v>103</v>
      </c>
      <c r="D68" s="31" t="s">
        <v>104</v>
      </c>
      <c r="E68" s="27" t="s">
        <v>66</v>
      </c>
      <c r="F68" s="33">
        <v>100</v>
      </c>
      <c r="G68" s="50"/>
      <c r="H68" s="33">
        <f t="shared" si="0"/>
        <v>0</v>
      </c>
      <c r="I68" s="29">
        <v>0.08</v>
      </c>
      <c r="J68" s="33">
        <f t="shared" si="1"/>
        <v>0</v>
      </c>
      <c r="K68" s="33">
        <f t="shared" si="2"/>
        <v>0</v>
      </c>
    </row>
    <row r="69" spans="2:11" s="3" customFormat="1" ht="20.100000000000001" customHeight="1" x14ac:dyDescent="0.2">
      <c r="B69" s="27" t="s">
        <v>153</v>
      </c>
      <c r="C69" s="27" t="s">
        <v>154</v>
      </c>
      <c r="D69" s="31" t="s">
        <v>155</v>
      </c>
      <c r="E69" s="27" t="s">
        <v>25</v>
      </c>
      <c r="F69" s="33">
        <v>0.09</v>
      </c>
      <c r="G69" s="50"/>
      <c r="H69" s="33">
        <f t="shared" si="0"/>
        <v>0</v>
      </c>
      <c r="I69" s="29">
        <v>0.08</v>
      </c>
      <c r="J69" s="33">
        <f t="shared" si="1"/>
        <v>0</v>
      </c>
      <c r="K69" s="33">
        <f t="shared" si="2"/>
        <v>0</v>
      </c>
    </row>
    <row r="70" spans="2:11" s="3" customFormat="1" ht="20.100000000000001" customHeight="1" x14ac:dyDescent="0.2">
      <c r="B70" s="27" t="s">
        <v>105</v>
      </c>
      <c r="C70" s="27" t="s">
        <v>106</v>
      </c>
      <c r="D70" s="31" t="s">
        <v>107</v>
      </c>
      <c r="E70" s="27" t="s">
        <v>21</v>
      </c>
      <c r="F70" s="33">
        <v>5</v>
      </c>
      <c r="G70" s="50"/>
      <c r="H70" s="33">
        <f t="shared" si="0"/>
        <v>0</v>
      </c>
      <c r="I70" s="29">
        <v>0.08</v>
      </c>
      <c r="J70" s="33">
        <f t="shared" si="1"/>
        <v>0</v>
      </c>
      <c r="K70" s="33">
        <f t="shared" si="2"/>
        <v>0</v>
      </c>
    </row>
    <row r="71" spans="2:11" s="3" customFormat="1" ht="20.100000000000001" customHeight="1" x14ac:dyDescent="0.2">
      <c r="B71" s="27" t="s">
        <v>108</v>
      </c>
      <c r="C71" s="27" t="s">
        <v>109</v>
      </c>
      <c r="D71" s="31" t="s">
        <v>110</v>
      </c>
      <c r="E71" s="27" t="s">
        <v>25</v>
      </c>
      <c r="F71" s="33">
        <v>0.48</v>
      </c>
      <c r="G71" s="50"/>
      <c r="H71" s="33">
        <f t="shared" si="0"/>
        <v>0</v>
      </c>
      <c r="I71" s="29">
        <v>0.08</v>
      </c>
      <c r="J71" s="33">
        <f t="shared" si="1"/>
        <v>0</v>
      </c>
      <c r="K71" s="33">
        <f t="shared" si="2"/>
        <v>0</v>
      </c>
    </row>
    <row r="72" spans="2:11" s="3" customFormat="1" ht="20.100000000000001" customHeight="1" x14ac:dyDescent="0.2">
      <c r="E72" s="38"/>
      <c r="F72" s="36"/>
      <c r="G72" s="36"/>
      <c r="H72" s="36"/>
      <c r="I72" s="9"/>
      <c r="J72" s="36"/>
      <c r="K72" s="36"/>
    </row>
    <row r="73" spans="2:11" s="39" customFormat="1" ht="60" customHeight="1" x14ac:dyDescent="0.2">
      <c r="B73" s="22" t="s">
        <v>0</v>
      </c>
      <c r="C73" s="23" t="s">
        <v>1</v>
      </c>
      <c r="D73" s="24" t="s">
        <v>2</v>
      </c>
      <c r="E73" s="23" t="s">
        <v>3</v>
      </c>
      <c r="F73" s="34" t="s">
        <v>4</v>
      </c>
      <c r="G73" s="35" t="s">
        <v>5</v>
      </c>
      <c r="H73" s="35" t="s">
        <v>6</v>
      </c>
      <c r="I73" s="25" t="s">
        <v>7</v>
      </c>
      <c r="J73" s="35" t="s">
        <v>8</v>
      </c>
      <c r="K73" s="35" t="s">
        <v>9</v>
      </c>
    </row>
    <row r="74" spans="2:11" s="3" customFormat="1" ht="129.94999999999999" customHeight="1" x14ac:dyDescent="0.2">
      <c r="B74" s="26" t="s">
        <v>111</v>
      </c>
      <c r="C74" s="27" t="s">
        <v>112</v>
      </c>
      <c r="D74" s="28" t="s">
        <v>113</v>
      </c>
      <c r="E74" s="27" t="s">
        <v>17</v>
      </c>
      <c r="F74" s="33">
        <v>390</v>
      </c>
      <c r="G74" s="50"/>
      <c r="H74" s="33">
        <f>F74*G74</f>
        <v>0</v>
      </c>
      <c r="I74" s="29">
        <v>0.08</v>
      </c>
      <c r="J74" s="33">
        <f>H74*I74</f>
        <v>0</v>
      </c>
      <c r="K74" s="33">
        <f>H74+J74</f>
        <v>0</v>
      </c>
    </row>
    <row r="75" spans="2:11" s="3" customFormat="1" ht="50.1" customHeight="1" x14ac:dyDescent="0.2">
      <c r="B75" s="26" t="s">
        <v>114</v>
      </c>
      <c r="C75" s="27" t="s">
        <v>115</v>
      </c>
      <c r="D75" s="28" t="s">
        <v>116</v>
      </c>
      <c r="E75" s="27" t="s">
        <v>17</v>
      </c>
      <c r="F75" s="33">
        <v>3</v>
      </c>
      <c r="G75" s="50"/>
      <c r="H75" s="33">
        <f t="shared" ref="H75:H77" si="3">F75*G75</f>
        <v>0</v>
      </c>
      <c r="I75" s="29">
        <v>0.08</v>
      </c>
      <c r="J75" s="33">
        <f t="shared" ref="J75:J77" si="4">H75*I75</f>
        <v>0</v>
      </c>
      <c r="K75" s="33">
        <f t="shared" ref="K75:K77" si="5">H75+J75</f>
        <v>0</v>
      </c>
    </row>
    <row r="76" spans="2:11" s="3" customFormat="1" ht="110.1" customHeight="1" x14ac:dyDescent="0.2">
      <c r="B76" s="26" t="s">
        <v>117</v>
      </c>
      <c r="C76" s="27" t="s">
        <v>118</v>
      </c>
      <c r="D76" s="28" t="s">
        <v>119</v>
      </c>
      <c r="E76" s="27" t="s">
        <v>17</v>
      </c>
      <c r="F76" s="33">
        <v>55</v>
      </c>
      <c r="G76" s="50"/>
      <c r="H76" s="33">
        <f t="shared" si="3"/>
        <v>0</v>
      </c>
      <c r="I76" s="29">
        <v>0.08</v>
      </c>
      <c r="J76" s="33">
        <f t="shared" si="4"/>
        <v>0</v>
      </c>
      <c r="K76" s="33">
        <f t="shared" si="5"/>
        <v>0</v>
      </c>
    </row>
    <row r="77" spans="2:11" s="3" customFormat="1" ht="20.100000000000001" customHeight="1" x14ac:dyDescent="0.2">
      <c r="B77" s="26" t="s">
        <v>299</v>
      </c>
      <c r="C77" s="27" t="s">
        <v>300</v>
      </c>
      <c r="D77" s="28" t="s">
        <v>302</v>
      </c>
      <c r="E77" s="27" t="s">
        <v>17</v>
      </c>
      <c r="F77" s="33">
        <v>1</v>
      </c>
      <c r="G77" s="50"/>
      <c r="H77" s="33">
        <f t="shared" si="3"/>
        <v>0</v>
      </c>
      <c r="I77" s="29">
        <v>0.23</v>
      </c>
      <c r="J77" s="33">
        <f t="shared" si="4"/>
        <v>0</v>
      </c>
      <c r="K77" s="33">
        <f t="shared" si="5"/>
        <v>0</v>
      </c>
    </row>
    <row r="78" spans="2:11" s="3" customFormat="1" ht="20.100000000000001" customHeight="1" x14ac:dyDescent="0.2">
      <c r="E78" s="38"/>
      <c r="F78" s="36"/>
      <c r="G78" s="36"/>
      <c r="H78" s="36"/>
      <c r="I78" s="9"/>
      <c r="J78" s="36"/>
      <c r="K78" s="36"/>
    </row>
    <row r="79" spans="2:11" s="3" customFormat="1" ht="20.100000000000001" customHeight="1" x14ac:dyDescent="0.2">
      <c r="B79" s="76" t="s">
        <v>120</v>
      </c>
      <c r="C79" s="76"/>
      <c r="D79" s="76"/>
      <c r="E79" s="80">
        <f>SUM(H21:H77)</f>
        <v>0</v>
      </c>
      <c r="F79" s="80"/>
      <c r="G79" s="80"/>
      <c r="H79" s="80"/>
      <c r="I79" s="80"/>
      <c r="J79" s="80"/>
      <c r="K79" s="80"/>
    </row>
    <row r="80" spans="2:11" s="3" customFormat="1" ht="20.100000000000001" customHeight="1" x14ac:dyDescent="0.2">
      <c r="B80" s="76" t="s">
        <v>121</v>
      </c>
      <c r="C80" s="76"/>
      <c r="D80" s="76"/>
      <c r="E80" s="80">
        <f>SUM(K21:K77)</f>
        <v>0</v>
      </c>
      <c r="F80" s="80"/>
      <c r="G80" s="80"/>
      <c r="H80" s="80"/>
      <c r="I80" s="80"/>
      <c r="J80" s="80"/>
      <c r="K80" s="80"/>
    </row>
    <row r="81" spans="2:11" s="3" customFormat="1" ht="20.100000000000001" customHeight="1" x14ac:dyDescent="0.2">
      <c r="E81" s="38"/>
      <c r="F81" s="36"/>
      <c r="G81" s="36"/>
      <c r="H81" s="36"/>
      <c r="I81" s="9"/>
      <c r="J81" s="36"/>
      <c r="K81" s="36"/>
    </row>
    <row r="82" spans="2:11" s="3" customFormat="1" ht="20.100000000000001" customHeight="1" x14ac:dyDescent="0.2">
      <c r="E82" s="38"/>
      <c r="F82" s="36"/>
      <c r="G82" s="36"/>
      <c r="H82" s="74" t="s">
        <v>133</v>
      </c>
      <c r="I82" s="74"/>
      <c r="J82" s="36"/>
      <c r="K82" s="36"/>
    </row>
    <row r="83" spans="2:11" s="3" customFormat="1" ht="20.100000000000001" customHeight="1" x14ac:dyDescent="0.2">
      <c r="E83" s="38"/>
      <c r="F83" s="36"/>
      <c r="G83" s="36"/>
      <c r="H83" s="36"/>
      <c r="I83" s="9"/>
      <c r="J83" s="36"/>
      <c r="K83" s="36"/>
    </row>
    <row r="84" spans="2:11" s="3" customFormat="1" ht="20.100000000000001" customHeight="1" x14ac:dyDescent="0.2">
      <c r="B84" s="78" t="s">
        <v>134</v>
      </c>
      <c r="C84" s="78"/>
      <c r="D84" s="78"/>
      <c r="E84" s="78"/>
      <c r="F84" s="78"/>
      <c r="G84" s="78"/>
      <c r="H84" s="78"/>
      <c r="I84" s="78"/>
      <c r="J84" s="78"/>
      <c r="K84" s="78"/>
    </row>
    <row r="85" spans="2:11" s="3" customFormat="1" ht="20.100000000000001" customHeight="1" x14ac:dyDescent="0.2">
      <c r="B85" s="78"/>
      <c r="C85" s="78"/>
      <c r="D85" s="78"/>
      <c r="E85" s="78"/>
      <c r="F85" s="78"/>
      <c r="G85" s="78"/>
      <c r="H85" s="78"/>
      <c r="I85" s="78"/>
      <c r="J85" s="78"/>
      <c r="K85" s="78"/>
    </row>
  </sheetData>
  <mergeCells count="18">
    <mergeCell ref="H82:I82"/>
    <mergeCell ref="B84:K85"/>
    <mergeCell ref="B36:D36"/>
    <mergeCell ref="B79:D79"/>
    <mergeCell ref="E79:K79"/>
    <mergeCell ref="B80:D80"/>
    <mergeCell ref="E80:K80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2B87F-0857-47B1-9981-8321A1646725}">
  <sheetPr>
    <tabColor rgb="FF92D050"/>
    <pageSetUpPr fitToPage="1"/>
  </sheetPr>
  <dimension ref="B1:L85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E7" s="38"/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E8" s="38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B17" s="4"/>
      <c r="E17" s="38"/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308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2793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3205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1057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851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1530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9.48</v>
      </c>
      <c r="G42" s="50"/>
      <c r="H42" s="33">
        <f t="shared" ref="H42:H71" si="0">F42*G42</f>
        <v>0</v>
      </c>
      <c r="I42" s="29">
        <v>0.08</v>
      </c>
      <c r="J42" s="33">
        <f t="shared" ref="J42:J71" si="1">H42*I42</f>
        <v>0</v>
      </c>
      <c r="K42" s="33">
        <f t="shared" ref="K42:K71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50.01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26</v>
      </c>
      <c r="C44" s="27" t="s">
        <v>27</v>
      </c>
      <c r="D44" s="31" t="s">
        <v>28</v>
      </c>
      <c r="E44" s="27" t="s">
        <v>25</v>
      </c>
      <c r="F44" s="33">
        <v>50.01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29</v>
      </c>
      <c r="C45" s="27" t="s">
        <v>30</v>
      </c>
      <c r="D45" s="31" t="s">
        <v>31</v>
      </c>
      <c r="E45" s="27" t="s">
        <v>13</v>
      </c>
      <c r="F45" s="33">
        <v>44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32</v>
      </c>
      <c r="C46" s="27" t="s">
        <v>33</v>
      </c>
      <c r="D46" s="31" t="s">
        <v>34</v>
      </c>
      <c r="E46" s="27" t="s">
        <v>25</v>
      </c>
      <c r="F46" s="33">
        <v>41.34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35</v>
      </c>
      <c r="C47" s="27" t="s">
        <v>36</v>
      </c>
      <c r="D47" s="31" t="s">
        <v>37</v>
      </c>
      <c r="E47" s="27" t="s">
        <v>25</v>
      </c>
      <c r="F47" s="33">
        <v>12.47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38</v>
      </c>
      <c r="C48" s="27" t="s">
        <v>39</v>
      </c>
      <c r="D48" s="31" t="s">
        <v>40</v>
      </c>
      <c r="E48" s="27" t="s">
        <v>25</v>
      </c>
      <c r="F48" s="33">
        <v>53.81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41</v>
      </c>
      <c r="C49" s="27" t="s">
        <v>42</v>
      </c>
      <c r="D49" s="31" t="s">
        <v>43</v>
      </c>
      <c r="E49" s="27" t="s">
        <v>44</v>
      </c>
      <c r="F49" s="33">
        <v>78.38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156</v>
      </c>
      <c r="C50" s="27" t="s">
        <v>157</v>
      </c>
      <c r="D50" s="31" t="s">
        <v>158</v>
      </c>
      <c r="E50" s="27" t="s">
        <v>44</v>
      </c>
      <c r="F50" s="33">
        <v>0.22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45</v>
      </c>
      <c r="C51" s="27" t="s">
        <v>46</v>
      </c>
      <c r="D51" s="31" t="s">
        <v>47</v>
      </c>
      <c r="E51" s="27" t="s">
        <v>44</v>
      </c>
      <c r="F51" s="33">
        <v>24.22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48</v>
      </c>
      <c r="C52" s="27" t="s">
        <v>49</v>
      </c>
      <c r="D52" s="31" t="s">
        <v>50</v>
      </c>
      <c r="E52" s="27" t="s">
        <v>44</v>
      </c>
      <c r="F52" s="33">
        <v>102.82</v>
      </c>
      <c r="G52" s="50"/>
      <c r="H52" s="33">
        <f t="shared" si="0"/>
        <v>0</v>
      </c>
      <c r="I52" s="47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51</v>
      </c>
      <c r="C53" s="27" t="s">
        <v>52</v>
      </c>
      <c r="D53" s="31" t="s">
        <v>53</v>
      </c>
      <c r="E53" s="27" t="s">
        <v>21</v>
      </c>
      <c r="F53" s="33">
        <v>21.25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54</v>
      </c>
      <c r="C54" s="27" t="s">
        <v>55</v>
      </c>
      <c r="D54" s="31" t="s">
        <v>56</v>
      </c>
      <c r="E54" s="27" t="s">
        <v>21</v>
      </c>
      <c r="F54" s="33">
        <v>4.6100000000000003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57</v>
      </c>
      <c r="C55" s="27" t="s">
        <v>58</v>
      </c>
      <c r="D55" s="31" t="s">
        <v>59</v>
      </c>
      <c r="E55" s="27" t="s">
        <v>21</v>
      </c>
      <c r="F55" s="33">
        <v>13.08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147</v>
      </c>
      <c r="C56" s="27" t="s">
        <v>148</v>
      </c>
      <c r="D56" s="31" t="s">
        <v>149</v>
      </c>
      <c r="E56" s="27" t="s">
        <v>44</v>
      </c>
      <c r="F56" s="33">
        <v>3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63</v>
      </c>
      <c r="C57" s="27" t="s">
        <v>64</v>
      </c>
      <c r="D57" s="31" t="s">
        <v>65</v>
      </c>
      <c r="E57" s="27" t="s">
        <v>66</v>
      </c>
      <c r="F57" s="33">
        <v>15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67</v>
      </c>
      <c r="C58" s="27" t="s">
        <v>68</v>
      </c>
      <c r="D58" s="31" t="s">
        <v>69</v>
      </c>
      <c r="E58" s="27" t="s">
        <v>13</v>
      </c>
      <c r="F58" s="33">
        <v>5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70</v>
      </c>
      <c r="C59" s="27" t="s">
        <v>71</v>
      </c>
      <c r="D59" s="31" t="s">
        <v>72</v>
      </c>
      <c r="E59" s="27" t="s">
        <v>13</v>
      </c>
      <c r="F59" s="33">
        <v>100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73</v>
      </c>
      <c r="C60" s="27" t="s">
        <v>74</v>
      </c>
      <c r="D60" s="31" t="s">
        <v>75</v>
      </c>
      <c r="E60" s="27" t="s">
        <v>66</v>
      </c>
      <c r="F60" s="33">
        <v>80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76</v>
      </c>
      <c r="C61" s="27" t="s">
        <v>77</v>
      </c>
      <c r="D61" s="31" t="s">
        <v>78</v>
      </c>
      <c r="E61" s="27" t="s">
        <v>66</v>
      </c>
      <c r="F61" s="33">
        <v>9</v>
      </c>
      <c r="G61" s="50"/>
      <c r="H61" s="33">
        <f t="shared" si="0"/>
        <v>0</v>
      </c>
      <c r="I61" s="29">
        <v>0.08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159</v>
      </c>
      <c r="C62" s="27" t="s">
        <v>160</v>
      </c>
      <c r="D62" s="31" t="s">
        <v>161</v>
      </c>
      <c r="E62" s="27" t="s">
        <v>21</v>
      </c>
      <c r="F62" s="33">
        <v>5.21</v>
      </c>
      <c r="G62" s="50"/>
      <c r="H62" s="33">
        <f t="shared" si="0"/>
        <v>0</v>
      </c>
      <c r="I62" s="29">
        <v>0.08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83</v>
      </c>
      <c r="C63" s="27" t="s">
        <v>84</v>
      </c>
      <c r="D63" s="31" t="s">
        <v>85</v>
      </c>
      <c r="E63" s="27" t="s">
        <v>66</v>
      </c>
      <c r="F63" s="33">
        <v>20</v>
      </c>
      <c r="G63" s="50"/>
      <c r="H63" s="33">
        <f t="shared" si="0"/>
        <v>0</v>
      </c>
      <c r="I63" s="29">
        <v>0.23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86</v>
      </c>
      <c r="C64" s="27" t="s">
        <v>87</v>
      </c>
      <c r="D64" s="31" t="s">
        <v>88</v>
      </c>
      <c r="E64" s="27" t="s">
        <v>82</v>
      </c>
      <c r="F64" s="33">
        <v>2.0099999999999998</v>
      </c>
      <c r="G64" s="50"/>
      <c r="H64" s="33">
        <f t="shared" si="0"/>
        <v>0</v>
      </c>
      <c r="I64" s="29">
        <v>0.23</v>
      </c>
      <c r="J64" s="33">
        <f t="shared" si="1"/>
        <v>0</v>
      </c>
      <c r="K64" s="33">
        <f t="shared" si="2"/>
        <v>0</v>
      </c>
    </row>
    <row r="65" spans="2:12" s="3" customFormat="1" ht="20.100000000000001" customHeight="1" x14ac:dyDescent="0.2">
      <c r="B65" s="27" t="s">
        <v>89</v>
      </c>
      <c r="C65" s="27" t="s">
        <v>90</v>
      </c>
      <c r="D65" s="31" t="s">
        <v>91</v>
      </c>
      <c r="E65" s="27" t="s">
        <v>17</v>
      </c>
      <c r="F65" s="33">
        <v>20</v>
      </c>
      <c r="G65" s="50"/>
      <c r="H65" s="33">
        <f t="shared" si="0"/>
        <v>0</v>
      </c>
      <c r="I65" s="29">
        <v>0.23</v>
      </c>
      <c r="J65" s="33">
        <f t="shared" si="1"/>
        <v>0</v>
      </c>
      <c r="K65" s="33">
        <f t="shared" si="2"/>
        <v>0</v>
      </c>
    </row>
    <row r="66" spans="2:12" s="3" customFormat="1" ht="20.100000000000001" customHeight="1" x14ac:dyDescent="0.2">
      <c r="B66" s="27" t="s">
        <v>92</v>
      </c>
      <c r="C66" s="27" t="s">
        <v>93</v>
      </c>
      <c r="D66" s="31" t="s">
        <v>94</v>
      </c>
      <c r="E66" s="27" t="s">
        <v>95</v>
      </c>
      <c r="F66" s="33">
        <v>1638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2" s="3" customFormat="1" ht="20.100000000000001" customHeight="1" x14ac:dyDescent="0.2">
      <c r="B67" s="27" t="s">
        <v>96</v>
      </c>
      <c r="C67" s="27" t="s">
        <v>97</v>
      </c>
      <c r="D67" s="31" t="s">
        <v>98</v>
      </c>
      <c r="E67" s="27" t="s">
        <v>95</v>
      </c>
      <c r="F67" s="33">
        <v>3005</v>
      </c>
      <c r="G67" s="50"/>
      <c r="H67" s="33">
        <f t="shared" si="0"/>
        <v>0</v>
      </c>
      <c r="I67" s="29">
        <v>0.08</v>
      </c>
      <c r="J67" s="33">
        <f t="shared" si="1"/>
        <v>0</v>
      </c>
      <c r="K67" s="33">
        <f t="shared" si="2"/>
        <v>0</v>
      </c>
    </row>
    <row r="68" spans="2:12" s="3" customFormat="1" ht="20.100000000000001" customHeight="1" x14ac:dyDescent="0.2">
      <c r="B68" s="27" t="s">
        <v>99</v>
      </c>
      <c r="C68" s="27" t="s">
        <v>100</v>
      </c>
      <c r="D68" s="31" t="s">
        <v>101</v>
      </c>
      <c r="E68" s="27" t="s">
        <v>66</v>
      </c>
      <c r="F68" s="33">
        <v>20</v>
      </c>
      <c r="G68" s="50"/>
      <c r="H68" s="33">
        <f t="shared" si="0"/>
        <v>0</v>
      </c>
      <c r="I68" s="29">
        <v>0.08</v>
      </c>
      <c r="J68" s="33">
        <f t="shared" si="1"/>
        <v>0</v>
      </c>
      <c r="K68" s="33">
        <f t="shared" si="2"/>
        <v>0</v>
      </c>
    </row>
    <row r="69" spans="2:12" s="3" customFormat="1" ht="20.100000000000001" customHeight="1" x14ac:dyDescent="0.2">
      <c r="B69" s="27" t="s">
        <v>102</v>
      </c>
      <c r="C69" s="27" t="s">
        <v>103</v>
      </c>
      <c r="D69" s="31" t="s">
        <v>104</v>
      </c>
      <c r="E69" s="27" t="s">
        <v>66</v>
      </c>
      <c r="F69" s="33">
        <v>120</v>
      </c>
      <c r="G69" s="50"/>
      <c r="H69" s="33">
        <f t="shared" si="0"/>
        <v>0</v>
      </c>
      <c r="I69" s="29">
        <v>0.08</v>
      </c>
      <c r="J69" s="33">
        <f t="shared" si="1"/>
        <v>0</v>
      </c>
      <c r="K69" s="33">
        <f t="shared" si="2"/>
        <v>0</v>
      </c>
    </row>
    <row r="70" spans="2:12" s="3" customFormat="1" ht="20.100000000000001" customHeight="1" x14ac:dyDescent="0.2">
      <c r="B70" s="27" t="s">
        <v>105</v>
      </c>
      <c r="C70" s="27" t="s">
        <v>106</v>
      </c>
      <c r="D70" s="31" t="s">
        <v>107</v>
      </c>
      <c r="E70" s="27" t="s">
        <v>21</v>
      </c>
      <c r="F70" s="33">
        <v>4.38</v>
      </c>
      <c r="G70" s="50"/>
      <c r="H70" s="33">
        <f t="shared" si="0"/>
        <v>0</v>
      </c>
      <c r="I70" s="29">
        <v>0.08</v>
      </c>
      <c r="J70" s="33">
        <f t="shared" si="1"/>
        <v>0</v>
      </c>
      <c r="K70" s="33">
        <f t="shared" si="2"/>
        <v>0</v>
      </c>
    </row>
    <row r="71" spans="2:12" s="3" customFormat="1" ht="20.100000000000001" customHeight="1" x14ac:dyDescent="0.2">
      <c r="B71" s="27" t="s">
        <v>108</v>
      </c>
      <c r="C71" s="27" t="s">
        <v>109</v>
      </c>
      <c r="D71" s="31" t="s">
        <v>110</v>
      </c>
      <c r="E71" s="27" t="s">
        <v>25</v>
      </c>
      <c r="F71" s="33">
        <v>3.45</v>
      </c>
      <c r="G71" s="50"/>
      <c r="H71" s="33">
        <f t="shared" si="0"/>
        <v>0</v>
      </c>
      <c r="I71" s="29">
        <v>0.08</v>
      </c>
      <c r="J71" s="33">
        <f t="shared" si="1"/>
        <v>0</v>
      </c>
      <c r="K71" s="33">
        <f t="shared" si="2"/>
        <v>0</v>
      </c>
    </row>
    <row r="72" spans="2:12" s="3" customFormat="1" ht="20.100000000000001" customHeight="1" x14ac:dyDescent="0.2">
      <c r="E72" s="38"/>
      <c r="F72" s="36"/>
      <c r="G72" s="54"/>
      <c r="H72" s="54"/>
      <c r="I72" s="56"/>
      <c r="J72" s="57"/>
      <c r="K72" s="58"/>
      <c r="L72" s="55"/>
    </row>
    <row r="73" spans="2:12" s="39" customFormat="1" ht="60" customHeight="1" x14ac:dyDescent="0.2">
      <c r="B73" s="22" t="s">
        <v>0</v>
      </c>
      <c r="C73" s="23" t="s">
        <v>1</v>
      </c>
      <c r="D73" s="24" t="s">
        <v>2</v>
      </c>
      <c r="E73" s="23" t="s">
        <v>3</v>
      </c>
      <c r="F73" s="34" t="s">
        <v>4</v>
      </c>
      <c r="G73" s="35" t="s">
        <v>5</v>
      </c>
      <c r="H73" s="35" t="s">
        <v>6</v>
      </c>
      <c r="I73" s="25" t="s">
        <v>7</v>
      </c>
      <c r="J73" s="35" t="s">
        <v>8</v>
      </c>
      <c r="K73" s="35" t="s">
        <v>9</v>
      </c>
    </row>
    <row r="74" spans="2:12" s="3" customFormat="1" ht="129.94999999999999" customHeight="1" x14ac:dyDescent="0.2">
      <c r="B74" s="26" t="s">
        <v>111</v>
      </c>
      <c r="C74" s="27" t="s">
        <v>112</v>
      </c>
      <c r="D74" s="28" t="s">
        <v>113</v>
      </c>
      <c r="E74" s="27" t="s">
        <v>17</v>
      </c>
      <c r="F74" s="33">
        <v>345</v>
      </c>
      <c r="G74" s="50"/>
      <c r="H74" s="33">
        <f>F74*G74</f>
        <v>0</v>
      </c>
      <c r="I74" s="29">
        <v>0.08</v>
      </c>
      <c r="J74" s="33">
        <f>H74*I74</f>
        <v>0</v>
      </c>
      <c r="K74" s="33">
        <f>H74+J74</f>
        <v>0</v>
      </c>
    </row>
    <row r="75" spans="2:12" s="3" customFormat="1" ht="50.1" customHeight="1" x14ac:dyDescent="0.2">
      <c r="B75" s="26" t="s">
        <v>114</v>
      </c>
      <c r="C75" s="27" t="s">
        <v>115</v>
      </c>
      <c r="D75" s="28" t="s">
        <v>116</v>
      </c>
      <c r="E75" s="27" t="s">
        <v>17</v>
      </c>
      <c r="F75" s="33">
        <v>2</v>
      </c>
      <c r="G75" s="50"/>
      <c r="H75" s="33">
        <f t="shared" ref="H75:H77" si="3">F75*G75</f>
        <v>0</v>
      </c>
      <c r="I75" s="29">
        <v>0.08</v>
      </c>
      <c r="J75" s="33">
        <f t="shared" ref="J75:J77" si="4">H75*I75</f>
        <v>0</v>
      </c>
      <c r="K75" s="33">
        <f t="shared" ref="K75:K77" si="5">H75+J75</f>
        <v>0</v>
      </c>
    </row>
    <row r="76" spans="2:12" s="3" customFormat="1" ht="110.1" customHeight="1" x14ac:dyDescent="0.2">
      <c r="B76" s="26" t="s">
        <v>117</v>
      </c>
      <c r="C76" s="27" t="s">
        <v>118</v>
      </c>
      <c r="D76" s="28" t="s">
        <v>119</v>
      </c>
      <c r="E76" s="27" t="s">
        <v>17</v>
      </c>
      <c r="F76" s="33">
        <v>54</v>
      </c>
      <c r="G76" s="50"/>
      <c r="H76" s="33">
        <f t="shared" si="3"/>
        <v>0</v>
      </c>
      <c r="I76" s="29">
        <v>0.08</v>
      </c>
      <c r="J76" s="33">
        <f t="shared" si="4"/>
        <v>0</v>
      </c>
      <c r="K76" s="33">
        <f t="shared" si="5"/>
        <v>0</v>
      </c>
    </row>
    <row r="77" spans="2:12" s="3" customFormat="1" ht="20.100000000000001" customHeight="1" x14ac:dyDescent="0.2">
      <c r="B77" s="26" t="s">
        <v>299</v>
      </c>
      <c r="C77" s="27" t="s">
        <v>300</v>
      </c>
      <c r="D77" s="28" t="s">
        <v>302</v>
      </c>
      <c r="E77" s="27" t="s">
        <v>17</v>
      </c>
      <c r="F77" s="33">
        <v>1</v>
      </c>
      <c r="G77" s="50"/>
      <c r="H77" s="33">
        <f t="shared" si="3"/>
        <v>0</v>
      </c>
      <c r="I77" s="29">
        <v>0.23</v>
      </c>
      <c r="J77" s="33">
        <f t="shared" si="4"/>
        <v>0</v>
      </c>
      <c r="K77" s="33">
        <f t="shared" si="5"/>
        <v>0</v>
      </c>
    </row>
    <row r="78" spans="2:12" s="3" customFormat="1" ht="20.100000000000001" customHeight="1" x14ac:dyDescent="0.2">
      <c r="E78" s="38"/>
      <c r="F78" s="36"/>
      <c r="G78" s="36"/>
      <c r="H78" s="36"/>
      <c r="I78" s="9"/>
      <c r="J78" s="36"/>
      <c r="K78" s="36"/>
    </row>
    <row r="79" spans="2:12" s="3" customFormat="1" ht="20.100000000000001" customHeight="1" x14ac:dyDescent="0.2">
      <c r="B79" s="76" t="s">
        <v>120</v>
      </c>
      <c r="C79" s="76"/>
      <c r="D79" s="76"/>
      <c r="E79" s="80">
        <f>SUM(H21:H77)</f>
        <v>0</v>
      </c>
      <c r="F79" s="80"/>
      <c r="G79" s="80"/>
      <c r="H79" s="80"/>
      <c r="I79" s="80"/>
      <c r="J79" s="80"/>
      <c r="K79" s="80"/>
    </row>
    <row r="80" spans="2:12" s="3" customFormat="1" ht="20.100000000000001" customHeight="1" x14ac:dyDescent="0.2">
      <c r="B80" s="76" t="s">
        <v>121</v>
      </c>
      <c r="C80" s="76"/>
      <c r="D80" s="76"/>
      <c r="E80" s="80">
        <f>SUM(K21:K77)</f>
        <v>0</v>
      </c>
      <c r="F80" s="80"/>
      <c r="G80" s="80"/>
      <c r="H80" s="80"/>
      <c r="I80" s="80"/>
      <c r="J80" s="80"/>
      <c r="K80" s="80"/>
    </row>
    <row r="81" spans="2:11" s="3" customFormat="1" ht="20.100000000000001" customHeight="1" x14ac:dyDescent="0.2">
      <c r="E81" s="38"/>
      <c r="F81" s="36"/>
      <c r="G81" s="36"/>
      <c r="H81" s="36"/>
      <c r="I81" s="9"/>
      <c r="J81" s="36"/>
      <c r="K81" s="36"/>
    </row>
    <row r="82" spans="2:11" s="3" customFormat="1" ht="20.100000000000001" customHeight="1" x14ac:dyDescent="0.2">
      <c r="E82" s="38"/>
      <c r="F82" s="36"/>
      <c r="G82" s="36"/>
      <c r="H82" s="74" t="s">
        <v>133</v>
      </c>
      <c r="I82" s="74"/>
      <c r="J82" s="36"/>
      <c r="K82" s="36"/>
    </row>
    <row r="83" spans="2:11" s="3" customFormat="1" ht="20.100000000000001" customHeight="1" x14ac:dyDescent="0.2">
      <c r="E83" s="38"/>
      <c r="F83" s="36"/>
      <c r="G83" s="36"/>
      <c r="H83" s="36"/>
      <c r="I83" s="9"/>
      <c r="J83" s="36"/>
      <c r="K83" s="36"/>
    </row>
    <row r="84" spans="2:11" s="3" customFormat="1" ht="20.100000000000001" customHeight="1" x14ac:dyDescent="0.2">
      <c r="B84" s="78" t="s">
        <v>134</v>
      </c>
      <c r="C84" s="78"/>
      <c r="D84" s="78"/>
      <c r="E84" s="78"/>
      <c r="F84" s="78"/>
      <c r="G84" s="78"/>
      <c r="H84" s="78"/>
      <c r="I84" s="78"/>
      <c r="J84" s="78"/>
      <c r="K84" s="78"/>
    </row>
    <row r="85" spans="2:11" s="3" customFormat="1" ht="20.100000000000001" customHeight="1" x14ac:dyDescent="0.2">
      <c r="B85" s="78"/>
      <c r="C85" s="78"/>
      <c r="D85" s="78"/>
      <c r="E85" s="78"/>
      <c r="F85" s="78"/>
      <c r="G85" s="78"/>
      <c r="H85" s="78"/>
      <c r="I85" s="78"/>
      <c r="J85" s="78"/>
      <c r="K85" s="78"/>
    </row>
  </sheetData>
  <mergeCells count="18">
    <mergeCell ref="H82:I82"/>
    <mergeCell ref="B84:K85"/>
    <mergeCell ref="B36:D36"/>
    <mergeCell ref="B79:D79"/>
    <mergeCell ref="E79:K79"/>
    <mergeCell ref="B80:D80"/>
    <mergeCell ref="E80:K80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6383" man="1"/>
    <brk id="7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D42D1-67D4-4325-BE2D-9C8E8AD0A11E}">
  <sheetPr>
    <tabColor rgb="FF92D050"/>
    <pageSetUpPr fitToPage="1"/>
  </sheetPr>
  <dimension ref="B1:L83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81" t="s">
        <v>122</v>
      </c>
      <c r="G6" s="81"/>
      <c r="H6" s="81"/>
      <c r="I6" s="81"/>
      <c r="J6" s="81"/>
      <c r="K6" s="81"/>
    </row>
    <row r="7" spans="2:11" s="3" customFormat="1" ht="20.100000000000001" customHeight="1" x14ac:dyDescent="0.2">
      <c r="E7" s="38"/>
      <c r="F7" s="81"/>
      <c r="G7" s="81"/>
      <c r="H7" s="81"/>
      <c r="I7" s="81"/>
      <c r="J7" s="81"/>
      <c r="K7" s="81"/>
    </row>
    <row r="8" spans="2:11" s="3" customFormat="1" ht="20.100000000000001" customHeight="1" x14ac:dyDescent="0.2">
      <c r="B8" s="73" t="s">
        <v>123</v>
      </c>
      <c r="C8" s="73"/>
      <c r="E8" s="38"/>
      <c r="F8" s="81"/>
      <c r="G8" s="81"/>
      <c r="H8" s="81"/>
      <c r="I8" s="81"/>
      <c r="J8" s="81"/>
      <c r="K8" s="81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E17" s="38"/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309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2305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5779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1361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754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579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20.63</v>
      </c>
      <c r="G42" s="50"/>
      <c r="H42" s="33">
        <f t="shared" ref="H42:H69" si="0">F42*G42</f>
        <v>0</v>
      </c>
      <c r="I42" s="29">
        <v>0.08</v>
      </c>
      <c r="J42" s="33">
        <f t="shared" ref="J42:J69" si="1">H42*I42</f>
        <v>0</v>
      </c>
      <c r="K42" s="33">
        <f t="shared" ref="K42:K69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23.94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162</v>
      </c>
      <c r="C44" s="27" t="s">
        <v>163</v>
      </c>
      <c r="D44" s="31" t="s">
        <v>164</v>
      </c>
      <c r="E44" s="27" t="s">
        <v>44</v>
      </c>
      <c r="F44" s="33">
        <v>0.6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26</v>
      </c>
      <c r="C45" s="27" t="s">
        <v>27</v>
      </c>
      <c r="D45" s="31" t="s">
        <v>28</v>
      </c>
      <c r="E45" s="27" t="s">
        <v>25</v>
      </c>
      <c r="F45" s="33">
        <v>23.94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165</v>
      </c>
      <c r="C46" s="27" t="s">
        <v>166</v>
      </c>
      <c r="D46" s="31" t="s">
        <v>167</v>
      </c>
      <c r="E46" s="27" t="s">
        <v>44</v>
      </c>
      <c r="F46" s="33">
        <v>0.6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29</v>
      </c>
      <c r="C47" s="27" t="s">
        <v>30</v>
      </c>
      <c r="D47" s="31" t="s">
        <v>31</v>
      </c>
      <c r="E47" s="27" t="s">
        <v>13</v>
      </c>
      <c r="F47" s="33">
        <v>80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32</v>
      </c>
      <c r="C48" s="27" t="s">
        <v>33</v>
      </c>
      <c r="D48" s="31" t="s">
        <v>34</v>
      </c>
      <c r="E48" s="27" t="s">
        <v>25</v>
      </c>
      <c r="F48" s="33">
        <v>83.27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38</v>
      </c>
      <c r="C49" s="27" t="s">
        <v>39</v>
      </c>
      <c r="D49" s="31" t="s">
        <v>40</v>
      </c>
      <c r="E49" s="27" t="s">
        <v>25</v>
      </c>
      <c r="F49" s="33">
        <v>83.27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41</v>
      </c>
      <c r="C50" s="27" t="s">
        <v>42</v>
      </c>
      <c r="D50" s="31" t="s">
        <v>43</v>
      </c>
      <c r="E50" s="27" t="s">
        <v>44</v>
      </c>
      <c r="F50" s="33">
        <v>19.350000000000001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45</v>
      </c>
      <c r="C51" s="27" t="s">
        <v>46</v>
      </c>
      <c r="D51" s="31" t="s">
        <v>47</v>
      </c>
      <c r="E51" s="27" t="s">
        <v>44</v>
      </c>
      <c r="F51" s="33">
        <v>120.17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48</v>
      </c>
      <c r="C52" s="27" t="s">
        <v>49</v>
      </c>
      <c r="D52" s="31" t="s">
        <v>50</v>
      </c>
      <c r="E52" s="27" t="s">
        <v>44</v>
      </c>
      <c r="F52" s="33">
        <v>139.52000000000001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51</v>
      </c>
      <c r="C53" s="27" t="s">
        <v>52</v>
      </c>
      <c r="D53" s="31" t="s">
        <v>53</v>
      </c>
      <c r="E53" s="27" t="s">
        <v>21</v>
      </c>
      <c r="F53" s="33">
        <v>23.61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54</v>
      </c>
      <c r="C54" s="27" t="s">
        <v>55</v>
      </c>
      <c r="D54" s="31" t="s">
        <v>56</v>
      </c>
      <c r="E54" s="27" t="s">
        <v>21</v>
      </c>
      <c r="F54" s="33">
        <v>17.75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57</v>
      </c>
      <c r="C55" s="27" t="s">
        <v>58</v>
      </c>
      <c r="D55" s="31" t="s">
        <v>59</v>
      </c>
      <c r="E55" s="27" t="s">
        <v>21</v>
      </c>
      <c r="F55" s="33">
        <v>7.69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147</v>
      </c>
      <c r="C56" s="27" t="s">
        <v>148</v>
      </c>
      <c r="D56" s="31" t="s">
        <v>149</v>
      </c>
      <c r="E56" s="27" t="s">
        <v>44</v>
      </c>
      <c r="F56" s="33">
        <v>3.36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63</v>
      </c>
      <c r="C57" s="27" t="s">
        <v>64</v>
      </c>
      <c r="D57" s="31" t="s">
        <v>65</v>
      </c>
      <c r="E57" s="27" t="s">
        <v>66</v>
      </c>
      <c r="F57" s="33">
        <v>30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67</v>
      </c>
      <c r="C58" s="27" t="s">
        <v>68</v>
      </c>
      <c r="D58" s="31" t="s">
        <v>69</v>
      </c>
      <c r="E58" s="27" t="s">
        <v>13</v>
      </c>
      <c r="F58" s="33">
        <v>15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70</v>
      </c>
      <c r="C59" s="27" t="s">
        <v>71</v>
      </c>
      <c r="D59" s="31" t="s">
        <v>72</v>
      </c>
      <c r="E59" s="27" t="s">
        <v>13</v>
      </c>
      <c r="F59" s="33">
        <v>100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73</v>
      </c>
      <c r="C60" s="27" t="s">
        <v>74</v>
      </c>
      <c r="D60" s="31" t="s">
        <v>75</v>
      </c>
      <c r="E60" s="27" t="s">
        <v>66</v>
      </c>
      <c r="F60" s="33">
        <v>42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76</v>
      </c>
      <c r="C61" s="27" t="s">
        <v>77</v>
      </c>
      <c r="D61" s="31" t="s">
        <v>78</v>
      </c>
      <c r="E61" s="27" t="s">
        <v>66</v>
      </c>
      <c r="F61" s="33">
        <v>6</v>
      </c>
      <c r="G61" s="50"/>
      <c r="H61" s="33">
        <f t="shared" si="0"/>
        <v>0</v>
      </c>
      <c r="I61" s="29">
        <v>0.08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83</v>
      </c>
      <c r="C62" s="27" t="s">
        <v>84</v>
      </c>
      <c r="D62" s="31" t="s">
        <v>85</v>
      </c>
      <c r="E62" s="27" t="s">
        <v>66</v>
      </c>
      <c r="F62" s="33">
        <v>35</v>
      </c>
      <c r="G62" s="50"/>
      <c r="H62" s="33">
        <f t="shared" si="0"/>
        <v>0</v>
      </c>
      <c r="I62" s="29">
        <v>0.23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89</v>
      </c>
      <c r="C63" s="27" t="s">
        <v>90</v>
      </c>
      <c r="D63" s="31" t="s">
        <v>91</v>
      </c>
      <c r="E63" s="27" t="s">
        <v>17</v>
      </c>
      <c r="F63" s="33">
        <v>20</v>
      </c>
      <c r="G63" s="50"/>
      <c r="H63" s="33">
        <f t="shared" si="0"/>
        <v>0</v>
      </c>
      <c r="I63" s="29">
        <v>0.23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150</v>
      </c>
      <c r="C64" s="27" t="s">
        <v>151</v>
      </c>
      <c r="D64" s="31" t="s">
        <v>152</v>
      </c>
      <c r="E64" s="27" t="s">
        <v>82</v>
      </c>
      <c r="F64" s="33">
        <v>2</v>
      </c>
      <c r="G64" s="50"/>
      <c r="H64" s="33">
        <f t="shared" si="0"/>
        <v>0</v>
      </c>
      <c r="I64" s="29">
        <v>0.23</v>
      </c>
      <c r="J64" s="33">
        <f t="shared" si="1"/>
        <v>0</v>
      </c>
      <c r="K64" s="33">
        <f t="shared" si="2"/>
        <v>0</v>
      </c>
    </row>
    <row r="65" spans="2:12" s="3" customFormat="1" ht="20.100000000000001" customHeight="1" x14ac:dyDescent="0.2">
      <c r="B65" s="27" t="s">
        <v>92</v>
      </c>
      <c r="C65" s="27" t="s">
        <v>93</v>
      </c>
      <c r="D65" s="31" t="s">
        <v>94</v>
      </c>
      <c r="E65" s="27" t="s">
        <v>95</v>
      </c>
      <c r="F65" s="33">
        <v>1023</v>
      </c>
      <c r="G65" s="50"/>
      <c r="H65" s="33">
        <f t="shared" si="0"/>
        <v>0</v>
      </c>
      <c r="I65" s="29">
        <v>0.08</v>
      </c>
      <c r="J65" s="33">
        <f t="shared" si="1"/>
        <v>0</v>
      </c>
      <c r="K65" s="33">
        <f t="shared" si="2"/>
        <v>0</v>
      </c>
    </row>
    <row r="66" spans="2:12" s="3" customFormat="1" ht="20.100000000000001" customHeight="1" x14ac:dyDescent="0.2">
      <c r="B66" s="27" t="s">
        <v>96</v>
      </c>
      <c r="C66" s="27" t="s">
        <v>97</v>
      </c>
      <c r="D66" s="31" t="s">
        <v>98</v>
      </c>
      <c r="E66" s="27" t="s">
        <v>95</v>
      </c>
      <c r="F66" s="33">
        <v>2674.2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2" s="3" customFormat="1" ht="20.100000000000001" customHeight="1" x14ac:dyDescent="0.2">
      <c r="B67" s="27" t="s">
        <v>99</v>
      </c>
      <c r="C67" s="27" t="s">
        <v>100</v>
      </c>
      <c r="D67" s="31" t="s">
        <v>101</v>
      </c>
      <c r="E67" s="27" t="s">
        <v>66</v>
      </c>
      <c r="F67" s="33">
        <v>6</v>
      </c>
      <c r="G67" s="50"/>
      <c r="H67" s="33">
        <f t="shared" si="0"/>
        <v>0</v>
      </c>
      <c r="I67" s="29">
        <v>0.08</v>
      </c>
      <c r="J67" s="33">
        <f t="shared" si="1"/>
        <v>0</v>
      </c>
      <c r="K67" s="33">
        <f t="shared" si="2"/>
        <v>0</v>
      </c>
    </row>
    <row r="68" spans="2:12" s="3" customFormat="1" ht="20.100000000000001" customHeight="1" x14ac:dyDescent="0.2">
      <c r="B68" s="27" t="s">
        <v>102</v>
      </c>
      <c r="C68" s="27" t="s">
        <v>103</v>
      </c>
      <c r="D68" s="31" t="s">
        <v>104</v>
      </c>
      <c r="E68" s="27" t="s">
        <v>66</v>
      </c>
      <c r="F68" s="33">
        <v>24</v>
      </c>
      <c r="G68" s="50"/>
      <c r="H68" s="33">
        <f t="shared" si="0"/>
        <v>0</v>
      </c>
      <c r="I68" s="29">
        <v>0.08</v>
      </c>
      <c r="J68" s="33">
        <f t="shared" si="1"/>
        <v>0</v>
      </c>
      <c r="K68" s="33">
        <f t="shared" si="2"/>
        <v>0</v>
      </c>
    </row>
    <row r="69" spans="2:12" s="3" customFormat="1" ht="20.100000000000001" customHeight="1" x14ac:dyDescent="0.2">
      <c r="B69" s="27" t="s">
        <v>105</v>
      </c>
      <c r="C69" s="27" t="s">
        <v>106</v>
      </c>
      <c r="D69" s="31" t="s">
        <v>107</v>
      </c>
      <c r="E69" s="27" t="s">
        <v>21</v>
      </c>
      <c r="F69" s="33">
        <v>3.3</v>
      </c>
      <c r="G69" s="50"/>
      <c r="H69" s="33">
        <f t="shared" si="0"/>
        <v>0</v>
      </c>
      <c r="I69" s="29">
        <v>0.08</v>
      </c>
      <c r="J69" s="33">
        <f t="shared" si="1"/>
        <v>0</v>
      </c>
      <c r="K69" s="33">
        <f t="shared" si="2"/>
        <v>0</v>
      </c>
    </row>
    <row r="70" spans="2:12" s="3" customFormat="1" ht="20.100000000000001" customHeight="1" x14ac:dyDescent="0.2">
      <c r="E70" s="38"/>
      <c r="F70" s="36"/>
      <c r="G70" s="36"/>
      <c r="H70" s="36"/>
      <c r="I70" s="9"/>
      <c r="J70" s="53"/>
      <c r="K70" s="53"/>
      <c r="L70" s="59"/>
    </row>
    <row r="71" spans="2:12" s="39" customFormat="1" ht="60" customHeight="1" x14ac:dyDescent="0.2">
      <c r="B71" s="22" t="s">
        <v>0</v>
      </c>
      <c r="C71" s="23" t="s">
        <v>1</v>
      </c>
      <c r="D71" s="24" t="s">
        <v>2</v>
      </c>
      <c r="E71" s="23" t="s">
        <v>3</v>
      </c>
      <c r="F71" s="34" t="s">
        <v>4</v>
      </c>
      <c r="G71" s="35" t="s">
        <v>5</v>
      </c>
      <c r="H71" s="35" t="s">
        <v>6</v>
      </c>
      <c r="I71" s="25" t="s">
        <v>7</v>
      </c>
      <c r="J71" s="35" t="s">
        <v>8</v>
      </c>
      <c r="K71" s="35" t="s">
        <v>9</v>
      </c>
    </row>
    <row r="72" spans="2:12" s="3" customFormat="1" ht="129.94999999999999" customHeight="1" x14ac:dyDescent="0.2">
      <c r="B72" s="26" t="s">
        <v>111</v>
      </c>
      <c r="C72" s="27" t="s">
        <v>112</v>
      </c>
      <c r="D72" s="28" t="s">
        <v>113</v>
      </c>
      <c r="E72" s="27" t="s">
        <v>17</v>
      </c>
      <c r="F72" s="33">
        <v>288</v>
      </c>
      <c r="G72" s="50"/>
      <c r="H72" s="33">
        <f>F72*G72</f>
        <v>0</v>
      </c>
      <c r="I72" s="29">
        <v>0.08</v>
      </c>
      <c r="J72" s="33">
        <f>H72*I72</f>
        <v>0</v>
      </c>
      <c r="K72" s="33">
        <f>H72+J72</f>
        <v>0</v>
      </c>
    </row>
    <row r="73" spans="2:12" s="3" customFormat="1" ht="50.1" customHeight="1" x14ac:dyDescent="0.2">
      <c r="B73" s="26" t="s">
        <v>114</v>
      </c>
      <c r="C73" s="27" t="s">
        <v>115</v>
      </c>
      <c r="D73" s="28" t="s">
        <v>116</v>
      </c>
      <c r="E73" s="27" t="s">
        <v>17</v>
      </c>
      <c r="F73" s="33">
        <v>3</v>
      </c>
      <c r="G73" s="50"/>
      <c r="H73" s="33">
        <f t="shared" ref="H73:H75" si="3">F73*G73</f>
        <v>0</v>
      </c>
      <c r="I73" s="29">
        <v>0.08</v>
      </c>
      <c r="J73" s="33">
        <f t="shared" ref="J73:J75" si="4">H73*I73</f>
        <v>0</v>
      </c>
      <c r="K73" s="33">
        <f t="shared" ref="K73:K75" si="5">H73+J73</f>
        <v>0</v>
      </c>
    </row>
    <row r="74" spans="2:12" s="3" customFormat="1" ht="110.1" customHeight="1" x14ac:dyDescent="0.2">
      <c r="B74" s="26" t="s">
        <v>117</v>
      </c>
      <c r="C74" s="27" t="s">
        <v>118</v>
      </c>
      <c r="D74" s="28" t="s">
        <v>119</v>
      </c>
      <c r="E74" s="27" t="s">
        <v>17</v>
      </c>
      <c r="F74" s="33">
        <v>42</v>
      </c>
      <c r="G74" s="50"/>
      <c r="H74" s="33">
        <f t="shared" si="3"/>
        <v>0</v>
      </c>
      <c r="I74" s="29">
        <v>0.08</v>
      </c>
      <c r="J74" s="33">
        <f t="shared" si="4"/>
        <v>0</v>
      </c>
      <c r="K74" s="33">
        <f t="shared" si="5"/>
        <v>0</v>
      </c>
    </row>
    <row r="75" spans="2:12" s="3" customFormat="1" ht="20.100000000000001" customHeight="1" x14ac:dyDescent="0.2">
      <c r="B75" s="26" t="s">
        <v>299</v>
      </c>
      <c r="C75" s="27" t="s">
        <v>300</v>
      </c>
      <c r="D75" s="28" t="s">
        <v>302</v>
      </c>
      <c r="E75" s="27" t="s">
        <v>17</v>
      </c>
      <c r="F75" s="33">
        <v>1</v>
      </c>
      <c r="G75" s="50"/>
      <c r="H75" s="33">
        <f t="shared" si="3"/>
        <v>0</v>
      </c>
      <c r="I75" s="29">
        <v>0.23</v>
      </c>
      <c r="J75" s="33">
        <f t="shared" si="4"/>
        <v>0</v>
      </c>
      <c r="K75" s="33">
        <f t="shared" si="5"/>
        <v>0</v>
      </c>
    </row>
    <row r="76" spans="2:12" s="3" customFormat="1" ht="20.100000000000001" customHeight="1" x14ac:dyDescent="0.2">
      <c r="E76" s="38"/>
      <c r="F76" s="36"/>
      <c r="G76" s="36"/>
      <c r="H76" s="36"/>
      <c r="I76" s="9"/>
      <c r="J76" s="36"/>
      <c r="K76" s="36"/>
    </row>
    <row r="77" spans="2:12" s="3" customFormat="1" ht="20.100000000000001" customHeight="1" x14ac:dyDescent="0.2">
      <c r="B77" s="76" t="s">
        <v>120</v>
      </c>
      <c r="C77" s="76"/>
      <c r="D77" s="76"/>
      <c r="E77" s="82">
        <f>SUM(H21:H75)</f>
        <v>0</v>
      </c>
      <c r="F77" s="82"/>
      <c r="G77" s="82"/>
      <c r="H77" s="82"/>
      <c r="I77" s="82"/>
      <c r="J77" s="82"/>
      <c r="K77" s="82"/>
    </row>
    <row r="78" spans="2:12" s="3" customFormat="1" ht="20.100000000000001" customHeight="1" x14ac:dyDescent="0.2">
      <c r="B78" s="76" t="s">
        <v>121</v>
      </c>
      <c r="C78" s="76"/>
      <c r="D78" s="76"/>
      <c r="E78" s="77">
        <f>SUM(K21:K75)</f>
        <v>0</v>
      </c>
      <c r="F78" s="83"/>
      <c r="G78" s="83"/>
      <c r="H78" s="83"/>
      <c r="I78" s="83"/>
      <c r="J78" s="83"/>
      <c r="K78" s="83"/>
    </row>
    <row r="79" spans="2:12" s="3" customFormat="1" ht="20.100000000000001" customHeight="1" x14ac:dyDescent="0.2">
      <c r="E79" s="38"/>
      <c r="F79" s="36"/>
      <c r="G79" s="36"/>
      <c r="H79" s="36"/>
      <c r="I79" s="9"/>
      <c r="J79" s="36"/>
      <c r="K79" s="36"/>
    </row>
    <row r="80" spans="2:12" s="3" customFormat="1" ht="20.100000000000001" customHeight="1" x14ac:dyDescent="0.2">
      <c r="E80" s="38"/>
      <c r="F80" s="36"/>
      <c r="G80" s="36"/>
      <c r="H80" s="74" t="s">
        <v>133</v>
      </c>
      <c r="I80" s="74"/>
      <c r="J80" s="36"/>
      <c r="K80" s="36"/>
    </row>
    <row r="81" spans="2:11" s="3" customFormat="1" ht="20.100000000000001" customHeight="1" x14ac:dyDescent="0.2">
      <c r="E81" s="38"/>
      <c r="F81" s="36"/>
      <c r="G81" s="36"/>
      <c r="H81" s="36"/>
      <c r="I81" s="9"/>
      <c r="J81" s="36"/>
      <c r="K81" s="36"/>
    </row>
    <row r="82" spans="2:11" s="3" customFormat="1" ht="20.100000000000001" customHeight="1" x14ac:dyDescent="0.2">
      <c r="B82" s="78" t="s">
        <v>134</v>
      </c>
      <c r="C82" s="78"/>
      <c r="D82" s="78"/>
      <c r="E82" s="78"/>
      <c r="F82" s="78"/>
      <c r="G82" s="78"/>
      <c r="H82" s="78"/>
      <c r="I82" s="78"/>
      <c r="J82" s="78"/>
      <c r="K82" s="78"/>
    </row>
    <row r="83" spans="2:11" s="3" customFormat="1" ht="20.100000000000001" customHeight="1" x14ac:dyDescent="0.2">
      <c r="B83" s="78"/>
      <c r="C83" s="78"/>
      <c r="D83" s="78"/>
      <c r="E83" s="78"/>
      <c r="F83" s="78"/>
      <c r="G83" s="78"/>
      <c r="H83" s="78"/>
      <c r="I83" s="78"/>
      <c r="J83" s="78"/>
      <c r="K83" s="78"/>
    </row>
  </sheetData>
  <mergeCells count="18">
    <mergeCell ref="H80:I80"/>
    <mergeCell ref="B82:K83"/>
    <mergeCell ref="B36:D36"/>
    <mergeCell ref="B77:D77"/>
    <mergeCell ref="E77:K77"/>
    <mergeCell ref="B78:D78"/>
    <mergeCell ref="E78:K78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6383" man="1"/>
    <brk id="70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DE100-B4F5-49F0-A256-EB040CFE2915}">
  <sheetPr>
    <tabColor rgb="FF92D050"/>
    <pageSetUpPr fitToPage="1"/>
  </sheetPr>
  <dimension ref="B1:K81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0" width="10.7109375" style="37" customWidth="1"/>
    <col min="11" max="11" width="11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E7" s="38"/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E8" s="38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E17" s="38"/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310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816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6769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870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248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1375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32.76</v>
      </c>
      <c r="G42" s="50"/>
      <c r="H42" s="33">
        <f t="shared" ref="H42:H67" si="0">F42*G42</f>
        <v>0</v>
      </c>
      <c r="I42" s="29">
        <v>0.08</v>
      </c>
      <c r="J42" s="33">
        <f t="shared" ref="J42:J67" si="1">H42*I42</f>
        <v>0</v>
      </c>
      <c r="K42" s="33">
        <f t="shared" ref="K42:K67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60.06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26</v>
      </c>
      <c r="C44" s="27" t="s">
        <v>27</v>
      </c>
      <c r="D44" s="31" t="s">
        <v>28</v>
      </c>
      <c r="E44" s="27" t="s">
        <v>25</v>
      </c>
      <c r="F44" s="33">
        <v>60.06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29</v>
      </c>
      <c r="C45" s="27" t="s">
        <v>30</v>
      </c>
      <c r="D45" s="31" t="s">
        <v>31</v>
      </c>
      <c r="E45" s="27" t="s">
        <v>13</v>
      </c>
      <c r="F45" s="33">
        <v>152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32</v>
      </c>
      <c r="C46" s="27" t="s">
        <v>33</v>
      </c>
      <c r="D46" s="31" t="s">
        <v>34</v>
      </c>
      <c r="E46" s="27" t="s">
        <v>25</v>
      </c>
      <c r="F46" s="33">
        <v>16.87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35</v>
      </c>
      <c r="C47" s="27" t="s">
        <v>36</v>
      </c>
      <c r="D47" s="31" t="s">
        <v>37</v>
      </c>
      <c r="E47" s="27" t="s">
        <v>25</v>
      </c>
      <c r="F47" s="33">
        <v>58.21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141</v>
      </c>
      <c r="C48" s="27" t="s">
        <v>142</v>
      </c>
      <c r="D48" s="31" t="s">
        <v>143</v>
      </c>
      <c r="E48" s="27" t="s">
        <v>25</v>
      </c>
      <c r="F48" s="33">
        <v>93.77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38</v>
      </c>
      <c r="C49" s="27" t="s">
        <v>39</v>
      </c>
      <c r="D49" s="31" t="s">
        <v>40</v>
      </c>
      <c r="E49" s="27" t="s">
        <v>25</v>
      </c>
      <c r="F49" s="33">
        <v>168.85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41</v>
      </c>
      <c r="C50" s="27" t="s">
        <v>42</v>
      </c>
      <c r="D50" s="31" t="s">
        <v>43</v>
      </c>
      <c r="E50" s="27" t="s">
        <v>44</v>
      </c>
      <c r="F50" s="33">
        <v>26.44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45</v>
      </c>
      <c r="C51" s="27" t="s">
        <v>46</v>
      </c>
      <c r="D51" s="31" t="s">
        <v>47</v>
      </c>
      <c r="E51" s="27" t="s">
        <v>44</v>
      </c>
      <c r="F51" s="33">
        <v>137.66999999999999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48</v>
      </c>
      <c r="C52" s="27" t="s">
        <v>49</v>
      </c>
      <c r="D52" s="31" t="s">
        <v>50</v>
      </c>
      <c r="E52" s="27" t="s">
        <v>44</v>
      </c>
      <c r="F52" s="33">
        <v>164.11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51</v>
      </c>
      <c r="C53" s="27" t="s">
        <v>52</v>
      </c>
      <c r="D53" s="31" t="s">
        <v>53</v>
      </c>
      <c r="E53" s="27" t="s">
        <v>21</v>
      </c>
      <c r="F53" s="33">
        <v>2.46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54</v>
      </c>
      <c r="C54" s="27" t="s">
        <v>55</v>
      </c>
      <c r="D54" s="31" t="s">
        <v>56</v>
      </c>
      <c r="E54" s="27" t="s">
        <v>21</v>
      </c>
      <c r="F54" s="33">
        <v>1.39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57</v>
      </c>
      <c r="C55" s="27" t="s">
        <v>58</v>
      </c>
      <c r="D55" s="31" t="s">
        <v>59</v>
      </c>
      <c r="E55" s="27" t="s">
        <v>21</v>
      </c>
      <c r="F55" s="33">
        <v>6.19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147</v>
      </c>
      <c r="C56" s="27" t="s">
        <v>148</v>
      </c>
      <c r="D56" s="31" t="s">
        <v>149</v>
      </c>
      <c r="E56" s="27" t="s">
        <v>44</v>
      </c>
      <c r="F56" s="33">
        <v>4.5199999999999996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70</v>
      </c>
      <c r="C57" s="27" t="s">
        <v>71</v>
      </c>
      <c r="D57" s="31" t="s">
        <v>72</v>
      </c>
      <c r="E57" s="27" t="s">
        <v>13</v>
      </c>
      <c r="F57" s="33">
        <v>100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73</v>
      </c>
      <c r="C58" s="27" t="s">
        <v>74</v>
      </c>
      <c r="D58" s="31" t="s">
        <v>75</v>
      </c>
      <c r="E58" s="27" t="s">
        <v>66</v>
      </c>
      <c r="F58" s="33">
        <v>36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76</v>
      </c>
      <c r="C59" s="27" t="s">
        <v>77</v>
      </c>
      <c r="D59" s="31" t="s">
        <v>78</v>
      </c>
      <c r="E59" s="27" t="s">
        <v>66</v>
      </c>
      <c r="F59" s="33">
        <v>5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79</v>
      </c>
      <c r="C60" s="27" t="s">
        <v>80</v>
      </c>
      <c r="D60" s="31" t="s">
        <v>81</v>
      </c>
      <c r="E60" s="27" t="s">
        <v>82</v>
      </c>
      <c r="F60" s="33">
        <v>45.8</v>
      </c>
      <c r="G60" s="50"/>
      <c r="H60" s="33">
        <f t="shared" si="0"/>
        <v>0</v>
      </c>
      <c r="I60" s="29">
        <v>0.23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83</v>
      </c>
      <c r="C61" s="27" t="s">
        <v>84</v>
      </c>
      <c r="D61" s="31" t="s">
        <v>85</v>
      </c>
      <c r="E61" s="27" t="s">
        <v>66</v>
      </c>
      <c r="F61" s="33">
        <v>1070</v>
      </c>
      <c r="G61" s="50"/>
      <c r="H61" s="33">
        <f t="shared" si="0"/>
        <v>0</v>
      </c>
      <c r="I61" s="29">
        <v>0.23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89</v>
      </c>
      <c r="C62" s="27" t="s">
        <v>90</v>
      </c>
      <c r="D62" s="31" t="s">
        <v>91</v>
      </c>
      <c r="E62" s="27" t="s">
        <v>17</v>
      </c>
      <c r="F62" s="33">
        <v>20</v>
      </c>
      <c r="G62" s="50"/>
      <c r="H62" s="33">
        <f t="shared" si="0"/>
        <v>0</v>
      </c>
      <c r="I62" s="29">
        <v>0.23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150</v>
      </c>
      <c r="C63" s="27" t="s">
        <v>151</v>
      </c>
      <c r="D63" s="31" t="s">
        <v>152</v>
      </c>
      <c r="E63" s="27" t="s">
        <v>82</v>
      </c>
      <c r="F63" s="33">
        <v>1</v>
      </c>
      <c r="G63" s="50"/>
      <c r="H63" s="33">
        <f t="shared" si="0"/>
        <v>0</v>
      </c>
      <c r="I63" s="29">
        <v>0.23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92</v>
      </c>
      <c r="C64" s="27" t="s">
        <v>93</v>
      </c>
      <c r="D64" s="31" t="s">
        <v>94</v>
      </c>
      <c r="E64" s="27" t="s">
        <v>95</v>
      </c>
      <c r="F64" s="33">
        <v>1154</v>
      </c>
      <c r="G64" s="50"/>
      <c r="H64" s="33">
        <f t="shared" si="0"/>
        <v>0</v>
      </c>
      <c r="I64" s="29">
        <v>0.08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96</v>
      </c>
      <c r="C65" s="27" t="s">
        <v>97</v>
      </c>
      <c r="D65" s="31" t="s">
        <v>98</v>
      </c>
      <c r="E65" s="27" t="s">
        <v>95</v>
      </c>
      <c r="F65" s="33">
        <v>3250.8</v>
      </c>
      <c r="G65" s="50"/>
      <c r="H65" s="33">
        <f t="shared" si="0"/>
        <v>0</v>
      </c>
      <c r="I65" s="29">
        <v>0.08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B66" s="27" t="s">
        <v>102</v>
      </c>
      <c r="C66" s="27" t="s">
        <v>103</v>
      </c>
      <c r="D66" s="31" t="s">
        <v>104</v>
      </c>
      <c r="E66" s="27" t="s">
        <v>66</v>
      </c>
      <c r="F66" s="33">
        <v>20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1" s="3" customFormat="1" ht="20.100000000000001" customHeight="1" x14ac:dyDescent="0.2">
      <c r="B67" s="27" t="s">
        <v>153</v>
      </c>
      <c r="C67" s="27" t="s">
        <v>154</v>
      </c>
      <c r="D67" s="31" t="s">
        <v>155</v>
      </c>
      <c r="E67" s="27" t="s">
        <v>25</v>
      </c>
      <c r="F67" s="33">
        <v>0.15</v>
      </c>
      <c r="G67" s="50"/>
      <c r="H67" s="33">
        <f t="shared" si="0"/>
        <v>0</v>
      </c>
      <c r="I67" s="29">
        <v>0.08</v>
      </c>
      <c r="J67" s="33">
        <f t="shared" si="1"/>
        <v>0</v>
      </c>
      <c r="K67" s="33">
        <f t="shared" si="2"/>
        <v>0</v>
      </c>
    </row>
    <row r="68" spans="2:11" s="3" customFormat="1" ht="20.100000000000001" customHeight="1" x14ac:dyDescent="0.2">
      <c r="E68" s="38"/>
      <c r="F68" s="36"/>
      <c r="G68" s="36"/>
      <c r="H68" s="36"/>
      <c r="I68" s="52"/>
      <c r="J68" s="53"/>
      <c r="K68" s="53"/>
    </row>
    <row r="69" spans="2:11" s="39" customFormat="1" ht="60" customHeight="1" x14ac:dyDescent="0.2">
      <c r="B69" s="22" t="s">
        <v>0</v>
      </c>
      <c r="C69" s="23" t="s">
        <v>1</v>
      </c>
      <c r="D69" s="24" t="s">
        <v>2</v>
      </c>
      <c r="E69" s="23" t="s">
        <v>3</v>
      </c>
      <c r="F69" s="34" t="s">
        <v>4</v>
      </c>
      <c r="G69" s="35" t="s">
        <v>5</v>
      </c>
      <c r="H69" s="35" t="s">
        <v>6</v>
      </c>
      <c r="I69" s="25" t="s">
        <v>7</v>
      </c>
      <c r="J69" s="35" t="s">
        <v>8</v>
      </c>
      <c r="K69" s="35" t="s">
        <v>9</v>
      </c>
    </row>
    <row r="70" spans="2:11" s="3" customFormat="1" ht="129.94999999999999" customHeight="1" x14ac:dyDescent="0.2">
      <c r="B70" s="26" t="s">
        <v>111</v>
      </c>
      <c r="C70" s="27" t="s">
        <v>112</v>
      </c>
      <c r="D70" s="28" t="s">
        <v>113</v>
      </c>
      <c r="E70" s="27" t="s">
        <v>17</v>
      </c>
      <c r="F70" s="33">
        <v>289</v>
      </c>
      <c r="G70" s="50"/>
      <c r="H70" s="33">
        <f>F70*G70</f>
        <v>0</v>
      </c>
      <c r="I70" s="29">
        <v>0.08</v>
      </c>
      <c r="J70" s="33">
        <f>H70*I70</f>
        <v>0</v>
      </c>
      <c r="K70" s="33">
        <f>H70+J70</f>
        <v>0</v>
      </c>
    </row>
    <row r="71" spans="2:11" s="3" customFormat="1" ht="50.1" customHeight="1" x14ac:dyDescent="0.2">
      <c r="B71" s="26" t="s">
        <v>114</v>
      </c>
      <c r="C71" s="27" t="s">
        <v>115</v>
      </c>
      <c r="D71" s="28" t="s">
        <v>116</v>
      </c>
      <c r="E71" s="27" t="s">
        <v>17</v>
      </c>
      <c r="F71" s="33">
        <v>2</v>
      </c>
      <c r="G71" s="50"/>
      <c r="H71" s="33">
        <f t="shared" ref="H71:H73" si="3">F71*G71</f>
        <v>0</v>
      </c>
      <c r="I71" s="29">
        <v>0.08</v>
      </c>
      <c r="J71" s="33">
        <f t="shared" ref="J71:J73" si="4">H71*I71</f>
        <v>0</v>
      </c>
      <c r="K71" s="33">
        <f t="shared" ref="K71:K73" si="5">H71+J71</f>
        <v>0</v>
      </c>
    </row>
    <row r="72" spans="2:11" s="3" customFormat="1" ht="110.1" customHeight="1" x14ac:dyDescent="0.2">
      <c r="B72" s="26" t="s">
        <v>117</v>
      </c>
      <c r="C72" s="27" t="s">
        <v>118</v>
      </c>
      <c r="D72" s="28" t="s">
        <v>119</v>
      </c>
      <c r="E72" s="27" t="s">
        <v>17</v>
      </c>
      <c r="F72" s="33">
        <v>50</v>
      </c>
      <c r="G72" s="50"/>
      <c r="H72" s="33">
        <f t="shared" si="3"/>
        <v>0</v>
      </c>
      <c r="I72" s="29">
        <v>0.08</v>
      </c>
      <c r="J72" s="33">
        <f t="shared" si="4"/>
        <v>0</v>
      </c>
      <c r="K72" s="33">
        <f t="shared" si="5"/>
        <v>0</v>
      </c>
    </row>
    <row r="73" spans="2:11" s="3" customFormat="1" ht="20.100000000000001" customHeight="1" x14ac:dyDescent="0.2">
      <c r="B73" s="26" t="s">
        <v>299</v>
      </c>
      <c r="C73" s="27" t="s">
        <v>300</v>
      </c>
      <c r="D73" s="28" t="s">
        <v>302</v>
      </c>
      <c r="E73" s="27" t="s">
        <v>17</v>
      </c>
      <c r="F73" s="33">
        <v>1</v>
      </c>
      <c r="G73" s="50"/>
      <c r="H73" s="33">
        <f t="shared" si="3"/>
        <v>0</v>
      </c>
      <c r="I73" s="29">
        <v>0.23</v>
      </c>
      <c r="J73" s="33">
        <f t="shared" si="4"/>
        <v>0</v>
      </c>
      <c r="K73" s="33">
        <f t="shared" si="5"/>
        <v>0</v>
      </c>
    </row>
    <row r="74" spans="2:11" s="3" customFormat="1" ht="20.100000000000001" customHeight="1" x14ac:dyDescent="0.2">
      <c r="E74" s="38"/>
      <c r="F74" s="36"/>
      <c r="G74" s="36"/>
      <c r="H74" s="36"/>
      <c r="I74" s="9"/>
      <c r="J74" s="36"/>
      <c r="K74" s="36"/>
    </row>
    <row r="75" spans="2:11" s="3" customFormat="1" ht="20.100000000000001" customHeight="1" x14ac:dyDescent="0.2">
      <c r="B75" s="76" t="s">
        <v>120</v>
      </c>
      <c r="C75" s="76"/>
      <c r="D75" s="76"/>
      <c r="E75" s="82">
        <f>SUM(H21:H73)</f>
        <v>0</v>
      </c>
      <c r="F75" s="82"/>
      <c r="G75" s="82"/>
      <c r="H75" s="82"/>
      <c r="I75" s="82"/>
      <c r="J75" s="82"/>
      <c r="K75" s="82"/>
    </row>
    <row r="76" spans="2:11" s="3" customFormat="1" ht="20.100000000000001" customHeight="1" x14ac:dyDescent="0.2">
      <c r="B76" s="76" t="s">
        <v>121</v>
      </c>
      <c r="C76" s="76"/>
      <c r="D76" s="76"/>
      <c r="E76" s="77">
        <f>SUM(K21:K73)</f>
        <v>0</v>
      </c>
      <c r="F76" s="83"/>
      <c r="G76" s="83"/>
      <c r="H76" s="83"/>
      <c r="I76" s="83"/>
      <c r="J76" s="83"/>
      <c r="K76" s="83"/>
    </row>
    <row r="77" spans="2:11" s="3" customFormat="1" ht="20.100000000000001" customHeight="1" x14ac:dyDescent="0.2">
      <c r="E77" s="38"/>
      <c r="F77" s="36"/>
      <c r="G77" s="36"/>
      <c r="H77" s="36"/>
      <c r="I77" s="9"/>
      <c r="J77" s="36"/>
      <c r="K77" s="36"/>
    </row>
    <row r="78" spans="2:11" s="3" customFormat="1" ht="20.100000000000001" customHeight="1" x14ac:dyDescent="0.2">
      <c r="E78" s="38"/>
      <c r="F78" s="36"/>
      <c r="G78" s="36"/>
      <c r="H78" s="74" t="s">
        <v>133</v>
      </c>
      <c r="I78" s="74"/>
      <c r="J78" s="36"/>
      <c r="K78" s="36"/>
    </row>
    <row r="79" spans="2:11" s="3" customFormat="1" ht="20.100000000000001" customHeight="1" x14ac:dyDescent="0.2">
      <c r="E79" s="38"/>
      <c r="F79" s="36"/>
      <c r="G79" s="36"/>
      <c r="H79" s="36"/>
      <c r="I79" s="9"/>
      <c r="J79" s="36"/>
      <c r="K79" s="36"/>
    </row>
    <row r="80" spans="2:11" s="3" customFormat="1" ht="20.100000000000001" customHeight="1" x14ac:dyDescent="0.2">
      <c r="B80" s="78" t="s">
        <v>134</v>
      </c>
      <c r="C80" s="78"/>
      <c r="D80" s="78"/>
      <c r="E80" s="78"/>
      <c r="F80" s="78"/>
      <c r="G80" s="78"/>
      <c r="H80" s="78"/>
      <c r="I80" s="78"/>
      <c r="J80" s="78"/>
      <c r="K80" s="78"/>
    </row>
    <row r="81" spans="2:11" s="3" customFormat="1" ht="20.100000000000001" customHeight="1" x14ac:dyDescent="0.2">
      <c r="B81" s="78"/>
      <c r="C81" s="78"/>
      <c r="D81" s="78"/>
      <c r="E81" s="78"/>
      <c r="F81" s="78"/>
      <c r="G81" s="78"/>
      <c r="H81" s="78"/>
      <c r="I81" s="78"/>
      <c r="J81" s="78"/>
      <c r="K81" s="78"/>
    </row>
  </sheetData>
  <mergeCells count="18">
    <mergeCell ref="H78:I78"/>
    <mergeCell ref="B80:K81"/>
    <mergeCell ref="B36:D36"/>
    <mergeCell ref="B75:D75"/>
    <mergeCell ref="E75:K75"/>
    <mergeCell ref="B76:D76"/>
    <mergeCell ref="E76:K76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8" fitToHeight="0" orientation="portrait" r:id="rId1"/>
  <headerFooter alignWithMargins="0"/>
  <rowBreaks count="2" manualBreakCount="2">
    <brk id="39" max="16383" man="1"/>
    <brk id="68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8ED05-85EC-4993-B843-53A068AD80B3}">
  <sheetPr>
    <tabColor rgb="FFFFFF00"/>
    <pageSetUpPr fitToPage="1"/>
  </sheetPr>
  <dimension ref="B1:K84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E7" s="38"/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E8" s="38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E17" s="38"/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304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1781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1677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2995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863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750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6.69</v>
      </c>
      <c r="G42" s="50"/>
      <c r="H42" s="33">
        <f t="shared" ref="H42:H70" si="0">F42*G42</f>
        <v>0</v>
      </c>
      <c r="I42" s="29">
        <v>0.08</v>
      </c>
      <c r="J42" s="33">
        <f t="shared" ref="J42:J69" si="1">H42*I42</f>
        <v>0</v>
      </c>
      <c r="K42" s="33">
        <f t="shared" ref="K42:K69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24.92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162</v>
      </c>
      <c r="C44" s="27" t="s">
        <v>163</v>
      </c>
      <c r="D44" s="31" t="s">
        <v>164</v>
      </c>
      <c r="E44" s="27" t="s">
        <v>44</v>
      </c>
      <c r="F44" s="33">
        <v>0.1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26</v>
      </c>
      <c r="C45" s="27" t="s">
        <v>27</v>
      </c>
      <c r="D45" s="31" t="s">
        <v>28</v>
      </c>
      <c r="E45" s="27" t="s">
        <v>25</v>
      </c>
      <c r="F45" s="33">
        <v>24.92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165</v>
      </c>
      <c r="C46" s="27" t="s">
        <v>166</v>
      </c>
      <c r="D46" s="31" t="s">
        <v>167</v>
      </c>
      <c r="E46" s="27" t="s">
        <v>44</v>
      </c>
      <c r="F46" s="33">
        <v>0.1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29</v>
      </c>
      <c r="C47" s="27" t="s">
        <v>30</v>
      </c>
      <c r="D47" s="31" t="s">
        <v>31</v>
      </c>
      <c r="E47" s="27" t="s">
        <v>13</v>
      </c>
      <c r="F47" s="33">
        <v>24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32</v>
      </c>
      <c r="C48" s="27" t="s">
        <v>33</v>
      </c>
      <c r="D48" s="31" t="s">
        <v>34</v>
      </c>
      <c r="E48" s="27" t="s">
        <v>25</v>
      </c>
      <c r="F48" s="33">
        <v>29.84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35</v>
      </c>
      <c r="C49" s="27" t="s">
        <v>36</v>
      </c>
      <c r="D49" s="31" t="s">
        <v>37</v>
      </c>
      <c r="E49" s="27" t="s">
        <v>25</v>
      </c>
      <c r="F49" s="33">
        <v>5.6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38</v>
      </c>
      <c r="C50" s="27" t="s">
        <v>39</v>
      </c>
      <c r="D50" s="31" t="s">
        <v>40</v>
      </c>
      <c r="E50" s="27" t="s">
        <v>25</v>
      </c>
      <c r="F50" s="33">
        <v>35.44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156</v>
      </c>
      <c r="C51" s="27" t="s">
        <v>157</v>
      </c>
      <c r="D51" s="31" t="s">
        <v>158</v>
      </c>
      <c r="E51" s="27" t="s">
        <v>44</v>
      </c>
      <c r="F51" s="33">
        <v>0.12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45</v>
      </c>
      <c r="C52" s="27" t="s">
        <v>46</v>
      </c>
      <c r="D52" s="31" t="s">
        <v>47</v>
      </c>
      <c r="E52" s="27" t="s">
        <v>44</v>
      </c>
      <c r="F52" s="33">
        <v>56.95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48</v>
      </c>
      <c r="C53" s="27" t="s">
        <v>49</v>
      </c>
      <c r="D53" s="31" t="s">
        <v>50</v>
      </c>
      <c r="E53" s="27" t="s">
        <v>44</v>
      </c>
      <c r="F53" s="33">
        <v>57.07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51</v>
      </c>
      <c r="C54" s="27" t="s">
        <v>52</v>
      </c>
      <c r="D54" s="31" t="s">
        <v>53</v>
      </c>
      <c r="E54" s="27" t="s">
        <v>21</v>
      </c>
      <c r="F54" s="33">
        <v>0.47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54</v>
      </c>
      <c r="C55" s="27" t="s">
        <v>55</v>
      </c>
      <c r="D55" s="31" t="s">
        <v>56</v>
      </c>
      <c r="E55" s="27" t="s">
        <v>21</v>
      </c>
      <c r="F55" s="33">
        <v>5.2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57</v>
      </c>
      <c r="C56" s="27" t="s">
        <v>58</v>
      </c>
      <c r="D56" s="31" t="s">
        <v>59</v>
      </c>
      <c r="E56" s="27" t="s">
        <v>21</v>
      </c>
      <c r="F56" s="33">
        <v>5.55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147</v>
      </c>
      <c r="C57" s="27" t="s">
        <v>148</v>
      </c>
      <c r="D57" s="31" t="s">
        <v>149</v>
      </c>
      <c r="E57" s="27" t="s">
        <v>44</v>
      </c>
      <c r="F57" s="33">
        <v>3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63</v>
      </c>
      <c r="C58" s="27" t="s">
        <v>64</v>
      </c>
      <c r="D58" s="31" t="s">
        <v>65</v>
      </c>
      <c r="E58" s="27" t="s">
        <v>66</v>
      </c>
      <c r="F58" s="33">
        <v>15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67</v>
      </c>
      <c r="C59" s="27" t="s">
        <v>68</v>
      </c>
      <c r="D59" s="31" t="s">
        <v>69</v>
      </c>
      <c r="E59" s="27" t="s">
        <v>13</v>
      </c>
      <c r="F59" s="33">
        <v>3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70</v>
      </c>
      <c r="C60" s="27" t="s">
        <v>71</v>
      </c>
      <c r="D60" s="31" t="s">
        <v>72</v>
      </c>
      <c r="E60" s="27" t="s">
        <v>13</v>
      </c>
      <c r="F60" s="33">
        <v>100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73</v>
      </c>
      <c r="C61" s="27" t="s">
        <v>74</v>
      </c>
      <c r="D61" s="31" t="s">
        <v>75</v>
      </c>
      <c r="E61" s="27" t="s">
        <v>66</v>
      </c>
      <c r="F61" s="33">
        <v>30</v>
      </c>
      <c r="G61" s="50"/>
      <c r="H61" s="33">
        <f t="shared" si="0"/>
        <v>0</v>
      </c>
      <c r="I61" s="29">
        <v>0.08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76</v>
      </c>
      <c r="C62" s="27" t="s">
        <v>77</v>
      </c>
      <c r="D62" s="31" t="s">
        <v>78</v>
      </c>
      <c r="E62" s="27" t="s">
        <v>66</v>
      </c>
      <c r="F62" s="33">
        <v>6</v>
      </c>
      <c r="G62" s="50"/>
      <c r="H62" s="33">
        <f t="shared" si="0"/>
        <v>0</v>
      </c>
      <c r="I62" s="29">
        <v>0.08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159</v>
      </c>
      <c r="C63" s="27" t="s">
        <v>160</v>
      </c>
      <c r="D63" s="31" t="s">
        <v>161</v>
      </c>
      <c r="E63" s="27" t="s">
        <v>21</v>
      </c>
      <c r="F63" s="33">
        <v>25.38</v>
      </c>
      <c r="G63" s="50"/>
      <c r="H63" s="33">
        <f t="shared" si="0"/>
        <v>0</v>
      </c>
      <c r="I63" s="29">
        <v>0.08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83</v>
      </c>
      <c r="C64" s="27" t="s">
        <v>84</v>
      </c>
      <c r="D64" s="31" t="s">
        <v>85</v>
      </c>
      <c r="E64" s="27" t="s">
        <v>66</v>
      </c>
      <c r="F64" s="33">
        <v>10</v>
      </c>
      <c r="G64" s="50"/>
      <c r="H64" s="33">
        <f t="shared" si="0"/>
        <v>0</v>
      </c>
      <c r="I64" s="29">
        <v>0.23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89</v>
      </c>
      <c r="C65" s="27" t="s">
        <v>90</v>
      </c>
      <c r="D65" s="31" t="s">
        <v>91</v>
      </c>
      <c r="E65" s="27" t="s">
        <v>17</v>
      </c>
      <c r="F65" s="33">
        <v>10</v>
      </c>
      <c r="G65" s="50"/>
      <c r="H65" s="33">
        <f t="shared" si="0"/>
        <v>0</v>
      </c>
      <c r="I65" s="29">
        <v>0.23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B66" s="27" t="s">
        <v>92</v>
      </c>
      <c r="C66" s="27" t="s">
        <v>93</v>
      </c>
      <c r="D66" s="31" t="s">
        <v>94</v>
      </c>
      <c r="E66" s="27" t="s">
        <v>95</v>
      </c>
      <c r="F66" s="33">
        <v>100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1" s="3" customFormat="1" ht="20.100000000000001" customHeight="1" x14ac:dyDescent="0.2">
      <c r="B67" s="27" t="s">
        <v>96</v>
      </c>
      <c r="C67" s="27" t="s">
        <v>97</v>
      </c>
      <c r="D67" s="31" t="s">
        <v>98</v>
      </c>
      <c r="E67" s="27" t="s">
        <v>95</v>
      </c>
      <c r="F67" s="33">
        <v>1374.8</v>
      </c>
      <c r="G67" s="50"/>
      <c r="H67" s="33">
        <f t="shared" si="0"/>
        <v>0</v>
      </c>
      <c r="I67" s="29">
        <v>0.08</v>
      </c>
      <c r="J67" s="33">
        <f t="shared" si="1"/>
        <v>0</v>
      </c>
      <c r="K67" s="33">
        <f t="shared" si="2"/>
        <v>0</v>
      </c>
    </row>
    <row r="68" spans="2:11" s="3" customFormat="1" ht="20.100000000000001" customHeight="1" x14ac:dyDescent="0.2">
      <c r="B68" s="27" t="s">
        <v>102</v>
      </c>
      <c r="C68" s="27" t="s">
        <v>103</v>
      </c>
      <c r="D68" s="31" t="s">
        <v>104</v>
      </c>
      <c r="E68" s="27" t="s">
        <v>66</v>
      </c>
      <c r="F68" s="33">
        <v>31</v>
      </c>
      <c r="G68" s="50"/>
      <c r="H68" s="33">
        <f t="shared" si="0"/>
        <v>0</v>
      </c>
      <c r="I68" s="29">
        <v>0.08</v>
      </c>
      <c r="J68" s="33">
        <f t="shared" si="1"/>
        <v>0</v>
      </c>
      <c r="K68" s="33">
        <f t="shared" si="2"/>
        <v>0</v>
      </c>
    </row>
    <row r="69" spans="2:11" s="3" customFormat="1" ht="20.100000000000001" customHeight="1" x14ac:dyDescent="0.2">
      <c r="B69" s="27" t="s">
        <v>105</v>
      </c>
      <c r="C69" s="27" t="s">
        <v>106</v>
      </c>
      <c r="D69" s="31" t="s">
        <v>107</v>
      </c>
      <c r="E69" s="27" t="s">
        <v>21</v>
      </c>
      <c r="F69" s="33">
        <v>10</v>
      </c>
      <c r="G69" s="50"/>
      <c r="H69" s="33">
        <f t="shared" si="0"/>
        <v>0</v>
      </c>
      <c r="I69" s="29">
        <v>0.08</v>
      </c>
      <c r="J69" s="33">
        <f t="shared" si="1"/>
        <v>0</v>
      </c>
      <c r="K69" s="33">
        <f t="shared" si="2"/>
        <v>0</v>
      </c>
    </row>
    <row r="70" spans="2:11" s="3" customFormat="1" ht="20.100000000000001" customHeight="1" x14ac:dyDescent="0.2">
      <c r="B70" s="27" t="s">
        <v>108</v>
      </c>
      <c r="C70" s="27" t="s">
        <v>109</v>
      </c>
      <c r="D70" s="31" t="s">
        <v>110</v>
      </c>
      <c r="E70" s="27" t="s">
        <v>25</v>
      </c>
      <c r="F70" s="33">
        <v>0.9</v>
      </c>
      <c r="G70" s="50"/>
      <c r="H70" s="33">
        <f t="shared" si="0"/>
        <v>0</v>
      </c>
      <c r="I70" s="29">
        <v>0.08</v>
      </c>
      <c r="J70" s="33">
        <f>H70*I70</f>
        <v>0</v>
      </c>
      <c r="K70" s="33">
        <f>H70+J70</f>
        <v>0</v>
      </c>
    </row>
    <row r="71" spans="2:11" s="3" customFormat="1" ht="20.100000000000001" customHeight="1" x14ac:dyDescent="0.2">
      <c r="E71" s="38"/>
      <c r="F71" s="36"/>
      <c r="G71" s="36"/>
      <c r="H71" s="36"/>
      <c r="I71" s="9"/>
      <c r="J71" s="36"/>
      <c r="K71" s="36"/>
    </row>
    <row r="72" spans="2:11" s="39" customFormat="1" ht="60" customHeight="1" x14ac:dyDescent="0.2">
      <c r="B72" s="22" t="s">
        <v>0</v>
      </c>
      <c r="C72" s="23" t="s">
        <v>1</v>
      </c>
      <c r="D72" s="24" t="s">
        <v>2</v>
      </c>
      <c r="E72" s="23" t="s">
        <v>3</v>
      </c>
      <c r="F72" s="34" t="s">
        <v>4</v>
      </c>
      <c r="G72" s="35" t="s">
        <v>5</v>
      </c>
      <c r="H72" s="35" t="s">
        <v>6</v>
      </c>
      <c r="I72" s="25" t="s">
        <v>7</v>
      </c>
      <c r="J72" s="35" t="s">
        <v>8</v>
      </c>
      <c r="K72" s="35" t="s">
        <v>9</v>
      </c>
    </row>
    <row r="73" spans="2:11" s="3" customFormat="1" ht="129.94999999999999" customHeight="1" x14ac:dyDescent="0.2">
      <c r="B73" s="26" t="s">
        <v>111</v>
      </c>
      <c r="C73" s="27" t="s">
        <v>112</v>
      </c>
      <c r="D73" s="28" t="s">
        <v>113</v>
      </c>
      <c r="E73" s="27" t="s">
        <v>17</v>
      </c>
      <c r="F73" s="33">
        <v>430</v>
      </c>
      <c r="G73" s="50"/>
      <c r="H73" s="33">
        <f>F73*G73</f>
        <v>0</v>
      </c>
      <c r="I73" s="29">
        <v>0.08</v>
      </c>
      <c r="J73" s="33">
        <f>H73*I73</f>
        <v>0</v>
      </c>
      <c r="K73" s="33">
        <f>H73+J73</f>
        <v>0</v>
      </c>
    </row>
    <row r="74" spans="2:11" s="3" customFormat="1" ht="50.1" customHeight="1" x14ac:dyDescent="0.2">
      <c r="B74" s="26" t="s">
        <v>114</v>
      </c>
      <c r="C74" s="27" t="s">
        <v>115</v>
      </c>
      <c r="D74" s="28" t="s">
        <v>116</v>
      </c>
      <c r="E74" s="27" t="s">
        <v>17</v>
      </c>
      <c r="F74" s="33">
        <v>2</v>
      </c>
      <c r="G74" s="50"/>
      <c r="H74" s="33">
        <f t="shared" ref="H74:H76" si="3">F74*G74</f>
        <v>0</v>
      </c>
      <c r="I74" s="29">
        <v>0.08</v>
      </c>
      <c r="J74" s="33">
        <f t="shared" ref="J74:J76" si="4">H74*I74</f>
        <v>0</v>
      </c>
      <c r="K74" s="33">
        <f t="shared" ref="K74:K76" si="5">H74+J74</f>
        <v>0</v>
      </c>
    </row>
    <row r="75" spans="2:11" s="3" customFormat="1" ht="110.1" customHeight="1" x14ac:dyDescent="0.2">
      <c r="B75" s="26" t="s">
        <v>117</v>
      </c>
      <c r="C75" s="27" t="s">
        <v>118</v>
      </c>
      <c r="D75" s="28" t="s">
        <v>119</v>
      </c>
      <c r="E75" s="27" t="s">
        <v>17</v>
      </c>
      <c r="F75" s="33">
        <v>55</v>
      </c>
      <c r="G75" s="50"/>
      <c r="H75" s="33">
        <f t="shared" si="3"/>
        <v>0</v>
      </c>
      <c r="I75" s="29">
        <v>0.08</v>
      </c>
      <c r="J75" s="33">
        <f t="shared" si="4"/>
        <v>0</v>
      </c>
      <c r="K75" s="33">
        <f t="shared" si="5"/>
        <v>0</v>
      </c>
    </row>
    <row r="76" spans="2:11" s="3" customFormat="1" ht="20.100000000000001" customHeight="1" x14ac:dyDescent="0.2">
      <c r="B76" s="26" t="s">
        <v>299</v>
      </c>
      <c r="C76" s="27" t="s">
        <v>300</v>
      </c>
      <c r="D76" s="28" t="s">
        <v>302</v>
      </c>
      <c r="E76" s="27" t="s">
        <v>17</v>
      </c>
      <c r="F76" s="33">
        <v>1</v>
      </c>
      <c r="G76" s="50"/>
      <c r="H76" s="33">
        <f t="shared" si="3"/>
        <v>0</v>
      </c>
      <c r="I76" s="29">
        <v>0.23</v>
      </c>
      <c r="J76" s="33">
        <f t="shared" si="4"/>
        <v>0</v>
      </c>
      <c r="K76" s="33">
        <f t="shared" si="5"/>
        <v>0</v>
      </c>
    </row>
    <row r="77" spans="2:11" s="3" customFormat="1" ht="20.100000000000001" customHeight="1" x14ac:dyDescent="0.2">
      <c r="E77" s="38"/>
      <c r="F77" s="36"/>
      <c r="G77" s="36"/>
      <c r="H77" s="36"/>
      <c r="I77" s="9"/>
      <c r="J77" s="36"/>
      <c r="K77" s="36"/>
    </row>
    <row r="78" spans="2:11" s="3" customFormat="1" ht="20.100000000000001" customHeight="1" x14ac:dyDescent="0.2">
      <c r="B78" s="76" t="s">
        <v>120</v>
      </c>
      <c r="C78" s="76"/>
      <c r="D78" s="76"/>
      <c r="E78" s="77">
        <f>SUM(H21:H76)</f>
        <v>0</v>
      </c>
      <c r="F78" s="77"/>
      <c r="G78" s="77"/>
      <c r="H78" s="77"/>
      <c r="I78" s="77"/>
      <c r="J78" s="77"/>
      <c r="K78" s="77"/>
    </row>
    <row r="79" spans="2:11" s="3" customFormat="1" ht="20.100000000000001" customHeight="1" x14ac:dyDescent="0.2">
      <c r="B79" s="76" t="s">
        <v>121</v>
      </c>
      <c r="C79" s="76"/>
      <c r="D79" s="76"/>
      <c r="E79" s="77">
        <f>SUM(K21:K76)</f>
        <v>0</v>
      </c>
      <c r="F79" s="77"/>
      <c r="G79" s="77"/>
      <c r="H79" s="77"/>
      <c r="I79" s="77"/>
      <c r="J79" s="77"/>
      <c r="K79" s="77"/>
    </row>
    <row r="80" spans="2:11" s="3" customFormat="1" ht="20.100000000000001" customHeight="1" x14ac:dyDescent="0.2">
      <c r="E80" s="38"/>
      <c r="F80" s="36"/>
      <c r="G80" s="36"/>
      <c r="H80" s="36"/>
      <c r="I80" s="9"/>
      <c r="J80" s="36"/>
      <c r="K80" s="36"/>
    </row>
    <row r="81" spans="2:11" s="3" customFormat="1" ht="20.100000000000001" customHeight="1" x14ac:dyDescent="0.2">
      <c r="E81" s="38"/>
      <c r="F81" s="36"/>
      <c r="G81" s="36"/>
      <c r="H81" s="74" t="s">
        <v>133</v>
      </c>
      <c r="I81" s="74"/>
      <c r="J81" s="36"/>
      <c r="K81" s="36"/>
    </row>
    <row r="82" spans="2:11" s="3" customFormat="1" ht="20.100000000000001" customHeight="1" x14ac:dyDescent="0.2">
      <c r="E82" s="38"/>
      <c r="F82" s="36"/>
      <c r="G82" s="36"/>
      <c r="H82" s="36"/>
      <c r="I82" s="9"/>
      <c r="J82" s="36"/>
      <c r="K82" s="36"/>
    </row>
    <row r="83" spans="2:11" s="3" customFormat="1" ht="20.100000000000001" customHeight="1" x14ac:dyDescent="0.2">
      <c r="B83" s="78" t="s">
        <v>134</v>
      </c>
      <c r="C83" s="78"/>
      <c r="D83" s="78"/>
      <c r="E83" s="78"/>
      <c r="F83" s="78"/>
      <c r="G83" s="78"/>
      <c r="H83" s="78"/>
      <c r="I83" s="78"/>
      <c r="J83" s="78"/>
      <c r="K83" s="78"/>
    </row>
    <row r="84" spans="2:11" s="3" customFormat="1" ht="20.100000000000001" customHeight="1" x14ac:dyDescent="0.2">
      <c r="B84" s="78"/>
      <c r="C84" s="78"/>
      <c r="D84" s="78"/>
      <c r="E84" s="78"/>
      <c r="F84" s="78"/>
      <c r="G84" s="78"/>
      <c r="H84" s="78"/>
      <c r="I84" s="78"/>
      <c r="J84" s="78"/>
      <c r="K84" s="78"/>
    </row>
  </sheetData>
  <mergeCells count="18">
    <mergeCell ref="H81:I81"/>
    <mergeCell ref="B83:K84"/>
    <mergeCell ref="B36:D36"/>
    <mergeCell ref="B78:D78"/>
    <mergeCell ref="E78:K78"/>
    <mergeCell ref="B79:D79"/>
    <mergeCell ref="E79:K79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70E5D-7104-461B-8D89-039132993E1D}">
  <sheetPr>
    <tabColor rgb="FFFFFF00"/>
    <pageSetUpPr fitToPage="1"/>
  </sheetPr>
  <dimension ref="B1:K81"/>
  <sheetViews>
    <sheetView view="pageBreakPreview" zoomScaleNormal="100" zoomScaleSheetLayoutView="100" workbookViewId="0">
      <selection activeCell="D11" sqref="D11:E11"/>
    </sheetView>
  </sheetViews>
  <sheetFormatPr defaultRowHeight="12.75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46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E1" s="38"/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E2" s="38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E3" s="38"/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E4" s="38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E5" s="38"/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E6" s="38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E7" s="38"/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E8" s="38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E9" s="38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E10" s="38"/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E12" s="38"/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E13" s="38"/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E14" s="38"/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E15" s="38"/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E16" s="38"/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E17" s="38"/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303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E19" s="38"/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E20" s="38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543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E23" s="38"/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E24" s="38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4827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E27" s="38"/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E28" s="38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1914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E31" s="38"/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E32" s="38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92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E35" s="38"/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E36" s="38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865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E39" s="38"/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6.82</v>
      </c>
      <c r="G42" s="50"/>
      <c r="H42" s="33">
        <f t="shared" ref="H42:H67" si="0">F42*G42</f>
        <v>0</v>
      </c>
      <c r="I42" s="47">
        <v>0.08</v>
      </c>
      <c r="J42" s="33">
        <f t="shared" ref="J42:J67" si="1">H42*I42</f>
        <v>0</v>
      </c>
      <c r="K42" s="33">
        <f t="shared" ref="K42:K67" si="2">H42+J42</f>
        <v>0</v>
      </c>
    </row>
    <row r="43" spans="2:11" s="3" customFormat="1" ht="20.100000000000001" customHeight="1" x14ac:dyDescent="0.2">
      <c r="B43" s="27" t="s">
        <v>168</v>
      </c>
      <c r="C43" s="27" t="s">
        <v>169</v>
      </c>
      <c r="D43" s="31" t="s">
        <v>170</v>
      </c>
      <c r="E43" s="27" t="s">
        <v>95</v>
      </c>
      <c r="F43" s="33">
        <v>523.20000000000005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22</v>
      </c>
      <c r="C44" s="27" t="s">
        <v>23</v>
      </c>
      <c r="D44" s="31" t="s">
        <v>24</v>
      </c>
      <c r="E44" s="27" t="s">
        <v>25</v>
      </c>
      <c r="F44" s="33">
        <v>1.33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26</v>
      </c>
      <c r="C45" s="27" t="s">
        <v>27</v>
      </c>
      <c r="D45" s="31" t="s">
        <v>28</v>
      </c>
      <c r="E45" s="27" t="s">
        <v>25</v>
      </c>
      <c r="F45" s="33">
        <v>1.33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29</v>
      </c>
      <c r="C46" s="27" t="s">
        <v>30</v>
      </c>
      <c r="D46" s="31" t="s">
        <v>31</v>
      </c>
      <c r="E46" s="27" t="s">
        <v>13</v>
      </c>
      <c r="F46" s="33">
        <v>27.2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141</v>
      </c>
      <c r="C47" s="27" t="s">
        <v>142</v>
      </c>
      <c r="D47" s="31" t="s">
        <v>143</v>
      </c>
      <c r="E47" s="27" t="s">
        <v>25</v>
      </c>
      <c r="F47" s="33">
        <v>10.88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38</v>
      </c>
      <c r="C48" s="27" t="s">
        <v>39</v>
      </c>
      <c r="D48" s="31" t="s">
        <v>40</v>
      </c>
      <c r="E48" s="27" t="s">
        <v>25</v>
      </c>
      <c r="F48" s="33">
        <v>10.88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45</v>
      </c>
      <c r="C49" s="27" t="s">
        <v>46</v>
      </c>
      <c r="D49" s="31" t="s">
        <v>47</v>
      </c>
      <c r="E49" s="27" t="s">
        <v>44</v>
      </c>
      <c r="F49" s="33">
        <v>29.55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48</v>
      </c>
      <c r="C50" s="27" t="s">
        <v>49</v>
      </c>
      <c r="D50" s="31" t="s">
        <v>50</v>
      </c>
      <c r="E50" s="27" t="s">
        <v>44</v>
      </c>
      <c r="F50" s="33">
        <v>29.55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51</v>
      </c>
      <c r="C51" s="27" t="s">
        <v>52</v>
      </c>
      <c r="D51" s="31" t="s">
        <v>53</v>
      </c>
      <c r="E51" s="27" t="s">
        <v>21</v>
      </c>
      <c r="F51" s="33">
        <v>2.9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54</v>
      </c>
      <c r="C52" s="27" t="s">
        <v>55</v>
      </c>
      <c r="D52" s="31" t="s">
        <v>56</v>
      </c>
      <c r="E52" s="27" t="s">
        <v>21</v>
      </c>
      <c r="F52" s="33">
        <v>6.05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57</v>
      </c>
      <c r="C53" s="27" t="s">
        <v>58</v>
      </c>
      <c r="D53" s="31" t="s">
        <v>59</v>
      </c>
      <c r="E53" s="27" t="s">
        <v>21</v>
      </c>
      <c r="F53" s="33">
        <v>6.5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147</v>
      </c>
      <c r="C54" s="27" t="s">
        <v>148</v>
      </c>
      <c r="D54" s="31" t="s">
        <v>149</v>
      </c>
      <c r="E54" s="27" t="s">
        <v>44</v>
      </c>
      <c r="F54" s="33">
        <v>8.6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63</v>
      </c>
      <c r="C55" s="27" t="s">
        <v>64</v>
      </c>
      <c r="D55" s="31" t="s">
        <v>65</v>
      </c>
      <c r="E55" s="27" t="s">
        <v>66</v>
      </c>
      <c r="F55" s="33">
        <v>30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67</v>
      </c>
      <c r="C56" s="27" t="s">
        <v>68</v>
      </c>
      <c r="D56" s="31" t="s">
        <v>69</v>
      </c>
      <c r="E56" s="27" t="s">
        <v>13</v>
      </c>
      <c r="F56" s="33">
        <v>25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70</v>
      </c>
      <c r="C57" s="27" t="s">
        <v>71</v>
      </c>
      <c r="D57" s="31" t="s">
        <v>72</v>
      </c>
      <c r="E57" s="27" t="s">
        <v>13</v>
      </c>
      <c r="F57" s="33">
        <v>100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73</v>
      </c>
      <c r="C58" s="27" t="s">
        <v>74</v>
      </c>
      <c r="D58" s="31" t="s">
        <v>75</v>
      </c>
      <c r="E58" s="27" t="s">
        <v>66</v>
      </c>
      <c r="F58" s="33">
        <v>24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76</v>
      </c>
      <c r="C59" s="27" t="s">
        <v>77</v>
      </c>
      <c r="D59" s="31" t="s">
        <v>78</v>
      </c>
      <c r="E59" s="27" t="s">
        <v>66</v>
      </c>
      <c r="F59" s="33">
        <v>5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159</v>
      </c>
      <c r="C60" s="27" t="s">
        <v>160</v>
      </c>
      <c r="D60" s="31" t="s">
        <v>161</v>
      </c>
      <c r="E60" s="27" t="s">
        <v>21</v>
      </c>
      <c r="F60" s="33">
        <v>1.58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79</v>
      </c>
      <c r="C61" s="27" t="s">
        <v>80</v>
      </c>
      <c r="D61" s="31" t="s">
        <v>81</v>
      </c>
      <c r="E61" s="27" t="s">
        <v>82</v>
      </c>
      <c r="F61" s="33">
        <v>17</v>
      </c>
      <c r="G61" s="50"/>
      <c r="H61" s="33">
        <f t="shared" si="0"/>
        <v>0</v>
      </c>
      <c r="I61" s="29">
        <v>0.23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83</v>
      </c>
      <c r="C62" s="27" t="s">
        <v>84</v>
      </c>
      <c r="D62" s="31" t="s">
        <v>85</v>
      </c>
      <c r="E62" s="27" t="s">
        <v>66</v>
      </c>
      <c r="F62" s="33">
        <v>360</v>
      </c>
      <c r="G62" s="50"/>
      <c r="H62" s="33">
        <f t="shared" si="0"/>
        <v>0</v>
      </c>
      <c r="I62" s="29">
        <v>0.23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89</v>
      </c>
      <c r="C63" s="27" t="s">
        <v>90</v>
      </c>
      <c r="D63" s="31" t="s">
        <v>91</v>
      </c>
      <c r="E63" s="27" t="s">
        <v>17</v>
      </c>
      <c r="F63" s="33">
        <v>20</v>
      </c>
      <c r="G63" s="50"/>
      <c r="H63" s="33">
        <f t="shared" si="0"/>
        <v>0</v>
      </c>
      <c r="I63" s="29">
        <v>0.23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92</v>
      </c>
      <c r="C64" s="27" t="s">
        <v>93</v>
      </c>
      <c r="D64" s="31" t="s">
        <v>94</v>
      </c>
      <c r="E64" s="27" t="s">
        <v>95</v>
      </c>
      <c r="F64" s="33">
        <v>763</v>
      </c>
      <c r="G64" s="50"/>
      <c r="H64" s="33">
        <f t="shared" si="0"/>
        <v>0</v>
      </c>
      <c r="I64" s="29">
        <v>0.08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96</v>
      </c>
      <c r="C65" s="27" t="s">
        <v>97</v>
      </c>
      <c r="D65" s="31" t="s">
        <v>98</v>
      </c>
      <c r="E65" s="27" t="s">
        <v>95</v>
      </c>
      <c r="F65" s="33">
        <v>1510.2</v>
      </c>
      <c r="G65" s="50"/>
      <c r="H65" s="33">
        <f t="shared" si="0"/>
        <v>0</v>
      </c>
      <c r="I65" s="29">
        <v>0.08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B66" s="27" t="s">
        <v>102</v>
      </c>
      <c r="C66" s="27" t="s">
        <v>103</v>
      </c>
      <c r="D66" s="31" t="s">
        <v>104</v>
      </c>
      <c r="E66" s="27" t="s">
        <v>66</v>
      </c>
      <c r="F66" s="33">
        <v>70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1" s="3" customFormat="1" ht="20.100000000000001" customHeight="1" x14ac:dyDescent="0.2">
      <c r="B67" s="27" t="s">
        <v>108</v>
      </c>
      <c r="C67" s="27" t="s">
        <v>109</v>
      </c>
      <c r="D67" s="31" t="s">
        <v>110</v>
      </c>
      <c r="E67" s="27" t="s">
        <v>25</v>
      </c>
      <c r="F67" s="33">
        <v>0.33</v>
      </c>
      <c r="G67" s="50"/>
      <c r="H67" s="33">
        <f t="shared" si="0"/>
        <v>0</v>
      </c>
      <c r="I67" s="29">
        <v>0.08</v>
      </c>
      <c r="J67" s="33">
        <f t="shared" si="1"/>
        <v>0</v>
      </c>
      <c r="K67" s="33">
        <f t="shared" si="2"/>
        <v>0</v>
      </c>
    </row>
    <row r="68" spans="2:11" s="3" customFormat="1" ht="20.100000000000001" customHeight="1" x14ac:dyDescent="0.2">
      <c r="E68" s="38"/>
      <c r="F68" s="36"/>
      <c r="G68" s="36"/>
      <c r="H68" s="36"/>
      <c r="I68" s="9"/>
      <c r="J68" s="36"/>
      <c r="K68" s="36"/>
    </row>
    <row r="69" spans="2:11" s="39" customFormat="1" ht="60" customHeight="1" x14ac:dyDescent="0.2">
      <c r="B69" s="22" t="s">
        <v>0</v>
      </c>
      <c r="C69" s="23" t="s">
        <v>1</v>
      </c>
      <c r="D69" s="24" t="s">
        <v>2</v>
      </c>
      <c r="E69" s="23" t="s">
        <v>3</v>
      </c>
      <c r="F69" s="34" t="s">
        <v>4</v>
      </c>
      <c r="G69" s="35" t="s">
        <v>5</v>
      </c>
      <c r="H69" s="35" t="s">
        <v>6</v>
      </c>
      <c r="I69" s="25" t="s">
        <v>7</v>
      </c>
      <c r="J69" s="35" t="s">
        <v>8</v>
      </c>
      <c r="K69" s="35" t="s">
        <v>9</v>
      </c>
    </row>
    <row r="70" spans="2:11" s="3" customFormat="1" ht="129.94999999999999" customHeight="1" x14ac:dyDescent="0.2">
      <c r="B70" s="26" t="s">
        <v>111</v>
      </c>
      <c r="C70" s="27" t="s">
        <v>112</v>
      </c>
      <c r="D70" s="28" t="s">
        <v>113</v>
      </c>
      <c r="E70" s="27" t="s">
        <v>17</v>
      </c>
      <c r="F70" s="33">
        <v>290</v>
      </c>
      <c r="G70" s="50"/>
      <c r="H70" s="33">
        <f>F70*G70</f>
        <v>0</v>
      </c>
      <c r="I70" s="29">
        <v>0.08</v>
      </c>
      <c r="J70" s="33">
        <f>H70*I70</f>
        <v>0</v>
      </c>
      <c r="K70" s="33">
        <f>H70+J70</f>
        <v>0</v>
      </c>
    </row>
    <row r="71" spans="2:11" s="3" customFormat="1" ht="50.1" customHeight="1" x14ac:dyDescent="0.2">
      <c r="B71" s="26" t="s">
        <v>114</v>
      </c>
      <c r="C71" s="27" t="s">
        <v>115</v>
      </c>
      <c r="D71" s="28" t="s">
        <v>116</v>
      </c>
      <c r="E71" s="27" t="s">
        <v>17</v>
      </c>
      <c r="F71" s="33">
        <v>2</v>
      </c>
      <c r="G71" s="50"/>
      <c r="H71" s="33">
        <f t="shared" ref="H71:H73" si="3">F71*G71</f>
        <v>0</v>
      </c>
      <c r="I71" s="29">
        <v>0.08</v>
      </c>
      <c r="J71" s="33">
        <f t="shared" ref="J71:J73" si="4">H71*I71</f>
        <v>0</v>
      </c>
      <c r="K71" s="33">
        <f t="shared" ref="K71:K73" si="5">H71+J71</f>
        <v>0</v>
      </c>
    </row>
    <row r="72" spans="2:11" s="3" customFormat="1" ht="110.1" customHeight="1" x14ac:dyDescent="0.2">
      <c r="B72" s="26" t="s">
        <v>117</v>
      </c>
      <c r="C72" s="27" t="s">
        <v>118</v>
      </c>
      <c r="D72" s="28" t="s">
        <v>119</v>
      </c>
      <c r="E72" s="27" t="s">
        <v>17</v>
      </c>
      <c r="F72" s="33">
        <v>47</v>
      </c>
      <c r="G72" s="50"/>
      <c r="H72" s="33">
        <f t="shared" si="3"/>
        <v>0</v>
      </c>
      <c r="I72" s="29">
        <v>0.08</v>
      </c>
      <c r="J72" s="33">
        <f t="shared" si="4"/>
        <v>0</v>
      </c>
      <c r="K72" s="33">
        <f t="shared" si="5"/>
        <v>0</v>
      </c>
    </row>
    <row r="73" spans="2:11" s="3" customFormat="1" ht="20.100000000000001" customHeight="1" x14ac:dyDescent="0.2">
      <c r="B73" s="26" t="s">
        <v>299</v>
      </c>
      <c r="C73" s="27" t="s">
        <v>300</v>
      </c>
      <c r="D73" s="28" t="s">
        <v>302</v>
      </c>
      <c r="E73" s="27" t="s">
        <v>17</v>
      </c>
      <c r="F73" s="33">
        <v>1</v>
      </c>
      <c r="G73" s="50"/>
      <c r="H73" s="33">
        <f t="shared" si="3"/>
        <v>0</v>
      </c>
      <c r="I73" s="29">
        <v>0.23</v>
      </c>
      <c r="J73" s="33">
        <f t="shared" si="4"/>
        <v>0</v>
      </c>
      <c r="K73" s="33">
        <f t="shared" si="5"/>
        <v>0</v>
      </c>
    </row>
    <row r="74" spans="2:11" s="3" customFormat="1" ht="20.100000000000001" customHeight="1" x14ac:dyDescent="0.2">
      <c r="E74" s="38"/>
      <c r="F74" s="36"/>
      <c r="G74" s="36"/>
      <c r="H74" s="36"/>
      <c r="I74" s="9"/>
      <c r="J74" s="36"/>
      <c r="K74" s="36"/>
    </row>
    <row r="75" spans="2:11" s="3" customFormat="1" ht="20.100000000000001" customHeight="1" x14ac:dyDescent="0.2">
      <c r="B75" s="76" t="s">
        <v>120</v>
      </c>
      <c r="C75" s="76"/>
      <c r="D75" s="76"/>
      <c r="E75" s="77">
        <f>SUM(H21:H73)</f>
        <v>0</v>
      </c>
      <c r="F75" s="77"/>
      <c r="G75" s="77"/>
      <c r="H75" s="77"/>
      <c r="I75" s="77"/>
      <c r="J75" s="77"/>
      <c r="K75" s="77"/>
    </row>
    <row r="76" spans="2:11" s="3" customFormat="1" ht="20.100000000000001" customHeight="1" x14ac:dyDescent="0.2">
      <c r="B76" s="76" t="s">
        <v>121</v>
      </c>
      <c r="C76" s="76"/>
      <c r="D76" s="76"/>
      <c r="E76" s="77">
        <f>SUM(K21:K73)</f>
        <v>0</v>
      </c>
      <c r="F76" s="77"/>
      <c r="G76" s="77"/>
      <c r="H76" s="77"/>
      <c r="I76" s="77"/>
      <c r="J76" s="77"/>
      <c r="K76" s="77"/>
    </row>
    <row r="77" spans="2:11" s="3" customFormat="1" ht="20.100000000000001" customHeight="1" x14ac:dyDescent="0.2">
      <c r="E77" s="38"/>
      <c r="F77" s="36"/>
      <c r="G77" s="36"/>
      <c r="H77" s="36"/>
      <c r="I77" s="9"/>
      <c r="J77" s="36"/>
      <c r="K77" s="36"/>
    </row>
    <row r="78" spans="2:11" s="3" customFormat="1" ht="20.100000000000001" customHeight="1" x14ac:dyDescent="0.2">
      <c r="E78" s="38"/>
      <c r="F78" s="36"/>
      <c r="G78" s="36"/>
      <c r="H78" s="74" t="s">
        <v>133</v>
      </c>
      <c r="I78" s="74"/>
      <c r="J78" s="36"/>
      <c r="K78" s="36"/>
    </row>
    <row r="79" spans="2:11" s="3" customFormat="1" ht="20.100000000000001" customHeight="1" x14ac:dyDescent="0.2">
      <c r="E79" s="38"/>
      <c r="F79" s="36"/>
      <c r="G79" s="36"/>
      <c r="H79" s="36"/>
      <c r="I79" s="9"/>
      <c r="J79" s="36"/>
      <c r="K79" s="36"/>
    </row>
    <row r="80" spans="2:11" s="3" customFormat="1" ht="20.100000000000001" customHeight="1" x14ac:dyDescent="0.2">
      <c r="B80" s="78" t="s">
        <v>134</v>
      </c>
      <c r="C80" s="78"/>
      <c r="D80" s="78"/>
      <c r="E80" s="78"/>
      <c r="F80" s="78"/>
      <c r="G80" s="78"/>
      <c r="H80" s="78"/>
      <c r="I80" s="78"/>
      <c r="J80" s="78"/>
      <c r="K80" s="78"/>
    </row>
    <row r="81" spans="2:11" s="3" customFormat="1" ht="20.100000000000001" customHeight="1" x14ac:dyDescent="0.2">
      <c r="B81" s="78"/>
      <c r="C81" s="78"/>
      <c r="D81" s="78"/>
      <c r="E81" s="78"/>
      <c r="F81" s="78"/>
      <c r="G81" s="78"/>
      <c r="H81" s="78"/>
      <c r="I81" s="78"/>
      <c r="J81" s="78"/>
      <c r="K81" s="78"/>
    </row>
  </sheetData>
  <mergeCells count="18">
    <mergeCell ref="H78:I78"/>
    <mergeCell ref="B80:K81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  <mergeCell ref="B36:D36"/>
    <mergeCell ref="B75:D75"/>
    <mergeCell ref="E75:K75"/>
    <mergeCell ref="B76:D76"/>
    <mergeCell ref="E76:K76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6383" man="1"/>
    <brk id="6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16DC1-87FD-4806-953A-50EFC2E12D2F}">
  <sheetPr>
    <tabColor rgb="FF92D050"/>
    <pageSetUpPr fitToPage="1"/>
  </sheetPr>
  <dimension ref="B1:K84"/>
  <sheetViews>
    <sheetView view="pageBreakPreview" zoomScaleNormal="100" zoomScaleSheetLayoutView="100" workbookViewId="0">
      <selection activeCell="D11" sqref="D11:E11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1.140625" style="5" customWidth="1"/>
    <col min="4" max="4" width="51.85546875" style="5" customWidth="1"/>
    <col min="5" max="5" width="5.85546875" style="5" customWidth="1"/>
    <col min="6" max="7" width="10.7109375" style="37" customWidth="1"/>
    <col min="8" max="8" width="11.7109375" style="37" customWidth="1"/>
    <col min="9" max="9" width="7.85546875" style="10" customWidth="1"/>
    <col min="10" max="11" width="10.7109375" style="37" customWidth="1"/>
    <col min="12" max="12" width="0.85546875" style="5" customWidth="1"/>
    <col min="13" max="13" width="4.7109375" style="5" customWidth="1"/>
    <col min="14" max="16384" width="9.140625" style="5"/>
  </cols>
  <sheetData>
    <row r="1" spans="2:11" s="3" customFormat="1" ht="20.100000000000001" customHeight="1" x14ac:dyDescent="0.2">
      <c r="F1" s="36"/>
      <c r="G1" s="36"/>
      <c r="H1" s="36"/>
      <c r="I1" s="9"/>
      <c r="J1" s="36"/>
      <c r="K1" s="36"/>
    </row>
    <row r="2" spans="2:11" s="3" customFormat="1" ht="20.100000000000001" customHeight="1" x14ac:dyDescent="0.2">
      <c r="B2" s="72"/>
      <c r="C2" s="72"/>
      <c r="F2" s="36"/>
      <c r="G2" s="36"/>
      <c r="H2" s="36"/>
      <c r="I2" s="9"/>
      <c r="J2" s="36"/>
      <c r="K2" s="36"/>
    </row>
    <row r="3" spans="2:11" s="3" customFormat="1" ht="20.100000000000001" customHeight="1" x14ac:dyDescent="0.2">
      <c r="F3" s="36"/>
      <c r="G3" s="36"/>
      <c r="H3" s="36"/>
      <c r="I3" s="9"/>
      <c r="J3" s="36"/>
      <c r="K3" s="36"/>
    </row>
    <row r="4" spans="2:11" s="3" customFormat="1" ht="20.100000000000001" customHeight="1" x14ac:dyDescent="0.2">
      <c r="B4" s="72"/>
      <c r="C4" s="72"/>
      <c r="F4" s="36"/>
      <c r="G4" s="36"/>
      <c r="H4" s="36"/>
      <c r="I4" s="9"/>
      <c r="J4" s="36"/>
      <c r="K4" s="36"/>
    </row>
    <row r="5" spans="2:11" s="3" customFormat="1" ht="20.100000000000001" customHeight="1" x14ac:dyDescent="0.2">
      <c r="F5" s="36"/>
      <c r="G5" s="36"/>
      <c r="H5" s="36"/>
      <c r="I5" s="9"/>
      <c r="J5" s="36"/>
      <c r="K5" s="36"/>
    </row>
    <row r="6" spans="2:11" s="3" customFormat="1" ht="20.100000000000001" customHeight="1" x14ac:dyDescent="0.2">
      <c r="B6" s="72"/>
      <c r="C6" s="72"/>
      <c r="F6" s="79" t="s">
        <v>122</v>
      </c>
      <c r="G6" s="79"/>
      <c r="H6" s="79"/>
      <c r="I6" s="79"/>
      <c r="J6" s="79"/>
      <c r="K6" s="79"/>
    </row>
    <row r="7" spans="2:11" s="3" customFormat="1" ht="20.100000000000001" customHeight="1" x14ac:dyDescent="0.2">
      <c r="F7" s="79"/>
      <c r="G7" s="79"/>
      <c r="H7" s="79"/>
      <c r="I7" s="79"/>
      <c r="J7" s="79"/>
      <c r="K7" s="79"/>
    </row>
    <row r="8" spans="2:11" s="3" customFormat="1" ht="20.100000000000001" customHeight="1" x14ac:dyDescent="0.2">
      <c r="B8" s="73" t="s">
        <v>123</v>
      </c>
      <c r="C8" s="73"/>
      <c r="F8" s="79"/>
      <c r="G8" s="79"/>
      <c r="H8" s="79"/>
      <c r="I8" s="79"/>
      <c r="J8" s="79"/>
      <c r="K8" s="79"/>
    </row>
    <row r="9" spans="2:11" s="3" customFormat="1" ht="20.100000000000001" customHeight="1" x14ac:dyDescent="0.2">
      <c r="B9" s="73"/>
      <c r="C9" s="73"/>
      <c r="F9" s="36"/>
      <c r="G9" s="36"/>
      <c r="H9" s="36"/>
      <c r="I9" s="9"/>
      <c r="J9" s="36"/>
      <c r="K9" s="36"/>
    </row>
    <row r="10" spans="2:11" s="3" customFormat="1" ht="20.100000000000001" customHeight="1" x14ac:dyDescent="0.2">
      <c r="F10" s="36"/>
      <c r="G10" s="36"/>
      <c r="H10" s="36"/>
      <c r="I10" s="9"/>
      <c r="J10" s="36"/>
      <c r="K10" s="36"/>
    </row>
    <row r="11" spans="2:11" s="3" customFormat="1" ht="20.100000000000001" customHeight="1" x14ac:dyDescent="0.2">
      <c r="D11" s="71" t="s">
        <v>318</v>
      </c>
      <c r="E11" s="71"/>
      <c r="F11" s="36"/>
      <c r="G11" s="36"/>
      <c r="H11" s="36"/>
      <c r="I11" s="9"/>
      <c r="J11" s="36"/>
      <c r="K11" s="36"/>
    </row>
    <row r="12" spans="2:11" s="3" customFormat="1" ht="20.100000000000001" customHeight="1" x14ac:dyDescent="0.2">
      <c r="F12" s="36"/>
      <c r="G12" s="36"/>
      <c r="H12" s="36"/>
      <c r="I12" s="9"/>
      <c r="J12" s="36"/>
      <c r="K12" s="36"/>
    </row>
    <row r="13" spans="2:11" s="3" customFormat="1" ht="20.100000000000001" customHeight="1" x14ac:dyDescent="0.2">
      <c r="B13" s="4" t="s">
        <v>124</v>
      </c>
      <c r="F13" s="36"/>
      <c r="G13" s="36"/>
      <c r="H13" s="36"/>
      <c r="I13" s="9"/>
      <c r="J13" s="36"/>
      <c r="K13" s="36"/>
    </row>
    <row r="14" spans="2:11" s="3" customFormat="1" ht="20.100000000000001" customHeight="1" x14ac:dyDescent="0.2">
      <c r="B14" s="4" t="s">
        <v>125</v>
      </c>
      <c r="F14" s="36"/>
      <c r="G14" s="36"/>
      <c r="H14" s="36"/>
      <c r="I14" s="9"/>
      <c r="J14" s="36"/>
      <c r="K14" s="36"/>
    </row>
    <row r="15" spans="2:11" s="3" customFormat="1" ht="20.100000000000001" customHeight="1" x14ac:dyDescent="0.2">
      <c r="B15" s="4" t="s">
        <v>126</v>
      </c>
      <c r="F15" s="36"/>
      <c r="G15" s="36"/>
      <c r="H15" s="36"/>
      <c r="I15" s="9"/>
      <c r="J15" s="36"/>
      <c r="K15" s="36"/>
    </row>
    <row r="16" spans="2:11" s="3" customFormat="1" ht="20.100000000000001" customHeight="1" x14ac:dyDescent="0.2">
      <c r="B16" s="4" t="s">
        <v>127</v>
      </c>
      <c r="F16" s="36"/>
      <c r="G16" s="36"/>
      <c r="H16" s="36"/>
      <c r="I16" s="9"/>
      <c r="J16" s="36"/>
      <c r="K16" s="36"/>
    </row>
    <row r="17" spans="2:11" s="3" customFormat="1" ht="20.100000000000001" customHeight="1" x14ac:dyDescent="0.2">
      <c r="F17" s="36"/>
      <c r="G17" s="36"/>
      <c r="H17" s="36"/>
      <c r="I17" s="9"/>
      <c r="J17" s="36"/>
      <c r="K17" s="36"/>
    </row>
    <row r="18" spans="2:11" s="3" customFormat="1" ht="60" customHeight="1" x14ac:dyDescent="0.2">
      <c r="B18" s="75" t="s">
        <v>311</v>
      </c>
      <c r="C18" s="75"/>
      <c r="D18" s="75"/>
      <c r="E18" s="75"/>
      <c r="F18" s="75"/>
      <c r="G18" s="75"/>
      <c r="H18" s="75"/>
      <c r="I18" s="75"/>
      <c r="J18" s="75"/>
      <c r="K18" s="36"/>
    </row>
    <row r="19" spans="2:11" s="3" customFormat="1" ht="20.100000000000001" customHeight="1" x14ac:dyDescent="0.2">
      <c r="F19" s="36"/>
      <c r="G19" s="36"/>
      <c r="H19" s="36"/>
      <c r="I19" s="9"/>
      <c r="J19" s="36"/>
      <c r="K19" s="36"/>
    </row>
    <row r="20" spans="2:11" s="3" customFormat="1" ht="20.100000000000001" customHeight="1" x14ac:dyDescent="0.2">
      <c r="B20" s="79" t="s">
        <v>128</v>
      </c>
      <c r="C20" s="79"/>
      <c r="D20" s="79"/>
      <c r="F20" s="36"/>
      <c r="G20" s="36"/>
      <c r="H20" s="36"/>
      <c r="I20" s="9"/>
      <c r="J20" s="36"/>
      <c r="K20" s="36"/>
    </row>
    <row r="21" spans="2:11" s="39" customFormat="1" ht="60" customHeight="1" x14ac:dyDescent="0.2">
      <c r="B21" s="22" t="s">
        <v>0</v>
      </c>
      <c r="C21" s="23" t="s">
        <v>1</v>
      </c>
      <c r="D21" s="23" t="s">
        <v>2</v>
      </c>
      <c r="E21" s="23" t="s">
        <v>3</v>
      </c>
      <c r="F21" s="35" t="s">
        <v>4</v>
      </c>
      <c r="G21" s="35" t="s">
        <v>5</v>
      </c>
      <c r="H21" s="35" t="s">
        <v>6</v>
      </c>
      <c r="I21" s="25" t="s">
        <v>7</v>
      </c>
      <c r="J21" s="35" t="s">
        <v>8</v>
      </c>
      <c r="K21" s="35" t="s">
        <v>9</v>
      </c>
    </row>
    <row r="22" spans="2:11" s="3" customFormat="1" ht="20.100000000000001" customHeight="1" x14ac:dyDescent="0.2">
      <c r="B22" s="27" t="s">
        <v>10</v>
      </c>
      <c r="C22" s="27" t="s">
        <v>11</v>
      </c>
      <c r="D22" s="31" t="s">
        <v>12</v>
      </c>
      <c r="E22" s="27" t="s">
        <v>13</v>
      </c>
      <c r="F22" s="33">
        <v>1472</v>
      </c>
      <c r="G22" s="50"/>
      <c r="H22" s="33">
        <f>F22*G22</f>
        <v>0</v>
      </c>
      <c r="I22" s="29">
        <v>0.08</v>
      </c>
      <c r="J22" s="33">
        <f>H22*I22</f>
        <v>0</v>
      </c>
      <c r="K22" s="33">
        <f>H22+J22</f>
        <v>0</v>
      </c>
    </row>
    <row r="23" spans="2:11" s="3" customFormat="1" ht="20.100000000000001" customHeight="1" x14ac:dyDescent="0.2">
      <c r="F23" s="36"/>
      <c r="G23" s="36"/>
      <c r="H23" s="36"/>
      <c r="I23" s="9"/>
      <c r="J23" s="36"/>
      <c r="K23" s="36"/>
    </row>
    <row r="24" spans="2:11" s="3" customFormat="1" ht="20.100000000000001" customHeight="1" x14ac:dyDescent="0.2">
      <c r="B24" s="79" t="s">
        <v>129</v>
      </c>
      <c r="C24" s="79"/>
      <c r="D24" s="79"/>
      <c r="F24" s="36"/>
      <c r="G24" s="36"/>
      <c r="H24" s="36"/>
      <c r="I24" s="9"/>
      <c r="J24" s="36"/>
      <c r="K24" s="36"/>
    </row>
    <row r="25" spans="2:11" s="39" customFormat="1" ht="60" customHeight="1" x14ac:dyDescent="0.2">
      <c r="B25" s="22" t="s">
        <v>0</v>
      </c>
      <c r="C25" s="23" t="s">
        <v>1</v>
      </c>
      <c r="D25" s="23" t="s">
        <v>2</v>
      </c>
      <c r="E25" s="23" t="s">
        <v>3</v>
      </c>
      <c r="F25" s="35" t="s">
        <v>4</v>
      </c>
      <c r="G25" s="35" t="s">
        <v>5</v>
      </c>
      <c r="H25" s="35" t="s">
        <v>6</v>
      </c>
      <c r="I25" s="25" t="s">
        <v>7</v>
      </c>
      <c r="J25" s="35" t="s">
        <v>8</v>
      </c>
      <c r="K25" s="35" t="s">
        <v>9</v>
      </c>
    </row>
    <row r="26" spans="2:11" s="3" customFormat="1" ht="20.100000000000001" customHeight="1" x14ac:dyDescent="0.2">
      <c r="B26" s="27" t="s">
        <v>10</v>
      </c>
      <c r="C26" s="27" t="s">
        <v>11</v>
      </c>
      <c r="D26" s="31" t="s">
        <v>12</v>
      </c>
      <c r="E26" s="27" t="s">
        <v>13</v>
      </c>
      <c r="F26" s="33">
        <v>3168</v>
      </c>
      <c r="G26" s="50"/>
      <c r="H26" s="33">
        <f>F26*G26</f>
        <v>0</v>
      </c>
      <c r="I26" s="29">
        <v>0.08</v>
      </c>
      <c r="J26" s="33">
        <f>H26*I26</f>
        <v>0</v>
      </c>
      <c r="K26" s="33">
        <f>H26+J26</f>
        <v>0</v>
      </c>
    </row>
    <row r="27" spans="2:11" s="3" customFormat="1" ht="20.100000000000001" customHeight="1" x14ac:dyDescent="0.2">
      <c r="F27" s="36"/>
      <c r="G27" s="36"/>
      <c r="H27" s="36"/>
      <c r="I27" s="9"/>
      <c r="J27" s="36"/>
      <c r="K27" s="36"/>
    </row>
    <row r="28" spans="2:11" s="3" customFormat="1" ht="20.100000000000001" customHeight="1" x14ac:dyDescent="0.2">
      <c r="B28" s="79" t="s">
        <v>130</v>
      </c>
      <c r="C28" s="79"/>
      <c r="D28" s="79"/>
      <c r="F28" s="36"/>
      <c r="G28" s="36"/>
      <c r="H28" s="36"/>
      <c r="I28" s="9"/>
      <c r="J28" s="36"/>
      <c r="K28" s="36"/>
    </row>
    <row r="29" spans="2:11" s="39" customFormat="1" ht="60" customHeight="1" x14ac:dyDescent="0.2">
      <c r="B29" s="22" t="s">
        <v>0</v>
      </c>
      <c r="C29" s="23" t="s">
        <v>1</v>
      </c>
      <c r="D29" s="23" t="s">
        <v>2</v>
      </c>
      <c r="E29" s="23" t="s">
        <v>3</v>
      </c>
      <c r="F29" s="35" t="s">
        <v>4</v>
      </c>
      <c r="G29" s="35" t="s">
        <v>5</v>
      </c>
      <c r="H29" s="35" t="s">
        <v>6</v>
      </c>
      <c r="I29" s="25" t="s">
        <v>7</v>
      </c>
      <c r="J29" s="35" t="s">
        <v>8</v>
      </c>
      <c r="K29" s="35" t="s">
        <v>9</v>
      </c>
    </row>
    <row r="30" spans="2:11" s="3" customFormat="1" ht="20.100000000000001" customHeight="1" x14ac:dyDescent="0.2">
      <c r="B30" s="27" t="s">
        <v>10</v>
      </c>
      <c r="C30" s="27" t="s">
        <v>11</v>
      </c>
      <c r="D30" s="31" t="s">
        <v>12</v>
      </c>
      <c r="E30" s="27" t="s">
        <v>13</v>
      </c>
      <c r="F30" s="33">
        <v>1293</v>
      </c>
      <c r="G30" s="50"/>
      <c r="H30" s="33">
        <f>F30*G30</f>
        <v>0</v>
      </c>
      <c r="I30" s="29">
        <v>0.08</v>
      </c>
      <c r="J30" s="33">
        <f>H30*I30</f>
        <v>0</v>
      </c>
      <c r="K30" s="33">
        <f>H30+J30</f>
        <v>0</v>
      </c>
    </row>
    <row r="31" spans="2:11" s="3" customFormat="1" ht="20.100000000000001" customHeight="1" x14ac:dyDescent="0.2">
      <c r="F31" s="36"/>
      <c r="G31" s="36"/>
      <c r="H31" s="36"/>
      <c r="I31" s="9"/>
      <c r="J31" s="36"/>
      <c r="K31" s="36"/>
    </row>
    <row r="32" spans="2:11" s="3" customFormat="1" ht="20.100000000000001" customHeight="1" x14ac:dyDescent="0.2">
      <c r="B32" s="79" t="s">
        <v>131</v>
      </c>
      <c r="C32" s="79"/>
      <c r="D32" s="79"/>
      <c r="F32" s="36"/>
      <c r="G32" s="36"/>
      <c r="H32" s="36"/>
      <c r="I32" s="9"/>
      <c r="J32" s="36"/>
      <c r="K32" s="36"/>
    </row>
    <row r="33" spans="2:11" s="39" customFormat="1" ht="60" customHeight="1" x14ac:dyDescent="0.2">
      <c r="B33" s="22" t="s">
        <v>0</v>
      </c>
      <c r="C33" s="23" t="s">
        <v>1</v>
      </c>
      <c r="D33" s="23" t="s">
        <v>2</v>
      </c>
      <c r="E33" s="23" t="s">
        <v>3</v>
      </c>
      <c r="F33" s="35" t="s">
        <v>4</v>
      </c>
      <c r="G33" s="35" t="s">
        <v>5</v>
      </c>
      <c r="H33" s="35" t="s">
        <v>6</v>
      </c>
      <c r="I33" s="25" t="s">
        <v>7</v>
      </c>
      <c r="J33" s="35" t="s">
        <v>8</v>
      </c>
      <c r="K33" s="35" t="s">
        <v>9</v>
      </c>
    </row>
    <row r="34" spans="2:11" s="3" customFormat="1" ht="20.100000000000001" customHeight="1" x14ac:dyDescent="0.2">
      <c r="B34" s="27" t="s">
        <v>10</v>
      </c>
      <c r="C34" s="27" t="s">
        <v>11</v>
      </c>
      <c r="D34" s="31" t="s">
        <v>12</v>
      </c>
      <c r="E34" s="27" t="s">
        <v>13</v>
      </c>
      <c r="F34" s="33">
        <v>1632</v>
      </c>
      <c r="G34" s="50"/>
      <c r="H34" s="33">
        <f>F34*G34</f>
        <v>0</v>
      </c>
      <c r="I34" s="29">
        <v>0.08</v>
      </c>
      <c r="J34" s="33">
        <f>H34*I34</f>
        <v>0</v>
      </c>
      <c r="K34" s="33">
        <f>H34+J34</f>
        <v>0</v>
      </c>
    </row>
    <row r="35" spans="2:11" s="3" customFormat="1" ht="20.100000000000001" customHeight="1" x14ac:dyDescent="0.2">
      <c r="F35" s="36"/>
      <c r="G35" s="36"/>
      <c r="H35" s="36"/>
      <c r="I35" s="9"/>
      <c r="J35" s="36"/>
      <c r="K35" s="36"/>
    </row>
    <row r="36" spans="2:11" s="3" customFormat="1" ht="20.100000000000001" customHeight="1" x14ac:dyDescent="0.2">
      <c r="B36" s="79" t="s">
        <v>132</v>
      </c>
      <c r="C36" s="79"/>
      <c r="D36" s="79"/>
      <c r="F36" s="36"/>
      <c r="G36" s="36"/>
      <c r="H36" s="36"/>
      <c r="I36" s="9"/>
      <c r="J36" s="36"/>
      <c r="K36" s="36"/>
    </row>
    <row r="37" spans="2:11" s="39" customFormat="1" ht="60" customHeight="1" x14ac:dyDescent="0.2">
      <c r="B37" s="22" t="s">
        <v>0</v>
      </c>
      <c r="C37" s="23" t="s">
        <v>1</v>
      </c>
      <c r="D37" s="23" t="s">
        <v>2</v>
      </c>
      <c r="E37" s="23" t="s">
        <v>3</v>
      </c>
      <c r="F37" s="35" t="s">
        <v>4</v>
      </c>
      <c r="G37" s="35" t="s">
        <v>5</v>
      </c>
      <c r="H37" s="35" t="s">
        <v>6</v>
      </c>
      <c r="I37" s="25" t="s">
        <v>7</v>
      </c>
      <c r="J37" s="35" t="s">
        <v>8</v>
      </c>
      <c r="K37" s="35" t="s">
        <v>9</v>
      </c>
    </row>
    <row r="38" spans="2:11" s="3" customFormat="1" ht="20.100000000000001" customHeight="1" x14ac:dyDescent="0.2">
      <c r="B38" s="27" t="s">
        <v>10</v>
      </c>
      <c r="C38" s="27" t="s">
        <v>11</v>
      </c>
      <c r="D38" s="31" t="s">
        <v>12</v>
      </c>
      <c r="E38" s="27" t="s">
        <v>13</v>
      </c>
      <c r="F38" s="33">
        <v>1150</v>
      </c>
      <c r="G38" s="50"/>
      <c r="H38" s="33">
        <f>F38*G38</f>
        <v>0</v>
      </c>
      <c r="I38" s="29">
        <v>0.08</v>
      </c>
      <c r="J38" s="33">
        <f>H38*I38</f>
        <v>0</v>
      </c>
      <c r="K38" s="33">
        <f>H38+J38</f>
        <v>0</v>
      </c>
    </row>
    <row r="39" spans="2:11" s="3" customFormat="1" ht="20.100000000000001" customHeight="1" x14ac:dyDescent="0.2">
      <c r="F39" s="36"/>
      <c r="G39" s="36"/>
      <c r="H39" s="36"/>
      <c r="I39" s="9"/>
      <c r="J39" s="36"/>
      <c r="K39" s="36"/>
    </row>
    <row r="40" spans="2:11" s="39" customFormat="1" ht="60" customHeight="1" x14ac:dyDescent="0.2">
      <c r="B40" s="22" t="s">
        <v>0</v>
      </c>
      <c r="C40" s="23" t="s">
        <v>1</v>
      </c>
      <c r="D40" s="23" t="s">
        <v>2</v>
      </c>
      <c r="E40" s="23" t="s">
        <v>3</v>
      </c>
      <c r="F40" s="35" t="s">
        <v>4</v>
      </c>
      <c r="G40" s="35" t="s">
        <v>5</v>
      </c>
      <c r="H40" s="35" t="s">
        <v>6</v>
      </c>
      <c r="I40" s="25" t="s">
        <v>7</v>
      </c>
      <c r="J40" s="35" t="s">
        <v>8</v>
      </c>
      <c r="K40" s="35" t="s">
        <v>9</v>
      </c>
    </row>
    <row r="41" spans="2:11" s="3" customFormat="1" ht="20.100000000000001" customHeight="1" x14ac:dyDescent="0.2">
      <c r="B41" s="27" t="s">
        <v>14</v>
      </c>
      <c r="C41" s="27" t="s">
        <v>15</v>
      </c>
      <c r="D41" s="31" t="s">
        <v>16</v>
      </c>
      <c r="E41" s="27" t="s">
        <v>17</v>
      </c>
      <c r="F41" s="33">
        <v>20</v>
      </c>
      <c r="G41" s="50"/>
      <c r="H41" s="33">
        <f>F41*G41</f>
        <v>0</v>
      </c>
      <c r="I41" s="29">
        <v>0.08</v>
      </c>
      <c r="J41" s="33">
        <f>H41*I41</f>
        <v>0</v>
      </c>
      <c r="K41" s="33">
        <f>H41+J41</f>
        <v>0</v>
      </c>
    </row>
    <row r="42" spans="2:11" s="3" customFormat="1" ht="20.100000000000001" customHeight="1" x14ac:dyDescent="0.2">
      <c r="B42" s="27" t="s">
        <v>18</v>
      </c>
      <c r="C42" s="27" t="s">
        <v>19</v>
      </c>
      <c r="D42" s="31" t="s">
        <v>20</v>
      </c>
      <c r="E42" s="27" t="s">
        <v>21</v>
      </c>
      <c r="F42" s="33">
        <v>21.67</v>
      </c>
      <c r="G42" s="50"/>
      <c r="H42" s="33">
        <f t="shared" ref="H42:H70" si="0">F42*G42</f>
        <v>0</v>
      </c>
      <c r="I42" s="29">
        <v>0.08</v>
      </c>
      <c r="J42" s="33">
        <f t="shared" ref="J42:J70" si="1">H42*I42</f>
        <v>0</v>
      </c>
      <c r="K42" s="33">
        <f t="shared" ref="K42:K70" si="2">H42+J42</f>
        <v>0</v>
      </c>
    </row>
    <row r="43" spans="2:11" s="3" customFormat="1" ht="20.100000000000001" customHeight="1" x14ac:dyDescent="0.2">
      <c r="B43" s="27" t="s">
        <v>22</v>
      </c>
      <c r="C43" s="27" t="s">
        <v>23</v>
      </c>
      <c r="D43" s="31" t="s">
        <v>24</v>
      </c>
      <c r="E43" s="27" t="s">
        <v>25</v>
      </c>
      <c r="F43" s="33">
        <v>6.64</v>
      </c>
      <c r="G43" s="50"/>
      <c r="H43" s="33">
        <f t="shared" si="0"/>
        <v>0</v>
      </c>
      <c r="I43" s="29">
        <v>0.08</v>
      </c>
      <c r="J43" s="33">
        <f t="shared" si="1"/>
        <v>0</v>
      </c>
      <c r="K43" s="33">
        <f t="shared" si="2"/>
        <v>0</v>
      </c>
    </row>
    <row r="44" spans="2:11" s="3" customFormat="1" ht="20.100000000000001" customHeight="1" x14ac:dyDescent="0.2">
      <c r="B44" s="27" t="s">
        <v>162</v>
      </c>
      <c r="C44" s="27" t="s">
        <v>163</v>
      </c>
      <c r="D44" s="31" t="s">
        <v>164</v>
      </c>
      <c r="E44" s="27" t="s">
        <v>44</v>
      </c>
      <c r="F44" s="33">
        <v>0.3</v>
      </c>
      <c r="G44" s="50"/>
      <c r="H44" s="33">
        <f t="shared" si="0"/>
        <v>0</v>
      </c>
      <c r="I44" s="29">
        <v>0.08</v>
      </c>
      <c r="J44" s="33">
        <f t="shared" si="1"/>
        <v>0</v>
      </c>
      <c r="K44" s="33">
        <f t="shared" si="2"/>
        <v>0</v>
      </c>
    </row>
    <row r="45" spans="2:11" s="3" customFormat="1" ht="20.100000000000001" customHeight="1" x14ac:dyDescent="0.2">
      <c r="B45" s="27" t="s">
        <v>26</v>
      </c>
      <c r="C45" s="27" t="s">
        <v>27</v>
      </c>
      <c r="D45" s="31" t="s">
        <v>28</v>
      </c>
      <c r="E45" s="27" t="s">
        <v>25</v>
      </c>
      <c r="F45" s="33">
        <v>6.64</v>
      </c>
      <c r="G45" s="50"/>
      <c r="H45" s="33">
        <f t="shared" si="0"/>
        <v>0</v>
      </c>
      <c r="I45" s="29">
        <v>0.08</v>
      </c>
      <c r="J45" s="33">
        <f t="shared" si="1"/>
        <v>0</v>
      </c>
      <c r="K45" s="33">
        <f t="shared" si="2"/>
        <v>0</v>
      </c>
    </row>
    <row r="46" spans="2:11" s="3" customFormat="1" ht="20.100000000000001" customHeight="1" x14ac:dyDescent="0.2">
      <c r="B46" s="27" t="s">
        <v>165</v>
      </c>
      <c r="C46" s="27" t="s">
        <v>166</v>
      </c>
      <c r="D46" s="31" t="s">
        <v>167</v>
      </c>
      <c r="E46" s="27" t="s">
        <v>44</v>
      </c>
      <c r="F46" s="33">
        <v>0.3</v>
      </c>
      <c r="G46" s="50"/>
      <c r="H46" s="33">
        <f t="shared" si="0"/>
        <v>0</v>
      </c>
      <c r="I46" s="29">
        <v>0.08</v>
      </c>
      <c r="J46" s="33">
        <f t="shared" si="1"/>
        <v>0</v>
      </c>
      <c r="K46" s="33">
        <f t="shared" si="2"/>
        <v>0</v>
      </c>
    </row>
    <row r="47" spans="2:11" s="3" customFormat="1" ht="20.100000000000001" customHeight="1" x14ac:dyDescent="0.2">
      <c r="B47" s="27" t="s">
        <v>29</v>
      </c>
      <c r="C47" s="27" t="s">
        <v>30</v>
      </c>
      <c r="D47" s="31" t="s">
        <v>31</v>
      </c>
      <c r="E47" s="27" t="s">
        <v>13</v>
      </c>
      <c r="F47" s="33">
        <v>48</v>
      </c>
      <c r="G47" s="50"/>
      <c r="H47" s="33">
        <f t="shared" si="0"/>
        <v>0</v>
      </c>
      <c r="I47" s="29">
        <v>0.08</v>
      </c>
      <c r="J47" s="33">
        <f t="shared" si="1"/>
        <v>0</v>
      </c>
      <c r="K47" s="33">
        <f t="shared" si="2"/>
        <v>0</v>
      </c>
    </row>
    <row r="48" spans="2:11" s="3" customFormat="1" ht="20.100000000000001" customHeight="1" x14ac:dyDescent="0.2">
      <c r="B48" s="27" t="s">
        <v>32</v>
      </c>
      <c r="C48" s="27" t="s">
        <v>33</v>
      </c>
      <c r="D48" s="31" t="s">
        <v>34</v>
      </c>
      <c r="E48" s="27" t="s">
        <v>25</v>
      </c>
      <c r="F48" s="33">
        <v>70.23</v>
      </c>
      <c r="G48" s="50"/>
      <c r="H48" s="33">
        <f t="shared" si="0"/>
        <v>0</v>
      </c>
      <c r="I48" s="29">
        <v>0.08</v>
      </c>
      <c r="J48" s="33">
        <f t="shared" si="1"/>
        <v>0</v>
      </c>
      <c r="K48" s="33">
        <f t="shared" si="2"/>
        <v>0</v>
      </c>
    </row>
    <row r="49" spans="2:11" s="3" customFormat="1" ht="20.100000000000001" customHeight="1" x14ac:dyDescent="0.2">
      <c r="B49" s="27" t="s">
        <v>35</v>
      </c>
      <c r="C49" s="27" t="s">
        <v>36</v>
      </c>
      <c r="D49" s="31" t="s">
        <v>37</v>
      </c>
      <c r="E49" s="27" t="s">
        <v>25</v>
      </c>
      <c r="F49" s="33">
        <v>15.04</v>
      </c>
      <c r="G49" s="50"/>
      <c r="H49" s="33">
        <f t="shared" si="0"/>
        <v>0</v>
      </c>
      <c r="I49" s="29">
        <v>0.08</v>
      </c>
      <c r="J49" s="33">
        <f t="shared" si="1"/>
        <v>0</v>
      </c>
      <c r="K49" s="33">
        <f t="shared" si="2"/>
        <v>0</v>
      </c>
    </row>
    <row r="50" spans="2:11" s="3" customFormat="1" ht="20.100000000000001" customHeight="1" x14ac:dyDescent="0.2">
      <c r="B50" s="27" t="s">
        <v>141</v>
      </c>
      <c r="C50" s="27" t="s">
        <v>142</v>
      </c>
      <c r="D50" s="31" t="s">
        <v>143</v>
      </c>
      <c r="E50" s="27" t="s">
        <v>25</v>
      </c>
      <c r="F50" s="33">
        <v>45.2</v>
      </c>
      <c r="G50" s="50"/>
      <c r="H50" s="33">
        <f t="shared" si="0"/>
        <v>0</v>
      </c>
      <c r="I50" s="29">
        <v>0.08</v>
      </c>
      <c r="J50" s="33">
        <f t="shared" si="1"/>
        <v>0</v>
      </c>
      <c r="K50" s="33">
        <f t="shared" si="2"/>
        <v>0</v>
      </c>
    </row>
    <row r="51" spans="2:11" s="3" customFormat="1" ht="20.100000000000001" customHeight="1" x14ac:dyDescent="0.2">
      <c r="B51" s="27" t="s">
        <v>38</v>
      </c>
      <c r="C51" s="27" t="s">
        <v>39</v>
      </c>
      <c r="D51" s="31" t="s">
        <v>40</v>
      </c>
      <c r="E51" s="27" t="s">
        <v>25</v>
      </c>
      <c r="F51" s="33">
        <v>130.47</v>
      </c>
      <c r="G51" s="50"/>
      <c r="H51" s="33">
        <f t="shared" si="0"/>
        <v>0</v>
      </c>
      <c r="I51" s="29">
        <v>0.08</v>
      </c>
      <c r="J51" s="33">
        <f t="shared" si="1"/>
        <v>0</v>
      </c>
      <c r="K51" s="33">
        <f t="shared" si="2"/>
        <v>0</v>
      </c>
    </row>
    <row r="52" spans="2:11" s="3" customFormat="1" ht="20.100000000000001" customHeight="1" x14ac:dyDescent="0.2">
      <c r="B52" s="27" t="s">
        <v>41</v>
      </c>
      <c r="C52" s="27" t="s">
        <v>42</v>
      </c>
      <c r="D52" s="31" t="s">
        <v>43</v>
      </c>
      <c r="E52" s="27" t="s">
        <v>44</v>
      </c>
      <c r="F52" s="33">
        <v>51.6</v>
      </c>
      <c r="G52" s="50"/>
      <c r="H52" s="33">
        <f t="shared" si="0"/>
        <v>0</v>
      </c>
      <c r="I52" s="29">
        <v>0.08</v>
      </c>
      <c r="J52" s="33">
        <f t="shared" si="1"/>
        <v>0</v>
      </c>
      <c r="K52" s="33">
        <f t="shared" si="2"/>
        <v>0</v>
      </c>
    </row>
    <row r="53" spans="2:11" s="3" customFormat="1" ht="20.100000000000001" customHeight="1" x14ac:dyDescent="0.2">
      <c r="B53" s="27" t="s">
        <v>156</v>
      </c>
      <c r="C53" s="27" t="s">
        <v>157</v>
      </c>
      <c r="D53" s="31" t="s">
        <v>158</v>
      </c>
      <c r="E53" s="27" t="s">
        <v>44</v>
      </c>
      <c r="F53" s="33">
        <v>0.25</v>
      </c>
      <c r="G53" s="50"/>
      <c r="H53" s="33">
        <f t="shared" si="0"/>
        <v>0</v>
      </c>
      <c r="I53" s="29">
        <v>0.08</v>
      </c>
      <c r="J53" s="33">
        <f t="shared" si="1"/>
        <v>0</v>
      </c>
      <c r="K53" s="33">
        <f t="shared" si="2"/>
        <v>0</v>
      </c>
    </row>
    <row r="54" spans="2:11" s="3" customFormat="1" ht="20.100000000000001" customHeight="1" x14ac:dyDescent="0.2">
      <c r="B54" s="27" t="s">
        <v>45</v>
      </c>
      <c r="C54" s="27" t="s">
        <v>46</v>
      </c>
      <c r="D54" s="31" t="s">
        <v>47</v>
      </c>
      <c r="E54" s="27" t="s">
        <v>44</v>
      </c>
      <c r="F54" s="33">
        <v>51.19</v>
      </c>
      <c r="G54" s="50"/>
      <c r="H54" s="33">
        <f t="shared" si="0"/>
        <v>0</v>
      </c>
      <c r="I54" s="29">
        <v>0.08</v>
      </c>
      <c r="J54" s="33">
        <f t="shared" si="1"/>
        <v>0</v>
      </c>
      <c r="K54" s="33">
        <f t="shared" si="2"/>
        <v>0</v>
      </c>
    </row>
    <row r="55" spans="2:11" s="3" customFormat="1" ht="20.100000000000001" customHeight="1" x14ac:dyDescent="0.2">
      <c r="B55" s="27" t="s">
        <v>48</v>
      </c>
      <c r="C55" s="27" t="s">
        <v>49</v>
      </c>
      <c r="D55" s="31" t="s">
        <v>50</v>
      </c>
      <c r="E55" s="27" t="s">
        <v>44</v>
      </c>
      <c r="F55" s="33">
        <v>103.04</v>
      </c>
      <c r="G55" s="50"/>
      <c r="H55" s="33">
        <f t="shared" si="0"/>
        <v>0</v>
      </c>
      <c r="I55" s="29">
        <v>0.08</v>
      </c>
      <c r="J55" s="33">
        <f t="shared" si="1"/>
        <v>0</v>
      </c>
      <c r="K55" s="33">
        <f t="shared" si="2"/>
        <v>0</v>
      </c>
    </row>
    <row r="56" spans="2:11" s="3" customFormat="1" ht="20.100000000000001" customHeight="1" x14ac:dyDescent="0.2">
      <c r="B56" s="27" t="s">
        <v>51</v>
      </c>
      <c r="C56" s="27" t="s">
        <v>52</v>
      </c>
      <c r="D56" s="31" t="s">
        <v>53</v>
      </c>
      <c r="E56" s="27" t="s">
        <v>21</v>
      </c>
      <c r="F56" s="33">
        <v>0.3</v>
      </c>
      <c r="G56" s="50"/>
      <c r="H56" s="33">
        <f t="shared" si="0"/>
        <v>0</v>
      </c>
      <c r="I56" s="29">
        <v>0.08</v>
      </c>
      <c r="J56" s="33">
        <f t="shared" si="1"/>
        <v>0</v>
      </c>
      <c r="K56" s="33">
        <f t="shared" si="2"/>
        <v>0</v>
      </c>
    </row>
    <row r="57" spans="2:11" s="3" customFormat="1" ht="20.100000000000001" customHeight="1" x14ac:dyDescent="0.2">
      <c r="B57" s="27" t="s">
        <v>144</v>
      </c>
      <c r="C57" s="27" t="s">
        <v>145</v>
      </c>
      <c r="D57" s="31" t="s">
        <v>146</v>
      </c>
      <c r="E57" s="27" t="s">
        <v>21</v>
      </c>
      <c r="F57" s="33">
        <v>7.86</v>
      </c>
      <c r="G57" s="50"/>
      <c r="H57" s="33">
        <f t="shared" si="0"/>
        <v>0</v>
      </c>
      <c r="I57" s="29">
        <v>0.08</v>
      </c>
      <c r="J57" s="33">
        <f t="shared" si="1"/>
        <v>0</v>
      </c>
      <c r="K57" s="33">
        <f t="shared" si="2"/>
        <v>0</v>
      </c>
    </row>
    <row r="58" spans="2:11" s="3" customFormat="1" ht="20.100000000000001" customHeight="1" x14ac:dyDescent="0.2">
      <c r="B58" s="27" t="s">
        <v>54</v>
      </c>
      <c r="C58" s="27" t="s">
        <v>55</v>
      </c>
      <c r="D58" s="31" t="s">
        <v>56</v>
      </c>
      <c r="E58" s="27" t="s">
        <v>21</v>
      </c>
      <c r="F58" s="33">
        <v>0.38</v>
      </c>
      <c r="G58" s="50"/>
      <c r="H58" s="33">
        <f t="shared" si="0"/>
        <v>0</v>
      </c>
      <c r="I58" s="29">
        <v>0.08</v>
      </c>
      <c r="J58" s="33">
        <f t="shared" si="1"/>
        <v>0</v>
      </c>
      <c r="K58" s="33">
        <f t="shared" si="2"/>
        <v>0</v>
      </c>
    </row>
    <row r="59" spans="2:11" s="3" customFormat="1" ht="20.100000000000001" customHeight="1" x14ac:dyDescent="0.2">
      <c r="B59" s="27" t="s">
        <v>57</v>
      </c>
      <c r="C59" s="27" t="s">
        <v>58</v>
      </c>
      <c r="D59" s="31" t="s">
        <v>59</v>
      </c>
      <c r="E59" s="27" t="s">
        <v>21</v>
      </c>
      <c r="F59" s="33">
        <v>6.42</v>
      </c>
      <c r="G59" s="50"/>
      <c r="H59" s="33">
        <f t="shared" si="0"/>
        <v>0</v>
      </c>
      <c r="I59" s="29">
        <v>0.08</v>
      </c>
      <c r="J59" s="33">
        <f t="shared" si="1"/>
        <v>0</v>
      </c>
      <c r="K59" s="33">
        <f t="shared" si="2"/>
        <v>0</v>
      </c>
    </row>
    <row r="60" spans="2:11" s="3" customFormat="1" ht="20.100000000000001" customHeight="1" x14ac:dyDescent="0.2">
      <c r="B60" s="27" t="s">
        <v>147</v>
      </c>
      <c r="C60" s="27" t="s">
        <v>148</v>
      </c>
      <c r="D60" s="31" t="s">
        <v>149</v>
      </c>
      <c r="E60" s="27" t="s">
        <v>44</v>
      </c>
      <c r="F60" s="33">
        <v>3</v>
      </c>
      <c r="G60" s="50"/>
      <c r="H60" s="33">
        <f t="shared" si="0"/>
        <v>0</v>
      </c>
      <c r="I60" s="29">
        <v>0.08</v>
      </c>
      <c r="J60" s="33">
        <f t="shared" si="1"/>
        <v>0</v>
      </c>
      <c r="K60" s="33">
        <f t="shared" si="2"/>
        <v>0</v>
      </c>
    </row>
    <row r="61" spans="2:11" s="3" customFormat="1" ht="20.100000000000001" customHeight="1" x14ac:dyDescent="0.2">
      <c r="B61" s="27" t="s">
        <v>70</v>
      </c>
      <c r="C61" s="27" t="s">
        <v>71</v>
      </c>
      <c r="D61" s="31" t="s">
        <v>72</v>
      </c>
      <c r="E61" s="27" t="s">
        <v>13</v>
      </c>
      <c r="F61" s="33">
        <v>100</v>
      </c>
      <c r="G61" s="50"/>
      <c r="H61" s="33">
        <f t="shared" si="0"/>
        <v>0</v>
      </c>
      <c r="I61" s="29">
        <v>0.08</v>
      </c>
      <c r="J61" s="33">
        <f t="shared" si="1"/>
        <v>0</v>
      </c>
      <c r="K61" s="33">
        <f t="shared" si="2"/>
        <v>0</v>
      </c>
    </row>
    <row r="62" spans="2:11" s="3" customFormat="1" ht="20.100000000000001" customHeight="1" x14ac:dyDescent="0.2">
      <c r="B62" s="27" t="s">
        <v>73</v>
      </c>
      <c r="C62" s="27" t="s">
        <v>74</v>
      </c>
      <c r="D62" s="31" t="s">
        <v>75</v>
      </c>
      <c r="E62" s="27" t="s">
        <v>66</v>
      </c>
      <c r="F62" s="33">
        <v>90</v>
      </c>
      <c r="G62" s="50"/>
      <c r="H62" s="33">
        <f t="shared" si="0"/>
        <v>0</v>
      </c>
      <c r="I62" s="29">
        <v>0.08</v>
      </c>
      <c r="J62" s="33">
        <f t="shared" si="1"/>
        <v>0</v>
      </c>
      <c r="K62" s="33">
        <f t="shared" si="2"/>
        <v>0</v>
      </c>
    </row>
    <row r="63" spans="2:11" s="3" customFormat="1" ht="20.100000000000001" customHeight="1" x14ac:dyDescent="0.2">
      <c r="B63" s="27" t="s">
        <v>76</v>
      </c>
      <c r="C63" s="27" t="s">
        <v>77</v>
      </c>
      <c r="D63" s="31" t="s">
        <v>78</v>
      </c>
      <c r="E63" s="27" t="s">
        <v>66</v>
      </c>
      <c r="F63" s="33">
        <v>5</v>
      </c>
      <c r="G63" s="50"/>
      <c r="H63" s="33">
        <f t="shared" si="0"/>
        <v>0</v>
      </c>
      <c r="I63" s="29">
        <v>0.08</v>
      </c>
      <c r="J63" s="33">
        <f t="shared" si="1"/>
        <v>0</v>
      </c>
      <c r="K63" s="33">
        <f t="shared" si="2"/>
        <v>0</v>
      </c>
    </row>
    <row r="64" spans="2:11" s="3" customFormat="1" ht="20.100000000000001" customHeight="1" x14ac:dyDescent="0.2">
      <c r="B64" s="27" t="s">
        <v>159</v>
      </c>
      <c r="C64" s="27" t="s">
        <v>160</v>
      </c>
      <c r="D64" s="31" t="s">
        <v>161</v>
      </c>
      <c r="E64" s="27" t="s">
        <v>21</v>
      </c>
      <c r="F64" s="33">
        <v>27.59</v>
      </c>
      <c r="G64" s="50"/>
      <c r="H64" s="33">
        <f t="shared" si="0"/>
        <v>0</v>
      </c>
      <c r="I64" s="29">
        <v>0.08</v>
      </c>
      <c r="J64" s="33">
        <f t="shared" si="1"/>
        <v>0</v>
      </c>
      <c r="K64" s="33">
        <f t="shared" si="2"/>
        <v>0</v>
      </c>
    </row>
    <row r="65" spans="2:11" s="3" customFormat="1" ht="20.100000000000001" customHeight="1" x14ac:dyDescent="0.2">
      <c r="B65" s="27" t="s">
        <v>89</v>
      </c>
      <c r="C65" s="27" t="s">
        <v>90</v>
      </c>
      <c r="D65" s="31" t="s">
        <v>91</v>
      </c>
      <c r="E65" s="27" t="s">
        <v>17</v>
      </c>
      <c r="F65" s="33">
        <v>10</v>
      </c>
      <c r="G65" s="50"/>
      <c r="H65" s="33">
        <f t="shared" si="0"/>
        <v>0</v>
      </c>
      <c r="I65" s="29">
        <v>0.23</v>
      </c>
      <c r="J65" s="33">
        <f t="shared" si="1"/>
        <v>0</v>
      </c>
      <c r="K65" s="33">
        <f t="shared" si="2"/>
        <v>0</v>
      </c>
    </row>
    <row r="66" spans="2:11" s="3" customFormat="1" ht="20.100000000000001" customHeight="1" x14ac:dyDescent="0.2">
      <c r="B66" s="27" t="s">
        <v>92</v>
      </c>
      <c r="C66" s="27" t="s">
        <v>93</v>
      </c>
      <c r="D66" s="31" t="s">
        <v>94</v>
      </c>
      <c r="E66" s="27" t="s">
        <v>95</v>
      </c>
      <c r="F66" s="33">
        <v>1132</v>
      </c>
      <c r="G66" s="50"/>
      <c r="H66" s="33">
        <f t="shared" si="0"/>
        <v>0</v>
      </c>
      <c r="I66" s="29">
        <v>0.08</v>
      </c>
      <c r="J66" s="33">
        <f t="shared" si="1"/>
        <v>0</v>
      </c>
      <c r="K66" s="33">
        <f t="shared" si="2"/>
        <v>0</v>
      </c>
    </row>
    <row r="67" spans="2:11" s="3" customFormat="1" ht="20.100000000000001" customHeight="1" x14ac:dyDescent="0.2">
      <c r="B67" s="27" t="s">
        <v>96</v>
      </c>
      <c r="C67" s="27" t="s">
        <v>97</v>
      </c>
      <c r="D67" s="31" t="s">
        <v>98</v>
      </c>
      <c r="E67" s="27" t="s">
        <v>95</v>
      </c>
      <c r="F67" s="33">
        <v>2510.8000000000002</v>
      </c>
      <c r="G67" s="50"/>
      <c r="H67" s="33">
        <f t="shared" si="0"/>
        <v>0</v>
      </c>
      <c r="I67" s="29">
        <v>0.08</v>
      </c>
      <c r="J67" s="33">
        <f t="shared" si="1"/>
        <v>0</v>
      </c>
      <c r="K67" s="33">
        <f t="shared" si="2"/>
        <v>0</v>
      </c>
    </row>
    <row r="68" spans="2:11" s="3" customFormat="1" ht="20.100000000000001" customHeight="1" x14ac:dyDescent="0.2">
      <c r="B68" s="27" t="s">
        <v>99</v>
      </c>
      <c r="C68" s="27" t="s">
        <v>100</v>
      </c>
      <c r="D68" s="31" t="s">
        <v>101</v>
      </c>
      <c r="E68" s="27" t="s">
        <v>66</v>
      </c>
      <c r="F68" s="33">
        <v>20</v>
      </c>
      <c r="G68" s="50"/>
      <c r="H68" s="33">
        <f t="shared" si="0"/>
        <v>0</v>
      </c>
      <c r="I68" s="29">
        <v>0.08</v>
      </c>
      <c r="J68" s="33">
        <f t="shared" si="1"/>
        <v>0</v>
      </c>
      <c r="K68" s="33">
        <f t="shared" si="2"/>
        <v>0</v>
      </c>
    </row>
    <row r="69" spans="2:11" s="3" customFormat="1" ht="20.100000000000001" customHeight="1" x14ac:dyDescent="0.2">
      <c r="B69" s="27" t="s">
        <v>102</v>
      </c>
      <c r="C69" s="27" t="s">
        <v>103</v>
      </c>
      <c r="D69" s="31" t="s">
        <v>104</v>
      </c>
      <c r="E69" s="27" t="s">
        <v>66</v>
      </c>
      <c r="F69" s="33">
        <v>117</v>
      </c>
      <c r="G69" s="50"/>
      <c r="H69" s="33">
        <f t="shared" si="0"/>
        <v>0</v>
      </c>
      <c r="I69" s="29">
        <v>0.08</v>
      </c>
      <c r="J69" s="33">
        <f t="shared" si="1"/>
        <v>0</v>
      </c>
      <c r="K69" s="33">
        <f t="shared" si="2"/>
        <v>0</v>
      </c>
    </row>
    <row r="70" spans="2:11" s="3" customFormat="1" ht="20.100000000000001" customHeight="1" x14ac:dyDescent="0.2">
      <c r="B70" s="27" t="s">
        <v>108</v>
      </c>
      <c r="C70" s="27" t="s">
        <v>109</v>
      </c>
      <c r="D70" s="31" t="s">
        <v>110</v>
      </c>
      <c r="E70" s="27" t="s">
        <v>25</v>
      </c>
      <c r="F70" s="33">
        <v>0.24</v>
      </c>
      <c r="G70" s="50"/>
      <c r="H70" s="33">
        <f t="shared" si="0"/>
        <v>0</v>
      </c>
      <c r="I70" s="29">
        <v>0.08</v>
      </c>
      <c r="J70" s="33">
        <f t="shared" si="1"/>
        <v>0</v>
      </c>
      <c r="K70" s="33">
        <f t="shared" si="2"/>
        <v>0</v>
      </c>
    </row>
    <row r="71" spans="2:11" s="3" customFormat="1" ht="20.100000000000001" customHeight="1" x14ac:dyDescent="0.2">
      <c r="F71" s="36"/>
      <c r="G71" s="36"/>
      <c r="H71" s="36"/>
      <c r="I71" s="9"/>
      <c r="J71" s="36"/>
      <c r="K71" s="36"/>
    </row>
    <row r="72" spans="2:11" s="39" customFormat="1" ht="60" customHeight="1" x14ac:dyDescent="0.2">
      <c r="B72" s="22" t="s">
        <v>0</v>
      </c>
      <c r="C72" s="23" t="s">
        <v>1</v>
      </c>
      <c r="D72" s="24" t="s">
        <v>2</v>
      </c>
      <c r="E72" s="23" t="s">
        <v>3</v>
      </c>
      <c r="F72" s="34" t="s">
        <v>4</v>
      </c>
      <c r="G72" s="35" t="s">
        <v>5</v>
      </c>
      <c r="H72" s="35" t="s">
        <v>6</v>
      </c>
      <c r="I72" s="25" t="s">
        <v>7</v>
      </c>
      <c r="J72" s="35" t="s">
        <v>8</v>
      </c>
      <c r="K72" s="35" t="s">
        <v>9</v>
      </c>
    </row>
    <row r="73" spans="2:11" s="3" customFormat="1" ht="129.94999999999999" customHeight="1" x14ac:dyDescent="0.2">
      <c r="B73" s="26" t="s">
        <v>111</v>
      </c>
      <c r="C73" s="27" t="s">
        <v>112</v>
      </c>
      <c r="D73" s="28" t="s">
        <v>113</v>
      </c>
      <c r="E73" s="27" t="s">
        <v>17</v>
      </c>
      <c r="F73" s="33">
        <v>286</v>
      </c>
      <c r="G73" s="50"/>
      <c r="H73" s="33">
        <f>F73*G73</f>
        <v>0</v>
      </c>
      <c r="I73" s="29">
        <v>0.08</v>
      </c>
      <c r="J73" s="33">
        <f>H73*I73</f>
        <v>0</v>
      </c>
      <c r="K73" s="33">
        <f>H73+J73</f>
        <v>0</v>
      </c>
    </row>
    <row r="74" spans="2:11" s="3" customFormat="1" ht="50.1" customHeight="1" x14ac:dyDescent="0.2">
      <c r="B74" s="26" t="s">
        <v>114</v>
      </c>
      <c r="C74" s="27" t="s">
        <v>115</v>
      </c>
      <c r="D74" s="28" t="s">
        <v>116</v>
      </c>
      <c r="E74" s="27" t="s">
        <v>17</v>
      </c>
      <c r="F74" s="33">
        <v>1</v>
      </c>
      <c r="G74" s="50"/>
      <c r="H74" s="33">
        <f t="shared" ref="H74:H76" si="3">F74*G74</f>
        <v>0</v>
      </c>
      <c r="I74" s="29">
        <v>0.08</v>
      </c>
      <c r="J74" s="33">
        <f t="shared" ref="J74:J76" si="4">H74*I74</f>
        <v>0</v>
      </c>
      <c r="K74" s="33">
        <f t="shared" ref="K74:K76" si="5">H74+J74</f>
        <v>0</v>
      </c>
    </row>
    <row r="75" spans="2:11" s="3" customFormat="1" ht="110.1" customHeight="1" x14ac:dyDescent="0.2">
      <c r="B75" s="26" t="s">
        <v>117</v>
      </c>
      <c r="C75" s="27" t="s">
        <v>118</v>
      </c>
      <c r="D75" s="28" t="s">
        <v>119</v>
      </c>
      <c r="E75" s="27" t="s">
        <v>17</v>
      </c>
      <c r="F75" s="33">
        <v>37</v>
      </c>
      <c r="G75" s="50"/>
      <c r="H75" s="33">
        <f t="shared" si="3"/>
        <v>0</v>
      </c>
      <c r="I75" s="29">
        <v>0.08</v>
      </c>
      <c r="J75" s="33">
        <f t="shared" si="4"/>
        <v>0</v>
      </c>
      <c r="K75" s="33">
        <f t="shared" si="5"/>
        <v>0</v>
      </c>
    </row>
    <row r="76" spans="2:11" s="3" customFormat="1" ht="20.100000000000001" customHeight="1" x14ac:dyDescent="0.2">
      <c r="B76" s="26" t="s">
        <v>299</v>
      </c>
      <c r="C76" s="27" t="s">
        <v>300</v>
      </c>
      <c r="D76" s="28" t="s">
        <v>302</v>
      </c>
      <c r="E76" s="27" t="s">
        <v>17</v>
      </c>
      <c r="F76" s="33">
        <v>1</v>
      </c>
      <c r="G76" s="50"/>
      <c r="H76" s="33">
        <f t="shared" si="3"/>
        <v>0</v>
      </c>
      <c r="I76" s="29">
        <v>0.23</v>
      </c>
      <c r="J76" s="33">
        <f t="shared" si="4"/>
        <v>0</v>
      </c>
      <c r="K76" s="33">
        <f t="shared" si="5"/>
        <v>0</v>
      </c>
    </row>
    <row r="77" spans="2:11" s="3" customFormat="1" ht="20.100000000000001" customHeight="1" x14ac:dyDescent="0.2">
      <c r="F77" s="36"/>
      <c r="G77" s="36"/>
      <c r="H77" s="36"/>
      <c r="I77" s="9"/>
      <c r="J77" s="36"/>
      <c r="K77" s="36"/>
    </row>
    <row r="78" spans="2:11" s="3" customFormat="1" ht="20.100000000000001" customHeight="1" x14ac:dyDescent="0.2">
      <c r="B78" s="76" t="s">
        <v>120</v>
      </c>
      <c r="C78" s="76"/>
      <c r="D78" s="76"/>
      <c r="E78" s="82">
        <f>SUM(H21:H76)</f>
        <v>0</v>
      </c>
      <c r="F78" s="82"/>
      <c r="G78" s="82"/>
      <c r="H78" s="82"/>
      <c r="I78" s="82"/>
      <c r="J78" s="82"/>
      <c r="K78" s="82"/>
    </row>
    <row r="79" spans="2:11" s="3" customFormat="1" ht="20.100000000000001" customHeight="1" x14ac:dyDescent="0.2">
      <c r="B79" s="76" t="s">
        <v>121</v>
      </c>
      <c r="C79" s="76"/>
      <c r="D79" s="76"/>
      <c r="E79" s="77">
        <f>SUM(K21:K76)</f>
        <v>0</v>
      </c>
      <c r="F79" s="83"/>
      <c r="G79" s="83"/>
      <c r="H79" s="83"/>
      <c r="I79" s="83"/>
      <c r="J79" s="83"/>
      <c r="K79" s="83"/>
    </row>
    <row r="80" spans="2:11" s="3" customFormat="1" ht="20.100000000000001" customHeight="1" x14ac:dyDescent="0.2">
      <c r="F80" s="36"/>
      <c r="G80" s="36"/>
      <c r="H80" s="36"/>
      <c r="I80" s="9"/>
      <c r="J80" s="36"/>
      <c r="K80" s="36"/>
    </row>
    <row r="81" spans="2:11" s="3" customFormat="1" ht="20.100000000000001" customHeight="1" x14ac:dyDescent="0.2">
      <c r="F81" s="36"/>
      <c r="G81" s="36"/>
      <c r="H81" s="74" t="s">
        <v>133</v>
      </c>
      <c r="I81" s="74"/>
      <c r="J81" s="36"/>
      <c r="K81" s="36"/>
    </row>
    <row r="82" spans="2:11" s="3" customFormat="1" ht="20.100000000000001" customHeight="1" x14ac:dyDescent="0.2">
      <c r="F82" s="36"/>
      <c r="G82" s="36"/>
      <c r="H82" s="36"/>
      <c r="I82" s="9"/>
      <c r="J82" s="36"/>
      <c r="K82" s="36"/>
    </row>
    <row r="83" spans="2:11" s="3" customFormat="1" ht="20.100000000000001" customHeight="1" x14ac:dyDescent="0.2">
      <c r="B83" s="78" t="s">
        <v>134</v>
      </c>
      <c r="C83" s="78"/>
      <c r="D83" s="78"/>
      <c r="E83" s="78"/>
      <c r="F83" s="78"/>
      <c r="G83" s="78"/>
      <c r="H83" s="78"/>
      <c r="I83" s="78"/>
      <c r="J83" s="78"/>
      <c r="K83" s="78"/>
    </row>
    <row r="84" spans="2:11" s="3" customFormat="1" ht="20.100000000000001" customHeight="1" x14ac:dyDescent="0.2">
      <c r="B84" s="78"/>
      <c r="C84" s="78"/>
      <c r="D84" s="78"/>
      <c r="E84" s="78"/>
      <c r="F84" s="78"/>
      <c r="G84" s="78"/>
      <c r="H84" s="78"/>
      <c r="I84" s="78"/>
      <c r="J84" s="78"/>
      <c r="K84" s="78"/>
    </row>
  </sheetData>
  <mergeCells count="18">
    <mergeCell ref="H81:I81"/>
    <mergeCell ref="B83:K84"/>
    <mergeCell ref="B36:D36"/>
    <mergeCell ref="B78:D78"/>
    <mergeCell ref="E78:K78"/>
    <mergeCell ref="B79:D79"/>
    <mergeCell ref="E79:K79"/>
    <mergeCell ref="B32:D32"/>
    <mergeCell ref="B2:C2"/>
    <mergeCell ref="B4:C4"/>
    <mergeCell ref="F6:K8"/>
    <mergeCell ref="B6:C6"/>
    <mergeCell ref="B8:C9"/>
    <mergeCell ref="D11:E11"/>
    <mergeCell ref="B18:J18"/>
    <mergeCell ref="B20:D20"/>
    <mergeCell ref="B24:D24"/>
    <mergeCell ref="B28:D28"/>
  </mergeCells>
  <pageMargins left="0.39370078740157483" right="0.39370078740157483" top="0.78740157480314965" bottom="0.78740157480314965" header="0" footer="0"/>
  <pageSetup paperSize="9" scale="69" fitToHeight="0" orientation="portrait" r:id="rId1"/>
  <headerFooter alignWithMargins="0"/>
  <rowBreaks count="2" manualBreakCount="2">
    <brk id="39" max="11" man="1"/>
    <brk id="7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15</vt:i4>
      </vt:variant>
    </vt:vector>
  </HeadingPairs>
  <TitlesOfParts>
    <vt:vector size="30" baseType="lpstr">
      <vt:lpstr>P01-L.Żytnik</vt:lpstr>
      <vt:lpstr>P02-Rozdrabnianie</vt:lpstr>
      <vt:lpstr>P03-L.Krąg</vt:lpstr>
      <vt:lpstr>P04-L.Buszyno</vt:lpstr>
      <vt:lpstr>P05-L.Puławy</vt:lpstr>
      <vt:lpstr>P06-L.Wieleń</vt:lpstr>
      <vt:lpstr>P07-L.Jacinki</vt:lpstr>
      <vt:lpstr>P07-L.Gołogóra</vt:lpstr>
      <vt:lpstr>P08-L.Dadzewo</vt:lpstr>
      <vt:lpstr>P09-L.Warblewo</vt:lpstr>
      <vt:lpstr>P10-L.Rzeczyca</vt:lpstr>
      <vt:lpstr>P11-L.Zacisze</vt:lpstr>
      <vt:lpstr>P12-L.Wierzchlas</vt:lpstr>
      <vt:lpstr>P13-G.Szkółkarskie</vt:lpstr>
      <vt:lpstr>P15-L.Żydowo</vt:lpstr>
      <vt:lpstr>'P01-L.Żytnik'!Obszar_wydruku</vt:lpstr>
      <vt:lpstr>'P02-Rozdrabnianie'!Obszar_wydruku</vt:lpstr>
      <vt:lpstr>'P03-L.Krąg'!Obszar_wydruku</vt:lpstr>
      <vt:lpstr>'P04-L.Buszyno'!Obszar_wydruku</vt:lpstr>
      <vt:lpstr>'P05-L.Puławy'!Obszar_wydruku</vt:lpstr>
      <vt:lpstr>'P06-L.Wieleń'!Obszar_wydruku</vt:lpstr>
      <vt:lpstr>'P07-L.Gołogóra'!Obszar_wydruku</vt:lpstr>
      <vt:lpstr>'P07-L.Jacinki'!Obszar_wydruku</vt:lpstr>
      <vt:lpstr>'P08-L.Dadzewo'!Obszar_wydruku</vt:lpstr>
      <vt:lpstr>'P09-L.Warblewo'!Obszar_wydruku</vt:lpstr>
      <vt:lpstr>'P10-L.Rzeczyca'!Obszar_wydruku</vt:lpstr>
      <vt:lpstr>'P11-L.Zacisze'!Obszar_wydruku</vt:lpstr>
      <vt:lpstr>'P12-L.Wierzchlas'!Obszar_wydruku</vt:lpstr>
      <vt:lpstr>'P13-G.Szkółkarskie'!Obszar_wydruku</vt:lpstr>
      <vt:lpstr>'P15-L.Żydowo'!Obszar_wydruku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Zenon Niedziałek</cp:lastModifiedBy>
  <cp:lastPrinted>2021-10-21T09:59:38Z</cp:lastPrinted>
  <dcterms:created xsi:type="dcterms:W3CDTF">2021-10-14T09:02:08Z</dcterms:created>
  <dcterms:modified xsi:type="dcterms:W3CDTF">2021-10-25T07:10:20Z</dcterms:modified>
</cp:coreProperties>
</file>