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0168\AppData\Local\Temp\EZD\MDAwMDA1fGZmM2JkZDRkLTViZTctZWUxMS1hNjU0LTAwMTU1ZDAxNzAwMQ==\"/>
    </mc:Choice>
  </mc:AlternateContent>
  <bookViews>
    <workbookView xWindow="480" yWindow="120" windowWidth="20730" windowHeight="11760"/>
  </bookViews>
  <sheets>
    <sheet name="Formularz cenowy (2)" sheetId="2" r:id="rId1"/>
  </sheets>
  <definedNames>
    <definedName name="_xlnm.Print_Titles" localSheetId="0">'Formularz cenowy (2)'!$4:$7</definedName>
  </definedNames>
  <calcPr calcId="152511"/>
</workbook>
</file>

<file path=xl/calcChain.xml><?xml version="1.0" encoding="utf-8"?>
<calcChain xmlns="http://schemas.openxmlformats.org/spreadsheetml/2006/main">
  <c r="H70" i="2" l="1"/>
  <c r="H69" i="2"/>
  <c r="H68" i="2"/>
  <c r="I68" i="2" s="1"/>
  <c r="J68" i="2" s="1"/>
  <c r="H67" i="2"/>
  <c r="I67" i="2" s="1"/>
  <c r="J67" i="2" s="1"/>
  <c r="H66" i="2"/>
  <c r="H65" i="2"/>
  <c r="H64" i="2"/>
  <c r="I64" i="2" s="1"/>
  <c r="J64" i="2" s="1"/>
  <c r="H63" i="2"/>
  <c r="I63" i="2" s="1"/>
  <c r="J63" i="2" s="1"/>
  <c r="J65" i="2" l="1"/>
  <c r="I66" i="2"/>
  <c r="J66" i="2" s="1"/>
  <c r="I70" i="2"/>
  <c r="J70" i="2" s="1"/>
  <c r="I65" i="2"/>
  <c r="I69" i="2"/>
  <c r="J69" i="2" s="1"/>
  <c r="H42" i="2" l="1"/>
  <c r="I42" i="2" s="1"/>
  <c r="H41" i="2"/>
  <c r="I41" i="2" s="1"/>
  <c r="J41" i="2" s="1"/>
  <c r="H76" i="2"/>
  <c r="H75" i="2"/>
  <c r="I75" i="2" s="1"/>
  <c r="H74" i="2"/>
  <c r="I74" i="2" s="1"/>
  <c r="J74" i="2" s="1"/>
  <c r="H73" i="2"/>
  <c r="I73" i="2" s="1"/>
  <c r="J73" i="2" s="1"/>
  <c r="H72" i="2"/>
  <c r="I72" i="2" s="1"/>
  <c r="H71" i="2"/>
  <c r="I71" i="2" s="1"/>
  <c r="J71" i="2" l="1"/>
  <c r="I76" i="2"/>
  <c r="J76" i="2" s="1"/>
  <c r="J75" i="2"/>
  <c r="J72" i="2"/>
  <c r="J42" i="2"/>
  <c r="H62" i="2" l="1"/>
  <c r="I62" i="2" s="1"/>
  <c r="J62" i="2" s="1"/>
  <c r="H61" i="2"/>
  <c r="H60" i="2"/>
  <c r="H59" i="2"/>
  <c r="I59" i="2" s="1"/>
  <c r="H29" i="2"/>
  <c r="I29" i="2" s="1"/>
  <c r="H28" i="2"/>
  <c r="I28" i="2" s="1"/>
  <c r="H27" i="2"/>
  <c r="H26" i="2"/>
  <c r="I26" i="2" s="1"/>
  <c r="J59" i="2" l="1"/>
  <c r="I61" i="2"/>
  <c r="J61" i="2" s="1"/>
  <c r="I60" i="2"/>
  <c r="J60" i="2" s="1"/>
  <c r="J29" i="2"/>
  <c r="J28" i="2"/>
  <c r="I27" i="2"/>
  <c r="J27" i="2" s="1"/>
  <c r="J26" i="2"/>
  <c r="H58" i="2"/>
  <c r="H57" i="2"/>
  <c r="I57" i="2" s="1"/>
  <c r="H56" i="2"/>
  <c r="H55" i="2"/>
  <c r="I55" i="2" s="1"/>
  <c r="H54" i="2"/>
  <c r="I54" i="2" s="1"/>
  <c r="J54" i="2" s="1"/>
  <c r="H53" i="2"/>
  <c r="H52" i="2"/>
  <c r="H51" i="2"/>
  <c r="H50" i="2"/>
  <c r="I50" i="2" s="1"/>
  <c r="H49" i="2"/>
  <c r="I49" i="2" s="1"/>
  <c r="H48" i="2"/>
  <c r="H47" i="2"/>
  <c r="I47" i="2" s="1"/>
  <c r="H46" i="2"/>
  <c r="I46" i="2" s="1"/>
  <c r="H45" i="2"/>
  <c r="H44" i="2"/>
  <c r="I44" i="2" s="1"/>
  <c r="H43" i="2"/>
  <c r="H40" i="2"/>
  <c r="I40" i="2" s="1"/>
  <c r="H39" i="2"/>
  <c r="H38" i="2"/>
  <c r="H37" i="2"/>
  <c r="H36" i="2"/>
  <c r="I36" i="2" s="1"/>
  <c r="H35" i="2"/>
  <c r="H34" i="2"/>
  <c r="I34" i="2" s="1"/>
  <c r="H33" i="2"/>
  <c r="H32" i="2"/>
  <c r="H31" i="2"/>
  <c r="H30" i="2"/>
  <c r="H24" i="2"/>
  <c r="I24" i="2" s="1"/>
  <c r="H23" i="2"/>
  <c r="H22" i="2"/>
  <c r="H21" i="2"/>
  <c r="H20" i="2"/>
  <c r="I20" i="2" s="1"/>
  <c r="H19" i="2"/>
  <c r="H18" i="2"/>
  <c r="H17" i="2"/>
  <c r="H16" i="2"/>
  <c r="I16" i="2" s="1"/>
  <c r="H15" i="2"/>
  <c r="H14" i="2"/>
  <c r="H13" i="2"/>
  <c r="H12" i="2"/>
  <c r="I12" i="2" s="1"/>
  <c r="H11" i="2"/>
  <c r="H10" i="2"/>
  <c r="H9" i="2"/>
  <c r="I9" i="2" s="1"/>
  <c r="J9" i="2" s="1"/>
  <c r="I13" i="2" l="1"/>
  <c r="J13" i="2" s="1"/>
  <c r="H77" i="2"/>
  <c r="J47" i="2"/>
  <c r="J44" i="2"/>
  <c r="I32" i="2"/>
  <c r="J32" i="2" s="1"/>
  <c r="I14" i="2"/>
  <c r="J14" i="2" s="1"/>
  <c r="I18" i="2"/>
  <c r="J18" i="2" s="1"/>
  <c r="J24" i="2"/>
  <c r="I33" i="2"/>
  <c r="J33" i="2" s="1"/>
  <c r="J34" i="2"/>
  <c r="I38" i="2"/>
  <c r="J38" i="2" s="1"/>
  <c r="J46" i="2"/>
  <c r="J49" i="2"/>
  <c r="J50" i="2"/>
  <c r="J55" i="2"/>
  <c r="J57" i="2"/>
  <c r="I58" i="2"/>
  <c r="J58" i="2" s="1"/>
  <c r="I10" i="2"/>
  <c r="I17" i="2"/>
  <c r="J17" i="2" s="1"/>
  <c r="I22" i="2"/>
  <c r="J22" i="2" s="1"/>
  <c r="I37" i="2"/>
  <c r="J37" i="2" s="1"/>
  <c r="I21" i="2"/>
  <c r="J21" i="2" s="1"/>
  <c r="I30" i="2"/>
  <c r="J30" i="2" s="1"/>
  <c r="J36" i="2"/>
  <c r="I43" i="2"/>
  <c r="J43" i="2" s="1"/>
  <c r="I51" i="2"/>
  <c r="J51" i="2" s="1"/>
  <c r="I53" i="2"/>
  <c r="J53" i="2" s="1"/>
  <c r="J20" i="2"/>
  <c r="J40" i="2"/>
  <c r="I11" i="2"/>
  <c r="J11" i="2" s="1"/>
  <c r="J12" i="2"/>
  <c r="I15" i="2"/>
  <c r="J15" i="2" s="1"/>
  <c r="J16" i="2"/>
  <c r="I19" i="2"/>
  <c r="J19" i="2" s="1"/>
  <c r="I23" i="2"/>
  <c r="J23" i="2" s="1"/>
  <c r="I31" i="2"/>
  <c r="J31" i="2" s="1"/>
  <c r="I35" i="2"/>
  <c r="J35" i="2" s="1"/>
  <c r="I39" i="2"/>
  <c r="J39" i="2" s="1"/>
  <c r="I45" i="2"/>
  <c r="J45" i="2" s="1"/>
  <c r="I48" i="2"/>
  <c r="J48" i="2" s="1"/>
  <c r="I52" i="2"/>
  <c r="J52" i="2" s="1"/>
  <c r="I56" i="2"/>
  <c r="J56" i="2" s="1"/>
  <c r="I77" i="2" l="1"/>
  <c r="J10" i="2"/>
  <c r="J77" i="2" s="1"/>
</calcChain>
</file>

<file path=xl/sharedStrings.xml><?xml version="1.0" encoding="utf-8"?>
<sst xmlns="http://schemas.openxmlformats.org/spreadsheetml/2006/main" count="142" uniqueCount="127">
  <si>
    <t xml:space="preserve">Model urządzenia </t>
  </si>
  <si>
    <t>Drukarka</t>
  </si>
  <si>
    <t xml:space="preserve">Drukarka </t>
  </si>
  <si>
    <t>R  a  z  e  m :</t>
  </si>
  <si>
    <t>Rodzaj urządzenia</t>
  </si>
  <si>
    <t>HP 100, 150</t>
  </si>
  <si>
    <t>LC1280 XL Y</t>
  </si>
  <si>
    <t>LC1280 XL C</t>
  </si>
  <si>
    <t>LC1280 XL M</t>
  </si>
  <si>
    <t>EPSON WF-100W</t>
  </si>
  <si>
    <t>Urządzenie wielofunkcyjne</t>
  </si>
  <si>
    <t>KONICA MINOLTA    BIZHUB C 280</t>
  </si>
  <si>
    <t>WX-101 - waste toner box</t>
  </si>
  <si>
    <t>WT-860 - waste toner box</t>
  </si>
  <si>
    <t>TN216 K</t>
  </si>
  <si>
    <t>TN216 C</t>
  </si>
  <si>
    <t>TN216 M</t>
  </si>
  <si>
    <t>TN216 Y</t>
  </si>
  <si>
    <t>TK-8305 K</t>
  </si>
  <si>
    <t>LC225 XL M</t>
  </si>
  <si>
    <t>LC225 XL C</t>
  </si>
  <si>
    <t>LC225 XL Y</t>
  </si>
  <si>
    <t>LC1280 XL BK</t>
  </si>
  <si>
    <t>Toner TN-3380</t>
  </si>
  <si>
    <t>HP 950 XL K</t>
  </si>
  <si>
    <t>HP 951 XL C</t>
  </si>
  <si>
    <t>HP 951 XL M</t>
  </si>
  <si>
    <t>HP 951 XL Y</t>
  </si>
  <si>
    <t>LC227 XL BK</t>
  </si>
  <si>
    <t>KYOCERA TASKALFA 3050Ci</t>
  </si>
  <si>
    <t>Lp.</t>
  </si>
  <si>
    <t>PGI–35 - czarny</t>
  </si>
  <si>
    <t>CLI-36 - kolor</t>
  </si>
  <si>
    <t>BROTHER HL-5450DN</t>
  </si>
  <si>
    <t xml:space="preserve">          miejscowość  </t>
  </si>
  <si>
    <r>
      <t>Liczba sztuk</t>
    </r>
    <r>
      <rPr>
        <sz val="10"/>
        <color theme="1"/>
        <rFont val="Arial"/>
        <family val="2"/>
        <charset val="238"/>
      </rPr>
      <t xml:space="preserve"> (opakowań)</t>
    </r>
  </si>
  <si>
    <t>Wartość  bez podatku VAT                  w zł</t>
  </si>
  <si>
    <t>Podatek VAT                      w zł</t>
  </si>
  <si>
    <r>
      <t>Wartość                     z podatkiem VAT</t>
    </r>
    <r>
      <rPr>
        <sz val="9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 w zł</t>
    </r>
    <r>
      <rPr>
        <sz val="9"/>
        <color theme="1"/>
        <rFont val="Arial"/>
        <family val="2"/>
        <charset val="238"/>
      </rPr>
      <t xml:space="preserve">                                  (kol.7+ kol.8)</t>
    </r>
  </si>
  <si>
    <t>Materiały eksploatacyjne oryginalne</t>
  </si>
  <si>
    <t>Nazwa tuszu/tonera/innego materiału ekploatacyjnego</t>
  </si>
  <si>
    <t>BROTHER MFC-J200</t>
  </si>
  <si>
    <t>Drukarka etykiet</t>
  </si>
  <si>
    <r>
      <rPr>
        <i/>
        <sz val="8"/>
        <color theme="1"/>
        <rFont val="Czcionka tekstu podstawowego"/>
        <charset val="238"/>
      </rPr>
      <t xml:space="preserve">………….………………………. dnia …………….……………………     </t>
    </r>
    <r>
      <rPr>
        <b/>
        <i/>
        <sz val="8"/>
        <color theme="1"/>
        <rFont val="Czcionka tekstu podstawowego"/>
        <charset val="238"/>
      </rPr>
      <t xml:space="preserve">   </t>
    </r>
  </si>
  <si>
    <t>HP OFFICEJET PRO 8620</t>
  </si>
  <si>
    <t>Citizen CL-S 621</t>
  </si>
  <si>
    <t>Taśma termotransferowa żywiczna 60 mm x 300 mb</t>
  </si>
  <si>
    <t>Zebra TLP 2824 Plus</t>
  </si>
  <si>
    <t>Bęben DR-3300</t>
  </si>
  <si>
    <t>Taśma termotransferowa żywiczna szer. 40 mm x dług. nawoju 74mb, czarna</t>
  </si>
  <si>
    <t>BROTHER                            MFC-J6910DW,                             MFC-J6510DW</t>
  </si>
  <si>
    <t>Etykiety z folii 50 mm x 30 mm; 1 rolka zawiera min.  1 tys. sztuk naklejek, białe</t>
  </si>
  <si>
    <t>Etykiety z folii 32 mm x 20 mm; 1 rolka zawiera min.   2 tys. sztuk naklejek, białe</t>
  </si>
  <si>
    <t>LC529 XL BK</t>
  </si>
  <si>
    <t>HP 337 - czarny</t>
  </si>
  <si>
    <t>HP 343 - kolor</t>
  </si>
  <si>
    <t>Tusz T267 - kolor</t>
  </si>
  <si>
    <t>Tusz T266 - czarny</t>
  </si>
  <si>
    <t xml:space="preserve"> T2950 -  Maintenance box</t>
  </si>
  <si>
    <t>TN324 K</t>
  </si>
  <si>
    <t>TN324 C</t>
  </si>
  <si>
    <t>TN324 M</t>
  </si>
  <si>
    <t>TN324 Y</t>
  </si>
  <si>
    <t>BROTHER                            MFC-L3730</t>
  </si>
  <si>
    <t>TN243 K</t>
  </si>
  <si>
    <t>TN243 C</t>
  </si>
  <si>
    <t>TN243 M</t>
  </si>
  <si>
    <t>WX-103 - waste toner box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</si>
  <si>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</si>
  <si>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</si>
  <si>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</si>
  <si>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</si>
  <si>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</si>
  <si>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</si>
  <si>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</si>
  <si>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</si>
  <si>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</si>
  <si>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</si>
  <si>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</si>
  <si>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</si>
  <si>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</si>
  <si>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</si>
  <si>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</si>
  <si>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</si>
  <si>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</si>
  <si>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</si>
  <si>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 xml:space="preserve">LC525 XL C </t>
  </si>
  <si>
    <t>LC525 XL M</t>
  </si>
  <si>
    <t>LC525 XL Y</t>
  </si>
  <si>
    <t>TN243 Y</t>
  </si>
  <si>
    <t>CANON iP100/iP110/TR150</t>
  </si>
  <si>
    <t>KONICA MINOLTA    BIZHUB C 308</t>
  </si>
  <si>
    <t>BROTHER J2330DW</t>
  </si>
  <si>
    <t>LC3619XL BK</t>
  </si>
  <si>
    <t>LC3619XL C</t>
  </si>
  <si>
    <t>LC3619XL M</t>
  </si>
  <si>
    <t>LC3619XL Y</t>
  </si>
  <si>
    <t>OKI MC - 883 DNCT</t>
  </si>
  <si>
    <t>45862818 - czarny</t>
  </si>
  <si>
    <t>45862816 - cyjan</t>
  </si>
  <si>
    <t>45862815 - magenta</t>
  </si>
  <si>
    <t>45862814 - yelow</t>
  </si>
  <si>
    <t xml:space="preserve">Sprzedaż i dostarczenie fabrycznie nowych, oryginalnych materiałów eksploatacyjnych do drukarek, faksów i urządzeń wielofunkcyjnych
</t>
  </si>
  <si>
    <t>Brother HL-L2372DN</t>
  </si>
  <si>
    <t>toner TN-2411</t>
  </si>
  <si>
    <t>bęben DR-2401 black</t>
  </si>
  <si>
    <t>Brother HL-L8260CDW, Brother HL-L8360CDW</t>
  </si>
  <si>
    <t>Brother TN-421BK</t>
  </si>
  <si>
    <t>Brother TN-421C</t>
  </si>
  <si>
    <t>Brother TN-421M</t>
  </si>
  <si>
    <t>Brother TN-421Y</t>
  </si>
  <si>
    <t>BROTHER                            MFC-J4620DW,                                MFC-J4420DW</t>
  </si>
  <si>
    <r>
      <t xml:space="preserve">Cena jednostkowa                       bez podatku VAT </t>
    </r>
    <r>
      <rPr>
        <sz val="8"/>
        <color theme="1"/>
        <rFont val="Arial"/>
        <family val="2"/>
        <charset val="238"/>
      </rPr>
      <t xml:space="preserve"> (za 1 opakowanie)  </t>
    </r>
    <r>
      <rPr>
        <b/>
        <sz val="8"/>
        <color theme="1"/>
        <rFont val="Arial"/>
        <family val="2"/>
        <charset val="238"/>
      </rPr>
      <t>w zł</t>
    </r>
  </si>
  <si>
    <t>toner KM TNP - 79 K</t>
  </si>
  <si>
    <t>toner KM TNP - 79 M</t>
  </si>
  <si>
    <t>toner KM TNP - 79 Y</t>
  </si>
  <si>
    <t>toner KM TNP - 79 C</t>
  </si>
  <si>
    <t>bęben KM IUP - 35 K</t>
  </si>
  <si>
    <t>bęben KM IUP - 35 M</t>
  </si>
  <si>
    <t>bęben KM IUP - 35 C</t>
  </si>
  <si>
    <t>bęben KM IUP - 35 Y</t>
  </si>
  <si>
    <t>Konica Minolta Bizhub c 3350 i</t>
  </si>
  <si>
    <t>6.</t>
  </si>
  <si>
    <t>OPIS PRZEDMIOTU ZAMÓWIENIA - FORMULARZ CENOWY</t>
  </si>
  <si>
    <t>……………………………………………………………………………………</t>
  </si>
  <si>
    <t>podpis i pieczęć upoważnionego Przedstawiciela Dostawcy</t>
  </si>
  <si>
    <r>
      <t xml:space="preserve">Załącznik nr 1 do zapytania ofertowego                                       Nr </t>
    </r>
    <r>
      <rPr>
        <b/>
        <sz val="11"/>
        <color theme="1"/>
        <rFont val="Calibri"/>
        <family val="2"/>
        <charset val="238"/>
        <scheme val="minor"/>
      </rPr>
      <t>OL-POR-A.213.53.2024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</si>
</sst>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  <numFmt numFmtId="165" formatCode="_-* #,##0.00\ [$zł-415]_-;\-* #,##0.00\ [$zł-415]_-;_-* &quot;-&quot;??\ [$zł-415]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8"/>
      <color theme="1"/>
      <name val="Arial"/>
      <family val="2"/>
      <charset val="238"/>
    </font>
    <font>
      <sz val="9"/>
      <name val="Arial"/>
      <family val="2"/>
      <charset val="238"/>
    </font>
    <font>
      <i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b/>
      <sz val="11"/>
      <color rgb="FF3F3F3F"/>
      <name val="Calibri"/>
      <family val="2"/>
      <charset val="238"/>
      <scheme val="minor"/>
    </font>
    <font>
      <b/>
      <i/>
      <sz val="8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3F3F3F"/>
      </right>
      <top style="medium">
        <color rgb="FF3F3F3F"/>
      </top>
      <bottom/>
      <diagonal/>
    </border>
    <border>
      <left style="thin">
        <color rgb="FF3F3F3F"/>
      </left>
      <right style="thin">
        <color rgb="FF3F3F3F"/>
      </right>
      <top style="medium">
        <color rgb="FF3F3F3F"/>
      </top>
      <bottom/>
      <diagonal/>
    </border>
    <border>
      <left style="thin">
        <color rgb="FF3F3F3F"/>
      </left>
      <right style="medium">
        <color indexed="64"/>
      </right>
      <top style="medium">
        <color rgb="FF3F3F3F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3" borderId="17" applyNumberFormat="0" applyAlignment="0" applyProtection="0"/>
    <xf numFmtId="42" fontId="1" fillId="0" borderId="0" applyFont="0" applyFill="0" applyBorder="0" applyAlignment="0" applyProtection="0"/>
  </cellStyleXfs>
  <cellXfs count="91">
    <xf numFmtId="0" fontId="0" fillId="0" borderId="0" xfId="0"/>
    <xf numFmtId="164" fontId="0" fillId="0" borderId="0" xfId="1" applyFont="1"/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9" xfId="1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3" fillId="0" borderId="0" xfId="0" applyFont="1"/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1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4" fontId="14" fillId="0" borderId="13" xfId="1" applyNumberFormat="1" applyFont="1" applyBorder="1" applyAlignment="1">
      <alignment horizontal="right" vertical="center" wrapText="1"/>
    </xf>
    <xf numFmtId="4" fontId="14" fillId="0" borderId="16" xfId="1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165" fontId="0" fillId="0" borderId="0" xfId="1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5" fontId="0" fillId="0" borderId="0" xfId="1" applyNumberFormat="1" applyFont="1" applyAlignment="1">
      <alignment horizontal="center"/>
    </xf>
    <xf numFmtId="165" fontId="10" fillId="0" borderId="0" xfId="1" applyNumberFormat="1" applyFont="1" applyAlignment="1"/>
    <xf numFmtId="165" fontId="6" fillId="0" borderId="0" xfId="1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165" fontId="0" fillId="4" borderId="1" xfId="1" applyNumberFormat="1" applyFont="1" applyFill="1" applyBorder="1" applyAlignment="1">
      <alignment vertical="center"/>
    </xf>
    <xf numFmtId="165" fontId="4" fillId="4" borderId="1" xfId="1" applyNumberFormat="1" applyFont="1" applyFill="1" applyBorder="1" applyAlignment="1">
      <alignment horizontal="left" vertical="center" wrapText="1"/>
    </xf>
    <xf numFmtId="165" fontId="16" fillId="4" borderId="1" xfId="1" applyNumberFormat="1" applyFont="1" applyFill="1" applyBorder="1" applyAlignment="1">
      <alignment vertical="center"/>
    </xf>
    <xf numFmtId="165" fontId="0" fillId="4" borderId="4" xfId="1" applyNumberFormat="1" applyFont="1" applyFill="1" applyBorder="1" applyAlignment="1">
      <alignment vertical="center"/>
    </xf>
    <xf numFmtId="165" fontId="4" fillId="4" borderId="1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2" fontId="0" fillId="0" borderId="0" xfId="0" applyNumberFormat="1"/>
    <xf numFmtId="0" fontId="15" fillId="0" borderId="1" xfId="0" applyFont="1" applyBorder="1" applyAlignment="1">
      <alignment horizontal="left" vertical="center" wrapText="1"/>
    </xf>
    <xf numFmtId="4" fontId="8" fillId="0" borderId="1" xfId="1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/>
    <xf numFmtId="44" fontId="8" fillId="4" borderId="1" xfId="3" applyNumberFormat="1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1" fillId="3" borderId="23" xfId="2" applyBorder="1" applyAlignment="1">
      <alignment horizontal="center" vertical="center"/>
    </xf>
    <xf numFmtId="0" fontId="11" fillId="3" borderId="24" xfId="2" applyBorder="1" applyAlignment="1">
      <alignment horizontal="center" vertical="center"/>
    </xf>
    <xf numFmtId="0" fontId="11" fillId="3" borderId="25" xfId="2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 wrapText="1"/>
    </xf>
    <xf numFmtId="164" fontId="0" fillId="0" borderId="0" xfId="1" applyFont="1" applyAlignment="1">
      <alignment horizontal="right" vertical="top" wrapText="1"/>
    </xf>
    <xf numFmtId="0" fontId="14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7" fillId="2" borderId="7" xfId="1" applyNumberFormat="1" applyFont="1" applyFill="1" applyBorder="1" applyAlignment="1">
      <alignment horizontal="center" vertical="center" wrapText="1"/>
    </xf>
    <xf numFmtId="165" fontId="17" fillId="2" borderId="1" xfId="1" applyNumberFormat="1" applyFont="1" applyFill="1" applyBorder="1" applyAlignment="1">
      <alignment horizontal="center" vertical="center" wrapText="1"/>
    </xf>
    <xf numFmtId="164" fontId="2" fillId="2" borderId="14" xfId="1" applyFont="1" applyFill="1" applyBorder="1" applyAlignment="1">
      <alignment horizontal="center" vertical="center" wrapText="1"/>
    </xf>
    <xf numFmtId="164" fontId="2" fillId="2" borderId="15" xfId="1" applyFont="1" applyFill="1" applyBorder="1" applyAlignment="1">
      <alignment horizontal="center" vertical="center" wrapText="1"/>
    </xf>
  </cellXfs>
  <cellStyles count="4">
    <cellStyle name="Dane wyjściowe" xfId="2" builtinId="21"/>
    <cellStyle name="Normalny" xfId="0" builtinId="0"/>
    <cellStyle name="Walutowy" xfId="1" builtinId="4"/>
    <cellStyle name="Walutowy [0]" xfId="3" builtin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4"/>
  <sheetViews>
    <sheetView tabSelected="1" zoomScale="120" zoomScaleNormal="120" workbookViewId="0">
      <selection activeCell="B2" sqref="B2:J2"/>
    </sheetView>
  </sheetViews>
  <sheetFormatPr defaultRowHeight="15"/>
  <cols>
    <col min="1" max="1" width="1.85546875" customWidth="1"/>
    <col min="2" max="2" width="5.5703125" style="12" customWidth="1"/>
    <col min="3" max="3" width="15.7109375" style="4" customWidth="1"/>
    <col min="4" max="4" width="24.140625" style="31" customWidth="1"/>
    <col min="5" max="5" width="27.28515625" customWidth="1"/>
    <col min="6" max="6" width="16.140625" style="22" customWidth="1"/>
    <col min="7" max="7" width="12.28515625" style="2" customWidth="1"/>
    <col min="8" max="8" width="16.28515625" customWidth="1"/>
    <col min="9" max="9" width="14.28515625" style="1" customWidth="1"/>
    <col min="10" max="10" width="14.42578125" customWidth="1"/>
    <col min="11" max="11" width="11.5703125" bestFit="1" customWidth="1"/>
  </cols>
  <sheetData>
    <row r="1" spans="2:11" ht="35.25" customHeight="1">
      <c r="H1" s="75" t="s">
        <v>126</v>
      </c>
      <c r="I1" s="75"/>
      <c r="J1" s="75"/>
    </row>
    <row r="2" spans="2:11" ht="39.75" customHeight="1">
      <c r="B2" s="77" t="s">
        <v>123</v>
      </c>
      <c r="C2" s="77"/>
      <c r="D2" s="77"/>
      <c r="E2" s="77"/>
      <c r="F2" s="77"/>
      <c r="G2" s="77"/>
      <c r="H2" s="77"/>
      <c r="I2" s="77"/>
      <c r="J2" s="77"/>
    </row>
    <row r="3" spans="2:11" ht="42.75" customHeight="1" thickBot="1">
      <c r="B3" s="78" t="s">
        <v>102</v>
      </c>
      <c r="C3" s="78"/>
      <c r="D3" s="78"/>
      <c r="E3" s="78"/>
      <c r="F3" s="78"/>
      <c r="G3" s="78"/>
      <c r="H3" s="78"/>
      <c r="I3" s="78"/>
      <c r="J3" s="78"/>
    </row>
    <row r="4" spans="2:11" ht="26.25" customHeight="1">
      <c r="B4" s="79" t="s">
        <v>30</v>
      </c>
      <c r="C4" s="82" t="s">
        <v>4</v>
      </c>
      <c r="D4" s="85" t="s">
        <v>0</v>
      </c>
      <c r="E4" s="85" t="s">
        <v>40</v>
      </c>
      <c r="F4" s="87" t="s">
        <v>112</v>
      </c>
      <c r="G4" s="85" t="s">
        <v>35</v>
      </c>
      <c r="H4" s="85" t="s">
        <v>36</v>
      </c>
      <c r="I4" s="89" t="s">
        <v>37</v>
      </c>
      <c r="J4" s="69" t="s">
        <v>38</v>
      </c>
    </row>
    <row r="5" spans="2:11">
      <c r="B5" s="80"/>
      <c r="C5" s="83"/>
      <c r="D5" s="86"/>
      <c r="E5" s="86"/>
      <c r="F5" s="88"/>
      <c r="G5" s="86"/>
      <c r="H5" s="86"/>
      <c r="I5" s="90"/>
      <c r="J5" s="70"/>
    </row>
    <row r="6" spans="2:11" ht="23.25" customHeight="1">
      <c r="B6" s="81"/>
      <c r="C6" s="84"/>
      <c r="D6" s="86"/>
      <c r="E6" s="86"/>
      <c r="F6" s="88"/>
      <c r="G6" s="86"/>
      <c r="H6" s="86"/>
      <c r="I6" s="90"/>
      <c r="J6" s="70"/>
    </row>
    <row r="7" spans="2:11" ht="12" customHeight="1" thickBot="1">
      <c r="B7" s="6">
        <v>1</v>
      </c>
      <c r="C7" s="7">
        <v>2</v>
      </c>
      <c r="D7" s="7">
        <v>3</v>
      </c>
      <c r="E7" s="7">
        <v>4</v>
      </c>
      <c r="F7" s="40">
        <v>5</v>
      </c>
      <c r="G7" s="7">
        <v>6</v>
      </c>
      <c r="H7" s="7">
        <v>7</v>
      </c>
      <c r="I7" s="8">
        <v>8</v>
      </c>
      <c r="J7" s="9">
        <v>9</v>
      </c>
    </row>
    <row r="8" spans="2:11" ht="19.5" customHeight="1">
      <c r="B8" s="71" t="s">
        <v>39</v>
      </c>
      <c r="C8" s="72"/>
      <c r="D8" s="72"/>
      <c r="E8" s="72"/>
      <c r="F8" s="72"/>
      <c r="G8" s="72"/>
      <c r="H8" s="72"/>
      <c r="I8" s="72"/>
      <c r="J8" s="73"/>
    </row>
    <row r="9" spans="2:11" ht="20.100000000000001" customHeight="1">
      <c r="B9" s="49" t="s">
        <v>68</v>
      </c>
      <c r="C9" s="59" t="s">
        <v>1</v>
      </c>
      <c r="D9" s="59" t="s">
        <v>50</v>
      </c>
      <c r="E9" s="24" t="s">
        <v>22</v>
      </c>
      <c r="F9" s="35"/>
      <c r="G9" s="15">
        <v>4</v>
      </c>
      <c r="H9" s="16" t="str">
        <f>IF(F9&gt;0,F9*G9," ")</f>
        <v xml:space="preserve"> </v>
      </c>
      <c r="I9" s="17" t="str">
        <f>IF(F9&gt;0,H9*0.23," ")</f>
        <v xml:space="preserve"> </v>
      </c>
      <c r="J9" s="16" t="str">
        <f>IF(F9&gt;0,(H9+I9)," ")</f>
        <v xml:space="preserve"> </v>
      </c>
      <c r="K9" s="41"/>
    </row>
    <row r="10" spans="2:11" ht="20.100000000000001" customHeight="1">
      <c r="B10" s="50"/>
      <c r="C10" s="59"/>
      <c r="D10" s="59"/>
      <c r="E10" s="24" t="s">
        <v>8</v>
      </c>
      <c r="F10" s="35"/>
      <c r="G10" s="15">
        <v>2</v>
      </c>
      <c r="H10" s="16" t="str">
        <f>IF(F10&gt;0,F10*G10," ")</f>
        <v xml:space="preserve"> </v>
      </c>
      <c r="I10" s="17" t="str">
        <f>IF(F10&gt;0,H10*0.23," ")</f>
        <v xml:space="preserve"> </v>
      </c>
      <c r="J10" s="16" t="str">
        <f>IF(F10&gt;0,(H10+I10)," ")</f>
        <v xml:space="preserve"> </v>
      </c>
      <c r="K10" s="41"/>
    </row>
    <row r="11" spans="2:11" ht="20.100000000000001" customHeight="1">
      <c r="B11" s="50"/>
      <c r="C11" s="59"/>
      <c r="D11" s="59"/>
      <c r="E11" s="24" t="s">
        <v>7</v>
      </c>
      <c r="F11" s="35"/>
      <c r="G11" s="15">
        <v>2</v>
      </c>
      <c r="H11" s="16" t="str">
        <f t="shared" ref="H11:H76" si="0">IF(F11&gt;0,F11*G11," ")</f>
        <v xml:space="preserve"> </v>
      </c>
      <c r="I11" s="17" t="str">
        <f t="shared" ref="I11:I76" si="1">IF(F11&gt;0,H11*0.23," ")</f>
        <v xml:space="preserve"> </v>
      </c>
      <c r="J11" s="16" t="str">
        <f t="shared" ref="J11:J76" si="2">IF(F11&gt;0,(H11+I11)," ")</f>
        <v xml:space="preserve"> </v>
      </c>
      <c r="K11" s="41"/>
    </row>
    <row r="12" spans="2:11" ht="20.100000000000001" customHeight="1">
      <c r="B12" s="51"/>
      <c r="C12" s="59"/>
      <c r="D12" s="59"/>
      <c r="E12" s="24" t="s">
        <v>6</v>
      </c>
      <c r="F12" s="35"/>
      <c r="G12" s="15">
        <v>2</v>
      </c>
      <c r="H12" s="16" t="str">
        <f t="shared" si="0"/>
        <v xml:space="preserve"> </v>
      </c>
      <c r="I12" s="17" t="str">
        <f t="shared" si="1"/>
        <v xml:space="preserve"> </v>
      </c>
      <c r="J12" s="16" t="str">
        <f t="shared" si="2"/>
        <v xml:space="preserve"> </v>
      </c>
      <c r="K12" s="41"/>
    </row>
    <row r="13" spans="2:11" ht="20.100000000000001" customHeight="1">
      <c r="B13" s="49" t="s">
        <v>69</v>
      </c>
      <c r="C13" s="60" t="s">
        <v>1</v>
      </c>
      <c r="D13" s="60" t="s">
        <v>111</v>
      </c>
      <c r="E13" s="14" t="s">
        <v>28</v>
      </c>
      <c r="F13" s="35"/>
      <c r="G13" s="15">
        <v>5</v>
      </c>
      <c r="H13" s="16" t="str">
        <f t="shared" si="0"/>
        <v xml:space="preserve"> </v>
      </c>
      <c r="I13" s="17" t="str">
        <f t="shared" si="1"/>
        <v xml:space="preserve"> </v>
      </c>
      <c r="J13" s="16" t="str">
        <f t="shared" si="2"/>
        <v xml:space="preserve"> </v>
      </c>
      <c r="K13" s="41"/>
    </row>
    <row r="14" spans="2:11" ht="20.100000000000001" customHeight="1">
      <c r="B14" s="50"/>
      <c r="C14" s="60"/>
      <c r="D14" s="60"/>
      <c r="E14" s="14" t="s">
        <v>19</v>
      </c>
      <c r="F14" s="35"/>
      <c r="G14" s="15">
        <v>3</v>
      </c>
      <c r="H14" s="16" t="str">
        <f t="shared" si="0"/>
        <v xml:space="preserve"> </v>
      </c>
      <c r="I14" s="17" t="str">
        <f t="shared" si="1"/>
        <v xml:space="preserve"> </v>
      </c>
      <c r="J14" s="16" t="str">
        <f t="shared" si="2"/>
        <v xml:space="preserve"> </v>
      </c>
      <c r="K14" s="41"/>
    </row>
    <row r="15" spans="2:11" ht="20.100000000000001" customHeight="1">
      <c r="B15" s="50"/>
      <c r="C15" s="60"/>
      <c r="D15" s="60"/>
      <c r="E15" s="14" t="s">
        <v>20</v>
      </c>
      <c r="F15" s="35"/>
      <c r="G15" s="15">
        <v>3</v>
      </c>
      <c r="H15" s="16" t="str">
        <f t="shared" si="0"/>
        <v xml:space="preserve"> </v>
      </c>
      <c r="I15" s="17" t="str">
        <f t="shared" si="1"/>
        <v xml:space="preserve"> </v>
      </c>
      <c r="J15" s="16" t="str">
        <f t="shared" si="2"/>
        <v xml:space="preserve"> </v>
      </c>
      <c r="K15" s="41"/>
    </row>
    <row r="16" spans="2:11" ht="20.100000000000001" customHeight="1">
      <c r="B16" s="51"/>
      <c r="C16" s="60"/>
      <c r="D16" s="60"/>
      <c r="E16" s="14" t="s">
        <v>21</v>
      </c>
      <c r="F16" s="35"/>
      <c r="G16" s="15">
        <v>3</v>
      </c>
      <c r="H16" s="16" t="str">
        <f t="shared" si="0"/>
        <v xml:space="preserve"> </v>
      </c>
      <c r="I16" s="17" t="str">
        <f t="shared" si="1"/>
        <v xml:space="preserve"> </v>
      </c>
      <c r="J16" s="16" t="str">
        <f t="shared" si="2"/>
        <v xml:space="preserve"> </v>
      </c>
      <c r="K16" s="41"/>
    </row>
    <row r="17" spans="2:11" ht="20.100000000000001" customHeight="1">
      <c r="B17" s="49" t="s">
        <v>70</v>
      </c>
      <c r="C17" s="60" t="s">
        <v>1</v>
      </c>
      <c r="D17" s="60" t="s">
        <v>63</v>
      </c>
      <c r="E17" s="14" t="s">
        <v>64</v>
      </c>
      <c r="F17" s="36"/>
      <c r="G17" s="15">
        <v>2</v>
      </c>
      <c r="H17" s="16" t="str">
        <f t="shared" si="0"/>
        <v xml:space="preserve"> </v>
      </c>
      <c r="I17" s="17" t="str">
        <f t="shared" si="1"/>
        <v xml:space="preserve"> </v>
      </c>
      <c r="J17" s="16" t="str">
        <f t="shared" si="2"/>
        <v xml:space="preserve"> </v>
      </c>
      <c r="K17" s="41"/>
    </row>
    <row r="18" spans="2:11" ht="20.100000000000001" customHeight="1">
      <c r="B18" s="50"/>
      <c r="C18" s="60"/>
      <c r="D18" s="60"/>
      <c r="E18" s="14" t="s">
        <v>65</v>
      </c>
      <c r="F18" s="36"/>
      <c r="G18" s="15">
        <v>2</v>
      </c>
      <c r="H18" s="16" t="str">
        <f t="shared" si="0"/>
        <v xml:space="preserve"> </v>
      </c>
      <c r="I18" s="17" t="str">
        <f t="shared" si="1"/>
        <v xml:space="preserve"> </v>
      </c>
      <c r="J18" s="16" t="str">
        <f t="shared" si="2"/>
        <v xml:space="preserve"> </v>
      </c>
      <c r="K18" s="41"/>
    </row>
    <row r="19" spans="2:11" ht="20.100000000000001" customHeight="1">
      <c r="B19" s="50"/>
      <c r="C19" s="60"/>
      <c r="D19" s="60"/>
      <c r="E19" s="14" t="s">
        <v>66</v>
      </c>
      <c r="F19" s="36"/>
      <c r="G19" s="15">
        <v>2</v>
      </c>
      <c r="H19" s="16" t="str">
        <f t="shared" si="0"/>
        <v xml:space="preserve"> </v>
      </c>
      <c r="I19" s="17" t="str">
        <f t="shared" si="1"/>
        <v xml:space="preserve"> </v>
      </c>
      <c r="J19" s="16" t="str">
        <f t="shared" si="2"/>
        <v xml:space="preserve"> </v>
      </c>
      <c r="K19" s="41"/>
    </row>
    <row r="20" spans="2:11" ht="20.100000000000001" customHeight="1">
      <c r="B20" s="51"/>
      <c r="C20" s="60"/>
      <c r="D20" s="60"/>
      <c r="E20" s="14" t="s">
        <v>89</v>
      </c>
      <c r="F20" s="36"/>
      <c r="G20" s="15">
        <v>2</v>
      </c>
      <c r="H20" s="16" t="str">
        <f t="shared" si="0"/>
        <v xml:space="preserve"> </v>
      </c>
      <c r="I20" s="17" t="str">
        <f t="shared" si="1"/>
        <v xml:space="preserve"> </v>
      </c>
      <c r="J20" s="16" t="str">
        <f t="shared" si="2"/>
        <v xml:space="preserve"> </v>
      </c>
      <c r="K20" s="41"/>
    </row>
    <row r="21" spans="2:11" ht="20.100000000000001" customHeight="1">
      <c r="B21" s="49" t="s">
        <v>71</v>
      </c>
      <c r="C21" s="60" t="s">
        <v>1</v>
      </c>
      <c r="D21" s="60" t="s">
        <v>41</v>
      </c>
      <c r="E21" s="14" t="s">
        <v>53</v>
      </c>
      <c r="F21" s="35"/>
      <c r="G21" s="15">
        <v>2</v>
      </c>
      <c r="H21" s="16" t="str">
        <f t="shared" si="0"/>
        <v xml:space="preserve"> </v>
      </c>
      <c r="I21" s="17" t="str">
        <f t="shared" si="1"/>
        <v xml:space="preserve"> </v>
      </c>
      <c r="J21" s="16" t="str">
        <f t="shared" si="2"/>
        <v xml:space="preserve"> </v>
      </c>
      <c r="K21" s="41"/>
    </row>
    <row r="22" spans="2:11" ht="20.100000000000001" customHeight="1">
      <c r="B22" s="50"/>
      <c r="C22" s="60"/>
      <c r="D22" s="60"/>
      <c r="E22" s="14" t="s">
        <v>86</v>
      </c>
      <c r="F22" s="35"/>
      <c r="G22" s="15">
        <v>2</v>
      </c>
      <c r="H22" s="16" t="str">
        <f t="shared" si="0"/>
        <v xml:space="preserve"> </v>
      </c>
      <c r="I22" s="17" t="str">
        <f t="shared" si="1"/>
        <v xml:space="preserve"> </v>
      </c>
      <c r="J22" s="16" t="str">
        <f t="shared" si="2"/>
        <v xml:space="preserve"> </v>
      </c>
      <c r="K22" s="41"/>
    </row>
    <row r="23" spans="2:11" ht="20.100000000000001" customHeight="1">
      <c r="B23" s="50"/>
      <c r="C23" s="60"/>
      <c r="D23" s="60"/>
      <c r="E23" s="14" t="s">
        <v>87</v>
      </c>
      <c r="F23" s="35"/>
      <c r="G23" s="15">
        <v>2</v>
      </c>
      <c r="H23" s="16" t="str">
        <f t="shared" si="0"/>
        <v xml:space="preserve"> </v>
      </c>
      <c r="I23" s="17" t="str">
        <f t="shared" si="1"/>
        <v xml:space="preserve"> </v>
      </c>
      <c r="J23" s="16" t="str">
        <f t="shared" si="2"/>
        <v xml:space="preserve"> </v>
      </c>
      <c r="K23" s="41"/>
    </row>
    <row r="24" spans="2:11" ht="20.100000000000001" customHeight="1">
      <c r="B24" s="51"/>
      <c r="C24" s="60"/>
      <c r="D24" s="60"/>
      <c r="E24" s="14" t="s">
        <v>88</v>
      </c>
      <c r="F24" s="35"/>
      <c r="G24" s="15">
        <v>2</v>
      </c>
      <c r="H24" s="16" t="str">
        <f t="shared" si="0"/>
        <v xml:space="preserve"> </v>
      </c>
      <c r="I24" s="17" t="str">
        <f t="shared" si="1"/>
        <v xml:space="preserve"> </v>
      </c>
      <c r="J24" s="16" t="str">
        <f t="shared" si="2"/>
        <v xml:space="preserve"> </v>
      </c>
      <c r="K24" s="41"/>
    </row>
    <row r="25" spans="2:11" ht="20.100000000000001" customHeight="1">
      <c r="B25" s="23"/>
      <c r="C25" s="42"/>
      <c r="D25" s="42"/>
      <c r="E25" s="14"/>
      <c r="F25" s="35"/>
      <c r="G25" s="15"/>
      <c r="H25" s="16"/>
      <c r="I25" s="17"/>
      <c r="J25" s="16"/>
      <c r="K25" s="41"/>
    </row>
    <row r="26" spans="2:11" ht="20.100000000000001" customHeight="1">
      <c r="B26" s="49" t="s">
        <v>72</v>
      </c>
      <c r="C26" s="60" t="s">
        <v>1</v>
      </c>
      <c r="D26" s="60" t="s">
        <v>92</v>
      </c>
      <c r="E26" s="14" t="s">
        <v>93</v>
      </c>
      <c r="F26" s="35"/>
      <c r="G26" s="15">
        <v>5</v>
      </c>
      <c r="H26" s="16" t="str">
        <f t="shared" si="0"/>
        <v xml:space="preserve"> </v>
      </c>
      <c r="I26" s="17" t="str">
        <f t="shared" si="1"/>
        <v xml:space="preserve"> </v>
      </c>
      <c r="J26" s="16" t="str">
        <f t="shared" si="2"/>
        <v xml:space="preserve"> </v>
      </c>
      <c r="K26" s="41"/>
    </row>
    <row r="27" spans="2:11" ht="20.100000000000001" customHeight="1">
      <c r="B27" s="50"/>
      <c r="C27" s="60"/>
      <c r="D27" s="60"/>
      <c r="E27" s="14" t="s">
        <v>94</v>
      </c>
      <c r="F27" s="35"/>
      <c r="G27" s="15">
        <v>4</v>
      </c>
      <c r="H27" s="16" t="str">
        <f t="shared" si="0"/>
        <v xml:space="preserve"> </v>
      </c>
      <c r="I27" s="17" t="str">
        <f t="shared" si="1"/>
        <v xml:space="preserve"> </v>
      </c>
      <c r="J27" s="16" t="str">
        <f t="shared" si="2"/>
        <v xml:space="preserve"> </v>
      </c>
      <c r="K27" s="41"/>
    </row>
    <row r="28" spans="2:11" ht="20.100000000000001" customHeight="1">
      <c r="B28" s="50"/>
      <c r="C28" s="60"/>
      <c r="D28" s="60"/>
      <c r="E28" s="14" t="s">
        <v>95</v>
      </c>
      <c r="F28" s="35"/>
      <c r="G28" s="15">
        <v>4</v>
      </c>
      <c r="H28" s="16" t="str">
        <f t="shared" si="0"/>
        <v xml:space="preserve"> </v>
      </c>
      <c r="I28" s="17" t="str">
        <f t="shared" si="1"/>
        <v xml:space="preserve"> </v>
      </c>
      <c r="J28" s="16" t="str">
        <f t="shared" si="2"/>
        <v xml:space="preserve"> </v>
      </c>
      <c r="K28" s="41"/>
    </row>
    <row r="29" spans="2:11" ht="20.100000000000001" customHeight="1">
      <c r="B29" s="51"/>
      <c r="C29" s="60"/>
      <c r="D29" s="60"/>
      <c r="E29" s="14" t="s">
        <v>96</v>
      </c>
      <c r="F29" s="35"/>
      <c r="G29" s="15">
        <v>4</v>
      </c>
      <c r="H29" s="16" t="str">
        <f t="shared" si="0"/>
        <v xml:space="preserve"> </v>
      </c>
      <c r="I29" s="17" t="str">
        <f t="shared" si="1"/>
        <v xml:space="preserve"> </v>
      </c>
      <c r="J29" s="16" t="str">
        <f t="shared" si="2"/>
        <v xml:space="preserve"> </v>
      </c>
      <c r="K29" s="41"/>
    </row>
    <row r="30" spans="2:11" ht="20.100000000000001" customHeight="1">
      <c r="B30" s="49" t="s">
        <v>122</v>
      </c>
      <c r="C30" s="59" t="s">
        <v>2</v>
      </c>
      <c r="D30" s="66" t="s">
        <v>90</v>
      </c>
      <c r="E30" s="25" t="s">
        <v>31</v>
      </c>
      <c r="F30" s="35"/>
      <c r="G30" s="30">
        <v>115</v>
      </c>
      <c r="H30" s="16" t="str">
        <f t="shared" si="0"/>
        <v xml:space="preserve"> </v>
      </c>
      <c r="I30" s="17" t="str">
        <f t="shared" si="1"/>
        <v xml:space="preserve"> </v>
      </c>
      <c r="J30" s="16" t="str">
        <f t="shared" si="2"/>
        <v xml:space="preserve"> </v>
      </c>
      <c r="K30" s="41"/>
    </row>
    <row r="31" spans="2:11" ht="20.100000000000001" customHeight="1">
      <c r="B31" s="51"/>
      <c r="C31" s="59"/>
      <c r="D31" s="66"/>
      <c r="E31" s="25" t="s">
        <v>32</v>
      </c>
      <c r="F31" s="35"/>
      <c r="G31" s="30">
        <v>35</v>
      </c>
      <c r="H31" s="16" t="str">
        <f t="shared" si="0"/>
        <v xml:space="preserve"> </v>
      </c>
      <c r="I31" s="17" t="str">
        <f t="shared" si="1"/>
        <v xml:space="preserve"> </v>
      </c>
      <c r="J31" s="16" t="str">
        <f t="shared" si="2"/>
        <v xml:space="preserve"> </v>
      </c>
      <c r="K31" s="41"/>
    </row>
    <row r="32" spans="2:11" ht="20.100000000000001" customHeight="1">
      <c r="B32" s="49" t="s">
        <v>73</v>
      </c>
      <c r="C32" s="59" t="s">
        <v>1</v>
      </c>
      <c r="D32" s="66" t="s">
        <v>5</v>
      </c>
      <c r="E32" s="25" t="s">
        <v>54</v>
      </c>
      <c r="F32" s="35"/>
      <c r="G32" s="15">
        <v>15</v>
      </c>
      <c r="H32" s="16" t="str">
        <f t="shared" si="0"/>
        <v xml:space="preserve"> </v>
      </c>
      <c r="I32" s="17" t="str">
        <f t="shared" si="1"/>
        <v xml:space="preserve"> </v>
      </c>
      <c r="J32" s="16" t="str">
        <f t="shared" si="2"/>
        <v xml:space="preserve"> </v>
      </c>
      <c r="K32" s="41"/>
    </row>
    <row r="33" spans="2:11" ht="20.100000000000001" customHeight="1">
      <c r="B33" s="51"/>
      <c r="C33" s="59"/>
      <c r="D33" s="66"/>
      <c r="E33" s="25" t="s">
        <v>55</v>
      </c>
      <c r="F33" s="35"/>
      <c r="G33" s="15">
        <v>8</v>
      </c>
      <c r="H33" s="16" t="str">
        <f t="shared" si="0"/>
        <v xml:space="preserve"> </v>
      </c>
      <c r="I33" s="17" t="str">
        <f t="shared" si="1"/>
        <v xml:space="preserve"> </v>
      </c>
      <c r="J33" s="16" t="str">
        <f t="shared" si="2"/>
        <v xml:space="preserve"> </v>
      </c>
      <c r="K33" s="41"/>
    </row>
    <row r="34" spans="2:11" ht="20.100000000000001" customHeight="1">
      <c r="B34" s="49" t="s">
        <v>74</v>
      </c>
      <c r="C34" s="60" t="s">
        <v>2</v>
      </c>
      <c r="D34" s="60" t="s">
        <v>44</v>
      </c>
      <c r="E34" s="13" t="s">
        <v>24</v>
      </c>
      <c r="F34" s="35"/>
      <c r="G34" s="15">
        <v>6</v>
      </c>
      <c r="H34" s="16" t="str">
        <f t="shared" si="0"/>
        <v xml:space="preserve"> </v>
      </c>
      <c r="I34" s="17" t="str">
        <f t="shared" si="1"/>
        <v xml:space="preserve"> </v>
      </c>
      <c r="J34" s="16" t="str">
        <f t="shared" si="2"/>
        <v xml:space="preserve"> </v>
      </c>
      <c r="K34" s="41"/>
    </row>
    <row r="35" spans="2:11" ht="20.100000000000001" customHeight="1">
      <c r="B35" s="50"/>
      <c r="C35" s="60"/>
      <c r="D35" s="60"/>
      <c r="E35" s="13" t="s">
        <v>25</v>
      </c>
      <c r="F35" s="35"/>
      <c r="G35" s="15">
        <v>3</v>
      </c>
      <c r="H35" s="16" t="str">
        <f t="shared" si="0"/>
        <v xml:space="preserve"> </v>
      </c>
      <c r="I35" s="17" t="str">
        <f t="shared" si="1"/>
        <v xml:space="preserve"> </v>
      </c>
      <c r="J35" s="16" t="str">
        <f t="shared" si="2"/>
        <v xml:space="preserve"> </v>
      </c>
      <c r="K35" s="41"/>
    </row>
    <row r="36" spans="2:11" ht="20.100000000000001" customHeight="1">
      <c r="B36" s="50"/>
      <c r="C36" s="60"/>
      <c r="D36" s="60"/>
      <c r="E36" s="13" t="s">
        <v>26</v>
      </c>
      <c r="F36" s="35"/>
      <c r="G36" s="15">
        <v>3</v>
      </c>
      <c r="H36" s="16" t="str">
        <f t="shared" si="0"/>
        <v xml:space="preserve"> </v>
      </c>
      <c r="I36" s="17" t="str">
        <f t="shared" si="1"/>
        <v xml:space="preserve"> </v>
      </c>
      <c r="J36" s="16" t="str">
        <f t="shared" si="2"/>
        <v xml:space="preserve"> </v>
      </c>
      <c r="K36" s="41"/>
    </row>
    <row r="37" spans="2:11" ht="20.100000000000001" customHeight="1">
      <c r="B37" s="51"/>
      <c r="C37" s="60"/>
      <c r="D37" s="60"/>
      <c r="E37" s="13" t="s">
        <v>27</v>
      </c>
      <c r="F37" s="35"/>
      <c r="G37" s="15">
        <v>3</v>
      </c>
      <c r="H37" s="16" t="str">
        <f t="shared" si="0"/>
        <v xml:space="preserve"> </v>
      </c>
      <c r="I37" s="17" t="str">
        <f t="shared" si="1"/>
        <v xml:space="preserve"> </v>
      </c>
      <c r="J37" s="16" t="str">
        <f t="shared" si="2"/>
        <v xml:space="preserve"> </v>
      </c>
      <c r="K37" s="41"/>
    </row>
    <row r="38" spans="2:11" ht="20.100000000000001" customHeight="1">
      <c r="B38" s="49" t="s">
        <v>75</v>
      </c>
      <c r="C38" s="59" t="s">
        <v>1</v>
      </c>
      <c r="D38" s="59" t="s">
        <v>9</v>
      </c>
      <c r="E38" s="25" t="s">
        <v>57</v>
      </c>
      <c r="F38" s="35"/>
      <c r="G38" s="15">
        <v>10</v>
      </c>
      <c r="H38" s="16" t="str">
        <f t="shared" si="0"/>
        <v xml:space="preserve"> </v>
      </c>
      <c r="I38" s="17" t="str">
        <f t="shared" si="1"/>
        <v xml:space="preserve"> </v>
      </c>
      <c r="J38" s="16" t="str">
        <f t="shared" si="2"/>
        <v xml:space="preserve"> </v>
      </c>
      <c r="K38" s="41"/>
    </row>
    <row r="39" spans="2:11" ht="20.100000000000001" customHeight="1">
      <c r="B39" s="50"/>
      <c r="C39" s="59"/>
      <c r="D39" s="59"/>
      <c r="E39" s="25" t="s">
        <v>56</v>
      </c>
      <c r="F39" s="35"/>
      <c r="G39" s="15">
        <v>6</v>
      </c>
      <c r="H39" s="16" t="str">
        <f t="shared" si="0"/>
        <v xml:space="preserve"> </v>
      </c>
      <c r="I39" s="17" t="str">
        <f t="shared" si="1"/>
        <v xml:space="preserve"> </v>
      </c>
      <c r="J39" s="16" t="str">
        <f t="shared" si="2"/>
        <v xml:space="preserve"> </v>
      </c>
      <c r="K39" s="41"/>
    </row>
    <row r="40" spans="2:11" ht="20.100000000000001" customHeight="1">
      <c r="B40" s="51"/>
      <c r="C40" s="59"/>
      <c r="D40" s="59"/>
      <c r="E40" s="25" t="s">
        <v>58</v>
      </c>
      <c r="F40" s="35"/>
      <c r="G40" s="15">
        <v>4</v>
      </c>
      <c r="H40" s="16" t="str">
        <f t="shared" si="0"/>
        <v xml:space="preserve"> </v>
      </c>
      <c r="I40" s="17" t="str">
        <f t="shared" si="1"/>
        <v xml:space="preserve"> </v>
      </c>
      <c r="J40" s="16" t="str">
        <f t="shared" si="2"/>
        <v xml:space="preserve"> </v>
      </c>
      <c r="K40" s="41"/>
    </row>
    <row r="41" spans="2:11" ht="20.100000000000001" customHeight="1">
      <c r="B41" s="49" t="s">
        <v>76</v>
      </c>
      <c r="C41" s="67" t="s">
        <v>1</v>
      </c>
      <c r="D41" s="54" t="s">
        <v>33</v>
      </c>
      <c r="E41" s="14" t="s">
        <v>23</v>
      </c>
      <c r="F41" s="35"/>
      <c r="G41" s="15">
        <v>2</v>
      </c>
      <c r="H41" s="16" t="str">
        <f t="shared" si="0"/>
        <v xml:space="preserve"> </v>
      </c>
      <c r="I41" s="17" t="str">
        <f t="shared" si="1"/>
        <v xml:space="preserve"> </v>
      </c>
      <c r="J41" s="16" t="str">
        <f t="shared" si="2"/>
        <v xml:space="preserve"> </v>
      </c>
      <c r="K41" s="41"/>
    </row>
    <row r="42" spans="2:11" ht="20.100000000000001" customHeight="1">
      <c r="B42" s="51"/>
      <c r="C42" s="68"/>
      <c r="D42" s="55"/>
      <c r="E42" s="21" t="s">
        <v>48</v>
      </c>
      <c r="F42" s="35"/>
      <c r="G42" s="18">
        <v>2</v>
      </c>
      <c r="H42" s="16" t="str">
        <f t="shared" si="0"/>
        <v xml:space="preserve"> </v>
      </c>
      <c r="I42" s="17" t="str">
        <f t="shared" si="1"/>
        <v xml:space="preserve"> </v>
      </c>
      <c r="J42" s="16" t="str">
        <f t="shared" si="2"/>
        <v xml:space="preserve"> </v>
      </c>
      <c r="K42" s="41"/>
    </row>
    <row r="43" spans="2:11" ht="33" customHeight="1">
      <c r="B43" s="49" t="s">
        <v>77</v>
      </c>
      <c r="C43" s="60" t="s">
        <v>42</v>
      </c>
      <c r="D43" s="55" t="s">
        <v>45</v>
      </c>
      <c r="E43" s="34" t="s">
        <v>46</v>
      </c>
      <c r="F43" s="38"/>
      <c r="G43" s="15">
        <v>1</v>
      </c>
      <c r="H43" s="16" t="str">
        <f t="shared" si="0"/>
        <v xml:space="preserve"> </v>
      </c>
      <c r="I43" s="17" t="str">
        <f t="shared" si="1"/>
        <v xml:space="preserve"> </v>
      </c>
      <c r="J43" s="16" t="str">
        <f t="shared" si="2"/>
        <v xml:space="preserve"> </v>
      </c>
      <c r="K43" s="41"/>
    </row>
    <row r="44" spans="2:11" ht="39.75" customHeight="1">
      <c r="B44" s="51"/>
      <c r="C44" s="60"/>
      <c r="D44" s="60"/>
      <c r="E44" s="13" t="s">
        <v>51</v>
      </c>
      <c r="F44" s="35"/>
      <c r="G44" s="15">
        <v>1</v>
      </c>
      <c r="H44" s="16" t="str">
        <f t="shared" si="0"/>
        <v xml:space="preserve"> </v>
      </c>
      <c r="I44" s="17" t="str">
        <f t="shared" si="1"/>
        <v xml:space="preserve"> </v>
      </c>
      <c r="J44" s="16" t="str">
        <f t="shared" si="2"/>
        <v xml:space="preserve"> </v>
      </c>
      <c r="K44" s="41"/>
    </row>
    <row r="45" spans="2:11" ht="36" customHeight="1">
      <c r="B45" s="49" t="s">
        <v>78</v>
      </c>
      <c r="C45" s="60" t="s">
        <v>42</v>
      </c>
      <c r="D45" s="60" t="s">
        <v>47</v>
      </c>
      <c r="E45" s="13" t="s">
        <v>49</v>
      </c>
      <c r="F45" s="35"/>
      <c r="G45" s="15">
        <v>8</v>
      </c>
      <c r="H45" s="16" t="str">
        <f t="shared" si="0"/>
        <v xml:space="preserve"> </v>
      </c>
      <c r="I45" s="17" t="str">
        <f t="shared" si="1"/>
        <v xml:space="preserve"> </v>
      </c>
      <c r="J45" s="16" t="str">
        <f t="shared" si="2"/>
        <v xml:space="preserve"> </v>
      </c>
      <c r="K45" s="41"/>
    </row>
    <row r="46" spans="2:11" ht="37.5" customHeight="1">
      <c r="B46" s="51"/>
      <c r="C46" s="60"/>
      <c r="D46" s="60"/>
      <c r="E46" s="13" t="s">
        <v>52</v>
      </c>
      <c r="F46" s="35"/>
      <c r="G46" s="15">
        <v>10</v>
      </c>
      <c r="H46" s="16" t="str">
        <f t="shared" si="0"/>
        <v xml:space="preserve"> </v>
      </c>
      <c r="I46" s="17" t="str">
        <f t="shared" si="1"/>
        <v xml:space="preserve"> </v>
      </c>
      <c r="J46" s="16" t="str">
        <f t="shared" si="2"/>
        <v xml:space="preserve"> </v>
      </c>
      <c r="K46" s="41"/>
    </row>
    <row r="47" spans="2:11" ht="20.100000000000001" customHeight="1">
      <c r="B47" s="49" t="s">
        <v>79</v>
      </c>
      <c r="C47" s="59" t="s">
        <v>10</v>
      </c>
      <c r="D47" s="59" t="s">
        <v>11</v>
      </c>
      <c r="E47" s="25" t="s">
        <v>14</v>
      </c>
      <c r="F47" s="35"/>
      <c r="G47" s="15">
        <v>2</v>
      </c>
      <c r="H47" s="16" t="str">
        <f t="shared" si="0"/>
        <v xml:space="preserve"> </v>
      </c>
      <c r="I47" s="17" t="str">
        <f t="shared" si="1"/>
        <v xml:space="preserve"> </v>
      </c>
      <c r="J47" s="16" t="str">
        <f t="shared" si="2"/>
        <v xml:space="preserve"> </v>
      </c>
      <c r="K47" s="41"/>
    </row>
    <row r="48" spans="2:11" ht="20.100000000000001" customHeight="1">
      <c r="B48" s="50"/>
      <c r="C48" s="59"/>
      <c r="D48" s="59"/>
      <c r="E48" s="25" t="s">
        <v>16</v>
      </c>
      <c r="F48" s="35"/>
      <c r="G48" s="15">
        <v>1</v>
      </c>
      <c r="H48" s="16" t="str">
        <f t="shared" si="0"/>
        <v xml:space="preserve"> </v>
      </c>
      <c r="I48" s="17" t="str">
        <f t="shared" si="1"/>
        <v xml:space="preserve"> </v>
      </c>
      <c r="J48" s="16" t="str">
        <f t="shared" si="2"/>
        <v xml:space="preserve"> </v>
      </c>
      <c r="K48" s="41"/>
    </row>
    <row r="49" spans="2:11" ht="20.100000000000001" customHeight="1">
      <c r="B49" s="50"/>
      <c r="C49" s="59"/>
      <c r="D49" s="59"/>
      <c r="E49" s="25" t="s">
        <v>15</v>
      </c>
      <c r="F49" s="35"/>
      <c r="G49" s="15">
        <v>1</v>
      </c>
      <c r="H49" s="16" t="str">
        <f t="shared" si="0"/>
        <v xml:space="preserve"> </v>
      </c>
      <c r="I49" s="17" t="str">
        <f t="shared" si="1"/>
        <v xml:space="preserve"> </v>
      </c>
      <c r="J49" s="16" t="str">
        <f t="shared" si="2"/>
        <v xml:space="preserve"> </v>
      </c>
      <c r="K49" s="41"/>
    </row>
    <row r="50" spans="2:11" ht="20.100000000000001" customHeight="1">
      <c r="B50" s="50"/>
      <c r="C50" s="59"/>
      <c r="D50" s="59"/>
      <c r="E50" s="25" t="s">
        <v>17</v>
      </c>
      <c r="F50" s="35"/>
      <c r="G50" s="15">
        <v>1</v>
      </c>
      <c r="H50" s="16" t="str">
        <f t="shared" si="0"/>
        <v xml:space="preserve"> </v>
      </c>
      <c r="I50" s="17" t="str">
        <f t="shared" si="1"/>
        <v xml:space="preserve"> </v>
      </c>
      <c r="J50" s="16" t="str">
        <f t="shared" si="2"/>
        <v xml:space="preserve"> </v>
      </c>
      <c r="K50" s="41"/>
    </row>
    <row r="51" spans="2:11" ht="20.100000000000001" customHeight="1">
      <c r="B51" s="51"/>
      <c r="C51" s="59"/>
      <c r="D51" s="59"/>
      <c r="E51" s="25" t="s">
        <v>12</v>
      </c>
      <c r="F51" s="35"/>
      <c r="G51" s="15">
        <v>1</v>
      </c>
      <c r="H51" s="16" t="str">
        <f t="shared" si="0"/>
        <v xml:space="preserve"> </v>
      </c>
      <c r="I51" s="17" t="str">
        <f t="shared" si="1"/>
        <v xml:space="preserve"> </v>
      </c>
      <c r="J51" s="16" t="str">
        <f t="shared" si="2"/>
        <v xml:space="preserve"> </v>
      </c>
      <c r="K51" s="41"/>
    </row>
    <row r="52" spans="2:11" ht="20.100000000000001" customHeight="1">
      <c r="B52" s="49" t="s">
        <v>80</v>
      </c>
      <c r="C52" s="59" t="s">
        <v>10</v>
      </c>
      <c r="D52" s="59" t="s">
        <v>91</v>
      </c>
      <c r="E52" s="25" t="s">
        <v>59</v>
      </c>
      <c r="F52" s="39"/>
      <c r="G52" s="15">
        <v>4</v>
      </c>
      <c r="H52" s="16" t="str">
        <f t="shared" si="0"/>
        <v xml:space="preserve"> </v>
      </c>
      <c r="I52" s="17" t="str">
        <f t="shared" si="1"/>
        <v xml:space="preserve"> </v>
      </c>
      <c r="J52" s="16" t="str">
        <f t="shared" si="2"/>
        <v xml:space="preserve"> </v>
      </c>
      <c r="K52" s="41"/>
    </row>
    <row r="53" spans="2:11" ht="20.100000000000001" customHeight="1">
      <c r="B53" s="50"/>
      <c r="C53" s="59"/>
      <c r="D53" s="59"/>
      <c r="E53" s="25" t="s">
        <v>60</v>
      </c>
      <c r="F53" s="39"/>
      <c r="G53" s="15">
        <v>2</v>
      </c>
      <c r="H53" s="16" t="str">
        <f t="shared" si="0"/>
        <v xml:space="preserve"> </v>
      </c>
      <c r="I53" s="17" t="str">
        <f t="shared" si="1"/>
        <v xml:space="preserve"> </v>
      </c>
      <c r="J53" s="16" t="str">
        <f t="shared" si="2"/>
        <v xml:space="preserve"> </v>
      </c>
      <c r="K53" s="41"/>
    </row>
    <row r="54" spans="2:11" ht="20.100000000000001" customHeight="1">
      <c r="B54" s="50"/>
      <c r="C54" s="59"/>
      <c r="D54" s="59"/>
      <c r="E54" s="25" t="s">
        <v>61</v>
      </c>
      <c r="F54" s="39"/>
      <c r="G54" s="15">
        <v>2</v>
      </c>
      <c r="H54" s="16" t="str">
        <f t="shared" si="0"/>
        <v xml:space="preserve"> </v>
      </c>
      <c r="I54" s="17" t="str">
        <f t="shared" si="1"/>
        <v xml:space="preserve"> </v>
      </c>
      <c r="J54" s="16" t="str">
        <f t="shared" si="2"/>
        <v xml:space="preserve"> </v>
      </c>
      <c r="K54" s="41"/>
    </row>
    <row r="55" spans="2:11" ht="20.100000000000001" customHeight="1">
      <c r="B55" s="50"/>
      <c r="C55" s="59"/>
      <c r="D55" s="59"/>
      <c r="E55" s="25" t="s">
        <v>62</v>
      </c>
      <c r="F55" s="39"/>
      <c r="G55" s="15">
        <v>2</v>
      </c>
      <c r="H55" s="16" t="str">
        <f t="shared" si="0"/>
        <v xml:space="preserve"> </v>
      </c>
      <c r="I55" s="17" t="str">
        <f t="shared" si="1"/>
        <v xml:space="preserve"> </v>
      </c>
      <c r="J55" s="16" t="str">
        <f t="shared" si="2"/>
        <v xml:space="preserve"> </v>
      </c>
      <c r="K55" s="41"/>
    </row>
    <row r="56" spans="2:11" ht="20.100000000000001" customHeight="1">
      <c r="B56" s="51"/>
      <c r="C56" s="59"/>
      <c r="D56" s="59"/>
      <c r="E56" s="25" t="s">
        <v>67</v>
      </c>
      <c r="F56" s="39"/>
      <c r="G56" s="15">
        <v>4</v>
      </c>
      <c r="H56" s="16" t="str">
        <f t="shared" si="0"/>
        <v xml:space="preserve"> </v>
      </c>
      <c r="I56" s="17" t="str">
        <f t="shared" si="1"/>
        <v xml:space="preserve"> </v>
      </c>
      <c r="J56" s="16" t="str">
        <f t="shared" si="2"/>
        <v xml:space="preserve"> </v>
      </c>
      <c r="K56" s="41"/>
    </row>
    <row r="57" spans="2:11" ht="20.100000000000001" customHeight="1">
      <c r="B57" s="49" t="s">
        <v>81</v>
      </c>
      <c r="C57" s="64" t="s">
        <v>10</v>
      </c>
      <c r="D57" s="61" t="s">
        <v>29</v>
      </c>
      <c r="E57" s="25" t="s">
        <v>18</v>
      </c>
      <c r="F57" s="35"/>
      <c r="G57" s="15">
        <v>2</v>
      </c>
      <c r="H57" s="16" t="str">
        <f t="shared" si="0"/>
        <v xml:space="preserve"> </v>
      </c>
      <c r="I57" s="17" t="str">
        <f t="shared" si="1"/>
        <v xml:space="preserve"> </v>
      </c>
      <c r="J57" s="16" t="str">
        <f t="shared" si="2"/>
        <v xml:space="preserve"> </v>
      </c>
      <c r="K57" s="41"/>
    </row>
    <row r="58" spans="2:11" ht="20.100000000000001" customHeight="1">
      <c r="B58" s="51"/>
      <c r="C58" s="65"/>
      <c r="D58" s="62"/>
      <c r="E58" s="25" t="s">
        <v>13</v>
      </c>
      <c r="F58" s="35"/>
      <c r="G58" s="15">
        <v>2</v>
      </c>
      <c r="H58" s="16" t="str">
        <f>IF(F58&gt;0,F58*G58," ")</f>
        <v xml:space="preserve"> </v>
      </c>
      <c r="I58" s="17" t="str">
        <f>IF(F58&gt;0,H58*0.23," ")</f>
        <v xml:space="preserve"> </v>
      </c>
      <c r="J58" s="16" t="str">
        <f>IF(F58&gt;0,(H58+I58)," ")</f>
        <v xml:space="preserve"> </v>
      </c>
      <c r="K58" s="41"/>
    </row>
    <row r="59" spans="2:11" ht="20.100000000000001" customHeight="1">
      <c r="B59" s="49" t="s">
        <v>82</v>
      </c>
      <c r="C59" s="64" t="s">
        <v>10</v>
      </c>
      <c r="D59" s="61" t="s">
        <v>97</v>
      </c>
      <c r="E59" s="25" t="s">
        <v>98</v>
      </c>
      <c r="F59" s="35"/>
      <c r="G59" s="15">
        <v>1</v>
      </c>
      <c r="H59" s="16" t="str">
        <f t="shared" si="0"/>
        <v xml:space="preserve"> </v>
      </c>
      <c r="I59" s="17" t="str">
        <f t="shared" si="1"/>
        <v xml:space="preserve"> </v>
      </c>
      <c r="J59" s="16" t="str">
        <f t="shared" si="2"/>
        <v xml:space="preserve"> </v>
      </c>
      <c r="K59" s="41"/>
    </row>
    <row r="60" spans="2:11" ht="20.100000000000001" customHeight="1">
      <c r="B60" s="50"/>
      <c r="C60" s="74"/>
      <c r="D60" s="76"/>
      <c r="E60" s="25" t="s">
        <v>99</v>
      </c>
      <c r="F60" s="35"/>
      <c r="G60" s="15">
        <v>1</v>
      </c>
      <c r="H60" s="16" t="str">
        <f t="shared" si="0"/>
        <v xml:space="preserve"> </v>
      </c>
      <c r="I60" s="17" t="str">
        <f t="shared" si="1"/>
        <v xml:space="preserve"> </v>
      </c>
      <c r="J60" s="16" t="str">
        <f t="shared" si="2"/>
        <v xml:space="preserve"> </v>
      </c>
      <c r="K60" s="41"/>
    </row>
    <row r="61" spans="2:11" ht="20.100000000000001" customHeight="1">
      <c r="B61" s="50"/>
      <c r="C61" s="74"/>
      <c r="D61" s="76"/>
      <c r="E61" s="25" t="s">
        <v>100</v>
      </c>
      <c r="F61" s="35"/>
      <c r="G61" s="15">
        <v>1</v>
      </c>
      <c r="H61" s="16" t="str">
        <f t="shared" si="0"/>
        <v xml:space="preserve"> </v>
      </c>
      <c r="I61" s="17" t="str">
        <f t="shared" si="1"/>
        <v xml:space="preserve"> </v>
      </c>
      <c r="J61" s="16" t="str">
        <f t="shared" si="2"/>
        <v xml:space="preserve"> </v>
      </c>
      <c r="K61" s="41"/>
    </row>
    <row r="62" spans="2:11" ht="20.100000000000001" customHeight="1">
      <c r="B62" s="51"/>
      <c r="C62" s="65"/>
      <c r="D62" s="62"/>
      <c r="E62" s="25" t="s">
        <v>101</v>
      </c>
      <c r="F62" s="35"/>
      <c r="G62" s="15">
        <v>2</v>
      </c>
      <c r="H62" s="16" t="str">
        <f t="shared" si="0"/>
        <v xml:space="preserve"> </v>
      </c>
      <c r="I62" s="17" t="str">
        <f t="shared" si="1"/>
        <v xml:space="preserve"> </v>
      </c>
      <c r="J62" s="16" t="str">
        <f t="shared" si="2"/>
        <v xml:space="preserve"> </v>
      </c>
      <c r="K62" s="41"/>
    </row>
    <row r="63" spans="2:11" ht="20.100000000000001" customHeight="1">
      <c r="B63" s="49" t="s">
        <v>83</v>
      </c>
      <c r="C63" s="64" t="s">
        <v>10</v>
      </c>
      <c r="D63" s="54" t="s">
        <v>121</v>
      </c>
      <c r="E63" s="45" t="s">
        <v>113</v>
      </c>
      <c r="F63" s="46"/>
      <c r="G63" s="47">
        <v>2</v>
      </c>
      <c r="H63" s="45" t="str">
        <f t="shared" si="0"/>
        <v xml:space="preserve"> </v>
      </c>
      <c r="I63" s="43" t="str">
        <f t="shared" si="1"/>
        <v xml:space="preserve"> </v>
      </c>
      <c r="J63" s="44" t="str">
        <f t="shared" si="2"/>
        <v xml:space="preserve"> </v>
      </c>
      <c r="K63" s="41"/>
    </row>
    <row r="64" spans="2:11" ht="20.100000000000001" customHeight="1">
      <c r="B64" s="50"/>
      <c r="C64" s="74"/>
      <c r="D64" s="63"/>
      <c r="E64" s="45" t="s">
        <v>114</v>
      </c>
      <c r="F64" s="46"/>
      <c r="G64" s="47">
        <v>2</v>
      </c>
      <c r="H64" s="45" t="str">
        <f t="shared" si="0"/>
        <v xml:space="preserve"> </v>
      </c>
      <c r="I64" s="43" t="str">
        <f t="shared" si="1"/>
        <v xml:space="preserve"> </v>
      </c>
      <c r="J64" s="44" t="str">
        <f t="shared" si="2"/>
        <v xml:space="preserve"> </v>
      </c>
      <c r="K64" s="41"/>
    </row>
    <row r="65" spans="2:11" ht="20.100000000000001" customHeight="1">
      <c r="B65" s="50"/>
      <c r="C65" s="74"/>
      <c r="D65" s="63"/>
      <c r="E65" s="45" t="s">
        <v>115</v>
      </c>
      <c r="F65" s="46"/>
      <c r="G65" s="47">
        <v>2</v>
      </c>
      <c r="H65" s="45" t="str">
        <f t="shared" si="0"/>
        <v xml:space="preserve"> </v>
      </c>
      <c r="I65" s="43" t="str">
        <f t="shared" si="1"/>
        <v xml:space="preserve"> </v>
      </c>
      <c r="J65" s="44" t="str">
        <f t="shared" si="2"/>
        <v xml:space="preserve"> </v>
      </c>
      <c r="K65" s="41"/>
    </row>
    <row r="66" spans="2:11" ht="20.100000000000001" customHeight="1">
      <c r="B66" s="50"/>
      <c r="C66" s="74"/>
      <c r="D66" s="63"/>
      <c r="E66" s="45" t="s">
        <v>116</v>
      </c>
      <c r="F66" s="46"/>
      <c r="G66" s="47">
        <v>2</v>
      </c>
      <c r="H66" s="48" t="str">
        <f t="shared" si="0"/>
        <v xml:space="preserve"> </v>
      </c>
      <c r="I66" s="43" t="str">
        <f t="shared" si="1"/>
        <v xml:space="preserve"> </v>
      </c>
      <c r="J66" s="44" t="str">
        <f t="shared" si="2"/>
        <v xml:space="preserve"> </v>
      </c>
      <c r="K66" s="41"/>
    </row>
    <row r="67" spans="2:11" ht="20.100000000000001" customHeight="1">
      <c r="B67" s="50"/>
      <c r="C67" s="74"/>
      <c r="D67" s="63"/>
      <c r="E67" s="45" t="s">
        <v>117</v>
      </c>
      <c r="F67" s="46"/>
      <c r="G67" s="47">
        <v>1</v>
      </c>
      <c r="H67" s="45" t="str">
        <f t="shared" si="0"/>
        <v xml:space="preserve"> </v>
      </c>
      <c r="I67" s="43" t="str">
        <f t="shared" si="1"/>
        <v xml:space="preserve"> </v>
      </c>
      <c r="J67" s="44" t="str">
        <f t="shared" si="2"/>
        <v xml:space="preserve"> </v>
      </c>
      <c r="K67" s="41"/>
    </row>
    <row r="68" spans="2:11" ht="20.100000000000001" customHeight="1">
      <c r="B68" s="50"/>
      <c r="C68" s="74"/>
      <c r="D68" s="63"/>
      <c r="E68" s="45" t="s">
        <v>118</v>
      </c>
      <c r="F68" s="46"/>
      <c r="G68" s="47">
        <v>1</v>
      </c>
      <c r="H68" s="45" t="str">
        <f t="shared" si="0"/>
        <v xml:space="preserve"> </v>
      </c>
      <c r="I68" s="43" t="str">
        <f t="shared" si="1"/>
        <v xml:space="preserve"> </v>
      </c>
      <c r="J68" s="44" t="str">
        <f t="shared" si="2"/>
        <v xml:space="preserve"> </v>
      </c>
      <c r="K68" s="41"/>
    </row>
    <row r="69" spans="2:11" ht="20.100000000000001" customHeight="1">
      <c r="B69" s="50"/>
      <c r="C69" s="74"/>
      <c r="D69" s="63"/>
      <c r="E69" s="45" t="s">
        <v>119</v>
      </c>
      <c r="F69" s="46"/>
      <c r="G69" s="47">
        <v>1</v>
      </c>
      <c r="H69" s="45" t="str">
        <f t="shared" si="0"/>
        <v xml:space="preserve"> </v>
      </c>
      <c r="I69" s="43" t="str">
        <f t="shared" si="1"/>
        <v xml:space="preserve"> </v>
      </c>
      <c r="J69" s="44" t="str">
        <f t="shared" si="2"/>
        <v xml:space="preserve"> </v>
      </c>
      <c r="K69" s="41"/>
    </row>
    <row r="70" spans="2:11" ht="20.100000000000001" customHeight="1">
      <c r="B70" s="51"/>
      <c r="C70" s="65"/>
      <c r="D70" s="55"/>
      <c r="E70" s="45" t="s">
        <v>120</v>
      </c>
      <c r="F70" s="46"/>
      <c r="G70" s="47">
        <v>1</v>
      </c>
      <c r="H70" s="48" t="str">
        <f t="shared" si="0"/>
        <v xml:space="preserve"> </v>
      </c>
      <c r="I70" s="43" t="str">
        <f t="shared" si="1"/>
        <v xml:space="preserve"> </v>
      </c>
      <c r="J70" s="44" t="str">
        <f t="shared" si="2"/>
        <v xml:space="preserve"> </v>
      </c>
      <c r="K70" s="41"/>
    </row>
    <row r="71" spans="2:11" ht="20.100000000000001" customHeight="1">
      <c r="B71" s="49" t="s">
        <v>84</v>
      </c>
      <c r="C71" s="60" t="s">
        <v>1</v>
      </c>
      <c r="D71" s="54" t="s">
        <v>103</v>
      </c>
      <c r="E71" s="26" t="s">
        <v>104</v>
      </c>
      <c r="F71" s="37"/>
      <c r="G71" s="30">
        <v>1</v>
      </c>
      <c r="H71" s="16" t="str">
        <f t="shared" si="0"/>
        <v xml:space="preserve"> </v>
      </c>
      <c r="I71" s="17" t="str">
        <f t="shared" si="1"/>
        <v xml:space="preserve"> </v>
      </c>
      <c r="J71" s="16" t="str">
        <f t="shared" si="2"/>
        <v xml:space="preserve"> </v>
      </c>
    </row>
    <row r="72" spans="2:11" ht="20.100000000000001" customHeight="1">
      <c r="B72" s="51"/>
      <c r="C72" s="60"/>
      <c r="D72" s="55"/>
      <c r="E72" s="26" t="s">
        <v>105</v>
      </c>
      <c r="F72" s="37"/>
      <c r="G72" s="30">
        <v>1</v>
      </c>
      <c r="H72" s="16" t="str">
        <f t="shared" si="0"/>
        <v xml:space="preserve"> </v>
      </c>
      <c r="I72" s="17" t="str">
        <f t="shared" si="1"/>
        <v xml:space="preserve"> </v>
      </c>
      <c r="J72" s="16" t="str">
        <f t="shared" si="2"/>
        <v xml:space="preserve"> </v>
      </c>
    </row>
    <row r="73" spans="2:11" ht="20.100000000000001" customHeight="1">
      <c r="B73" s="49" t="s">
        <v>85</v>
      </c>
      <c r="C73" s="60" t="s">
        <v>1</v>
      </c>
      <c r="D73" s="54" t="s">
        <v>106</v>
      </c>
      <c r="E73" s="26" t="s">
        <v>107</v>
      </c>
      <c r="F73" s="37"/>
      <c r="G73" s="30">
        <v>4</v>
      </c>
      <c r="H73" s="16" t="str">
        <f t="shared" si="0"/>
        <v xml:space="preserve"> </v>
      </c>
      <c r="I73" s="17" t="str">
        <f t="shared" si="1"/>
        <v xml:space="preserve"> </v>
      </c>
      <c r="J73" s="16" t="str">
        <f t="shared" si="2"/>
        <v xml:space="preserve"> </v>
      </c>
    </row>
    <row r="74" spans="2:11" ht="20.100000000000001" customHeight="1">
      <c r="B74" s="50"/>
      <c r="C74" s="60"/>
      <c r="D74" s="63"/>
      <c r="E74" s="26" t="s">
        <v>108</v>
      </c>
      <c r="F74" s="37"/>
      <c r="G74" s="30">
        <v>2</v>
      </c>
      <c r="H74" s="16" t="str">
        <f t="shared" si="0"/>
        <v xml:space="preserve"> </v>
      </c>
      <c r="I74" s="17" t="str">
        <f t="shared" si="1"/>
        <v xml:space="preserve"> </v>
      </c>
      <c r="J74" s="16" t="str">
        <f t="shared" si="2"/>
        <v xml:space="preserve"> </v>
      </c>
    </row>
    <row r="75" spans="2:11" ht="20.100000000000001" customHeight="1">
      <c r="B75" s="50"/>
      <c r="C75" s="60"/>
      <c r="D75" s="63"/>
      <c r="E75" s="26" t="s">
        <v>109</v>
      </c>
      <c r="F75" s="37"/>
      <c r="G75" s="30">
        <v>2</v>
      </c>
      <c r="H75" s="16" t="str">
        <f t="shared" si="0"/>
        <v xml:space="preserve"> </v>
      </c>
      <c r="I75" s="17" t="str">
        <f t="shared" si="1"/>
        <v xml:space="preserve"> </v>
      </c>
      <c r="J75" s="16" t="str">
        <f t="shared" si="2"/>
        <v xml:space="preserve"> </v>
      </c>
    </row>
    <row r="76" spans="2:11" ht="20.100000000000001" customHeight="1">
      <c r="B76" s="51"/>
      <c r="C76" s="60"/>
      <c r="D76" s="55"/>
      <c r="E76" s="26" t="s">
        <v>110</v>
      </c>
      <c r="F76" s="37"/>
      <c r="G76" s="30">
        <v>2</v>
      </c>
      <c r="H76" s="16" t="str">
        <f t="shared" si="0"/>
        <v xml:space="preserve"> </v>
      </c>
      <c r="I76" s="17" t="str">
        <f t="shared" si="1"/>
        <v xml:space="preserve"> </v>
      </c>
      <c r="J76" s="16" t="str">
        <f t="shared" si="2"/>
        <v xml:space="preserve"> </v>
      </c>
    </row>
    <row r="77" spans="2:11" ht="20.100000000000001" customHeight="1" thickBot="1">
      <c r="B77" s="56" t="s">
        <v>3</v>
      </c>
      <c r="C77" s="57"/>
      <c r="D77" s="57"/>
      <c r="E77" s="57"/>
      <c r="F77" s="57"/>
      <c r="G77" s="58"/>
      <c r="H77" s="19" t="str">
        <f>IF(SUM(H9:H76)&gt;0,SUM(H9:H76)," ")</f>
        <v xml:space="preserve"> </v>
      </c>
      <c r="I77" s="19" t="str">
        <f>IF(SUM(I9:I62)&gt;0,SUM(I9:I62)," ")</f>
        <v xml:space="preserve"> </v>
      </c>
      <c r="J77" s="20">
        <f>SUM(J9:J76)</f>
        <v>0</v>
      </c>
    </row>
    <row r="79" spans="2:11" ht="9.6" customHeight="1">
      <c r="F79" s="27"/>
      <c r="I79"/>
    </row>
    <row r="80" spans="2:11" ht="15" customHeight="1">
      <c r="F80" s="27"/>
      <c r="I80"/>
    </row>
    <row r="81" spans="3:10">
      <c r="F81" s="27"/>
      <c r="I81"/>
    </row>
    <row r="82" spans="3:10">
      <c r="C82" s="10" t="s">
        <v>43</v>
      </c>
      <c r="D82" s="32"/>
      <c r="E82" s="11"/>
      <c r="F82" s="28"/>
      <c r="G82" s="52" t="s">
        <v>124</v>
      </c>
      <c r="H82" s="52"/>
      <c r="I82" s="52"/>
      <c r="J82" s="52"/>
    </row>
    <row r="83" spans="3:10">
      <c r="C83" s="5" t="s">
        <v>34</v>
      </c>
      <c r="D83" s="33"/>
      <c r="E83" s="3"/>
      <c r="F83" s="29"/>
      <c r="G83" s="53" t="s">
        <v>125</v>
      </c>
      <c r="H83" s="53"/>
      <c r="I83" s="53"/>
      <c r="J83" s="53"/>
    </row>
    <row r="84" spans="3:10">
      <c r="F84" s="27"/>
      <c r="I84"/>
    </row>
  </sheetData>
  <mergeCells count="73">
    <mergeCell ref="D63:D70"/>
    <mergeCell ref="C63:C70"/>
    <mergeCell ref="B63:B70"/>
    <mergeCell ref="H1:J1"/>
    <mergeCell ref="C59:C62"/>
    <mergeCell ref="D59:D62"/>
    <mergeCell ref="B2:J2"/>
    <mergeCell ref="B3:J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B8:J8"/>
    <mergeCell ref="C9:C12"/>
    <mergeCell ref="D9:D12"/>
    <mergeCell ref="C13:C16"/>
    <mergeCell ref="D13:D16"/>
    <mergeCell ref="B9:B12"/>
    <mergeCell ref="B13:B16"/>
    <mergeCell ref="C17:C20"/>
    <mergeCell ref="D17:D20"/>
    <mergeCell ref="C21:C24"/>
    <mergeCell ref="D21:D24"/>
    <mergeCell ref="C30:C31"/>
    <mergeCell ref="D30:D31"/>
    <mergeCell ref="D26:D29"/>
    <mergeCell ref="C26:C29"/>
    <mergeCell ref="D32:D33"/>
    <mergeCell ref="D38:D40"/>
    <mergeCell ref="D52:D56"/>
    <mergeCell ref="C43:C44"/>
    <mergeCell ref="D43:D44"/>
    <mergeCell ref="C45:C46"/>
    <mergeCell ref="D45:D46"/>
    <mergeCell ref="C41:C42"/>
    <mergeCell ref="C34:C37"/>
    <mergeCell ref="D34:D37"/>
    <mergeCell ref="C38:C40"/>
    <mergeCell ref="C32:C33"/>
    <mergeCell ref="G82:J82"/>
    <mergeCell ref="G83:J83"/>
    <mergeCell ref="D41:D42"/>
    <mergeCell ref="B77:G77"/>
    <mergeCell ref="C47:C51"/>
    <mergeCell ref="D47:D51"/>
    <mergeCell ref="C52:C56"/>
    <mergeCell ref="C71:C72"/>
    <mergeCell ref="D57:D58"/>
    <mergeCell ref="D71:D72"/>
    <mergeCell ref="C73:C76"/>
    <mergeCell ref="D73:D76"/>
    <mergeCell ref="B41:B42"/>
    <mergeCell ref="C57:C58"/>
    <mergeCell ref="B47:B51"/>
    <mergeCell ref="B52:B56"/>
    <mergeCell ref="B73:B76"/>
    <mergeCell ref="B57:B58"/>
    <mergeCell ref="B59:B62"/>
    <mergeCell ref="B71:B72"/>
    <mergeCell ref="B17:B20"/>
    <mergeCell ref="B21:B24"/>
    <mergeCell ref="B26:B29"/>
    <mergeCell ref="B43:B44"/>
    <mergeCell ref="B45:B46"/>
    <mergeCell ref="B30:B31"/>
    <mergeCell ref="B32:B33"/>
    <mergeCell ref="B34:B37"/>
    <mergeCell ref="B38:B40"/>
  </mergeCells>
  <pageMargins left="0.23622047244094491" right="0.23622047244094491" top="0.35433070866141736" bottom="0.55118110236220474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 (2)</vt:lpstr>
      <vt:lpstr>'Formularz cenowy (2)'!Tytuły_wydruku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Majchrzak</dc:creator>
  <cp:lastModifiedBy>Magdalena Kawałko</cp:lastModifiedBy>
  <cp:lastPrinted>2023-02-16T09:56:06Z</cp:lastPrinted>
  <dcterms:created xsi:type="dcterms:W3CDTF">2013-09-16T07:52:18Z</dcterms:created>
  <dcterms:modified xsi:type="dcterms:W3CDTF">2024-03-21T10:50:41Z</dcterms:modified>
</cp:coreProperties>
</file>