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218579C4-9365-4FDC-9442-C0C887C18973}" xr6:coauthVersionLast="47" xr6:coauthVersionMax="47" xr10:uidLastSave="{00000000-0000-0000-0000-000000000000}"/>
  <bookViews>
    <workbookView xWindow="-96" yWindow="-96" windowWidth="23232" windowHeight="12432" xr2:uid="{55EF282B-5ECF-4484-8425-302D30C149EA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I76" i="1"/>
  <c r="K75" i="1"/>
  <c r="L75" i="1" s="1"/>
  <c r="I75" i="1"/>
  <c r="I74" i="1"/>
  <c r="I73" i="1"/>
  <c r="I72" i="1"/>
  <c r="K72" i="1" s="1"/>
  <c r="I71" i="1"/>
  <c r="K71" i="1" s="1"/>
  <c r="L71" i="1" s="1"/>
  <c r="I70" i="1"/>
  <c r="K70" i="1" s="1"/>
  <c r="I69" i="1"/>
  <c r="K69" i="1" s="1"/>
  <c r="L69" i="1" s="1"/>
  <c r="I68" i="1"/>
  <c r="K68" i="1" s="1"/>
  <c r="I67" i="1"/>
  <c r="K67" i="1" s="1"/>
  <c r="K66" i="1"/>
  <c r="L66" i="1" s="1"/>
  <c r="I66" i="1"/>
  <c r="I65" i="1"/>
  <c r="K64" i="1"/>
  <c r="L64" i="1" s="1"/>
  <c r="I64" i="1"/>
  <c r="I63" i="1"/>
  <c r="I62" i="1"/>
  <c r="I61" i="1"/>
  <c r="I60" i="1"/>
  <c r="I59" i="1"/>
  <c r="I58" i="1"/>
  <c r="I57" i="1"/>
  <c r="I56" i="1"/>
  <c r="I55" i="1"/>
  <c r="K55" i="1" s="1"/>
  <c r="L55" i="1" s="1"/>
  <c r="I54" i="1"/>
  <c r="K54" i="1" s="1"/>
  <c r="I53" i="1"/>
  <c r="K53" i="1" s="1"/>
  <c r="L53" i="1" s="1"/>
  <c r="I52" i="1"/>
  <c r="K52" i="1" s="1"/>
  <c r="I51" i="1"/>
  <c r="K50" i="1"/>
  <c r="L50" i="1" s="1"/>
  <c r="I50" i="1"/>
  <c r="I47" i="1"/>
  <c r="K42" i="1"/>
  <c r="L42" i="1" s="1"/>
  <c r="I42" i="1"/>
  <c r="I37" i="1"/>
  <c r="I32" i="1"/>
  <c r="K32" i="1" s="1"/>
  <c r="L56" i="1" l="1"/>
  <c r="L57" i="1"/>
  <c r="L60" i="1"/>
  <c r="L37" i="1"/>
  <c r="L62" i="1"/>
  <c r="L63" i="1"/>
  <c r="L76" i="1"/>
  <c r="K73" i="1"/>
  <c r="L73" i="1" s="1"/>
  <c r="K56" i="1"/>
  <c r="L72" i="1"/>
  <c r="K62" i="1"/>
  <c r="L32" i="1"/>
  <c r="K57" i="1"/>
  <c r="K37" i="1"/>
  <c r="L52" i="1"/>
  <c r="K63" i="1"/>
  <c r="L68" i="1"/>
  <c r="K61" i="1"/>
  <c r="L61" i="1" s="1"/>
  <c r="L67" i="1"/>
  <c r="K58" i="1"/>
  <c r="L58" i="1" s="1"/>
  <c r="K74" i="1"/>
  <c r="L74" i="1" s="1"/>
  <c r="K51" i="1"/>
  <c r="L51" i="1" s="1"/>
  <c r="K59" i="1"/>
  <c r="L59" i="1" s="1"/>
  <c r="K47" i="1"/>
  <c r="L47" i="1" s="1"/>
  <c r="L54" i="1"/>
  <c r="K65" i="1"/>
  <c r="L65" i="1" s="1"/>
  <c r="L70" i="1"/>
  <c r="K60" i="1"/>
  <c r="K76" i="1"/>
  <c r="F79" i="1" l="1"/>
  <c r="B26" i="1" s="1"/>
</calcChain>
</file>

<file path=xl/sharedStrings.xml><?xml version="1.0" encoding="utf-8"?>
<sst xmlns="http://schemas.openxmlformats.org/spreadsheetml/2006/main" count="211" uniqueCount="133">
  <si>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</si>
  <si>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</si>
  <si>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</si>
  <si>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</si>
  <si>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</si>
  <si>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</si>
  <si>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</si>
  <si>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</si>
  <si>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</si>
  <si>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</si>
  <si>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</si>
  <si>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</si>
  <si>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</si>
  <si>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</si>
  <si>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</si>
  <si>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</si>
  <si>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</si>
  <si>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</si>
  <si>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</si>
  <si>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</si>
  <si>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</si>
  <si>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</si>
  <si>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</si>
  <si>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</si>
  <si>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</si>
  <si>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</si>
  <si>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RU8</t>
  </si>
  <si>
    <t>373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</si>
  <si>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</si>
  <si>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</si>
  <si>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</si>
  <si>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</si>
  <si>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</si>
  <si>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</si>
  <si>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</si>
  <si>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</si>
  <si>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Czyszczenie budek lęgowych i schronów dla nietoperzy</t>
  </si>
  <si>
    <t>CZYSZ-BUD</t>
  </si>
  <si>
    <t>169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</si>
  <si>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</si>
  <si>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</si>
  <si>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</si>
  <si>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</si>
  <si>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</si>
  <si>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</si>
  <si>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Wykładanie drzew zgryzowych</t>
  </si>
  <si>
    <t>DRZ-ZGRYZ</t>
  </si>
  <si>
    <t>150</t>
  </si>
  <si>
    <t>Naprawa (konserwacja) ogrodzeń upraw leśnych</t>
  </si>
  <si>
    <t>K GRODZEŃ</t>
  </si>
  <si>
    <t>148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</si>
  <si>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</si>
  <si>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</si>
  <si>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</si>
  <si>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</si>
  <si>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</si>
  <si>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</si>
  <si>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</si>
  <si>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</si>
  <si>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</si>
  <si>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</si>
  <si>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</si>
  <si>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</si>
  <si>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</si>
  <si>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</si>
  <si>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</si>
  <si>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</si>
  <si>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</si>
  <si>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</si>
  <si>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</si>
  <si>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jednolatek i wielolatek w poprawkach i uzupełnieniach</t>
  </si>
  <si>
    <t>SADZ POP</t>
  </si>
  <si>
    <t>104</t>
  </si>
  <si>
    <t>Sadzenie wielolatek z odkrytym systemem korzeniowym</t>
  </si>
  <si>
    <t>SADZ WIEL</t>
  </si>
  <si>
    <t>102</t>
  </si>
  <si>
    <t>Sadzenie 1-latek z odkrytym systemem korzeniowym</t>
  </si>
  <si>
    <t>SADZ 1R</t>
  </si>
  <si>
    <t>101</t>
  </si>
  <si>
    <t>M3</t>
  </si>
  <si>
    <t>Wykopy ziemne o różnych przekrojach</t>
  </si>
  <si>
    <t>KOP-ROW</t>
  </si>
  <si>
    <t>100</t>
  </si>
  <si>
    <t>KMTR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</si>
  <si>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</si>
  <si>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</si>
  <si>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</si>
  <si>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</si>
  <si>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</si>
  <si>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</si>
  <si>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Zdarcie pokrywy na talerzach 40 cm x 40 cm</t>
  </si>
  <si>
    <t>WYK-TAL40</t>
  </si>
  <si>
    <t xml:space="preserve"> 59</t>
  </si>
  <si>
    <t>Chemiczna ochrona roślin opryskiwaczem ręcznym</t>
  </si>
  <si>
    <t>OPR-OCHRO</t>
  </si>
  <si>
    <t xml:space="preserve"> 49</t>
  </si>
  <si>
    <t>Rozdrabnianie pozostałości drzewnych na całej powierzchni bez mieszania z glebą</t>
  </si>
  <si>
    <t>ROZDR-PP</t>
  </si>
  <si>
    <t xml:space="preserve"> 39</t>
  </si>
  <si>
    <t>Wycinanie podszytów i podrostów (teren równy lub falisty)</t>
  </si>
  <si>
    <t>WPOD-N</t>
  </si>
  <si>
    <t xml:space="preserve"> 20</t>
  </si>
  <si>
    <t>Oczyszczanie powierzchni leśnych z gałęzi i innych pozostałości drzewnych przy użyciu zgrabiarki</t>
  </si>
  <si>
    <t>PORZ-GRAB</t>
  </si>
  <si>
    <t xml:space="preserve"> 16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</si>
  <si>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</si>
  <si>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</si>
  <si>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</si>
  <si>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</si>
  <si>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</si>
  <si>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</si>
  <si>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</si>
  <si>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</si>
  <si>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</si>
  <si>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</si>
  <si>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</si>
  <si>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</si>
  <si>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</si>
  <si>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</si>
  <si>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</si>
  <si>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</si>
  <si>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</si>
  <si>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</si>
  <si>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Odpowiadając na ogłoszenie o przetargu nieograniczonym na „Wykonywanie usług z zakresu gospodarki leśnej na terenie Nadleśnictwa Poddębice w roku 2025''  składamy niniejszym ofertę na pakiet 4 tego zamówienia:</t>
  </si>
  <si>
    <t xml:space="preserve">99-200 Poddębice; Rodrysin 18A                  </t>
  </si>
  <si>
    <t>Nadleśnictwo Poddębice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</si>
  <si>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</si>
  <si>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</si>
  <si>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</si>
  <si>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</si>
  <si>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</si>
  <si>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 xml:space="preserve">Załącznik nr 1 do SWZ 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</si>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</sst>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39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7C177-4303-4037-AA5E-63FC76FA3F25}">
  <dimension ref="B1:O117"/>
  <sheetViews>
    <sheetView tabSelected="1" topLeftCell="A88" workbookViewId="0">
      <selection activeCell="B96" sqref="B96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1" t="s">
        <v>131</v>
      </c>
      <c r="J2" s="11"/>
      <c r="K2" s="11"/>
      <c r="L2" s="11"/>
      <c r="M2" s="11"/>
      <c r="N2" s="11"/>
      <c r="O2" s="11"/>
    </row>
    <row r="3" spans="2:15" s="1" customFormat="1" ht="28.75" customHeight="1" x14ac:dyDescent="0.4">
      <c r="B3" s="16"/>
      <c r="C3" s="16"/>
      <c r="D3" s="16"/>
      <c r="E3" s="16"/>
    </row>
    <row r="4" spans="2:15" s="1" customFormat="1" ht="2.65" customHeight="1" x14ac:dyDescent="0.4">
      <c r="B4" s="31"/>
      <c r="C4" s="31"/>
      <c r="D4" s="31"/>
    </row>
    <row r="5" spans="2:15" s="1" customFormat="1" ht="28.75" customHeight="1" x14ac:dyDescent="0.4">
      <c r="B5" s="16"/>
      <c r="C5" s="16"/>
      <c r="D5" s="16"/>
      <c r="E5" s="16"/>
    </row>
    <row r="6" spans="2:15" s="1" customFormat="1" ht="2.65" customHeight="1" x14ac:dyDescent="0.4">
      <c r="B6" s="31"/>
      <c r="C6" s="31"/>
      <c r="D6" s="31"/>
    </row>
    <row r="7" spans="2:15" s="1" customFormat="1" ht="28.75" customHeight="1" x14ac:dyDescent="0.4">
      <c r="B7" s="16"/>
      <c r="C7" s="16"/>
      <c r="D7" s="16"/>
      <c r="E7" s="16"/>
    </row>
    <row r="8" spans="2:15" s="1" customFormat="1" ht="5.25" customHeight="1" x14ac:dyDescent="0.4">
      <c r="B8" s="31"/>
      <c r="C8" s="31"/>
      <c r="D8" s="31"/>
    </row>
    <row r="9" spans="2:15" s="1" customFormat="1" ht="4.3499999999999996" customHeight="1" x14ac:dyDescent="0.4"/>
    <row r="10" spans="2:15" s="1" customFormat="1" ht="7" customHeight="1" x14ac:dyDescent="0.4">
      <c r="B10" s="36" t="s">
        <v>130</v>
      </c>
      <c r="C10" s="36"/>
      <c r="D10" s="36"/>
    </row>
    <row r="11" spans="2:15" s="1" customFormat="1" ht="12.25" customHeight="1" x14ac:dyDescent="0.4">
      <c r="B11" s="36"/>
      <c r="C11" s="36"/>
      <c r="D11" s="36"/>
      <c r="G11" s="33" t="s">
        <v>129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4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4"/>
    <row r="14" spans="2:15" s="1" customFormat="1" ht="24" customHeight="1" x14ac:dyDescent="0.4">
      <c r="E14" s="18" t="s">
        <v>128</v>
      </c>
      <c r="F14" s="18"/>
      <c r="G14" s="18"/>
    </row>
    <row r="15" spans="2:15" s="1" customFormat="1" ht="43.15" customHeight="1" x14ac:dyDescent="0.4"/>
    <row r="16" spans="2:15" s="1" customFormat="1" ht="20.85" customHeight="1" x14ac:dyDescent="0.4">
      <c r="B16" s="15" t="s">
        <v>127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4"/>
    <row r="18" spans="2:13" s="1" customFormat="1" ht="20.85" customHeight="1" x14ac:dyDescent="0.4">
      <c r="B18" s="15" t="s">
        <v>126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4"/>
    <row r="20" spans="2:13" s="1" customFormat="1" ht="20.85" customHeight="1" x14ac:dyDescent="0.4">
      <c r="B20" s="15" t="s">
        <v>125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4"/>
    <row r="22" spans="2:13" s="1" customFormat="1" ht="20.85" customHeight="1" x14ac:dyDescent="0.4">
      <c r="B22" s="15" t="s">
        <v>124</v>
      </c>
      <c r="C22" s="15"/>
      <c r="D22" s="15"/>
      <c r="E22" s="15"/>
      <c r="F22" s="15"/>
      <c r="G22" s="15"/>
      <c r="H22" s="15"/>
      <c r="I22" s="15"/>
    </row>
    <row r="23" spans="2:13" s="1" customFormat="1" ht="34.75" customHeight="1" x14ac:dyDescent="0.4"/>
    <row r="24" spans="2:13" s="1" customFormat="1" ht="50.1" customHeight="1" x14ac:dyDescent="0.4">
      <c r="B24" s="37" t="s">
        <v>123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4"/>
    <row r="26" spans="2:13" s="1" customFormat="1" ht="50.1" customHeight="1" x14ac:dyDescent="0.4">
      <c r="B26" s="38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5" t="s">
        <v>122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4"/>
    <row r="31" spans="2:13" s="1" customFormat="1" ht="45.4" customHeight="1" x14ac:dyDescent="0.4">
      <c r="B31" s="8" t="s">
        <v>115</v>
      </c>
      <c r="C31" s="6" t="s">
        <v>114</v>
      </c>
      <c r="D31" s="7" t="s">
        <v>113</v>
      </c>
      <c r="E31" s="7" t="s">
        <v>112</v>
      </c>
      <c r="F31" s="7" t="s">
        <v>111</v>
      </c>
      <c r="G31" s="7" t="s">
        <v>110</v>
      </c>
      <c r="H31" s="7" t="s">
        <v>109</v>
      </c>
      <c r="I31" s="6" t="s">
        <v>108</v>
      </c>
      <c r="J31" s="7" t="s">
        <v>107</v>
      </c>
      <c r="K31" s="7" t="s">
        <v>106</v>
      </c>
      <c r="L31" s="12" t="s">
        <v>105</v>
      </c>
      <c r="M31" s="12"/>
    </row>
    <row r="32" spans="2:13" s="1" customFormat="1" ht="19.75" customHeight="1" x14ac:dyDescent="0.4">
      <c r="B32" s="2">
        <v>1</v>
      </c>
      <c r="C32" s="4" t="s">
        <v>118</v>
      </c>
      <c r="D32" s="4" t="s">
        <v>117</v>
      </c>
      <c r="E32" s="5" t="s">
        <v>116</v>
      </c>
      <c r="F32" s="4" t="s">
        <v>79</v>
      </c>
      <c r="G32" s="3">
        <v>2973</v>
      </c>
      <c r="H32" s="10">
        <v>0</v>
      </c>
      <c r="I32" s="9">
        <f>ROUND(G32* H32,2)</f>
        <v>0</v>
      </c>
      <c r="J32" s="2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5" customHeight="1" x14ac:dyDescent="0.4"/>
    <row r="34" spans="2:13" s="1" customFormat="1" ht="18.25" customHeight="1" x14ac:dyDescent="0.4">
      <c r="B34" s="15" t="s">
        <v>121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4"/>
    <row r="36" spans="2:13" s="1" customFormat="1" ht="45.4" customHeight="1" x14ac:dyDescent="0.4">
      <c r="B36" s="8" t="s">
        <v>115</v>
      </c>
      <c r="C36" s="6" t="s">
        <v>114</v>
      </c>
      <c r="D36" s="7" t="s">
        <v>113</v>
      </c>
      <c r="E36" s="7" t="s">
        <v>112</v>
      </c>
      <c r="F36" s="7" t="s">
        <v>111</v>
      </c>
      <c r="G36" s="7" t="s">
        <v>110</v>
      </c>
      <c r="H36" s="7" t="s">
        <v>109</v>
      </c>
      <c r="I36" s="6" t="s">
        <v>108</v>
      </c>
      <c r="J36" s="7" t="s">
        <v>107</v>
      </c>
      <c r="K36" s="7" t="s">
        <v>106</v>
      </c>
      <c r="L36" s="12" t="s">
        <v>105</v>
      </c>
      <c r="M36" s="12"/>
    </row>
    <row r="37" spans="2:13" s="1" customFormat="1" ht="19.75" customHeight="1" x14ac:dyDescent="0.4">
      <c r="B37" s="2">
        <v>2</v>
      </c>
      <c r="C37" s="4" t="s">
        <v>118</v>
      </c>
      <c r="D37" s="4" t="s">
        <v>117</v>
      </c>
      <c r="E37" s="5" t="s">
        <v>116</v>
      </c>
      <c r="F37" s="4" t="s">
        <v>79</v>
      </c>
      <c r="G37" s="3">
        <v>2808</v>
      </c>
      <c r="H37" s="10">
        <v>0</v>
      </c>
      <c r="I37" s="9">
        <f>ROUND(G37* H37,2)</f>
        <v>0</v>
      </c>
      <c r="J37" s="2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25" customHeight="1" x14ac:dyDescent="0.4"/>
    <row r="39" spans="2:13" s="1" customFormat="1" ht="18.25" customHeight="1" x14ac:dyDescent="0.4">
      <c r="B39" s="15" t="s">
        <v>120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4"/>
    <row r="41" spans="2:13" s="1" customFormat="1" ht="45.4" customHeight="1" x14ac:dyDescent="0.4">
      <c r="B41" s="8" t="s">
        <v>115</v>
      </c>
      <c r="C41" s="6" t="s">
        <v>114</v>
      </c>
      <c r="D41" s="7" t="s">
        <v>113</v>
      </c>
      <c r="E41" s="7" t="s">
        <v>112</v>
      </c>
      <c r="F41" s="7" t="s">
        <v>111</v>
      </c>
      <c r="G41" s="7" t="s">
        <v>110</v>
      </c>
      <c r="H41" s="7" t="s">
        <v>109</v>
      </c>
      <c r="I41" s="6" t="s">
        <v>108</v>
      </c>
      <c r="J41" s="7" t="s">
        <v>107</v>
      </c>
      <c r="K41" s="7" t="s">
        <v>106</v>
      </c>
      <c r="L41" s="12" t="s">
        <v>105</v>
      </c>
      <c r="M41" s="12"/>
    </row>
    <row r="42" spans="2:13" s="1" customFormat="1" ht="19.75" customHeight="1" x14ac:dyDescent="0.4">
      <c r="B42" s="2">
        <v>3</v>
      </c>
      <c r="C42" s="4" t="s">
        <v>118</v>
      </c>
      <c r="D42" s="4" t="s">
        <v>117</v>
      </c>
      <c r="E42" s="5" t="s">
        <v>116</v>
      </c>
      <c r="F42" s="4" t="s">
        <v>79</v>
      </c>
      <c r="G42" s="3">
        <v>629</v>
      </c>
      <c r="H42" s="10">
        <v>0</v>
      </c>
      <c r="I42" s="9">
        <f>ROUND(G42* H42,2)</f>
        <v>0</v>
      </c>
      <c r="J42" s="2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25" customHeight="1" x14ac:dyDescent="0.4"/>
    <row r="44" spans="2:13" s="1" customFormat="1" ht="18.25" customHeight="1" x14ac:dyDescent="0.4">
      <c r="B44" s="15" t="s">
        <v>119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4"/>
    <row r="46" spans="2:13" s="1" customFormat="1" ht="45.4" customHeight="1" x14ac:dyDescent="0.4">
      <c r="B46" s="8" t="s">
        <v>115</v>
      </c>
      <c r="C46" s="6" t="s">
        <v>114</v>
      </c>
      <c r="D46" s="7" t="s">
        <v>113</v>
      </c>
      <c r="E46" s="7" t="s">
        <v>112</v>
      </c>
      <c r="F46" s="7" t="s">
        <v>111</v>
      </c>
      <c r="G46" s="7" t="s">
        <v>110</v>
      </c>
      <c r="H46" s="7" t="s">
        <v>109</v>
      </c>
      <c r="I46" s="6" t="s">
        <v>108</v>
      </c>
      <c r="J46" s="7" t="s">
        <v>107</v>
      </c>
      <c r="K46" s="7" t="s">
        <v>106</v>
      </c>
      <c r="L46" s="12" t="s">
        <v>105</v>
      </c>
      <c r="M46" s="12"/>
    </row>
    <row r="47" spans="2:13" s="1" customFormat="1" ht="19.75" customHeight="1" x14ac:dyDescent="0.4">
      <c r="B47" s="2">
        <v>4</v>
      </c>
      <c r="C47" s="4" t="s">
        <v>118</v>
      </c>
      <c r="D47" s="4" t="s">
        <v>117</v>
      </c>
      <c r="E47" s="5" t="s">
        <v>116</v>
      </c>
      <c r="F47" s="4" t="s">
        <v>79</v>
      </c>
      <c r="G47" s="3">
        <v>1055</v>
      </c>
      <c r="H47" s="10">
        <v>0</v>
      </c>
      <c r="I47" s="9">
        <f>ROUND(G47* H47,2)</f>
        <v>0</v>
      </c>
      <c r="J47" s="2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4"/>
    <row r="49" spans="2:13" s="1" customFormat="1" ht="45.4" customHeight="1" x14ac:dyDescent="0.4">
      <c r="B49" s="8" t="s">
        <v>115</v>
      </c>
      <c r="C49" s="6" t="s">
        <v>114</v>
      </c>
      <c r="D49" s="7" t="s">
        <v>113</v>
      </c>
      <c r="E49" s="7" t="s">
        <v>112</v>
      </c>
      <c r="F49" s="7" t="s">
        <v>111</v>
      </c>
      <c r="G49" s="7" t="s">
        <v>110</v>
      </c>
      <c r="H49" s="7" t="s">
        <v>109</v>
      </c>
      <c r="I49" s="6" t="s">
        <v>108</v>
      </c>
      <c r="J49" s="7" t="s">
        <v>107</v>
      </c>
      <c r="K49" s="7" t="s">
        <v>106</v>
      </c>
      <c r="L49" s="12" t="s">
        <v>105</v>
      </c>
      <c r="M49" s="12"/>
    </row>
    <row r="50" spans="2:13" s="1" customFormat="1" ht="28.75" customHeight="1" x14ac:dyDescent="0.4">
      <c r="B50" s="2">
        <v>5</v>
      </c>
      <c r="C50" s="4" t="s">
        <v>104</v>
      </c>
      <c r="D50" s="4" t="s">
        <v>103</v>
      </c>
      <c r="E50" s="5" t="s">
        <v>102</v>
      </c>
      <c r="F50" s="4" t="s">
        <v>31</v>
      </c>
      <c r="G50" s="3">
        <v>0.5</v>
      </c>
      <c r="H50" s="10">
        <v>0</v>
      </c>
      <c r="I50" s="9">
        <f t="shared" ref="I50:I76" si="0">ROUND(G50* H50,2)</f>
        <v>0</v>
      </c>
      <c r="J50" s="2">
        <v>8</v>
      </c>
      <c r="K50" s="9">
        <f t="shared" ref="K50:K76" si="1">ROUND(I50* J50/100,2)</f>
        <v>0</v>
      </c>
      <c r="L50" s="13">
        <f t="shared" ref="L50:L76" si="2">ROUND(I50+ K50,2)</f>
        <v>0</v>
      </c>
      <c r="M50" s="14"/>
    </row>
    <row r="51" spans="2:13" s="1" customFormat="1" ht="19.75" customHeight="1" x14ac:dyDescent="0.4">
      <c r="B51" s="2">
        <v>6</v>
      </c>
      <c r="C51" s="4" t="s">
        <v>101</v>
      </c>
      <c r="D51" s="4" t="s">
        <v>100</v>
      </c>
      <c r="E51" s="5" t="s">
        <v>99</v>
      </c>
      <c r="F51" s="4" t="s">
        <v>31</v>
      </c>
      <c r="G51" s="3">
        <v>22.71</v>
      </c>
      <c r="H51" s="10">
        <v>0</v>
      </c>
      <c r="I51" s="9">
        <f t="shared" si="0"/>
        <v>0</v>
      </c>
      <c r="J51" s="2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28.75" customHeight="1" x14ac:dyDescent="0.4">
      <c r="B52" s="2">
        <v>7</v>
      </c>
      <c r="C52" s="4" t="s">
        <v>98</v>
      </c>
      <c r="D52" s="4" t="s">
        <v>97</v>
      </c>
      <c r="E52" s="5" t="s">
        <v>96</v>
      </c>
      <c r="F52" s="4" t="s">
        <v>31</v>
      </c>
      <c r="G52" s="3">
        <v>18.38</v>
      </c>
      <c r="H52" s="10">
        <v>0</v>
      </c>
      <c r="I52" s="9">
        <f t="shared" si="0"/>
        <v>0</v>
      </c>
      <c r="J52" s="2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19.75" customHeight="1" x14ac:dyDescent="0.4">
      <c r="B53" s="2">
        <v>8</v>
      </c>
      <c r="C53" s="4" t="s">
        <v>95</v>
      </c>
      <c r="D53" s="4" t="s">
        <v>94</v>
      </c>
      <c r="E53" s="5" t="s">
        <v>93</v>
      </c>
      <c r="F53" s="4" t="s">
        <v>31</v>
      </c>
      <c r="G53" s="3">
        <v>11.04</v>
      </c>
      <c r="H53" s="10">
        <v>0</v>
      </c>
      <c r="I53" s="9">
        <f t="shared" si="0"/>
        <v>0</v>
      </c>
      <c r="J53" s="2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75" customHeight="1" x14ac:dyDescent="0.4">
      <c r="B54" s="2">
        <v>9</v>
      </c>
      <c r="C54" s="4" t="s">
        <v>92</v>
      </c>
      <c r="D54" s="4" t="s">
        <v>91</v>
      </c>
      <c r="E54" s="5" t="s">
        <v>90</v>
      </c>
      <c r="F54" s="4" t="s">
        <v>66</v>
      </c>
      <c r="G54" s="3">
        <v>4.55</v>
      </c>
      <c r="H54" s="10">
        <v>0</v>
      </c>
      <c r="I54" s="9">
        <f t="shared" si="0"/>
        <v>0</v>
      </c>
      <c r="J54" s="2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28.75" customHeight="1" x14ac:dyDescent="0.4">
      <c r="B55" s="2">
        <v>10</v>
      </c>
      <c r="C55" s="4" t="s">
        <v>89</v>
      </c>
      <c r="D55" s="4" t="s">
        <v>88</v>
      </c>
      <c r="E55" s="5" t="s">
        <v>87</v>
      </c>
      <c r="F55" s="4" t="s">
        <v>83</v>
      </c>
      <c r="G55" s="3">
        <v>111.3</v>
      </c>
      <c r="H55" s="10">
        <v>0</v>
      </c>
      <c r="I55" s="9">
        <f t="shared" si="0"/>
        <v>0</v>
      </c>
      <c r="J55" s="2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75" customHeight="1" x14ac:dyDescent="0.4">
      <c r="B56" s="2">
        <v>11</v>
      </c>
      <c r="C56" s="4" t="s">
        <v>86</v>
      </c>
      <c r="D56" s="4" t="s">
        <v>85</v>
      </c>
      <c r="E56" s="5" t="s">
        <v>84</v>
      </c>
      <c r="F56" s="4" t="s">
        <v>83</v>
      </c>
      <c r="G56" s="3">
        <v>16</v>
      </c>
      <c r="H56" s="10">
        <v>0</v>
      </c>
      <c r="I56" s="9">
        <f t="shared" si="0"/>
        <v>0</v>
      </c>
      <c r="J56" s="2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5" customHeight="1" x14ac:dyDescent="0.4">
      <c r="B57" s="2">
        <v>12</v>
      </c>
      <c r="C57" s="4" t="s">
        <v>82</v>
      </c>
      <c r="D57" s="4" t="s">
        <v>81</v>
      </c>
      <c r="E57" s="5" t="s">
        <v>80</v>
      </c>
      <c r="F57" s="4" t="s">
        <v>79</v>
      </c>
      <c r="G57" s="3">
        <v>12.5</v>
      </c>
      <c r="H57" s="10">
        <v>0</v>
      </c>
      <c r="I57" s="9">
        <f t="shared" si="0"/>
        <v>0</v>
      </c>
      <c r="J57" s="2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5" customHeight="1" x14ac:dyDescent="0.4">
      <c r="B58" s="2">
        <v>13</v>
      </c>
      <c r="C58" s="4" t="s">
        <v>78</v>
      </c>
      <c r="D58" s="4" t="s">
        <v>77</v>
      </c>
      <c r="E58" s="5" t="s">
        <v>76</v>
      </c>
      <c r="F58" s="4" t="s">
        <v>66</v>
      </c>
      <c r="G58" s="3">
        <v>32.17</v>
      </c>
      <c r="H58" s="10">
        <v>0</v>
      </c>
      <c r="I58" s="9">
        <f t="shared" si="0"/>
        <v>0</v>
      </c>
      <c r="J58" s="2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5" customHeight="1" x14ac:dyDescent="0.4">
      <c r="B59" s="2">
        <v>14</v>
      </c>
      <c r="C59" s="4" t="s">
        <v>75</v>
      </c>
      <c r="D59" s="4" t="s">
        <v>74</v>
      </c>
      <c r="E59" s="5" t="s">
        <v>73</v>
      </c>
      <c r="F59" s="4" t="s">
        <v>66</v>
      </c>
      <c r="G59" s="3">
        <v>91.56</v>
      </c>
      <c r="H59" s="10">
        <v>0</v>
      </c>
      <c r="I59" s="9">
        <f t="shared" si="0"/>
        <v>0</v>
      </c>
      <c r="J59" s="2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5" customHeight="1" x14ac:dyDescent="0.4">
      <c r="B60" s="2">
        <v>15</v>
      </c>
      <c r="C60" s="4" t="s">
        <v>72</v>
      </c>
      <c r="D60" s="4" t="s">
        <v>71</v>
      </c>
      <c r="E60" s="5" t="s">
        <v>70</v>
      </c>
      <c r="F60" s="4" t="s">
        <v>66</v>
      </c>
      <c r="G60" s="3">
        <v>0.15</v>
      </c>
      <c r="H60" s="10">
        <v>0</v>
      </c>
      <c r="I60" s="9">
        <f t="shared" si="0"/>
        <v>0</v>
      </c>
      <c r="J60" s="2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75" customHeight="1" x14ac:dyDescent="0.4">
      <c r="B61" s="2">
        <v>16</v>
      </c>
      <c r="C61" s="4" t="s">
        <v>69</v>
      </c>
      <c r="D61" s="4" t="s">
        <v>68</v>
      </c>
      <c r="E61" s="5" t="s">
        <v>67</v>
      </c>
      <c r="F61" s="4" t="s">
        <v>66</v>
      </c>
      <c r="G61" s="3">
        <v>123.73</v>
      </c>
      <c r="H61" s="10">
        <v>0</v>
      </c>
      <c r="I61" s="9">
        <f t="shared" si="0"/>
        <v>0</v>
      </c>
      <c r="J61" s="2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75" customHeight="1" x14ac:dyDescent="0.4">
      <c r="B62" s="2">
        <v>17</v>
      </c>
      <c r="C62" s="4" t="s">
        <v>65</v>
      </c>
      <c r="D62" s="4" t="s">
        <v>64</v>
      </c>
      <c r="E62" s="5" t="s">
        <v>63</v>
      </c>
      <c r="F62" s="4" t="s">
        <v>31</v>
      </c>
      <c r="G62" s="3">
        <v>6</v>
      </c>
      <c r="H62" s="10">
        <v>0</v>
      </c>
      <c r="I62" s="9">
        <f t="shared" si="0"/>
        <v>0</v>
      </c>
      <c r="J62" s="2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75" customHeight="1" x14ac:dyDescent="0.4">
      <c r="B63" s="2">
        <v>18</v>
      </c>
      <c r="C63" s="4" t="s">
        <v>62</v>
      </c>
      <c r="D63" s="4" t="s">
        <v>61</v>
      </c>
      <c r="E63" s="5" t="s">
        <v>60</v>
      </c>
      <c r="F63" s="4" t="s">
        <v>31</v>
      </c>
      <c r="G63" s="3">
        <v>39</v>
      </c>
      <c r="H63" s="10">
        <v>0</v>
      </c>
      <c r="I63" s="9">
        <f t="shared" si="0"/>
        <v>0</v>
      </c>
      <c r="J63" s="2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75" customHeight="1" x14ac:dyDescent="0.4">
      <c r="B64" s="2">
        <v>19</v>
      </c>
      <c r="C64" s="4" t="s">
        <v>59</v>
      </c>
      <c r="D64" s="4" t="s">
        <v>58</v>
      </c>
      <c r="E64" s="5" t="s">
        <v>57</v>
      </c>
      <c r="F64" s="4" t="s">
        <v>31</v>
      </c>
      <c r="G64" s="3">
        <v>5</v>
      </c>
      <c r="H64" s="10">
        <v>0</v>
      </c>
      <c r="I64" s="9">
        <f t="shared" si="0"/>
        <v>0</v>
      </c>
      <c r="J64" s="2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5" customHeight="1" x14ac:dyDescent="0.4">
      <c r="B65" s="2">
        <v>20</v>
      </c>
      <c r="C65" s="4" t="s">
        <v>56</v>
      </c>
      <c r="D65" s="4" t="s">
        <v>55</v>
      </c>
      <c r="E65" s="5" t="s">
        <v>54</v>
      </c>
      <c r="F65" s="4" t="s">
        <v>31</v>
      </c>
      <c r="G65" s="3">
        <v>20.010000000000002</v>
      </c>
      <c r="H65" s="10">
        <v>0</v>
      </c>
      <c r="I65" s="9">
        <f t="shared" si="0"/>
        <v>0</v>
      </c>
      <c r="J65" s="2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5" customHeight="1" x14ac:dyDescent="0.4">
      <c r="B66" s="2">
        <v>21</v>
      </c>
      <c r="C66" s="4" t="s">
        <v>53</v>
      </c>
      <c r="D66" s="4" t="s">
        <v>52</v>
      </c>
      <c r="E66" s="5" t="s">
        <v>51</v>
      </c>
      <c r="F66" s="4" t="s">
        <v>31</v>
      </c>
      <c r="G66" s="3">
        <v>8.73</v>
      </c>
      <c r="H66" s="10">
        <v>0</v>
      </c>
      <c r="I66" s="9">
        <f t="shared" si="0"/>
        <v>0</v>
      </c>
      <c r="J66" s="2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5" customHeight="1" x14ac:dyDescent="0.4">
      <c r="B67" s="2">
        <v>22</v>
      </c>
      <c r="C67" s="4" t="s">
        <v>50</v>
      </c>
      <c r="D67" s="4" t="s">
        <v>49</v>
      </c>
      <c r="E67" s="5" t="s">
        <v>48</v>
      </c>
      <c r="F67" s="4" t="s">
        <v>18</v>
      </c>
      <c r="G67" s="3">
        <v>205</v>
      </c>
      <c r="H67" s="10">
        <v>0</v>
      </c>
      <c r="I67" s="9">
        <f t="shared" si="0"/>
        <v>0</v>
      </c>
      <c r="J67" s="2">
        <v>23</v>
      </c>
      <c r="K67" s="9">
        <f t="shared" si="1"/>
        <v>0</v>
      </c>
      <c r="L67" s="13">
        <f t="shared" si="2"/>
        <v>0</v>
      </c>
      <c r="M67" s="14"/>
    </row>
    <row r="68" spans="2:13" s="1" customFormat="1" ht="19.75" customHeight="1" x14ac:dyDescent="0.4">
      <c r="B68" s="2">
        <v>23</v>
      </c>
      <c r="C68" s="4" t="s">
        <v>47</v>
      </c>
      <c r="D68" s="4" t="s">
        <v>46</v>
      </c>
      <c r="E68" s="5" t="s">
        <v>45</v>
      </c>
      <c r="F68" s="4" t="s">
        <v>35</v>
      </c>
      <c r="G68" s="3">
        <v>300</v>
      </c>
      <c r="H68" s="10">
        <v>0</v>
      </c>
      <c r="I68" s="9">
        <f t="shared" si="0"/>
        <v>0</v>
      </c>
      <c r="J68" s="2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75" customHeight="1" x14ac:dyDescent="0.4">
      <c r="B69" s="2">
        <v>24</v>
      </c>
      <c r="C69" s="4" t="s">
        <v>44</v>
      </c>
      <c r="D69" s="4" t="s">
        <v>43</v>
      </c>
      <c r="E69" s="5" t="s">
        <v>42</v>
      </c>
      <c r="F69" s="4" t="s">
        <v>35</v>
      </c>
      <c r="G69" s="3">
        <v>20</v>
      </c>
      <c r="H69" s="10">
        <v>0</v>
      </c>
      <c r="I69" s="9">
        <f t="shared" si="0"/>
        <v>0</v>
      </c>
      <c r="J69" s="2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75" customHeight="1" x14ac:dyDescent="0.4">
      <c r="B70" s="2">
        <v>25</v>
      </c>
      <c r="C70" s="4" t="s">
        <v>41</v>
      </c>
      <c r="D70" s="4" t="s">
        <v>40</v>
      </c>
      <c r="E70" s="5" t="s">
        <v>39</v>
      </c>
      <c r="F70" s="4" t="s">
        <v>35</v>
      </c>
      <c r="G70" s="3">
        <v>17</v>
      </c>
      <c r="H70" s="10">
        <v>0</v>
      </c>
      <c r="I70" s="9">
        <f t="shared" si="0"/>
        <v>0</v>
      </c>
      <c r="J70" s="2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5" customHeight="1" x14ac:dyDescent="0.4">
      <c r="B71" s="2">
        <v>26</v>
      </c>
      <c r="C71" s="4" t="s">
        <v>38</v>
      </c>
      <c r="D71" s="4" t="s">
        <v>37</v>
      </c>
      <c r="E71" s="5" t="s">
        <v>36</v>
      </c>
      <c r="F71" s="4" t="s">
        <v>35</v>
      </c>
      <c r="G71" s="3">
        <v>50</v>
      </c>
      <c r="H71" s="10">
        <v>0</v>
      </c>
      <c r="I71" s="9">
        <f t="shared" si="0"/>
        <v>0</v>
      </c>
      <c r="J71" s="2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2">
        <v>27</v>
      </c>
      <c r="C72" s="4" t="s">
        <v>34</v>
      </c>
      <c r="D72" s="4" t="s">
        <v>33</v>
      </c>
      <c r="E72" s="5" t="s">
        <v>32</v>
      </c>
      <c r="F72" s="4" t="s">
        <v>31</v>
      </c>
      <c r="G72" s="3">
        <v>1</v>
      </c>
      <c r="H72" s="10">
        <v>0</v>
      </c>
      <c r="I72" s="9">
        <f t="shared" si="0"/>
        <v>0</v>
      </c>
      <c r="J72" s="2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5" customHeight="1" x14ac:dyDescent="0.4">
      <c r="B73" s="2">
        <v>28</v>
      </c>
      <c r="C73" s="4" t="s">
        <v>30</v>
      </c>
      <c r="D73" s="4" t="s">
        <v>29</v>
      </c>
      <c r="E73" s="5" t="s">
        <v>28</v>
      </c>
      <c r="F73" s="4" t="s">
        <v>18</v>
      </c>
      <c r="G73" s="3">
        <v>457</v>
      </c>
      <c r="H73" s="10">
        <v>0</v>
      </c>
      <c r="I73" s="9">
        <f t="shared" si="0"/>
        <v>0</v>
      </c>
      <c r="J73" s="2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5" customHeight="1" x14ac:dyDescent="0.4">
      <c r="B74" s="2">
        <v>29</v>
      </c>
      <c r="C74" s="4" t="s">
        <v>27</v>
      </c>
      <c r="D74" s="4" t="s">
        <v>26</v>
      </c>
      <c r="E74" s="5" t="s">
        <v>25</v>
      </c>
      <c r="F74" s="4" t="s">
        <v>18</v>
      </c>
      <c r="G74" s="3">
        <v>123.11</v>
      </c>
      <c r="H74" s="10">
        <v>0</v>
      </c>
      <c r="I74" s="9">
        <f t="shared" si="0"/>
        <v>0</v>
      </c>
      <c r="J74" s="2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5" customHeight="1" x14ac:dyDescent="0.4">
      <c r="B75" s="2">
        <v>30</v>
      </c>
      <c r="C75" s="4" t="s">
        <v>24</v>
      </c>
      <c r="D75" s="4" t="s">
        <v>23</v>
      </c>
      <c r="E75" s="5" t="s">
        <v>22</v>
      </c>
      <c r="F75" s="4" t="s">
        <v>18</v>
      </c>
      <c r="G75" s="3">
        <v>43</v>
      </c>
      <c r="H75" s="10">
        <v>0</v>
      </c>
      <c r="I75" s="9">
        <f t="shared" si="0"/>
        <v>0</v>
      </c>
      <c r="J75" s="2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2">
        <v>31</v>
      </c>
      <c r="C76" s="4" t="s">
        <v>21</v>
      </c>
      <c r="D76" s="4" t="s">
        <v>20</v>
      </c>
      <c r="E76" s="5" t="s">
        <v>19</v>
      </c>
      <c r="F76" s="4" t="s">
        <v>18</v>
      </c>
      <c r="G76" s="3">
        <v>73.27</v>
      </c>
      <c r="H76" s="10">
        <v>0</v>
      </c>
      <c r="I76" s="9">
        <f t="shared" si="0"/>
        <v>0</v>
      </c>
      <c r="J76" s="2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55.9" customHeight="1" x14ac:dyDescent="0.4"/>
    <row r="78" spans="2:13" s="1" customFormat="1" ht="21.4" customHeight="1" x14ac:dyDescent="0.4">
      <c r="B78" s="32" t="s">
        <v>17</v>
      </c>
      <c r="C78" s="32"/>
      <c r="D78" s="32"/>
      <c r="E78" s="32"/>
      <c r="F78" s="19">
        <f>ROUND(I32+I37+I42+I47+I50+I51+I52+I53+I54+I55+I56+I57+I58+I59+I60+I61+I62+I63+I64+I65+I66+I67+I68+I69+I70+I71+I72+I73+I74+I75+I76,2)</f>
        <v>0</v>
      </c>
      <c r="G78" s="20"/>
      <c r="H78" s="20"/>
      <c r="I78" s="20"/>
      <c r="J78" s="20"/>
      <c r="K78" s="20"/>
      <c r="L78" s="20"/>
      <c r="M78" s="21"/>
    </row>
    <row r="79" spans="2:13" s="1" customFormat="1" ht="21.4" customHeight="1" x14ac:dyDescent="0.4">
      <c r="B79" s="32" t="s">
        <v>16</v>
      </c>
      <c r="C79" s="32"/>
      <c r="D79" s="32"/>
      <c r="E79" s="32"/>
      <c r="F79" s="22">
        <f>ROUND(L32+L37+L42+L47+L50+L51+L52+L53+L54+L55+L56+L57+L58+L59+L60+L61+L62+L63+L64+L65+L66+L67+L68+L69+L70+L71+L72+L73+L74+L75+L76,2)</f>
        <v>0</v>
      </c>
      <c r="G79" s="23"/>
      <c r="H79" s="23"/>
      <c r="I79" s="23"/>
      <c r="J79" s="23"/>
      <c r="K79" s="23"/>
      <c r="L79" s="23"/>
      <c r="M79" s="24"/>
    </row>
    <row r="80" spans="2:13" s="1" customFormat="1" ht="11.1" customHeight="1" x14ac:dyDescent="0.4"/>
    <row r="81" spans="2:14" s="1" customFormat="1" ht="80.099999999999994" customHeight="1" x14ac:dyDescent="0.4">
      <c r="B81" s="26" t="s">
        <v>15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2.65" customHeight="1" x14ac:dyDescent="0.4"/>
    <row r="83" spans="2:14" s="1" customFormat="1" ht="110.1" customHeight="1" x14ac:dyDescent="0.4">
      <c r="B83" s="26" t="s">
        <v>14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2:14" s="1" customFormat="1" ht="5.25" customHeight="1" x14ac:dyDescent="0.4"/>
    <row r="85" spans="2:14" s="1" customFormat="1" ht="110.1" customHeight="1" x14ac:dyDescent="0.4">
      <c r="B85" s="29" t="s">
        <v>13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s="1" customFormat="1" ht="5.25" customHeight="1" x14ac:dyDescent="0.4"/>
    <row r="87" spans="2:14" s="1" customFormat="1" ht="37.9" customHeight="1" x14ac:dyDescent="0.4">
      <c r="B87" s="28" t="s">
        <v>12</v>
      </c>
      <c r="C87" s="28"/>
      <c r="D87" s="28"/>
      <c r="E87" s="28"/>
      <c r="F87" s="25" t="s">
        <v>11</v>
      </c>
      <c r="G87" s="25"/>
      <c r="H87" s="25"/>
      <c r="I87" s="25"/>
      <c r="J87" s="25"/>
      <c r="K87" s="25"/>
      <c r="L87" s="25"/>
    </row>
    <row r="88" spans="2:14" s="1" customFormat="1" ht="28.75" customHeight="1" x14ac:dyDescent="0.4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5" customHeight="1" x14ac:dyDescent="0.4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5" customHeight="1" x14ac:dyDescent="0.4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5" customHeight="1" x14ac:dyDescent="0.4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65" customHeight="1" x14ac:dyDescent="0.4"/>
    <row r="93" spans="2:14" s="1" customFormat="1" ht="203.1" customHeight="1" x14ac:dyDescent="0.4">
      <c r="B93" s="26" t="s">
        <v>10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2.65" customHeight="1" x14ac:dyDescent="0.4"/>
    <row r="95" spans="2:14" s="1" customFormat="1" ht="37" customHeight="1" x14ac:dyDescent="0.4">
      <c r="B95" s="27" t="s">
        <v>132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2.65" customHeight="1" x14ac:dyDescent="0.4"/>
    <row r="97" spans="2:14" s="1" customFormat="1" ht="37.9" customHeight="1" x14ac:dyDescent="0.4">
      <c r="B97" s="28" t="s">
        <v>9</v>
      </c>
      <c r="C97" s="28"/>
      <c r="D97" s="28"/>
      <c r="E97" s="28"/>
      <c r="F97" s="30" t="s">
        <v>8</v>
      </c>
      <c r="G97" s="30"/>
      <c r="H97" s="30"/>
      <c r="I97" s="30"/>
      <c r="J97" s="30"/>
      <c r="K97" s="30"/>
      <c r="L97" s="30"/>
    </row>
    <row r="98" spans="2:14" s="1" customFormat="1" ht="28.75" customHeight="1" x14ac:dyDescent="0.4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5" customHeight="1" x14ac:dyDescent="0.4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5" customHeight="1" x14ac:dyDescent="0.4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5" customHeight="1" x14ac:dyDescent="0.4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4"/>
    <row r="103" spans="2:14" s="1" customFormat="1" ht="160" customHeight="1" x14ac:dyDescent="0.4">
      <c r="B103" s="26" t="s">
        <v>7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2:14" s="1" customFormat="1" ht="2.65" customHeight="1" x14ac:dyDescent="0.4"/>
    <row r="105" spans="2:14" s="1" customFormat="1" ht="55" customHeight="1" x14ac:dyDescent="0.4">
      <c r="B105" s="26" t="s">
        <v>6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2:14" s="1" customFormat="1" ht="2.65" customHeight="1" x14ac:dyDescent="0.4"/>
    <row r="107" spans="2:14" s="1" customFormat="1" ht="60" customHeight="1" x14ac:dyDescent="0.4">
      <c r="B107" s="29" t="s">
        <v>5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4"/>
    <row r="109" spans="2:14" s="1" customFormat="1" ht="48" customHeight="1" x14ac:dyDescent="0.4">
      <c r="B109" s="29" t="s">
        <v>4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</row>
    <row r="110" spans="2:14" s="1" customFormat="1" ht="2.65" customHeight="1" x14ac:dyDescent="0.4"/>
    <row r="111" spans="2:14" s="1" customFormat="1" ht="125.1" customHeight="1" x14ac:dyDescent="0.4">
      <c r="B111" s="26" t="s">
        <v>3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65" customHeight="1" x14ac:dyDescent="0.4"/>
    <row r="113" spans="2:14" s="1" customFormat="1" ht="85" customHeight="1" x14ac:dyDescent="0.4">
      <c r="B113" s="26" t="s">
        <v>2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86.85" customHeight="1" x14ac:dyDescent="0.4"/>
    <row r="115" spans="2:14" s="1" customFormat="1" ht="17.649999999999999" customHeight="1" x14ac:dyDescent="0.4">
      <c r="I115" s="35" t="s">
        <v>1</v>
      </c>
      <c r="J115" s="35"/>
    </row>
    <row r="116" spans="2:14" s="1" customFormat="1" ht="145.15" customHeight="1" x14ac:dyDescent="0.4"/>
    <row r="117" spans="2:14" s="1" customFormat="1" ht="81.599999999999994" customHeight="1" x14ac:dyDescent="0.4">
      <c r="B117" s="34" t="s">
        <v>0</v>
      </c>
      <c r="C117" s="34"/>
      <c r="D117" s="34"/>
      <c r="E117" s="34"/>
      <c r="F117" s="34"/>
      <c r="G117" s="34"/>
      <c r="H117" s="34"/>
      <c r="I117" s="34"/>
      <c r="J117" s="34"/>
    </row>
  </sheetData>
  <mergeCells count="93">
    <mergeCell ref="B39:K39"/>
    <mergeCell ref="B117:J117"/>
    <mergeCell ref="I115:J115"/>
    <mergeCell ref="B10:D11"/>
    <mergeCell ref="B100:E100"/>
    <mergeCell ref="B101:E101"/>
    <mergeCell ref="B103:N103"/>
    <mergeCell ref="B105:N105"/>
    <mergeCell ref="L54:M54"/>
    <mergeCell ref="L55:M55"/>
    <mergeCell ref="B107:N107"/>
    <mergeCell ref="B109:N109"/>
    <mergeCell ref="B111:N111"/>
    <mergeCell ref="B113:N113"/>
    <mergeCell ref="B81:N81"/>
    <mergeCell ref="B83:N83"/>
    <mergeCell ref="B91:E91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76:M76"/>
    <mergeCell ref="L71:M71"/>
    <mergeCell ref="L72:M72"/>
    <mergeCell ref="L73:M73"/>
    <mergeCell ref="L74:M74"/>
    <mergeCell ref="L75:M75"/>
    <mergeCell ref="B24:L24"/>
    <mergeCell ref="B93:N93"/>
    <mergeCell ref="B95:N95"/>
    <mergeCell ref="B97:E97"/>
    <mergeCell ref="B98:E98"/>
    <mergeCell ref="B85:N85"/>
    <mergeCell ref="B87:E87"/>
    <mergeCell ref="B88:E88"/>
    <mergeCell ref="B89:E89"/>
    <mergeCell ref="B90:E90"/>
    <mergeCell ref="F91:L91"/>
    <mergeCell ref="F97:L97"/>
    <mergeCell ref="F98:L98"/>
    <mergeCell ref="F99:L99"/>
    <mergeCell ref="L41:M41"/>
    <mergeCell ref="L42:M42"/>
    <mergeCell ref="L50:M50"/>
    <mergeCell ref="L51:M51"/>
    <mergeCell ref="L52:M52"/>
    <mergeCell ref="L53:M53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L56:M56"/>
    <mergeCell ref="L57:M57"/>
    <mergeCell ref="L58:M58"/>
    <mergeCell ref="L59:M59"/>
    <mergeCell ref="L60:M60"/>
    <mergeCell ref="L66:M66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B26:L26"/>
    <mergeCell ref="B29:K29"/>
    <mergeCell ref="B34:K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Pietrzak Nadleśnictwo Poddębice</dc:creator>
  <cp:lastModifiedBy>Sylwester Lisek Nadleśnictwo Poddębice</cp:lastModifiedBy>
  <dcterms:created xsi:type="dcterms:W3CDTF">2024-10-21T13:49:24Z</dcterms:created>
  <dcterms:modified xsi:type="dcterms:W3CDTF">2024-10-31T11:27:27Z</dcterms:modified>
</cp:coreProperties>
</file>