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80" tabRatio="792" firstSheet="2" activeTab="2"/>
  </bookViews>
  <sheets>
    <sheet name="WLW" sheetId="3" state="hidden" r:id="rId1"/>
    <sheet name="zał. 2 ekologiczne" sheetId="2" state="hidden" r:id="rId2"/>
    <sheet name=" e. ekologiczne" sheetId="9" r:id="rId3"/>
    <sheet name="zał. 3 rzeczowe" sheetId="1" state="hidden" r:id="rId4"/>
    <sheet name="e. rzeczowe" sheetId="10" r:id="rId5"/>
    <sheet name="Arkusz1" sheetId="11" state="hidden" r:id="rId6"/>
    <sheet name="zał. 4 Klucz" sheetId="8" state="hidden" r:id="rId7"/>
    <sheet name="szop rezultat" sheetId="6" state="hidden" r:id="rId8"/>
    <sheet name="szop produkt" sheetId="7" state="hidden" r:id="rId9"/>
  </sheets>
  <externalReferences>
    <externalReference r:id="rId10"/>
  </externalReferences>
  <definedNames>
    <definedName name="_xlnm._FilterDatabase" localSheetId="2" hidden="1">' e. ekologiczne'!$A$6:$C$7</definedName>
    <definedName name="_xlnm._FilterDatabase" localSheetId="4" hidden="1">'e. rzeczowe'!$A$5:$D$5</definedName>
    <definedName name="_xlnm._FilterDatabase" localSheetId="0" hidden="1">WLW!$C$2:$Q$86</definedName>
    <definedName name="_xlnm._FilterDatabase" localSheetId="1" hidden="1">'zał. 2 ekologiczne'!$A$2:$J$100</definedName>
    <definedName name="_xlnm._FilterDatabase" localSheetId="3" hidden="1">'zał. 3 rzeczowe'!$A$2:$S$443</definedName>
    <definedName name="_ftn1" localSheetId="0">WLW!#REF!</definedName>
    <definedName name="_ftnref1" localSheetId="0">[1]SZOP!$B$42</definedName>
    <definedName name="_xlnm.Print_Area" localSheetId="2">' e. ekologiczne'!$A$3:$C$7</definedName>
    <definedName name="_xlnm.Print_Area" localSheetId="4">'e. rzeczowe'!$A$4:$C$8</definedName>
    <definedName name="_xlnm.Print_Area" localSheetId="1">'zał. 2 ekologiczne'!$A$1:$D$100</definedName>
    <definedName name="_xlnm.Print_Area" localSheetId="3">'zał. 3 rzeczowe'!$A$1:$M$443</definedName>
    <definedName name="_xlnm.Print_Area" localSheetId="6">'zał. 4 Klucz'!$A$1:$K$120</definedName>
    <definedName name="_xlnm.Print_Titles" localSheetId="2">' e. ekologiczne'!$4:$5</definedName>
    <definedName name="_xlnm.Print_Titles" localSheetId="4">'e. rzeczowe'!#REF!</definedName>
    <definedName name="_xlnm.Print_Titles" localSheetId="1">'zał. 2 ekologiczne'!$2:$2</definedName>
    <definedName name="_xlnm.Print_Titles" localSheetId="3">'zał. 3 rzeczowe'!$2:$2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H8"/>
  <c r="H6"/>
  <c r="H7"/>
  <c r="H5"/>
  <c r="H4"/>
  <c r="H10"/>
  <c r="H14"/>
  <c r="H18"/>
  <c r="H22"/>
  <c r="J4"/>
  <c r="A7"/>
  <c r="A8"/>
  <c r="A9"/>
  <c r="H9" s="1"/>
  <c r="A10"/>
  <c r="A11"/>
  <c r="H11" s="1"/>
  <c r="A12"/>
  <c r="H12" s="1"/>
  <c r="A13"/>
  <c r="H13" s="1"/>
  <c r="A14"/>
  <c r="A15"/>
  <c r="H15" s="1"/>
  <c r="A16"/>
  <c r="H16" s="1"/>
  <c r="A17"/>
  <c r="H17" s="1"/>
  <c r="A18"/>
  <c r="A19"/>
  <c r="H19" s="1"/>
  <c r="A20"/>
  <c r="H20" s="1"/>
  <c r="A21"/>
  <c r="H21" s="1"/>
  <c r="A22"/>
  <c r="A23"/>
  <c r="H23" s="1"/>
  <c r="A24"/>
  <c r="H24" s="1"/>
  <c r="A25"/>
  <c r="A4"/>
  <c r="D5"/>
  <c r="D6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O7"/>
  <c r="O8"/>
  <c r="O6"/>
  <c r="O5"/>
  <c r="D21" i="1" l="1"/>
  <c r="C21" s="1"/>
  <c r="H21"/>
  <c r="I21"/>
  <c r="J21"/>
  <c r="D20"/>
  <c r="C20" s="1"/>
  <c r="H20"/>
  <c r="I20"/>
  <c r="J20"/>
  <c r="D15"/>
  <c r="C15" s="1"/>
  <c r="G21" l="1"/>
  <c r="F21" s="1"/>
  <c r="E21" s="1"/>
  <c r="G20"/>
  <c r="F20" s="1"/>
  <c r="E20" s="1"/>
  <c r="D12"/>
  <c r="C12" s="1"/>
  <c r="H12"/>
  <c r="I12"/>
  <c r="J12"/>
  <c r="H13"/>
  <c r="I13"/>
  <c r="D13" s="1"/>
  <c r="J13"/>
  <c r="C35"/>
  <c r="H35"/>
  <c r="I35"/>
  <c r="J35"/>
  <c r="H38"/>
  <c r="I38"/>
  <c r="D38" s="1"/>
  <c r="J38"/>
  <c r="H41"/>
  <c r="I41"/>
  <c r="D41" s="1"/>
  <c r="J41"/>
  <c r="H42"/>
  <c r="I42"/>
  <c r="D42" s="1"/>
  <c r="J42"/>
  <c r="H43"/>
  <c r="I43"/>
  <c r="J43"/>
  <c r="H46"/>
  <c r="I46"/>
  <c r="D46" s="1"/>
  <c r="J46"/>
  <c r="H51"/>
  <c r="I51"/>
  <c r="D51" s="1"/>
  <c r="J51"/>
  <c r="H70"/>
  <c r="I70"/>
  <c r="D70" s="1"/>
  <c r="J70"/>
  <c r="H73"/>
  <c r="I73"/>
  <c r="J73"/>
  <c r="H74"/>
  <c r="I74"/>
  <c r="D74" s="1"/>
  <c r="J74"/>
  <c r="H75"/>
  <c r="I75"/>
  <c r="D75" s="1"/>
  <c r="J75"/>
  <c r="D96"/>
  <c r="C96" s="1"/>
  <c r="H96"/>
  <c r="I96"/>
  <c r="J96"/>
  <c r="D102"/>
  <c r="C102" s="1"/>
  <c r="H102"/>
  <c r="I102"/>
  <c r="J102"/>
  <c r="D106"/>
  <c r="C106" s="1"/>
  <c r="H106"/>
  <c r="I106"/>
  <c r="J106"/>
  <c r="D123"/>
  <c r="C123" s="1"/>
  <c r="H123"/>
  <c r="I123"/>
  <c r="J123"/>
  <c r="D140"/>
  <c r="C140" s="1"/>
  <c r="H140"/>
  <c r="I140"/>
  <c r="J140"/>
  <c r="G106" l="1"/>
  <c r="G102"/>
  <c r="G96"/>
  <c r="F96" s="1"/>
  <c r="E96" s="1"/>
  <c r="G51"/>
  <c r="F51" s="1"/>
  <c r="E51" s="1"/>
  <c r="G140"/>
  <c r="F140" s="1"/>
  <c r="E140" s="1"/>
  <c r="G41"/>
  <c r="F41" s="1"/>
  <c r="E41" s="1"/>
  <c r="G12"/>
  <c r="F12" s="1"/>
  <c r="E12" s="1"/>
  <c r="G123"/>
  <c r="F123" s="1"/>
  <c r="E123" s="1"/>
  <c r="G75"/>
  <c r="F75" s="1"/>
  <c r="E75" s="1"/>
  <c r="G13"/>
  <c r="G74"/>
  <c r="F74" s="1"/>
  <c r="E74" s="1"/>
  <c r="G43"/>
  <c r="G38"/>
  <c r="F38" s="1"/>
  <c r="E38" s="1"/>
  <c r="G42"/>
  <c r="G73"/>
  <c r="F73" s="1"/>
  <c r="E73" s="1"/>
  <c r="G70"/>
  <c r="G46"/>
  <c r="F46" s="1"/>
  <c r="E46" s="1"/>
  <c r="G35"/>
  <c r="F35" s="1"/>
  <c r="E35" s="1"/>
  <c r="D73"/>
  <c r="D43"/>
  <c r="F13" l="1"/>
  <c r="E13" s="1"/>
  <c r="F42"/>
  <c r="E42" s="1"/>
  <c r="J288"/>
  <c r="I288"/>
  <c r="H288"/>
  <c r="D288"/>
  <c r="C288" s="1"/>
  <c r="J287"/>
  <c r="I287"/>
  <c r="H287"/>
  <c r="D287"/>
  <c r="C287" s="1"/>
  <c r="J286"/>
  <c r="I286"/>
  <c r="H286"/>
  <c r="D286"/>
  <c r="C286" s="1"/>
  <c r="J285"/>
  <c r="I285"/>
  <c r="H285"/>
  <c r="D285"/>
  <c r="C285" s="1"/>
  <c r="J284"/>
  <c r="I284"/>
  <c r="H284"/>
  <c r="D284"/>
  <c r="C284" s="1"/>
  <c r="J283"/>
  <c r="I283"/>
  <c r="H283"/>
  <c r="D283"/>
  <c r="C283" s="1"/>
  <c r="J282"/>
  <c r="I282"/>
  <c r="H282"/>
  <c r="D282"/>
  <c r="C282" s="1"/>
  <c r="J281"/>
  <c r="I281"/>
  <c r="H281"/>
  <c r="D281"/>
  <c r="C281" s="1"/>
  <c r="J280"/>
  <c r="I280"/>
  <c r="H280"/>
  <c r="D280"/>
  <c r="C280" s="1"/>
  <c r="F43" l="1"/>
  <c r="E43" s="1"/>
  <c r="G285"/>
  <c r="G280"/>
  <c r="F280" s="1"/>
  <c r="E280" s="1"/>
  <c r="G283"/>
  <c r="G284"/>
  <c r="G281"/>
  <c r="G287"/>
  <c r="G288"/>
  <c r="G282"/>
  <c r="G286"/>
  <c r="D4"/>
  <c r="C4" s="1"/>
  <c r="D10"/>
  <c r="C10" s="1"/>
  <c r="D11"/>
  <c r="C11" s="1"/>
  <c r="F281" l="1"/>
  <c r="F282" s="1"/>
  <c r="J418"/>
  <c r="I418"/>
  <c r="H418"/>
  <c r="D418"/>
  <c r="C418" s="1"/>
  <c r="J417"/>
  <c r="I417"/>
  <c r="H417"/>
  <c r="D417"/>
  <c r="C417" s="1"/>
  <c r="J416"/>
  <c r="I416"/>
  <c r="H416"/>
  <c r="D416"/>
  <c r="C416" s="1"/>
  <c r="J415"/>
  <c r="I415"/>
  <c r="H415"/>
  <c r="D415"/>
  <c r="C415" s="1"/>
  <c r="J414"/>
  <c r="I414"/>
  <c r="H414"/>
  <c r="D414"/>
  <c r="C414" s="1"/>
  <c r="J413"/>
  <c r="I413"/>
  <c r="H413"/>
  <c r="D413"/>
  <c r="C413" s="1"/>
  <c r="E281" l="1"/>
  <c r="F283"/>
  <c r="E282"/>
  <c r="G413"/>
  <c r="F413" s="1"/>
  <c r="E413" s="1"/>
  <c r="G415"/>
  <c r="G418"/>
  <c r="G414"/>
  <c r="G416"/>
  <c r="G417"/>
  <c r="F284" l="1"/>
  <c r="E283"/>
  <c r="F414"/>
  <c r="F415" s="1"/>
  <c r="J433"/>
  <c r="I433"/>
  <c r="H433"/>
  <c r="D433"/>
  <c r="C433" s="1"/>
  <c r="J432"/>
  <c r="I432"/>
  <c r="H432"/>
  <c r="D432"/>
  <c r="C432" s="1"/>
  <c r="J431"/>
  <c r="I431"/>
  <c r="H431"/>
  <c r="D431"/>
  <c r="C431" s="1"/>
  <c r="J430"/>
  <c r="I430"/>
  <c r="H430"/>
  <c r="D430"/>
  <c r="C430" s="1"/>
  <c r="J427"/>
  <c r="I427"/>
  <c r="H427"/>
  <c r="D427"/>
  <c r="C427" s="1"/>
  <c r="J426"/>
  <c r="I426"/>
  <c r="H426"/>
  <c r="D426"/>
  <c r="C426" s="1"/>
  <c r="J425"/>
  <c r="I425"/>
  <c r="H425"/>
  <c r="D425"/>
  <c r="C425" s="1"/>
  <c r="J410"/>
  <c r="I410"/>
  <c r="H410"/>
  <c r="D410"/>
  <c r="C410" s="1"/>
  <c r="J409"/>
  <c r="I409"/>
  <c r="H409"/>
  <c r="D409"/>
  <c r="C409" s="1"/>
  <c r="J408"/>
  <c r="I408"/>
  <c r="H408"/>
  <c r="D408"/>
  <c r="C408" s="1"/>
  <c r="J407"/>
  <c r="I407"/>
  <c r="H407"/>
  <c r="D407"/>
  <c r="C407" s="1"/>
  <c r="J406"/>
  <c r="I406"/>
  <c r="H406"/>
  <c r="D406"/>
  <c r="C406" s="1"/>
  <c r="J405"/>
  <c r="I405"/>
  <c r="H405"/>
  <c r="D405"/>
  <c r="C405" s="1"/>
  <c r="J404"/>
  <c r="I404"/>
  <c r="H404"/>
  <c r="D404"/>
  <c r="C404" s="1"/>
  <c r="J403"/>
  <c r="I403"/>
  <c r="H403"/>
  <c r="D403"/>
  <c r="C403" s="1"/>
  <c r="J402"/>
  <c r="I402"/>
  <c r="H402"/>
  <c r="D402"/>
  <c r="C402" s="1"/>
  <c r="J401"/>
  <c r="I401"/>
  <c r="H401"/>
  <c r="D401"/>
  <c r="C401" s="1"/>
  <c r="J400"/>
  <c r="I400"/>
  <c r="H400"/>
  <c r="D400"/>
  <c r="C400" s="1"/>
  <c r="J399"/>
  <c r="I399"/>
  <c r="H399"/>
  <c r="D399"/>
  <c r="C399" s="1"/>
  <c r="J398"/>
  <c r="I398"/>
  <c r="H398"/>
  <c r="D398"/>
  <c r="C398" s="1"/>
  <c r="J397"/>
  <c r="I397"/>
  <c r="H397"/>
  <c r="D397"/>
  <c r="C397" s="1"/>
  <c r="J396"/>
  <c r="I396"/>
  <c r="H396"/>
  <c r="D396"/>
  <c r="C396" s="1"/>
  <c r="J395"/>
  <c r="I395"/>
  <c r="H395"/>
  <c r="D395"/>
  <c r="C395" s="1"/>
  <c r="J394"/>
  <c r="I394"/>
  <c r="H394"/>
  <c r="D394"/>
  <c r="C394" s="1"/>
  <c r="J393"/>
  <c r="I393"/>
  <c r="H393"/>
  <c r="D393"/>
  <c r="C393" s="1"/>
  <c r="J392"/>
  <c r="I392"/>
  <c r="H392"/>
  <c r="D392"/>
  <c r="C392" s="1"/>
  <c r="J391"/>
  <c r="I391"/>
  <c r="H391"/>
  <c r="D391"/>
  <c r="C391" s="1"/>
  <c r="J390"/>
  <c r="I390"/>
  <c r="H390"/>
  <c r="D390"/>
  <c r="C390" s="1"/>
  <c r="J389"/>
  <c r="I389"/>
  <c r="H389"/>
  <c r="D389"/>
  <c r="C389" s="1"/>
  <c r="J388"/>
  <c r="I388"/>
  <c r="H388"/>
  <c r="D388"/>
  <c r="C388" s="1"/>
  <c r="J387"/>
  <c r="I387"/>
  <c r="H387"/>
  <c r="D387"/>
  <c r="C387" s="1"/>
  <c r="J386"/>
  <c r="I386"/>
  <c r="H386"/>
  <c r="D386"/>
  <c r="C386" s="1"/>
  <c r="J385"/>
  <c r="I385"/>
  <c r="H385"/>
  <c r="D385"/>
  <c r="C385" s="1"/>
  <c r="J381"/>
  <c r="I381"/>
  <c r="H381"/>
  <c r="D381"/>
  <c r="C381" s="1"/>
  <c r="J376"/>
  <c r="I376"/>
  <c r="H376"/>
  <c r="D376"/>
  <c r="C376" s="1"/>
  <c r="J358"/>
  <c r="I358"/>
  <c r="H358"/>
  <c r="D358"/>
  <c r="C358" s="1"/>
  <c r="J357"/>
  <c r="I357"/>
  <c r="H357"/>
  <c r="D357"/>
  <c r="C357" s="1"/>
  <c r="J356"/>
  <c r="I356"/>
  <c r="H356"/>
  <c r="D356"/>
  <c r="C356" s="1"/>
  <c r="J355"/>
  <c r="I355"/>
  <c r="H355"/>
  <c r="D355"/>
  <c r="C355" s="1"/>
  <c r="J354"/>
  <c r="I354"/>
  <c r="H354"/>
  <c r="D354"/>
  <c r="C354" s="1"/>
  <c r="J353"/>
  <c r="I353"/>
  <c r="H353"/>
  <c r="D353"/>
  <c r="C353" s="1"/>
  <c r="J352"/>
  <c r="I352"/>
  <c r="H352"/>
  <c r="D352"/>
  <c r="C352" s="1"/>
  <c r="J351"/>
  <c r="I351"/>
  <c r="H351"/>
  <c r="D351"/>
  <c r="C351" s="1"/>
  <c r="J350"/>
  <c r="I350"/>
  <c r="H350"/>
  <c r="D350"/>
  <c r="C350" s="1"/>
  <c r="J349"/>
  <c r="I349"/>
  <c r="H349"/>
  <c r="D349"/>
  <c r="C349" s="1"/>
  <c r="J348"/>
  <c r="I348"/>
  <c r="H348"/>
  <c r="D348"/>
  <c r="C348" s="1"/>
  <c r="J347"/>
  <c r="I347"/>
  <c r="H347"/>
  <c r="D347"/>
  <c r="C347" s="1"/>
  <c r="J339"/>
  <c r="I339"/>
  <c r="H339"/>
  <c r="D339"/>
  <c r="C339" s="1"/>
  <c r="J337"/>
  <c r="I337"/>
  <c r="H337"/>
  <c r="D337"/>
  <c r="C337" s="1"/>
  <c r="J336"/>
  <c r="I336"/>
  <c r="H336"/>
  <c r="D336"/>
  <c r="C336" s="1"/>
  <c r="J335"/>
  <c r="I335"/>
  <c r="H335"/>
  <c r="D335"/>
  <c r="C335" s="1"/>
  <c r="J334"/>
  <c r="I334"/>
  <c r="H334"/>
  <c r="D334"/>
  <c r="C334" s="1"/>
  <c r="J333"/>
  <c r="I333"/>
  <c r="H333"/>
  <c r="D333"/>
  <c r="C333" s="1"/>
  <c r="J331"/>
  <c r="I331"/>
  <c r="H331"/>
  <c r="D331"/>
  <c r="C331" s="1"/>
  <c r="J329"/>
  <c r="I329"/>
  <c r="H329"/>
  <c r="D329"/>
  <c r="C329" s="1"/>
  <c r="J328"/>
  <c r="I328"/>
  <c r="H328"/>
  <c r="D328"/>
  <c r="C328" s="1"/>
  <c r="J327"/>
  <c r="I327"/>
  <c r="H327"/>
  <c r="D327"/>
  <c r="C327" s="1"/>
  <c r="J326"/>
  <c r="I326"/>
  <c r="H326"/>
  <c r="D326"/>
  <c r="C326" s="1"/>
  <c r="J325"/>
  <c r="I325"/>
  <c r="H325"/>
  <c r="D325"/>
  <c r="C325" s="1"/>
  <c r="J324"/>
  <c r="I324"/>
  <c r="H324"/>
  <c r="D324"/>
  <c r="C324" s="1"/>
  <c r="J323"/>
  <c r="I323"/>
  <c r="H323"/>
  <c r="D323"/>
  <c r="C323" s="1"/>
  <c r="J322"/>
  <c r="I322"/>
  <c r="H322"/>
  <c r="D322"/>
  <c r="C322" s="1"/>
  <c r="J321"/>
  <c r="I321"/>
  <c r="H321"/>
  <c r="D321"/>
  <c r="C321" s="1"/>
  <c r="J317"/>
  <c r="I317"/>
  <c r="H317"/>
  <c r="D317"/>
  <c r="C317" s="1"/>
  <c r="J316"/>
  <c r="I316"/>
  <c r="H316"/>
  <c r="D316"/>
  <c r="C316" s="1"/>
  <c r="J312"/>
  <c r="I312"/>
  <c r="H312"/>
  <c r="D312"/>
  <c r="C312" s="1"/>
  <c r="J311"/>
  <c r="I311"/>
  <c r="H311"/>
  <c r="D311"/>
  <c r="C311" s="1"/>
  <c r="J305"/>
  <c r="I305"/>
  <c r="H305"/>
  <c r="D305"/>
  <c r="C305" s="1"/>
  <c r="J304"/>
  <c r="I304"/>
  <c r="H304"/>
  <c r="D304"/>
  <c r="C304" s="1"/>
  <c r="J303"/>
  <c r="I303"/>
  <c r="H303"/>
  <c r="D303"/>
  <c r="C303" s="1"/>
  <c r="J302"/>
  <c r="I302"/>
  <c r="H302"/>
  <c r="D302"/>
  <c r="C302" s="1"/>
  <c r="J301"/>
  <c r="I301"/>
  <c r="H301"/>
  <c r="D301"/>
  <c r="C301" s="1"/>
  <c r="J300"/>
  <c r="I300"/>
  <c r="H300"/>
  <c r="D300"/>
  <c r="C300" s="1"/>
  <c r="J299"/>
  <c r="I299"/>
  <c r="H299"/>
  <c r="D299"/>
  <c r="C299" s="1"/>
  <c r="J273"/>
  <c r="I273"/>
  <c r="H273"/>
  <c r="D273"/>
  <c r="C273" s="1"/>
  <c r="J272"/>
  <c r="I272"/>
  <c r="H272"/>
  <c r="D272"/>
  <c r="C272" s="1"/>
  <c r="J271"/>
  <c r="I271"/>
  <c r="H271"/>
  <c r="D271"/>
  <c r="C271" s="1"/>
  <c r="J270"/>
  <c r="I270"/>
  <c r="H270"/>
  <c r="D270"/>
  <c r="C270" s="1"/>
  <c r="J269"/>
  <c r="I269"/>
  <c r="H269"/>
  <c r="D269"/>
  <c r="C269" s="1"/>
  <c r="J268"/>
  <c r="I268"/>
  <c r="H268"/>
  <c r="D268"/>
  <c r="C268" s="1"/>
  <c r="J267"/>
  <c r="I267"/>
  <c r="H267"/>
  <c r="D267"/>
  <c r="C267" s="1"/>
  <c r="J266"/>
  <c r="I266"/>
  <c r="H266"/>
  <c r="D266"/>
  <c r="C266" s="1"/>
  <c r="J265"/>
  <c r="I265"/>
  <c r="H265"/>
  <c r="D265"/>
  <c r="C265" s="1"/>
  <c r="J263"/>
  <c r="I263"/>
  <c r="H263"/>
  <c r="D263"/>
  <c r="C263" s="1"/>
  <c r="J262"/>
  <c r="I262"/>
  <c r="H262"/>
  <c r="D262"/>
  <c r="C262" s="1"/>
  <c r="J261"/>
  <c r="I261"/>
  <c r="H261"/>
  <c r="D261"/>
  <c r="C261" s="1"/>
  <c r="J260"/>
  <c r="I260"/>
  <c r="H260"/>
  <c r="D260"/>
  <c r="C260" s="1"/>
  <c r="J259"/>
  <c r="I259"/>
  <c r="H259"/>
  <c r="D259"/>
  <c r="C259" s="1"/>
  <c r="J258"/>
  <c r="I258"/>
  <c r="H258"/>
  <c r="D258"/>
  <c r="C258" s="1"/>
  <c r="J257"/>
  <c r="I257"/>
  <c r="H257"/>
  <c r="D257"/>
  <c r="C257" s="1"/>
  <c r="J256"/>
  <c r="I256"/>
  <c r="H256"/>
  <c r="D256"/>
  <c r="C256" s="1"/>
  <c r="J255"/>
  <c r="I255"/>
  <c r="H255"/>
  <c r="D255"/>
  <c r="C255" s="1"/>
  <c r="J254"/>
  <c r="I254"/>
  <c r="H254"/>
  <c r="D254"/>
  <c r="C254" s="1"/>
  <c r="J253"/>
  <c r="I253"/>
  <c r="H253"/>
  <c r="D253"/>
  <c r="C253" s="1"/>
  <c r="J252"/>
  <c r="I252"/>
  <c r="H252"/>
  <c r="D252"/>
  <c r="C252" s="1"/>
  <c r="J248"/>
  <c r="I248"/>
  <c r="H248"/>
  <c r="D248"/>
  <c r="C248" s="1"/>
  <c r="J247"/>
  <c r="I247"/>
  <c r="H247"/>
  <c r="D247"/>
  <c r="C247" s="1"/>
  <c r="J246"/>
  <c r="I246"/>
  <c r="H246"/>
  <c r="D246"/>
  <c r="C246" s="1"/>
  <c r="J245"/>
  <c r="I245"/>
  <c r="H245"/>
  <c r="D245"/>
  <c r="C245" s="1"/>
  <c r="J244"/>
  <c r="I244"/>
  <c r="H244"/>
  <c r="D244"/>
  <c r="C244" s="1"/>
  <c r="J243"/>
  <c r="I243"/>
  <c r="H243"/>
  <c r="D243"/>
  <c r="C243" s="1"/>
  <c r="J242"/>
  <c r="I242"/>
  <c r="H242"/>
  <c r="D242"/>
  <c r="C242" s="1"/>
  <c r="J241"/>
  <c r="I241"/>
  <c r="H241"/>
  <c r="D241"/>
  <c r="C241" s="1"/>
  <c r="J240"/>
  <c r="I240"/>
  <c r="H240"/>
  <c r="D240"/>
  <c r="C240" s="1"/>
  <c r="J239"/>
  <c r="I239"/>
  <c r="H239"/>
  <c r="D239"/>
  <c r="C239" s="1"/>
  <c r="J238"/>
  <c r="I238"/>
  <c r="H238"/>
  <c r="D238"/>
  <c r="C238" s="1"/>
  <c r="J237"/>
  <c r="I237"/>
  <c r="H237"/>
  <c r="D237"/>
  <c r="C237" s="1"/>
  <c r="J236"/>
  <c r="I236"/>
  <c r="H236"/>
  <c r="D236"/>
  <c r="C236" s="1"/>
  <c r="J235"/>
  <c r="I235"/>
  <c r="H235"/>
  <c r="D235"/>
  <c r="C235" s="1"/>
  <c r="J234"/>
  <c r="I234"/>
  <c r="H234"/>
  <c r="D234"/>
  <c r="C234" s="1"/>
  <c r="J233"/>
  <c r="I233"/>
  <c r="H233"/>
  <c r="D233"/>
  <c r="C233" s="1"/>
  <c r="J232"/>
  <c r="I232"/>
  <c r="H232"/>
  <c r="D232"/>
  <c r="C232" s="1"/>
  <c r="J231"/>
  <c r="I231"/>
  <c r="H231"/>
  <c r="D231"/>
  <c r="C231" s="1"/>
  <c r="J230"/>
  <c r="I230"/>
  <c r="H230"/>
  <c r="D230"/>
  <c r="C230" s="1"/>
  <c r="J229"/>
  <c r="I229"/>
  <c r="H229"/>
  <c r="D229"/>
  <c r="C229" s="1"/>
  <c r="J228"/>
  <c r="I228"/>
  <c r="H228"/>
  <c r="D228"/>
  <c r="C228" s="1"/>
  <c r="J227"/>
  <c r="I227"/>
  <c r="H227"/>
  <c r="D227"/>
  <c r="C227" s="1"/>
  <c r="J213"/>
  <c r="I213"/>
  <c r="H213"/>
  <c r="D213"/>
  <c r="C213" s="1"/>
  <c r="J212"/>
  <c r="I212"/>
  <c r="H212"/>
  <c r="D212"/>
  <c r="C212" s="1"/>
  <c r="J211"/>
  <c r="I211"/>
  <c r="H211"/>
  <c r="D211"/>
  <c r="C211" s="1"/>
  <c r="J225"/>
  <c r="I225"/>
  <c r="H225"/>
  <c r="D225"/>
  <c r="C225" s="1"/>
  <c r="J224"/>
  <c r="I224"/>
  <c r="H224"/>
  <c r="D224"/>
  <c r="C224" s="1"/>
  <c r="J223"/>
  <c r="I223"/>
  <c r="H223"/>
  <c r="D223"/>
  <c r="C223" s="1"/>
  <c r="J222"/>
  <c r="I222"/>
  <c r="H222"/>
  <c r="D222"/>
  <c r="C222" s="1"/>
  <c r="J221"/>
  <c r="I221"/>
  <c r="H221"/>
  <c r="D221"/>
  <c r="C221" s="1"/>
  <c r="J220"/>
  <c r="I220"/>
  <c r="H220"/>
  <c r="D220"/>
  <c r="C220" s="1"/>
  <c r="J219"/>
  <c r="I219"/>
  <c r="H219"/>
  <c r="D219"/>
  <c r="C219" s="1"/>
  <c r="J218"/>
  <c r="I218"/>
  <c r="H218"/>
  <c r="D218"/>
  <c r="C218" s="1"/>
  <c r="J217"/>
  <c r="I217"/>
  <c r="H217"/>
  <c r="D217"/>
  <c r="C217" s="1"/>
  <c r="J209"/>
  <c r="I209"/>
  <c r="H209"/>
  <c r="D209"/>
  <c r="C209" s="1"/>
  <c r="J208"/>
  <c r="I208"/>
  <c r="H208"/>
  <c r="D208"/>
  <c r="C208" s="1"/>
  <c r="J215"/>
  <c r="I215"/>
  <c r="H215"/>
  <c r="D215"/>
  <c r="C215" s="1"/>
  <c r="J207"/>
  <c r="I207"/>
  <c r="H207"/>
  <c r="D207"/>
  <c r="C207" s="1"/>
  <c r="J206"/>
  <c r="I206"/>
  <c r="H206"/>
  <c r="D206"/>
  <c r="C206" s="1"/>
  <c r="J205"/>
  <c r="I205"/>
  <c r="H205"/>
  <c r="D205"/>
  <c r="C205" s="1"/>
  <c r="J200"/>
  <c r="I200"/>
  <c r="H200"/>
  <c r="D200"/>
  <c r="C200" s="1"/>
  <c r="J199"/>
  <c r="I199"/>
  <c r="H199"/>
  <c r="D199"/>
  <c r="C199" s="1"/>
  <c r="J198"/>
  <c r="I198"/>
  <c r="H198"/>
  <c r="D198"/>
  <c r="C198" s="1"/>
  <c r="J197"/>
  <c r="I197"/>
  <c r="H197"/>
  <c r="D197"/>
  <c r="C197" s="1"/>
  <c r="J196"/>
  <c r="I196"/>
  <c r="H196"/>
  <c r="D196"/>
  <c r="C196" s="1"/>
  <c r="J195"/>
  <c r="I195"/>
  <c r="H195"/>
  <c r="D195"/>
  <c r="C195" s="1"/>
  <c r="J194"/>
  <c r="I194"/>
  <c r="H194"/>
  <c r="D194"/>
  <c r="C194" s="1"/>
  <c r="J193"/>
  <c r="I193"/>
  <c r="H193"/>
  <c r="D193"/>
  <c r="C193" s="1"/>
  <c r="J192"/>
  <c r="I192"/>
  <c r="H192"/>
  <c r="D192"/>
  <c r="C192" s="1"/>
  <c r="J191"/>
  <c r="I191"/>
  <c r="H191"/>
  <c r="D191"/>
  <c r="C191" s="1"/>
  <c r="J190"/>
  <c r="I190"/>
  <c r="H190"/>
  <c r="D190"/>
  <c r="C190" s="1"/>
  <c r="J189"/>
  <c r="I189"/>
  <c r="H189"/>
  <c r="D189"/>
  <c r="C189" s="1"/>
  <c r="J188"/>
  <c r="I188"/>
  <c r="H188"/>
  <c r="D188"/>
  <c r="C188" s="1"/>
  <c r="J187"/>
  <c r="I187"/>
  <c r="H187"/>
  <c r="D187"/>
  <c r="C187" s="1"/>
  <c r="J186"/>
  <c r="I186"/>
  <c r="H186"/>
  <c r="D186"/>
  <c r="C186" s="1"/>
  <c r="J185"/>
  <c r="I185"/>
  <c r="H185"/>
  <c r="D185"/>
  <c r="C185" s="1"/>
  <c r="J184"/>
  <c r="I184"/>
  <c r="H184"/>
  <c r="D184"/>
  <c r="C184" s="1"/>
  <c r="J183"/>
  <c r="I183"/>
  <c r="H183"/>
  <c r="D183"/>
  <c r="C183" s="1"/>
  <c r="J172"/>
  <c r="I172"/>
  <c r="H172"/>
  <c r="D172"/>
  <c r="C172" s="1"/>
  <c r="J171"/>
  <c r="I171"/>
  <c r="H171"/>
  <c r="D171"/>
  <c r="C171" s="1"/>
  <c r="J170"/>
  <c r="I170"/>
  <c r="H170"/>
  <c r="D170"/>
  <c r="C170" s="1"/>
  <c r="J169"/>
  <c r="I169"/>
  <c r="H169"/>
  <c r="D169"/>
  <c r="C169" s="1"/>
  <c r="J168"/>
  <c r="I168"/>
  <c r="H168"/>
  <c r="D168"/>
  <c r="C168" s="1"/>
  <c r="J167"/>
  <c r="I167"/>
  <c r="H167"/>
  <c r="D167"/>
  <c r="C167" s="1"/>
  <c r="J166"/>
  <c r="I166"/>
  <c r="H166"/>
  <c r="D166"/>
  <c r="C166" s="1"/>
  <c r="J165"/>
  <c r="I165"/>
  <c r="H165"/>
  <c r="D165"/>
  <c r="C165" s="1"/>
  <c r="J164"/>
  <c r="I164"/>
  <c r="H164"/>
  <c r="D164"/>
  <c r="C164" s="1"/>
  <c r="J163"/>
  <c r="I163"/>
  <c r="H163"/>
  <c r="D163"/>
  <c r="C163" s="1"/>
  <c r="J162"/>
  <c r="I162"/>
  <c r="H162"/>
  <c r="D162"/>
  <c r="C162" s="1"/>
  <c r="J161"/>
  <c r="I161"/>
  <c r="H161"/>
  <c r="D161"/>
  <c r="C161" s="1"/>
  <c r="J160"/>
  <c r="I160"/>
  <c r="H160"/>
  <c r="D160"/>
  <c r="C160" s="1"/>
  <c r="J159"/>
  <c r="I159"/>
  <c r="H159"/>
  <c r="D159"/>
  <c r="C159" s="1"/>
  <c r="J158"/>
  <c r="I158"/>
  <c r="H158"/>
  <c r="D158"/>
  <c r="C158" s="1"/>
  <c r="J157"/>
  <c r="I157"/>
  <c r="H157"/>
  <c r="D157"/>
  <c r="C157" s="1"/>
  <c r="J156"/>
  <c r="I156"/>
  <c r="H156"/>
  <c r="D156"/>
  <c r="C156" s="1"/>
  <c r="J155"/>
  <c r="I155"/>
  <c r="H155"/>
  <c r="D155"/>
  <c r="C155" s="1"/>
  <c r="J154"/>
  <c r="I154"/>
  <c r="H154"/>
  <c r="D154"/>
  <c r="C154" s="1"/>
  <c r="J153"/>
  <c r="I153"/>
  <c r="H153"/>
  <c r="D153"/>
  <c r="C153" s="1"/>
  <c r="J152"/>
  <c r="I152"/>
  <c r="H152"/>
  <c r="D152"/>
  <c r="C152" s="1"/>
  <c r="J151"/>
  <c r="I151"/>
  <c r="H151"/>
  <c r="D151"/>
  <c r="C151" s="1"/>
  <c r="J150"/>
  <c r="I150"/>
  <c r="H150"/>
  <c r="D150"/>
  <c r="C150" s="1"/>
  <c r="J149"/>
  <c r="I149"/>
  <c r="H149"/>
  <c r="D149"/>
  <c r="C149" s="1"/>
  <c r="J148"/>
  <c r="I148"/>
  <c r="H148"/>
  <c r="D148"/>
  <c r="C148" s="1"/>
  <c r="J147"/>
  <c r="I147"/>
  <c r="H147"/>
  <c r="D147"/>
  <c r="C147" s="1"/>
  <c r="J146"/>
  <c r="I146"/>
  <c r="H146"/>
  <c r="D146"/>
  <c r="C146" s="1"/>
  <c r="J145"/>
  <c r="I145"/>
  <c r="H145"/>
  <c r="D145"/>
  <c r="C145" s="1"/>
  <c r="J144"/>
  <c r="I144"/>
  <c r="H144"/>
  <c r="D144"/>
  <c r="C144" s="1"/>
  <c r="J143"/>
  <c r="I143"/>
  <c r="H143"/>
  <c r="D143"/>
  <c r="C143" s="1"/>
  <c r="J142"/>
  <c r="I142"/>
  <c r="H142"/>
  <c r="D142"/>
  <c r="C142" s="1"/>
  <c r="J141"/>
  <c r="I141"/>
  <c r="H141"/>
  <c r="D141"/>
  <c r="C141" s="1"/>
  <c r="J139"/>
  <c r="I139"/>
  <c r="H139"/>
  <c r="D139"/>
  <c r="C139" s="1"/>
  <c r="J138"/>
  <c r="I138"/>
  <c r="H138"/>
  <c r="D138"/>
  <c r="C138" s="1"/>
  <c r="J137"/>
  <c r="I137"/>
  <c r="H137"/>
  <c r="D137"/>
  <c r="C137" s="1"/>
  <c r="J136"/>
  <c r="I136"/>
  <c r="H136"/>
  <c r="D136"/>
  <c r="C136" s="1"/>
  <c r="J135"/>
  <c r="I135"/>
  <c r="H135"/>
  <c r="D135"/>
  <c r="C135" s="1"/>
  <c r="J134"/>
  <c r="I134"/>
  <c r="H134"/>
  <c r="D134"/>
  <c r="C134" s="1"/>
  <c r="J133"/>
  <c r="I133"/>
  <c r="H133"/>
  <c r="D133"/>
  <c r="C133" s="1"/>
  <c r="J132"/>
  <c r="I132"/>
  <c r="H132"/>
  <c r="D132"/>
  <c r="C132" s="1"/>
  <c r="J131"/>
  <c r="I131"/>
  <c r="H131"/>
  <c r="D131"/>
  <c r="C131" s="1"/>
  <c r="J130"/>
  <c r="I130"/>
  <c r="H130"/>
  <c r="D130"/>
  <c r="C130" s="1"/>
  <c r="J129"/>
  <c r="I129"/>
  <c r="H129"/>
  <c r="D129"/>
  <c r="C129" s="1"/>
  <c r="J128"/>
  <c r="I128"/>
  <c r="H128"/>
  <c r="D128"/>
  <c r="C128" s="1"/>
  <c r="J127"/>
  <c r="I127"/>
  <c r="H127"/>
  <c r="D127"/>
  <c r="C127" s="1"/>
  <c r="J125"/>
  <c r="I125"/>
  <c r="H125"/>
  <c r="D125"/>
  <c r="C125" s="1"/>
  <c r="J124"/>
  <c r="I124"/>
  <c r="H124"/>
  <c r="D124"/>
  <c r="C124" s="1"/>
  <c r="J122"/>
  <c r="I122"/>
  <c r="H122"/>
  <c r="D122"/>
  <c r="C122" s="1"/>
  <c r="J121"/>
  <c r="I121"/>
  <c r="H121"/>
  <c r="D121"/>
  <c r="C121" s="1"/>
  <c r="J120"/>
  <c r="I120"/>
  <c r="H120"/>
  <c r="D120"/>
  <c r="C120" s="1"/>
  <c r="J119"/>
  <c r="I119"/>
  <c r="H119"/>
  <c r="D119"/>
  <c r="C119" s="1"/>
  <c r="J118"/>
  <c r="I118"/>
  <c r="H118"/>
  <c r="D118"/>
  <c r="C118" s="1"/>
  <c r="J117"/>
  <c r="I117"/>
  <c r="H117"/>
  <c r="D117"/>
  <c r="C117" s="1"/>
  <c r="J116"/>
  <c r="I116"/>
  <c r="H116"/>
  <c r="D116"/>
  <c r="C116" s="1"/>
  <c r="J115"/>
  <c r="I115"/>
  <c r="H115"/>
  <c r="D115"/>
  <c r="C115" s="1"/>
  <c r="J114"/>
  <c r="I114"/>
  <c r="H114"/>
  <c r="D114"/>
  <c r="C114" s="1"/>
  <c r="J113"/>
  <c r="I113"/>
  <c r="H113"/>
  <c r="D113"/>
  <c r="C113" s="1"/>
  <c r="J112"/>
  <c r="I112"/>
  <c r="H112"/>
  <c r="D112"/>
  <c r="C112" s="1"/>
  <c r="J111"/>
  <c r="I111"/>
  <c r="H111"/>
  <c r="D111"/>
  <c r="C111" s="1"/>
  <c r="J110"/>
  <c r="I110"/>
  <c r="H110"/>
  <c r="D110"/>
  <c r="C110" s="1"/>
  <c r="J108"/>
  <c r="I108"/>
  <c r="H108"/>
  <c r="D108"/>
  <c r="C108" s="1"/>
  <c r="J107"/>
  <c r="I107"/>
  <c r="H107"/>
  <c r="D107"/>
  <c r="C107" s="1"/>
  <c r="J105"/>
  <c r="I105"/>
  <c r="H105"/>
  <c r="D105"/>
  <c r="C105" s="1"/>
  <c r="J104"/>
  <c r="I104"/>
  <c r="H104"/>
  <c r="D104"/>
  <c r="C104" s="1"/>
  <c r="J103"/>
  <c r="I103"/>
  <c r="H103"/>
  <c r="D103"/>
  <c r="C103" s="1"/>
  <c r="J99"/>
  <c r="I99"/>
  <c r="H99"/>
  <c r="D99"/>
  <c r="C99" s="1"/>
  <c r="J98"/>
  <c r="I98"/>
  <c r="H98"/>
  <c r="D98"/>
  <c r="C98" s="1"/>
  <c r="J97"/>
  <c r="I97"/>
  <c r="H97"/>
  <c r="D97"/>
  <c r="C97" s="1"/>
  <c r="J83"/>
  <c r="I83"/>
  <c r="H83"/>
  <c r="D83"/>
  <c r="C83" s="1"/>
  <c r="J82"/>
  <c r="I82"/>
  <c r="H82"/>
  <c r="D82"/>
  <c r="C82" s="1"/>
  <c r="J81"/>
  <c r="I81"/>
  <c r="H81"/>
  <c r="D81"/>
  <c r="C81" s="1"/>
  <c r="J78"/>
  <c r="I78"/>
  <c r="H78"/>
  <c r="D78"/>
  <c r="C78" s="1"/>
  <c r="J77"/>
  <c r="I77"/>
  <c r="H77"/>
  <c r="D77"/>
  <c r="C77" s="1"/>
  <c r="J76"/>
  <c r="I76"/>
  <c r="H76"/>
  <c r="D76"/>
  <c r="C76" s="1"/>
  <c r="J59"/>
  <c r="I59"/>
  <c r="H59"/>
  <c r="D59"/>
  <c r="C59" s="1"/>
  <c r="J58"/>
  <c r="I58"/>
  <c r="H58"/>
  <c r="D58"/>
  <c r="C58" s="1"/>
  <c r="J57"/>
  <c r="I57"/>
  <c r="H57"/>
  <c r="D57"/>
  <c r="C57" s="1"/>
  <c r="J52"/>
  <c r="I52"/>
  <c r="H52"/>
  <c r="D52"/>
  <c r="C52" s="1"/>
  <c r="J50"/>
  <c r="I50"/>
  <c r="H50"/>
  <c r="D50"/>
  <c r="C50" s="1"/>
  <c r="J47"/>
  <c r="I47"/>
  <c r="H47"/>
  <c r="D47"/>
  <c r="C47" s="1"/>
  <c r="J19"/>
  <c r="I19"/>
  <c r="H19"/>
  <c r="D19"/>
  <c r="C19" s="1"/>
  <c r="J15"/>
  <c r="I15"/>
  <c r="H15"/>
  <c r="J11"/>
  <c r="I11"/>
  <c r="H11"/>
  <c r="J10"/>
  <c r="I10"/>
  <c r="H10"/>
  <c r="J4"/>
  <c r="I4"/>
  <c r="H4"/>
  <c r="J3"/>
  <c r="I3"/>
  <c r="H3"/>
  <c r="F285" l="1"/>
  <c r="E284"/>
  <c r="E414"/>
  <c r="E415"/>
  <c r="F416"/>
  <c r="G395"/>
  <c r="G398"/>
  <c r="G400"/>
  <c r="G3"/>
  <c r="F3" s="1"/>
  <c r="E3" s="1"/>
  <c r="G401"/>
  <c r="G402"/>
  <c r="G406"/>
  <c r="G397"/>
  <c r="G409"/>
  <c r="G425"/>
  <c r="G391"/>
  <c r="G392"/>
  <c r="G405"/>
  <c r="G430"/>
  <c r="G396"/>
  <c r="G399"/>
  <c r="G404"/>
  <c r="G410"/>
  <c r="G394"/>
  <c r="G403"/>
  <c r="G408"/>
  <c r="G427"/>
  <c r="G393"/>
  <c r="G407"/>
  <c r="G432"/>
  <c r="G426"/>
  <c r="G431"/>
  <c r="G433"/>
  <c r="G335"/>
  <c r="G381"/>
  <c r="G348"/>
  <c r="G191"/>
  <c r="G351"/>
  <c r="G387"/>
  <c r="G108"/>
  <c r="G111"/>
  <c r="G113"/>
  <c r="G115"/>
  <c r="G117"/>
  <c r="G119"/>
  <c r="G121"/>
  <c r="G125"/>
  <c r="G128"/>
  <c r="G130"/>
  <c r="G132"/>
  <c r="G134"/>
  <c r="G135"/>
  <c r="G104"/>
  <c r="G325"/>
  <c r="G326"/>
  <c r="G327"/>
  <c r="G328"/>
  <c r="G334"/>
  <c r="G337"/>
  <c r="G350"/>
  <c r="G352"/>
  <c r="G356"/>
  <c r="G357"/>
  <c r="G386"/>
  <c r="G389"/>
  <c r="G137"/>
  <c r="G139"/>
  <c r="G141"/>
  <c r="G143"/>
  <c r="G145"/>
  <c r="G147"/>
  <c r="G149"/>
  <c r="G151"/>
  <c r="G153"/>
  <c r="G155"/>
  <c r="G157"/>
  <c r="G158"/>
  <c r="G160"/>
  <c r="G162"/>
  <c r="G164"/>
  <c r="G136"/>
  <c r="G138"/>
  <c r="G142"/>
  <c r="G144"/>
  <c r="G146"/>
  <c r="G148"/>
  <c r="G150"/>
  <c r="G152"/>
  <c r="G154"/>
  <c r="G156"/>
  <c r="G159"/>
  <c r="G161"/>
  <c r="G163"/>
  <c r="G336"/>
  <c r="G347"/>
  <c r="G354"/>
  <c r="G376"/>
  <c r="G388"/>
  <c r="G200"/>
  <c r="G205"/>
  <c r="G207"/>
  <c r="G208"/>
  <c r="G218"/>
  <c r="G220"/>
  <c r="G222"/>
  <c r="G224"/>
  <c r="G329"/>
  <c r="G339"/>
  <c r="G349"/>
  <c r="G353"/>
  <c r="G355"/>
  <c r="G358"/>
  <c r="G385"/>
  <c r="G390"/>
  <c r="G269"/>
  <c r="G270"/>
  <c r="G271"/>
  <c r="G272"/>
  <c r="G273"/>
  <c r="G299"/>
  <c r="G300"/>
  <c r="G301"/>
  <c r="G302"/>
  <c r="G303"/>
  <c r="G304"/>
  <c r="G305"/>
  <c r="G311"/>
  <c r="G312"/>
  <c r="G316"/>
  <c r="G317"/>
  <c r="G321"/>
  <c r="G322"/>
  <c r="G323"/>
  <c r="G324"/>
  <c r="G331"/>
  <c r="G333"/>
  <c r="F333" s="1"/>
  <c r="G47"/>
  <c r="G19"/>
  <c r="G98"/>
  <c r="G190"/>
  <c r="G99"/>
  <c r="H2"/>
  <c r="G50"/>
  <c r="G15"/>
  <c r="G206"/>
  <c r="G215"/>
  <c r="G209"/>
  <c r="G217"/>
  <c r="G219"/>
  <c r="G221"/>
  <c r="G223"/>
  <c r="G225"/>
  <c r="G10"/>
  <c r="G97"/>
  <c r="G103"/>
  <c r="G4"/>
  <c r="G11"/>
  <c r="G52"/>
  <c r="G57"/>
  <c r="G58"/>
  <c r="G59"/>
  <c r="G76"/>
  <c r="G77"/>
  <c r="G78"/>
  <c r="G81"/>
  <c r="G82"/>
  <c r="G83"/>
  <c r="G194"/>
  <c r="G195"/>
  <c r="G196"/>
  <c r="G197"/>
  <c r="G198"/>
  <c r="G199"/>
  <c r="G165"/>
  <c r="G166"/>
  <c r="G167"/>
  <c r="G168"/>
  <c r="G169"/>
  <c r="G170"/>
  <c r="G171"/>
  <c r="G172"/>
  <c r="G183"/>
  <c r="G184"/>
  <c r="G185"/>
  <c r="G186"/>
  <c r="G187"/>
  <c r="G188"/>
  <c r="G189"/>
  <c r="G211"/>
  <c r="G213"/>
  <c r="G228"/>
  <c r="G230"/>
  <c r="G231"/>
  <c r="G233"/>
  <c r="G234"/>
  <c r="G235"/>
  <c r="G236"/>
  <c r="G237"/>
  <c r="G238"/>
  <c r="G239"/>
  <c r="G240"/>
  <c r="G241"/>
  <c r="G242"/>
  <c r="G243"/>
  <c r="G244"/>
  <c r="G245"/>
  <c r="G246"/>
  <c r="G247"/>
  <c r="G253"/>
  <c r="G254"/>
  <c r="G255"/>
  <c r="G256"/>
  <c r="G257"/>
  <c r="G258"/>
  <c r="G259"/>
  <c r="G260"/>
  <c r="G261"/>
  <c r="G262"/>
  <c r="G263"/>
  <c r="G265"/>
  <c r="G266"/>
  <c r="G267"/>
  <c r="G268"/>
  <c r="G105"/>
  <c r="G107"/>
  <c r="G110"/>
  <c r="G112"/>
  <c r="G114"/>
  <c r="G116"/>
  <c r="G118"/>
  <c r="G120"/>
  <c r="G122"/>
  <c r="G124"/>
  <c r="G127"/>
  <c r="G129"/>
  <c r="G131"/>
  <c r="G133"/>
  <c r="G192"/>
  <c r="G193"/>
  <c r="G212"/>
  <c r="G227"/>
  <c r="G229"/>
  <c r="G232"/>
  <c r="G252"/>
  <c r="G248"/>
  <c r="F286" l="1"/>
  <c r="E285"/>
  <c r="E333"/>
  <c r="E416"/>
  <c r="F417"/>
  <c r="E417" s="1"/>
  <c r="F4"/>
  <c r="F287" l="1"/>
  <c r="E286"/>
  <c r="E4"/>
  <c r="F288" l="1"/>
  <c r="E288" s="1"/>
  <c r="E287"/>
  <c r="F10"/>
  <c r="F334" l="1"/>
  <c r="E334" s="1"/>
  <c r="E10"/>
  <c r="F335" l="1"/>
  <c r="F336" s="1"/>
  <c r="E335" l="1"/>
  <c r="F11"/>
  <c r="F337"/>
  <c r="E336"/>
  <c r="E11" l="1"/>
  <c r="F339"/>
  <c r="E337"/>
  <c r="F347" l="1"/>
  <c r="E339"/>
  <c r="F348" l="1"/>
  <c r="E347"/>
  <c r="F349" l="1"/>
  <c r="E348"/>
  <c r="F350" l="1"/>
  <c r="E349"/>
  <c r="F351" l="1"/>
  <c r="E350"/>
  <c r="F15" l="1"/>
  <c r="E351"/>
  <c r="F352" l="1"/>
  <c r="F19"/>
  <c r="E15"/>
  <c r="E19" l="1"/>
  <c r="F353"/>
  <c r="E352"/>
  <c r="F354" l="1"/>
  <c r="E353"/>
  <c r="E354" l="1"/>
  <c r="F355" l="1"/>
  <c r="F356" l="1"/>
  <c r="E355"/>
  <c r="E356" l="1"/>
  <c r="F357" l="1"/>
  <c r="F358" l="1"/>
  <c r="E357"/>
  <c r="F376" l="1"/>
  <c r="E358"/>
  <c r="F381" l="1"/>
  <c r="E376"/>
  <c r="F385" l="1"/>
  <c r="E381"/>
  <c r="F386" l="1"/>
  <c r="E385"/>
  <c r="F387" l="1"/>
  <c r="E386"/>
  <c r="F388" l="1"/>
  <c r="E387"/>
  <c r="F389" l="1"/>
  <c r="E388"/>
  <c r="F390" l="1"/>
  <c r="E389"/>
  <c r="F391" l="1"/>
  <c r="E390"/>
  <c r="F47"/>
  <c r="E47" l="1"/>
  <c r="F392"/>
  <c r="E391"/>
  <c r="F393" l="1"/>
  <c r="E392"/>
  <c r="F50" l="1"/>
  <c r="F394"/>
  <c r="E393"/>
  <c r="F395" l="1"/>
  <c r="E394"/>
  <c r="E50"/>
  <c r="F396" l="1"/>
  <c r="E395"/>
  <c r="F397" l="1"/>
  <c r="E396"/>
  <c r="E397" l="1"/>
  <c r="F398" l="1"/>
  <c r="F52" l="1"/>
  <c r="E398"/>
  <c r="F399" l="1"/>
  <c r="F57"/>
  <c r="E52"/>
  <c r="F58" l="1"/>
  <c r="E57"/>
  <c r="F400"/>
  <c r="E399"/>
  <c r="F401" l="1"/>
  <c r="E400"/>
  <c r="F59"/>
  <c r="F70" s="1"/>
  <c r="E70" s="1"/>
  <c r="E58"/>
  <c r="E59" l="1"/>
  <c r="F402"/>
  <c r="E401"/>
  <c r="F403" l="1"/>
  <c r="E402"/>
  <c r="F404" l="1"/>
  <c r="E403"/>
  <c r="F405" l="1"/>
  <c r="E404"/>
  <c r="F406" l="1"/>
  <c r="E405"/>
  <c r="F407" l="1"/>
  <c r="E406"/>
  <c r="F408" l="1"/>
  <c r="E407"/>
  <c r="F409" l="1"/>
  <c r="E408"/>
  <c r="F410" l="1"/>
  <c r="E409"/>
  <c r="E410" l="1"/>
  <c r="F76" l="1"/>
  <c r="E76" l="1"/>
  <c r="F77" l="1"/>
  <c r="E77" l="1"/>
  <c r="F78" l="1"/>
  <c r="E78" l="1"/>
  <c r="F81" l="1"/>
  <c r="F82" l="1"/>
  <c r="E81"/>
  <c r="E82" l="1"/>
  <c r="F83" l="1"/>
  <c r="E83" l="1"/>
  <c r="F97" l="1"/>
  <c r="F98" l="1"/>
  <c r="E97"/>
  <c r="F99" l="1"/>
  <c r="F102" s="1"/>
  <c r="E102" s="1"/>
  <c r="E98"/>
  <c r="E99" l="1"/>
  <c r="F103" l="1"/>
  <c r="F104" l="1"/>
  <c r="E103"/>
  <c r="E104" l="1"/>
  <c r="F105"/>
  <c r="F106" s="1"/>
  <c r="E106" s="1"/>
  <c r="E105" l="1"/>
  <c r="F107" l="1"/>
  <c r="E107" l="1"/>
  <c r="F108" l="1"/>
  <c r="E108" l="1"/>
  <c r="F110" l="1"/>
  <c r="E110" l="1"/>
  <c r="F111"/>
  <c r="E111" l="1"/>
  <c r="F112" l="1"/>
  <c r="E112" l="1"/>
  <c r="F113" l="1"/>
  <c r="E113" l="1"/>
  <c r="F114"/>
  <c r="E114" l="1"/>
  <c r="F115" l="1"/>
  <c r="E115" l="1"/>
  <c r="F116" l="1"/>
  <c r="E116" l="1"/>
  <c r="F117" l="1"/>
  <c r="E117" l="1"/>
  <c r="F118" l="1"/>
  <c r="E118" l="1"/>
  <c r="F119" l="1"/>
  <c r="E119" l="1"/>
  <c r="F120" l="1"/>
  <c r="E120" l="1"/>
  <c r="F121" l="1"/>
  <c r="E121" l="1"/>
  <c r="F122" l="1"/>
  <c r="E122" l="1"/>
  <c r="F124" l="1"/>
  <c r="E124" l="1"/>
  <c r="F125" l="1"/>
  <c r="E125" l="1"/>
  <c r="F127" l="1"/>
  <c r="E127" l="1"/>
  <c r="F128"/>
  <c r="E128" l="1"/>
  <c r="F129" l="1"/>
  <c r="E129" l="1"/>
  <c r="F130" l="1"/>
  <c r="E130" l="1"/>
  <c r="F131"/>
  <c r="E131" l="1"/>
  <c r="F132" l="1"/>
  <c r="E132" l="1"/>
  <c r="F133" l="1"/>
  <c r="E133" l="1"/>
  <c r="F134" l="1"/>
  <c r="E134" l="1"/>
  <c r="F135" l="1"/>
  <c r="E135" l="1"/>
  <c r="F136" l="1"/>
  <c r="E136" l="1"/>
  <c r="F137" l="1"/>
  <c r="E137" l="1"/>
  <c r="F138" l="1"/>
  <c r="E138" l="1"/>
  <c r="F139" l="1"/>
  <c r="E139" l="1"/>
  <c r="F141" l="1"/>
  <c r="F142" l="1"/>
  <c r="E141"/>
  <c r="E142" l="1"/>
  <c r="F143" l="1"/>
  <c r="E143" l="1"/>
  <c r="F144" l="1"/>
  <c r="F145" l="1"/>
  <c r="E144"/>
  <c r="E145" l="1"/>
  <c r="F146" l="1"/>
  <c r="E146" l="1"/>
  <c r="F147" l="1"/>
  <c r="F148" l="1"/>
  <c r="E147"/>
  <c r="F149" l="1"/>
  <c r="E148"/>
  <c r="F150" l="1"/>
  <c r="E149"/>
  <c r="F151" l="1"/>
  <c r="E150"/>
  <c r="F152" l="1"/>
  <c r="E151"/>
  <c r="F153" l="1"/>
  <c r="E152"/>
  <c r="F154" l="1"/>
  <c r="E153"/>
  <c r="F155" l="1"/>
  <c r="E154"/>
  <c r="F156" l="1"/>
  <c r="E155"/>
  <c r="F157" l="1"/>
  <c r="E156"/>
  <c r="E157" l="1"/>
  <c r="F158" l="1"/>
  <c r="F159" l="1"/>
  <c r="E158"/>
  <c r="F160" l="1"/>
  <c r="E159"/>
  <c r="F161" l="1"/>
  <c r="E160"/>
  <c r="F162" l="1"/>
  <c r="E161"/>
  <c r="F163" l="1"/>
  <c r="E162"/>
  <c r="F164" l="1"/>
  <c r="E163"/>
  <c r="F165" l="1"/>
  <c r="E164"/>
  <c r="F166" l="1"/>
  <c r="E165"/>
  <c r="F167" l="1"/>
  <c r="E166"/>
  <c r="F168" l="1"/>
  <c r="E167"/>
  <c r="F169" l="1"/>
  <c r="E168"/>
  <c r="F170" l="1"/>
  <c r="E169"/>
  <c r="F171" l="1"/>
  <c r="E170"/>
  <c r="F172" l="1"/>
  <c r="E171"/>
  <c r="F183" l="1"/>
  <c r="E172"/>
  <c r="F184" l="1"/>
  <c r="E183"/>
  <c r="F185" l="1"/>
  <c r="E184"/>
  <c r="E185" l="1"/>
  <c r="F186" l="1"/>
  <c r="E186" l="1"/>
  <c r="F187" l="1"/>
  <c r="E187" l="1"/>
  <c r="F188" l="1"/>
  <c r="E188" l="1"/>
  <c r="F189" l="1"/>
  <c r="E189" l="1"/>
  <c r="F190" l="1"/>
  <c r="E190" l="1"/>
  <c r="F191" l="1"/>
  <c r="F192" l="1"/>
  <c r="E191"/>
  <c r="E192" l="1"/>
  <c r="F193" l="1"/>
  <c r="E193" l="1"/>
  <c r="F194" l="1"/>
  <c r="E194" l="1"/>
  <c r="F195" l="1"/>
  <c r="E195" l="1"/>
  <c r="F196" l="1"/>
  <c r="F197" l="1"/>
  <c r="E196"/>
  <c r="E197" l="1"/>
  <c r="F198" l="1"/>
  <c r="E198" l="1"/>
  <c r="F199" l="1"/>
  <c r="E199" l="1"/>
  <c r="F200" l="1"/>
  <c r="E200" l="1"/>
  <c r="F205" l="1"/>
  <c r="F206" l="1"/>
  <c r="E205"/>
  <c r="F207" l="1"/>
  <c r="E206"/>
  <c r="E207" l="1"/>
  <c r="F215" l="1"/>
  <c r="E215" l="1"/>
  <c r="F208" l="1"/>
  <c r="E208" l="1"/>
  <c r="F209" l="1"/>
  <c r="E209" l="1"/>
  <c r="F217" l="1"/>
  <c r="E217" l="1"/>
  <c r="F218" l="1"/>
  <c r="E218" l="1"/>
  <c r="F219" l="1"/>
  <c r="E219" l="1"/>
  <c r="F220" l="1"/>
  <c r="E220" l="1"/>
  <c r="F221" l="1"/>
  <c r="F222" l="1"/>
  <c r="E221"/>
  <c r="E222" l="1"/>
  <c r="F223" l="1"/>
  <c r="E223" l="1"/>
  <c r="F224" l="1"/>
  <c r="E224" l="1"/>
  <c r="F225" l="1"/>
  <c r="E225" l="1"/>
  <c r="F211" l="1"/>
  <c r="E211" l="1"/>
  <c r="F212" l="1"/>
  <c r="E212" l="1"/>
  <c r="F213" l="1"/>
  <c r="E213" l="1"/>
  <c r="F227" l="1"/>
  <c r="F228" l="1"/>
  <c r="E227"/>
  <c r="E228" l="1"/>
  <c r="F229" l="1"/>
  <c r="E229" l="1"/>
  <c r="F230" l="1"/>
  <c r="E230" l="1"/>
  <c r="F231" l="1"/>
  <c r="E231" l="1"/>
  <c r="F232"/>
  <c r="F233" l="1"/>
  <c r="E232"/>
  <c r="E233" l="1"/>
  <c r="F234" l="1"/>
  <c r="E234" l="1"/>
  <c r="F235"/>
  <c r="F236" l="1"/>
  <c r="E235"/>
  <c r="F237" l="1"/>
  <c r="E236"/>
  <c r="E237" l="1"/>
  <c r="F238" l="1"/>
  <c r="F239" l="1"/>
  <c r="E238"/>
  <c r="E239" l="1"/>
  <c r="F240" l="1"/>
  <c r="E240" l="1"/>
  <c r="F241" l="1"/>
  <c r="E241" l="1"/>
  <c r="F242" l="1"/>
  <c r="E242" l="1"/>
  <c r="F243" l="1"/>
  <c r="F244" l="1"/>
  <c r="E243"/>
  <c r="F245" l="1"/>
  <c r="E244"/>
  <c r="F246" l="1"/>
  <c r="E245"/>
  <c r="E246" l="1"/>
  <c r="F247" l="1"/>
  <c r="E247" l="1"/>
  <c r="F248" l="1"/>
  <c r="F252" l="1"/>
  <c r="E248"/>
  <c r="E252" l="1"/>
  <c r="F253"/>
  <c r="F254" l="1"/>
  <c r="E253"/>
  <c r="F255" l="1"/>
  <c r="E254"/>
  <c r="F256" l="1"/>
  <c r="E255"/>
  <c r="F257" l="1"/>
  <c r="E256"/>
  <c r="F258" l="1"/>
  <c r="E257"/>
  <c r="F259" l="1"/>
  <c r="E258"/>
  <c r="F260" l="1"/>
  <c r="E259"/>
  <c r="F261" l="1"/>
  <c r="E260"/>
  <c r="F262" l="1"/>
  <c r="E261"/>
  <c r="F263" l="1"/>
  <c r="E262"/>
  <c r="F265" l="1"/>
  <c r="E263"/>
  <c r="F266" l="1"/>
  <c r="E265"/>
  <c r="F267" l="1"/>
  <c r="E266"/>
  <c r="F268" l="1"/>
  <c r="E267"/>
  <c r="F269" l="1"/>
  <c r="E268"/>
  <c r="F270" l="1"/>
  <c r="E269"/>
  <c r="F271" l="1"/>
  <c r="E270"/>
  <c r="F272" l="1"/>
  <c r="E271"/>
  <c r="F273" l="1"/>
  <c r="E272"/>
  <c r="E273" l="1"/>
  <c r="F299" l="1"/>
  <c r="F300" l="1"/>
  <c r="E299"/>
  <c r="F301" l="1"/>
  <c r="E300"/>
  <c r="F302" l="1"/>
  <c r="E301"/>
  <c r="F303" l="1"/>
  <c r="E302"/>
  <c r="F304" l="1"/>
  <c r="E303"/>
  <c r="F305" l="1"/>
  <c r="E304"/>
  <c r="F311" l="1"/>
  <c r="E305"/>
  <c r="F312" l="1"/>
  <c r="E311"/>
  <c r="E312" l="1"/>
  <c r="F316" l="1"/>
  <c r="F317" l="1"/>
  <c r="E316"/>
  <c r="F321" l="1"/>
  <c r="E317"/>
  <c r="F322" l="1"/>
  <c r="E321"/>
  <c r="F323" l="1"/>
  <c r="E322"/>
  <c r="E323" l="1"/>
  <c r="F324"/>
  <c r="E324" l="1"/>
  <c r="F325"/>
  <c r="E325" l="1"/>
  <c r="F326"/>
  <c r="E326" l="1"/>
  <c r="F327"/>
  <c r="E327" l="1"/>
  <c r="F328"/>
  <c r="E328" l="1"/>
  <c r="F329"/>
  <c r="E329" l="1"/>
  <c r="F331" l="1"/>
  <c r="E331" s="1"/>
</calcChain>
</file>

<file path=xl/sharedStrings.xml><?xml version="1.0" encoding="utf-8"?>
<sst xmlns="http://schemas.openxmlformats.org/spreadsheetml/2006/main" count="3358" uniqueCount="1400">
  <si>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</si>
  <si>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</si>
  <si>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</si>
  <si>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</si>
  <si>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</si>
  <si>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</si>
  <si>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</si>
  <si>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</si>
  <si>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</si>
  <si>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</si>
  <si>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</si>
  <si>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</si>
  <si>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</si>
  <si>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</si>
  <si>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</si>
  <si>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</si>
  <si>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</si>
  <si>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</si>
  <si>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</si>
  <si>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</si>
  <si>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</si>
  <si>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</si>
  <si>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</si>
  <si>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</si>
  <si>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</si>
  <si>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</si>
  <si>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</si>
  <si>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</si>
  <si>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</si>
  <si>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</si>
  <si>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</si>
  <si>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</si>
  <si>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</si>
  <si>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</si>
  <si>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</si>
  <si>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</si>
  <si>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</si>
  <si>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</si>
  <si>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</si>
  <si>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</si>
  <si>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</si>
  <si>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</si>
  <si>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</si>
  <si>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</si>
  <si>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</si>
  <si>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</si>
  <si>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</si>
  <si>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</si>
  <si>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</si>
  <si>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</si>
  <si>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</si>
  <si>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</si>
  <si>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</si>
  <si>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</si>
  <si>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</si>
  <si>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</si>
  <si>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</si>
  <si>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</si>
  <si>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</si>
  <si>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</si>
  <si>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</si>
  <si>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</si>
  <si>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</si>
  <si>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</si>
  <si>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</si>
  <si>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</si>
  <si>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</si>
  <si>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</si>
  <si>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</si>
  <si>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</si>
  <si>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</si>
  <si>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</si>
  <si>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</si>
  <si>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</si>
  <si>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</si>
  <si>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</si>
  <si>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</si>
  <si>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</si>
  <si>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</si>
  <si>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</si>
  <si>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</si>
  <si>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</si>
  <si>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</si>
  <si>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</si>
  <si>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</si>
  <si>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</si>
  <si>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</si>
  <si>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</si>
  <si>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</si>
  <si>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</si>
  <si>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</si>
  <si>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</si>
  <si>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</si>
  <si>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</si>
  <si>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</si>
  <si>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</si>
  <si>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</si>
  <si>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</si>
  <si>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</si>
  <si>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</si>
  <si>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</si>
  <si>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</si>
  <si>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</si>
  <si>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</si>
  <si>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</si>
  <si>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</si>
  <si>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</si>
  <si>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</si>
  <si>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</si>
  <si>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</si>
  <si>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</si>
  <si>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</si>
  <si>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</si>
  <si>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</si>
  <si>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</si>
  <si>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</si>
  <si>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</si>
  <si>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</si>
  <si>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</si>
  <si>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</si>
  <si>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</si>
  <si>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</si>
  <si>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</si>
  <si>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</si>
  <si>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</si>
  <si>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</si>
  <si>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</si>
  <si>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</si>
  <si>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</si>
  <si>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</si>
  <si>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</si>
  <si>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</si>
  <si>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</si>
  <si>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</si>
  <si>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</si>
  <si>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</si>
  <si>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</si>
  <si>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</si>
  <si>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</si>
  <si>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</si>
  <si>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</si>
  <si>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</si>
  <si>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</si>
  <si>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</si>
  <si>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</si>
  <si>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</si>
  <si>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</si>
  <si>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</si>
  <si>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</si>
  <si>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</si>
  <si>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</si>
  <si>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</si>
  <si>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</si>
  <si>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</si>
  <si>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</si>
  <si>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</si>
  <si>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</si>
  <si>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</si>
  <si>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</si>
  <si>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</si>
  <si>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</si>
  <si>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</si>
  <si>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</si>
  <si>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</si>
  <si>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</si>
  <si>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</si>
  <si>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</si>
  <si>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</si>
  <si>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</si>
  <si>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</si>
  <si>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</si>
  <si>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</si>
  <si>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</si>
  <si>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</si>
  <si>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</si>
  <si>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</si>
  <si>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</si>
  <si>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</si>
  <si>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</si>
  <si>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</si>
  <si>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</si>
  <si>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</si>
  <si>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</si>
  <si>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</si>
  <si>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</si>
  <si>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</si>
  <si>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</si>
  <si>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</si>
  <si>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</si>
  <si>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</si>
  <si>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</si>
  <si>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</si>
  <si>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</si>
  <si>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</si>
  <si>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</si>
  <si>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</si>
  <si>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</si>
  <si>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</si>
  <si>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</si>
  <si>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</si>
  <si>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</si>
  <si>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</si>
  <si>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</si>
  <si>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</si>
  <si>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</si>
  <si>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</si>
  <si>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</si>
  <si>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</si>
  <si>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</si>
  <si>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</si>
  <si>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</si>
  <si>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</si>
  <si>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</si>
  <si>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</si>
  <si>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</si>
  <si>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</si>
  <si>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</si>
  <si>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</si>
  <si>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</si>
  <si>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</si>
  <si>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</si>
  <si>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</si>
  <si>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</si>
  <si>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</si>
  <si>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</si>
  <si>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</si>
  <si>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</si>
  <si>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</si>
  <si>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</si>
  <si>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</si>
  <si>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</si>
  <si>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</si>
  <si>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</si>
  <si>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</si>
  <si>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</si>
  <si>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</si>
  <si>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</si>
  <si>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</si>
  <si>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</si>
  <si>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</si>
  <si>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</si>
  <si>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</si>
  <si>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</si>
  <si>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</si>
  <si>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</si>
  <si>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</si>
  <si>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</si>
  <si>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</si>
  <si>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</si>
  <si>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</si>
  <si>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</si>
  <si>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</si>
  <si>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</si>
  <si>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</si>
  <si>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</si>
  <si>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</si>
  <si>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</si>
  <si>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</si>
  <si>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</si>
  <si>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</si>
  <si>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</si>
  <si>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</si>
  <si>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</si>
  <si>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</si>
  <si>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</si>
  <si>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</si>
  <si>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</si>
  <si>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</si>
  <si>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</si>
  <si>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</si>
  <si>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</si>
  <si>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</si>
  <si>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</si>
  <si>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</si>
  <si>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</si>
  <si>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</si>
  <si>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</si>
  <si>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</si>
  <si>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</si>
  <si>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</si>
  <si>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</si>
  <si>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</si>
  <si>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</si>
  <si>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</si>
  <si>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</si>
  <si>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</si>
  <si>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</si>
  <si>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</si>
  <si>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</si>
  <si>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</si>
  <si>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</si>
  <si>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</si>
  <si>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</si>
  <si>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</si>
  <si>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</si>
  <si>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</si>
  <si>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</si>
  <si>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</si>
  <si>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</si>
  <si>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</si>
  <si>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</si>
  <si>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</si>
  <si>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</si>
  <si>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</si>
  <si>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</si>
  <si>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</si>
  <si>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</si>
  <si>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</si>
  <si>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</si>
  <si>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</si>
  <si>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</si>
  <si>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</si>
  <si>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</si>
  <si>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</si>
  <si>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</si>
  <si>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</si>
  <si>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</si>
  <si>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</si>
  <si>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</si>
  <si>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</si>
  <si>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</si>
  <si>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</si>
  <si>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</si>
  <si>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</si>
  <si>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</si>
  <si>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</si>
  <si>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</si>
  <si>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</si>
  <si>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</si>
  <si>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</si>
  <si>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</si>
  <si>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</si>
  <si>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</si>
  <si>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</si>
  <si>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</si>
  <si>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</si>
  <si>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</si>
  <si>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</si>
  <si>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</si>
  <si>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</si>
  <si>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</si>
  <si>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</si>
  <si>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</si>
  <si>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</si>
  <si>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</si>
  <si>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</si>
  <si>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</si>
  <si>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</si>
  <si>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</si>
  <si>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</si>
  <si>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</si>
  <si>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</si>
  <si>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</si>
  <si>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</si>
  <si>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</si>
  <si>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</si>
  <si>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</si>
  <si>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</si>
  <si>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</si>
  <si>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</si>
  <si>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</si>
  <si>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</si>
  <si>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</si>
  <si>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</si>
  <si>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</si>
  <si>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</si>
  <si>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</si>
  <si>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</si>
  <si>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</si>
  <si>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</si>
  <si>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</si>
  <si>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</si>
  <si>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</si>
  <si>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</si>
  <si>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</si>
  <si>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</si>
  <si>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</si>
  <si>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</si>
  <si>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</si>
  <si>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</si>
  <si>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</si>
  <si>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</si>
  <si>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</si>
  <si>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</si>
  <si>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</si>
  <si>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</si>
  <si>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</si>
  <si>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</si>
  <si>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</si>
  <si>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</si>
  <si>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</si>
  <si>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</si>
  <si>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</si>
  <si>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</si>
  <si>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</si>
  <si>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</si>
  <si>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</si>
  <si>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</si>
  <si>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</si>
  <si>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</si>
  <si>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</si>
  <si>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</si>
  <si>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</si>
  <si>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</si>
  <si>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</si>
  <si>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</si>
  <si>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</si>
  <si>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</si>
  <si>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</si>
  <si>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</si>
  <si>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</si>
  <si>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</si>
  <si>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</si>
  <si>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</si>
  <si>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</si>
  <si>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</si>
  <si>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</si>
  <si>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</si>
  <si>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</si>
  <si>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</si>
  <si>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</si>
  <si>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</si>
  <si>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</si>
  <si>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</si>
  <si>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</si>
  <si>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</si>
  <si>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</si>
  <si>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</si>
  <si>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</si>
  <si>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</si>
  <si>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</si>
  <si>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</si>
  <si>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</si>
  <si>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</si>
  <si>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</si>
  <si>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</si>
  <si>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</si>
  <si>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</si>
  <si>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</si>
  <si>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</si>
  <si>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</si>
  <si>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</si>
  <si>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</si>
  <si>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</si>
  <si>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</si>
  <si>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</si>
  <si>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</si>
  <si>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</si>
  <si>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</si>
  <si>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</si>
  <si>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</si>
  <si>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</si>
  <si>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</si>
  <si>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</si>
  <si>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</si>
  <si>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</si>
  <si>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</si>
  <si>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</si>
  <si>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</si>
  <si>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</si>
  <si>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</si>
  <si>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</si>
  <si>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</si>
  <si>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</si>
  <si>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</si>
  <si>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</si>
  <si>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</si>
  <si>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</si>
  <si>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</si>
  <si>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</si>
  <si>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</si>
  <si>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</si>
  <si>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</si>
  <si>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</si>
  <si>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</si>
  <si>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</si>
  <si>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</si>
  <si>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</si>
  <si>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</si>
  <si>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</si>
  <si>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</si>
  <si>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</si>
  <si>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</si>
  <si>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</si>
  <si>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</si>
  <si>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</si>
  <si>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</si>
  <si>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</si>
  <si>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</si>
  <si>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</si>
  <si>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</si>
  <si>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</si>
  <si>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</si>
  <si>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</si>
  <si>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</si>
  <si>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</si>
  <si>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</si>
  <si>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</si>
  <si>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</si>
  <si>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</si>
  <si>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</si>
  <si>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</si>
  <si>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</si>
  <si>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</si>
  <si>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</si>
  <si>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</si>
  <si>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</si>
  <si>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</si>
  <si>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</si>
  <si>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</si>
  <si>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</si>
  <si>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</si>
  <si>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</si>
  <si>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</si>
  <si>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</si>
  <si>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</si>
  <si>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</si>
  <si>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</si>
  <si>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</si>
  <si>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</si>
  <si>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</si>
  <si>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</si>
  <si>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</si>
  <si>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</si>
  <si>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</si>
  <si>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</si>
  <si>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</si>
  <si>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</si>
  <si>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</si>
  <si>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</si>
  <si>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</si>
  <si>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</si>
  <si>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</si>
  <si>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</si>
  <si>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</si>
  <si>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</si>
  <si>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</si>
  <si>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</si>
  <si>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</si>
  <si>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</si>
  <si>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</si>
  <si>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</si>
  <si>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</si>
  <si>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</si>
  <si>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</si>
  <si>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</si>
  <si>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</si>
  <si>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</si>
  <si>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</si>
  <si>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</si>
  <si>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</si>
  <si>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</si>
  <si>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</si>
  <si>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</si>
  <si>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</si>
  <si>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</si>
  <si>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</si>
  <si>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</si>
  <si>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</si>
  <si>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</si>
  <si>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</si>
  <si>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</si>
  <si>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</si>
  <si>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</si>
  <si>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</si>
  <si>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</si>
  <si>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</si>
  <si>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</si>
  <si>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</si>
  <si>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</si>
  <si>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</si>
  <si>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</si>
  <si>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</si>
  <si>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</si>
  <si>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</si>
  <si>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</si>
  <si>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</si>
  <si>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</si>
  <si>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</si>
  <si>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</si>
  <si>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</si>
  <si>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</si>
  <si>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</si>
  <si>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</si>
  <si>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</si>
  <si>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</si>
  <si>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</si>
  <si>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</si>
  <si>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</si>
  <si>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</si>
  <si>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</si>
  <si>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</si>
  <si>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</si>
  <si>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</si>
  <si>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</si>
  <si>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</si>
  <si>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</si>
  <si>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</si>
  <si>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</si>
  <si>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</si>
  <si>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</si>
  <si>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</si>
  <si>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</si>
  <si>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</si>
  <si>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</si>
  <si>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</si>
  <si>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</si>
  <si>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</si>
  <si>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</si>
  <si>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</si>
  <si>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</si>
  <si>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</si>
  <si>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</si>
  <si>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</si>
  <si>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</si>
  <si>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</si>
  <si>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</si>
  <si>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</si>
  <si>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</si>
  <si>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</si>
  <si>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</si>
  <si>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</si>
  <si>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</si>
  <si>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</si>
  <si>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</si>
  <si>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</si>
  <si>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</si>
  <si>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</si>
  <si>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</si>
  <si>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</si>
  <si>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</si>
  <si>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</si>
  <si>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</si>
  <si>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</si>
  <si>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</si>
  <si>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</si>
  <si>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</si>
  <si>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</si>
  <si>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</si>
  <si>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</si>
  <si>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</si>
  <si>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</si>
  <si>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</si>
  <si>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</si>
  <si>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</si>
  <si>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</si>
  <si>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</si>
  <si>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</si>
  <si>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</si>
  <si>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</si>
  <si>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</si>
  <si>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</si>
  <si>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</si>
  <si>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</si>
  <si>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</si>
  <si>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</si>
  <si>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</si>
  <si>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</si>
  <si>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</si>
  <si>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</si>
  <si>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</si>
  <si>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</si>
  <si>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</si>
  <si>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</si>
  <si>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</si>
  <si>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</si>
  <si>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</si>
  <si>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</si>
  <si>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</si>
  <si>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</si>
  <si>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</si>
  <si>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</si>
  <si>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</si>
  <si>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</si>
  <si>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</si>
  <si>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</si>
  <si>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</si>
  <si>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</si>
  <si>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</si>
  <si>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</si>
  <si>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</si>
  <si>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</si>
  <si>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</si>
  <si>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</si>
  <si>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</si>
  <si>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</si>
  <si>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</si>
  <si>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</si>
  <si>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</si>
  <si>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</si>
  <si>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</si>
  <si>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</si>
  <si>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</si>
  <si>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</si>
  <si>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</si>
  <si>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</si>
  <si>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</si>
  <si>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</si>
  <si>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</si>
  <si>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</si>
  <si>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</si>
  <si>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</si>
  <si>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</si>
  <si>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</si>
  <si>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</si>
  <si>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</si>
  <si>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</si>
  <si>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</si>
  <si>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</si>
  <si>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</si>
  <si>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</si>
  <si>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</si>
  <si>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</si>
  <si>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</si>
  <si>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</si>
  <si>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</si>
  <si>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</si>
  <si>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</si>
  <si>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</si>
  <si>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</si>
  <si>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</si>
  <si>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</si>
  <si>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</si>
  <si>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</si>
  <si>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</si>
  <si>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</si>
  <si>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</si>
  <si>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</si>
  <si>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</si>
  <si>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</si>
  <si>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</si>
  <si>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</si>
  <si>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</si>
  <si>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</si>
  <si>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</si>
  <si>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</si>
  <si>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</si>
  <si>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</si>
  <si>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</si>
  <si>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</si>
  <si>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</si>
  <si>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</si>
  <si>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</si>
  <si>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</si>
  <si>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</si>
  <si>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</si>
  <si>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</si>
  <si>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</si>
  <si>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</si>
  <si>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</si>
  <si>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</si>
  <si>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</si>
  <si>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</si>
  <si>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</si>
  <si>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</si>
  <si>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</si>
  <si>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</si>
  <si>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</si>
  <si>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</si>
  <si>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</si>
  <si>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</si>
  <si>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</si>
  <si>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</si>
  <si>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</si>
  <si>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</si>
  <si>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</si>
  <si>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</si>
  <si>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</si>
  <si>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</si>
  <si>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</si>
  <si>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</si>
  <si>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</si>
  <si>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</si>
  <si>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</si>
  <si>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</si>
  <si>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</si>
  <si>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</si>
  <si>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</si>
  <si>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</si>
  <si>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</si>
  <si>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</si>
  <si>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</si>
  <si>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</si>
  <si>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</si>
  <si>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</si>
  <si>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</si>
  <si>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</si>
  <si>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</si>
  <si>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</si>
  <si>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</si>
  <si>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</si>
  <si>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</si>
  <si>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</si>
  <si>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</si>
  <si>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</si>
  <si>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</si>
  <si>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</si>
  <si>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</si>
  <si>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</si>
  <si>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</si>
  <si>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</si>
  <si>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</si>
  <si>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</si>
  <si>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</si>
  <si>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</si>
  <si>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</si>
  <si>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</si>
  <si>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</si>
  <si>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</si>
  <si>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</si>
  <si>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</si>
  <si>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</si>
  <si>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</si>
  <si>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</si>
  <si>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Zapobieganie powstawaniu odpadów</t>
  </si>
  <si>
    <t>78.1</t>
  </si>
  <si>
    <t>78.2</t>
  </si>
  <si>
    <t>78.3</t>
  </si>
  <si>
    <t>87.4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</si>
  <si>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</si>
  <si>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</si>
  <si>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</si>
  <si>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</si>
  <si>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</si>
  <si>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</si>
  <si>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</si>
  <si>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</si>
  <si>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</si>
  <si>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</si>
  <si>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</si>
  <si>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</si>
  <si>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</si>
  <si>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</si>
  <si>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</si>
  <si>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</si>
  <si>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</si>
  <si>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</si>
  <si>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</si>
  <si>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</si>
  <si>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</si>
  <si>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</si>
  <si>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</si>
  <si>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</si>
  <si>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</si>
  <si>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</si>
  <si>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</si>
  <si>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</si>
  <si>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</si>
  <si>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</si>
  <si>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</si>
  <si>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</si>
  <si>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</si>
  <si>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</si>
  <si>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</si>
  <si>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</si>
  <si>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</si>
  <si>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</si>
  <si>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</si>
  <si>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</si>
  <si>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</si>
  <si>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</si>
  <si>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</si>
  <si>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</si>
  <si>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</si>
  <si>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</si>
  <si>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</si>
  <si>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</si>
  <si>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</si>
  <si>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</si>
  <si>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</si>
  <si>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</si>
  <si>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</si>
  <si>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</si>
  <si>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</si>
  <si>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</si>
  <si>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</si>
  <si>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</si>
  <si>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</si>
  <si>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</si>
  <si>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</si>
  <si>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</si>
  <si>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</si>
  <si>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</si>
  <si>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</si>
  <si>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</si>
  <si>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</si>
  <si>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</si>
  <si>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</si>
  <si>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</si>
  <si>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</si>
  <si>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</si>
  <si>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</si>
  <si>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</si>
  <si>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</si>
  <si>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</si>
  <si>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</si>
  <si>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</si>
  <si>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</si>
  <si>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</si>
  <si>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</si>
  <si>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</si>
  <si>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</si>
  <si>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</si>
  <si>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</si>
  <si>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</si>
  <si>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</si>
  <si>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</si>
  <si>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</si>
  <si>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</si>
  <si>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</si>
  <si>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</si>
  <si>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</si>
  <si>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</si>
  <si>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</si>
  <si>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</si>
  <si>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</si>
  <si>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</si>
  <si>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</si>
  <si>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</si>
  <si>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</si>
  <si>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</si>
  <si>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</si>
  <si>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</si>
  <si>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</si>
  <si>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</si>
  <si>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</si>
  <si>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</si>
  <si>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</si>
  <si>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</si>
  <si>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</si>
  <si>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</si>
  <si>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</si>
  <si>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</si>
  <si>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</si>
  <si>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</si>
  <si>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</si>
  <si>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</si>
  <si>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</si>
  <si>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</si>
  <si>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</si>
  <si>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</si>
  <si>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</si>
  <si>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</si>
  <si>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</si>
  <si>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</si>
  <si>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</si>
  <si>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</si>
  <si>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</si>
  <si>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</si>
  <si>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</si>
  <si>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</si>
  <si>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</si>
  <si>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</si>
  <si>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</si>
  <si>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</si>
  <si>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</si>
  <si>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</si>
  <si>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</si>
  <si>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</si>
  <si>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</si>
  <si>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</si>
  <si>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</si>
  <si>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</si>
  <si>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</si>
  <si>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</si>
  <si>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</si>
  <si>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</si>
  <si>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</si>
  <si>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</si>
  <si>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</si>
  <si>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</si>
  <si>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</si>
  <si>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</si>
  <si>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</si>
  <si>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</si>
  <si>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</si>
  <si>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</si>
  <si>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</si>
  <si>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</si>
  <si>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</si>
  <si>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</si>
  <si>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</si>
  <si>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</si>
  <si>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</si>
  <si>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</si>
  <si>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</si>
  <si>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</si>
  <si>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</si>
  <si>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</si>
  <si>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</si>
  <si>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</si>
  <si>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</si>
  <si>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</si>
  <si>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</si>
  <si>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</si>
  <si>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</si>
  <si>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</si>
  <si>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</si>
  <si>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</si>
  <si>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</si>
  <si>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</si>
  <si>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</si>
  <si>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</si>
  <si>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</si>
  <si>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</si>
  <si>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</si>
  <si>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</si>
  <si>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</si>
  <si>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</si>
  <si>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</si>
  <si>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</si>
  <si>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</si>
  <si>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</si>
  <si>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</si>
  <si>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</si>
  <si>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</si>
  <si>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</si>
  <si>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</si>
  <si>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</si>
  <si>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</si>
  <si>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</si>
  <si>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</si>
  <si>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</si>
  <si>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</si>
  <si>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Liczba budynków energooszczędnych</t>
  </si>
  <si>
    <t>Powierzchnia o regulowanej temperaturze budynków energooszczędnych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</si>
  <si>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</si>
  <si>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</si>
  <si>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</si>
  <si>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</si>
  <si>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</si>
  <si>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</si>
  <si>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</si>
  <si>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</si>
  <si>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</si>
  <si>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</si>
  <si>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</si>
  <si>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</si>
  <si>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</si>
  <si>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</si>
  <si>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</si>
  <si>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</si>
  <si>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</si>
  <si>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</si>
  <si>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</si>
  <si>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</si>
  <si>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</si>
  <si>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</si>
  <si>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</si>
  <si>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</si>
  <si>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</si>
  <si>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</si>
  <si>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</si>
  <si>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</si>
  <si>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</si>
  <si>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</si>
  <si>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</si>
  <si>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</si>
  <si>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</si>
  <si>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</si>
  <si>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</si>
  <si>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</si>
  <si>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</si>
  <si>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</si>
  <si>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</si>
  <si>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</si>
  <si>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</si>
  <si>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</si>
  <si>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</si>
  <si>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</si>
  <si>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</si>
  <si>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</si>
  <si>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</si>
  <si>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</si>
  <si>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</si>
  <si>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</si>
  <si>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</si>
  <si>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</si>
  <si>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</si>
  <si>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</si>
  <si>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</si>
  <si>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</si>
  <si>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</si>
  <si>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</si>
  <si>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</si>
  <si>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</si>
  <si>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</si>
  <si>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</si>
  <si>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</si>
  <si>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</si>
  <si>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</si>
  <si>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</si>
  <si>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</si>
  <si>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</si>
  <si>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</si>
  <si>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</si>
  <si>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</si>
  <si>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</si>
  <si>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</si>
  <si>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</si>
  <si>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</si>
  <si>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</si>
  <si>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</si>
  <si>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</si>
  <si>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</si>
  <si>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</si>
  <si>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</si>
  <si>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</si>
  <si>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</si>
  <si>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</si>
  <si>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</si>
  <si>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</si>
  <si>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</si>
  <si>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</si>
  <si>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</si>
  <si>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</si>
  <si>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</si>
  <si>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</si>
  <si>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</si>
  <si>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</si>
  <si>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</si>
  <si>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</si>
  <si>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</si>
  <si>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</si>
  <si>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</si>
  <si>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</si>
  <si>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</si>
  <si>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</si>
  <si>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</si>
  <si>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</si>
  <si>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</si>
  <si>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</si>
  <si>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</si>
  <si>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</si>
  <si>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</si>
  <si>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</si>
  <si>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</si>
  <si>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</si>
  <si>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</si>
  <si>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</si>
  <si>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</si>
  <si>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</si>
  <si>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</si>
  <si>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</si>
  <si>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</si>
  <si>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</si>
  <si>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</si>
  <si>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</si>
  <si>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</si>
  <si>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</si>
  <si>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</si>
  <si>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</si>
  <si>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</si>
  <si>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</si>
  <si>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</si>
  <si>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</si>
  <si>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</si>
  <si>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</si>
  <si>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</si>
  <si>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</si>
  <si>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</si>
  <si>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</si>
  <si>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</si>
  <si>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</si>
  <si>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</si>
  <si>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</si>
  <si>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</si>
  <si>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</si>
  <si>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</si>
  <si>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</si>
  <si>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</si>
  <si>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</si>
  <si>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</si>
  <si>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</si>
  <si>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</si>
  <si>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</si>
  <si>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</si>
  <si>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</si>
  <si>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</si>
  <si>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</si>
  <si>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</si>
  <si>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</si>
  <si>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</si>
  <si>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</si>
  <si>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</si>
  <si>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</si>
  <si>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</si>
  <si>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</si>
  <si>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</si>
  <si>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</si>
  <si>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</si>
  <si>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</si>
  <si>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</si>
  <si>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</si>
  <si>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</si>
  <si>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</si>
  <si>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</si>
  <si>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</si>
  <si>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</si>
  <si>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</si>
  <si>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</si>
  <si>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</si>
  <si>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</si>
  <si>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</si>
  <si>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</si>
  <si>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</si>
  <si>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</si>
  <si>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</si>
  <si>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</si>
  <si>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</si>
  <si>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</si>
  <si>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</si>
  <si>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</si>
  <si>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</si>
  <si>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</si>
  <si>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</si>
  <si>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</si>
  <si>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</si>
  <si>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</si>
  <si>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</si>
  <si>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</si>
  <si>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</si>
  <si>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</si>
  <si>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</si>
  <si>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</si>
  <si>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</si>
  <si>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</si>
  <si>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</si>
  <si>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</si>
  <si>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</si>
  <si>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</si>
  <si>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</si>
  <si>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</si>
  <si>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</si>
  <si>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</si>
  <si>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</si>
  <si>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</si>
  <si>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</si>
  <si>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</si>
  <si>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</si>
  <si>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</si>
  <si>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</si>
  <si>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</si>
  <si>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</si>
  <si>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</si>
  <si>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</si>
  <si>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</si>
  <si>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</si>
  <si>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</si>
  <si>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</si>
  <si>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</si>
  <si>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</si>
  <si>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</si>
  <si>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</si>
  <si>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</si>
  <si>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</si>
  <si>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</si>
  <si>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</si>
  <si>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</si>
  <si>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</si>
  <si>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</si>
  <si>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</si>
  <si>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</si>
  <si>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</si>
  <si>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</si>
  <si>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</si>
  <si>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</si>
  <si>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</si>
  <si>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</si>
  <si>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</si>
  <si>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</si>
  <si>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</si>
  <si>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</si>
  <si>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</si>
  <si>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</si>
  <si>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</si>
  <si>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</si>
  <si>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</si>
  <si>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</si>
  <si>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</si>
  <si>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</si>
  <si>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</si>
  <si>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</si>
  <si>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</si>
  <si>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</si>
  <si>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</si>
  <si>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</si>
  <si>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</si>
  <si>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</si>
  <si>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</si>
  <si>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</si>
  <si>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</si>
  <si>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</si>
  <si>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</si>
  <si>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</si>
  <si>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</si>
  <si>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</si>
  <si>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</si>
  <si>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</si>
  <si>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</si>
  <si>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</si>
  <si>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</si>
  <si>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</si>
  <si>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</si>
  <si>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</si>
  <si>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</si>
  <si>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</si>
  <si>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</si>
  <si>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</si>
  <si>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</si>
  <si>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</si>
  <si>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</si>
  <si>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</si>
  <si>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</si>
  <si>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</si>
  <si>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</si>
  <si>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</si>
  <si>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</si>
  <si>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</si>
  <si>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</si>
  <si>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</si>
  <si>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</si>
  <si>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</si>
  <si>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</si>
  <si>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</si>
  <si>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</si>
  <si>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</si>
  <si>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</si>
  <si>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</si>
  <si>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</si>
  <si>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</si>
  <si>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</si>
  <si>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</si>
  <si>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</si>
  <si>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</si>
  <si>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</si>
  <si>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</si>
  <si>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</si>
  <si>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</si>
  <si>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</si>
  <si>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</si>
  <si>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</si>
  <si>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</si>
  <si>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</si>
  <si>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</si>
  <si>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</si>
  <si>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</si>
  <si>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</si>
  <si>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</si>
  <si>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</si>
  <si>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</si>
  <si>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</si>
  <si>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</si>
  <si>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</si>
  <si>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</si>
  <si>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</si>
  <si>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</si>
  <si>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</si>
  <si>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</si>
  <si>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</si>
  <si>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</si>
  <si>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</si>
  <si>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</si>
  <si>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</si>
  <si>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</si>
  <si>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</si>
  <si>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</si>
  <si>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</si>
  <si>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</si>
  <si>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</si>
  <si>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</si>
  <si>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</si>
  <si>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</si>
  <si>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</si>
  <si>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</si>
  <si>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</si>
  <si>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</si>
  <si>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</si>
  <si>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</si>
  <si>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</si>
  <si>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</si>
  <si>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</si>
  <si>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E.11.2</t>
  </si>
  <si>
    <t>Priorytet 1. Ochrona i zrównoważone gospodarowanie wodami</t>
  </si>
  <si>
    <t>poziom</t>
  </si>
  <si>
    <t>1.1.2.1</t>
  </si>
  <si>
    <t>1.1.2.2</t>
  </si>
  <si>
    <t>1.1.2.3</t>
  </si>
  <si>
    <t>formuła liczba wystąpień kropki w formule</t>
  </si>
  <si>
    <t>liczenie efektów głównych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</si>
  <si>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</si>
  <si>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</si>
  <si>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</si>
  <si>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</si>
  <si>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 xml:space="preserve"> Załącznik nr 6 (cz. 1) do umowy nr  ….……. /2020/…………………………………………..</t>
  </si>
  <si>
    <t>Zał.6 Lista efektów środowiskowych, część 1 efekty ekologiczne</t>
  </si>
  <si>
    <t>Załącznik nr 6 (cz. 2) do umowy nr  ….……. /2020/……………………………………………</t>
  </si>
  <si>
    <t>Zał.6 Lista efektów środowiskowych, część 2 efekty rzeczowe</t>
  </si>
  <si>
    <t>R.129</t>
  </si>
  <si>
    <t>Działania horyzontalne</t>
  </si>
</sst>
</file>

<file path=xl/styles.xml><?xml version="1.0" encoding="utf-8"?>
<styleSheet xmlns="http://schemas.openxmlformats.org/spreadsheetml/2006/main">
  <numFmts count="1">
    <numFmt numFmtId="164" formatCode="0.000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sz val="10"/>
      <name val="Czcionka tekstu podstawowego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29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3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4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3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1" fontId="45" fillId="5" borderId="6" xfId="0" applyNumberFormat="1" applyFont="1" applyFill="1" applyBorder="1" applyAlignment="1">
      <alignment vertical="center"/>
    </xf>
    <xf numFmtId="164" fontId="45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1" fillId="5" borderId="6" xfId="0" applyFont="1" applyFill="1" applyBorder="1" applyAlignment="1">
      <alignment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/>
    </xf>
    <xf numFmtId="1" fontId="52" fillId="5" borderId="6" xfId="0" applyNumberFormat="1" applyFont="1" applyFill="1" applyBorder="1" applyAlignment="1">
      <alignment vertical="center"/>
    </xf>
    <xf numFmtId="164" fontId="52" fillId="5" borderId="6" xfId="0" applyNumberFormat="1" applyFont="1" applyFill="1" applyBorder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54" fillId="0" borderId="0" xfId="0" applyFont="1" applyFill="1"/>
    <xf numFmtId="0" fontId="5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ont="1"/>
    <xf numFmtId="0" fontId="55" fillId="0" borderId="0" xfId="0" applyFont="1"/>
    <xf numFmtId="0" fontId="25" fillId="0" borderId="0" xfId="0" applyFont="1"/>
    <xf numFmtId="0" fontId="21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6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2" applyAlignment="1">
      <alignment horizontal="left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17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relativeIndent="255" justifyLastLine="0" shrinkToFit="0" readingOrder="0"/>
    </dxf>
    <dxf>
      <alignment vertical="center" textRotation="0" indent="0" relativeIndent="255" justifyLastLine="0" shrinkToFit="0" readingOrder="0"/>
    </dxf>
    <dxf>
      <alignment vertical="center" textRotation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y/DC/ernesta_r&#243;&#380;ne_wa&#380;ne/01_projekt%20efekty%20ewidencja/DIAGNOZA/Kopia%20nowa%20lista%20efekt&#243;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K117" totalsRowShown="0" headerRowDxfId="16" dataDxfId="15">
  <tableColumns count="11">
    <tableColumn id="1" name="L. p." dataDxfId="14"/>
    <tableColumn id="2" name="Nazwa efektu" dataDxfId="13"/>
    <tableColumn id="3" name="Kod" dataDxfId="12"/>
    <tableColumn id="4" name="Nr efektu 1" dataDxfId="11"/>
    <tableColumn id="5" name="j.m. 1" dataDxfId="10"/>
    <tableColumn id="6" name="Nr efektu 2" dataDxfId="9"/>
    <tableColumn id="7" name="j.m. 2" dataDxfId="8"/>
    <tableColumn id="8" name="Nr efektu 3" dataDxfId="7"/>
    <tableColumn id="9" name="j.m. 3" dataDxfId="6"/>
    <tableColumn id="10" name="Nr efektu 4" dataDxfId="5"/>
    <tableColumn id="11" name="j.m. 4" dataDxfId="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M2:N12" totalsRowShown="0" headerRowDxfId="3" dataDxfId="2">
  <tableColumns count="2">
    <tableColumn id="1" name="LEGENDA" dataDxfId="1"/>
    <tableColumn id="2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showGridLines="0" topLeftCell="A16" workbookViewId="0">
      <selection activeCell="D74" sqref="D74"/>
    </sheetView>
  </sheetViews>
  <sheetFormatPr defaultColWidth="8.625" defaultRowHeight="14.25"/>
  <cols>
    <col min="1" max="1" width="3.625" style="25" customWidth="1"/>
    <col min="2" max="2" width="9" style="25" customWidth="1"/>
    <col min="3" max="3" width="6.625" style="35" customWidth="1"/>
    <col min="4" max="4" width="65.5" style="36" customWidth="1"/>
    <col min="5" max="5" width="11.25" style="25" customWidth="1"/>
    <col min="6" max="6" width="8.25" style="37" bestFit="1" customWidth="1"/>
    <col min="7" max="7" width="9.5" style="35" customWidth="1"/>
    <col min="8" max="8" width="10.125" style="25" customWidth="1"/>
    <col min="9" max="9" width="7.625" style="25" customWidth="1"/>
    <col min="10" max="16" width="9" style="25" customWidth="1"/>
    <col min="17" max="17" width="12" style="25" customWidth="1"/>
    <col min="18" max="60" width="9" style="25" customWidth="1"/>
    <col min="61" max="16384" width="8.625" style="25"/>
  </cols>
  <sheetData>
    <row r="2" spans="1:16" s="34" customFormat="1" ht="12.75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2.75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 ht="15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 ht="15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2.75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 ht="15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2.75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2.75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2.75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2.75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2.75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2.75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2.75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2.7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2.75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 ht="15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 ht="15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2.75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2.75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2.75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2.75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 ht="15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 ht="15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2.7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 ht="15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 ht="15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2.75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2.75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 ht="15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 ht="15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 ht="15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 ht="15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2.75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 ht="15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 ht="15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 ht="15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2.75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 ht="15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 ht="15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2.75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2.75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2.75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2.75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2.75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2.75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2.75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2.75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5" customHeight="1"/>
    <row r="91" spans="1:16" ht="30" customHeight="1"/>
    <row r="92" spans="1:16" ht="23.45" customHeight="1"/>
    <row r="96" spans="1:16" ht="16.5" customHeight="1"/>
    <row r="97" ht="16.5" customHeight="1"/>
    <row r="100" ht="26.45" customHeight="1"/>
    <row r="112" ht="14.45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5" customHeight="1"/>
    <row r="129" ht="23.1" customHeight="1"/>
    <row r="144" ht="14.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00"/>
  <sheetViews>
    <sheetView view="pageBreakPreview" topLeftCell="B1" zoomScaleSheetLayoutView="100" workbookViewId="0">
      <selection activeCell="B1" sqref="B1:H2"/>
    </sheetView>
  </sheetViews>
  <sheetFormatPr defaultRowHeight="14.25"/>
  <cols>
    <col min="1" max="1" width="4" hidden="1" customWidth="1"/>
    <col min="3" max="3" width="61.5" customWidth="1"/>
    <col min="4" max="6" width="10" customWidth="1"/>
    <col min="7" max="7" width="48.875" customWidth="1"/>
    <col min="8" max="8" width="8.625" style="41" customWidth="1"/>
    <col min="9" max="9" width="28.75" customWidth="1"/>
    <col min="10" max="10" width="13.5" customWidth="1"/>
  </cols>
  <sheetData>
    <row r="1" spans="2:8">
      <c r="B1" s="56" t="s">
        <v>636</v>
      </c>
    </row>
    <row r="2" spans="2:8" ht="38.25">
      <c r="B2" s="73" t="s">
        <v>280</v>
      </c>
      <c r="C2" s="73" t="s">
        <v>281</v>
      </c>
      <c r="D2" s="73" t="s">
        <v>282</v>
      </c>
      <c r="E2" s="171" t="s">
        <v>1379</v>
      </c>
      <c r="F2" s="171" t="s">
        <v>1380</v>
      </c>
      <c r="G2" s="181" t="s">
        <v>1078</v>
      </c>
      <c r="H2" s="73" t="s">
        <v>1124</v>
      </c>
    </row>
    <row r="3" spans="2:8" hidden="1">
      <c r="B3" s="74">
        <v>1</v>
      </c>
      <c r="C3" s="75" t="s">
        <v>283</v>
      </c>
      <c r="D3" s="74" t="s">
        <v>284</v>
      </c>
      <c r="E3" s="201">
        <v>3</v>
      </c>
      <c r="F3" s="201" t="s">
        <v>74</v>
      </c>
      <c r="G3" s="182" t="s">
        <v>1081</v>
      </c>
      <c r="H3" s="74"/>
    </row>
    <row r="4" spans="2:8" hidden="1">
      <c r="B4" s="76" t="s">
        <v>5</v>
      </c>
      <c r="C4" s="77" t="s">
        <v>285</v>
      </c>
      <c r="D4" s="76" t="s">
        <v>284</v>
      </c>
      <c r="E4" s="203">
        <v>3</v>
      </c>
      <c r="F4" s="203" t="s">
        <v>74</v>
      </c>
      <c r="G4" s="183" t="s">
        <v>1081</v>
      </c>
      <c r="H4" s="76"/>
    </row>
    <row r="5" spans="2:8" ht="22.5" hidden="1">
      <c r="B5" s="78" t="s">
        <v>6</v>
      </c>
      <c r="C5" s="79" t="s">
        <v>1050</v>
      </c>
      <c r="D5" s="80" t="s">
        <v>284</v>
      </c>
      <c r="E5" s="177">
        <v>3</v>
      </c>
      <c r="F5" s="177" t="s">
        <v>74</v>
      </c>
      <c r="G5" s="184" t="s">
        <v>1128</v>
      </c>
      <c r="H5" s="80">
        <v>1</v>
      </c>
    </row>
    <row r="6" spans="2:8" ht="22.5" hidden="1">
      <c r="B6" s="78" t="s">
        <v>7</v>
      </c>
      <c r="C6" s="79" t="s">
        <v>1051</v>
      </c>
      <c r="D6" s="80" t="s">
        <v>286</v>
      </c>
      <c r="E6" s="177">
        <v>3</v>
      </c>
      <c r="F6" s="177" t="s">
        <v>74</v>
      </c>
      <c r="G6" s="184" t="s">
        <v>1129</v>
      </c>
      <c r="H6" s="80">
        <v>1</v>
      </c>
    </row>
    <row r="7" spans="2:8" hidden="1">
      <c r="B7" s="76" t="s">
        <v>8</v>
      </c>
      <c r="C7" s="77" t="s">
        <v>580</v>
      </c>
      <c r="D7" s="76" t="s">
        <v>284</v>
      </c>
      <c r="E7" s="203">
        <v>3</v>
      </c>
      <c r="F7" s="203" t="s">
        <v>74</v>
      </c>
      <c r="G7" s="183" t="s">
        <v>1081</v>
      </c>
      <c r="H7" s="76"/>
    </row>
    <row r="8" spans="2:8" hidden="1">
      <c r="B8" s="80" t="s">
        <v>9</v>
      </c>
      <c r="C8" s="81" t="s">
        <v>581</v>
      </c>
      <c r="D8" s="80" t="s">
        <v>284</v>
      </c>
      <c r="E8" s="177">
        <v>3</v>
      </c>
      <c r="F8" s="177" t="s">
        <v>74</v>
      </c>
      <c r="G8" s="184" t="s">
        <v>1081</v>
      </c>
      <c r="H8" s="80">
        <v>1</v>
      </c>
    </row>
    <row r="9" spans="2:8" hidden="1">
      <c r="B9" s="80" t="s">
        <v>10</v>
      </c>
      <c r="C9" s="81" t="s">
        <v>582</v>
      </c>
      <c r="D9" s="80" t="s">
        <v>286</v>
      </c>
      <c r="E9" s="177">
        <v>3</v>
      </c>
      <c r="F9" s="177" t="s">
        <v>74</v>
      </c>
      <c r="G9" s="184" t="s">
        <v>1130</v>
      </c>
      <c r="H9" s="80">
        <v>1</v>
      </c>
    </row>
    <row r="10" spans="2:8" ht="25.5" hidden="1">
      <c r="B10" s="74">
        <v>2</v>
      </c>
      <c r="C10" s="75" t="s">
        <v>287</v>
      </c>
      <c r="D10" s="74" t="s">
        <v>286</v>
      </c>
      <c r="E10" s="201">
        <v>3</v>
      </c>
      <c r="F10" s="201" t="s">
        <v>20</v>
      </c>
      <c r="G10" s="182" t="s">
        <v>1131</v>
      </c>
      <c r="H10" s="74"/>
    </row>
    <row r="11" spans="2:8" hidden="1">
      <c r="B11" s="80" t="s">
        <v>14</v>
      </c>
      <c r="C11" s="81" t="s">
        <v>288</v>
      </c>
      <c r="D11" s="80" t="s">
        <v>284</v>
      </c>
      <c r="E11" s="177">
        <v>3</v>
      </c>
      <c r="F11" s="177" t="s">
        <v>20</v>
      </c>
      <c r="G11" s="184" t="s">
        <v>1132</v>
      </c>
      <c r="H11" s="80">
        <v>1</v>
      </c>
    </row>
    <row r="12" spans="2:8" hidden="1">
      <c r="B12" s="80" t="s">
        <v>16</v>
      </c>
      <c r="C12" s="81" t="s">
        <v>289</v>
      </c>
      <c r="D12" s="80" t="s">
        <v>286</v>
      </c>
      <c r="E12" s="177">
        <v>3</v>
      </c>
      <c r="F12" s="177" t="s">
        <v>20</v>
      </c>
      <c r="G12" s="184" t="s">
        <v>1081</v>
      </c>
      <c r="H12" s="80">
        <v>1</v>
      </c>
    </row>
    <row r="13" spans="2:8" hidden="1">
      <c r="B13" s="74">
        <v>3</v>
      </c>
      <c r="C13" s="75" t="s">
        <v>290</v>
      </c>
      <c r="D13" s="74" t="s">
        <v>286</v>
      </c>
      <c r="E13" s="201">
        <v>3</v>
      </c>
      <c r="F13" s="201" t="s">
        <v>20</v>
      </c>
      <c r="G13" s="182" t="s">
        <v>1081</v>
      </c>
      <c r="H13" s="74"/>
    </row>
    <row r="14" spans="2:8" ht="22.5" hidden="1">
      <c r="B14" s="80" t="s">
        <v>19</v>
      </c>
      <c r="C14" s="79" t="s">
        <v>361</v>
      </c>
      <c r="D14" s="80" t="s">
        <v>286</v>
      </c>
      <c r="E14" s="177">
        <v>3</v>
      </c>
      <c r="F14" s="177" t="s">
        <v>20</v>
      </c>
      <c r="G14" s="184" t="s">
        <v>1133</v>
      </c>
      <c r="H14" s="80">
        <v>1</v>
      </c>
    </row>
    <row r="15" spans="2:8" hidden="1">
      <c r="B15" s="80" t="s">
        <v>20</v>
      </c>
      <c r="C15" s="79" t="s">
        <v>1079</v>
      </c>
      <c r="D15" s="80" t="s">
        <v>286</v>
      </c>
      <c r="E15" s="177">
        <v>3</v>
      </c>
      <c r="F15" s="177" t="s">
        <v>20</v>
      </c>
      <c r="G15" s="184" t="s">
        <v>1081</v>
      </c>
      <c r="H15" s="80">
        <v>1</v>
      </c>
    </row>
    <row r="16" spans="2:8" ht="25.5" hidden="1">
      <c r="B16" s="74">
        <v>4</v>
      </c>
      <c r="C16" s="82" t="s">
        <v>1156</v>
      </c>
      <c r="D16" s="74" t="s">
        <v>443</v>
      </c>
      <c r="E16" s="201">
        <v>3</v>
      </c>
      <c r="F16" s="201">
        <v>3</v>
      </c>
      <c r="G16" s="182" t="s">
        <v>1134</v>
      </c>
      <c r="H16" s="74"/>
    </row>
    <row r="17" spans="2:9" hidden="1">
      <c r="B17" s="80" t="s">
        <v>23</v>
      </c>
      <c r="C17" s="81" t="s">
        <v>450</v>
      </c>
      <c r="D17" s="80" t="s">
        <v>67</v>
      </c>
      <c r="E17" s="177">
        <v>3</v>
      </c>
      <c r="F17" s="177">
        <v>3</v>
      </c>
      <c r="G17" s="184" t="s">
        <v>1081</v>
      </c>
      <c r="H17" s="80">
        <v>1</v>
      </c>
    </row>
    <row r="18" spans="2:9" hidden="1">
      <c r="B18" s="80" t="s">
        <v>24</v>
      </c>
      <c r="C18" s="81" t="s">
        <v>362</v>
      </c>
      <c r="D18" s="80" t="s">
        <v>67</v>
      </c>
      <c r="E18" s="177">
        <v>3</v>
      </c>
      <c r="F18" s="177">
        <v>3</v>
      </c>
      <c r="G18" s="184" t="s">
        <v>1081</v>
      </c>
      <c r="H18" s="80">
        <v>1</v>
      </c>
    </row>
    <row r="19" spans="2:9" hidden="1">
      <c r="B19" s="80" t="s">
        <v>87</v>
      </c>
      <c r="C19" s="81" t="s">
        <v>363</v>
      </c>
      <c r="D19" s="80" t="s">
        <v>67</v>
      </c>
      <c r="E19" s="177">
        <v>3</v>
      </c>
      <c r="F19" s="177">
        <v>3</v>
      </c>
      <c r="G19" s="184" t="s">
        <v>1081</v>
      </c>
      <c r="H19" s="80">
        <v>1</v>
      </c>
    </row>
    <row r="20" spans="2:9" hidden="1">
      <c r="B20" s="74">
        <v>5</v>
      </c>
      <c r="C20" s="75" t="s">
        <v>291</v>
      </c>
      <c r="D20" s="74" t="s">
        <v>67</v>
      </c>
      <c r="E20" s="201">
        <v>3</v>
      </c>
      <c r="F20" s="201">
        <v>3</v>
      </c>
      <c r="G20" s="182" t="s">
        <v>1081</v>
      </c>
      <c r="H20" s="74">
        <v>1</v>
      </c>
    </row>
    <row r="21" spans="2:9" hidden="1">
      <c r="B21" s="74">
        <v>6</v>
      </c>
      <c r="C21" s="75" t="s">
        <v>292</v>
      </c>
      <c r="D21" s="74" t="s">
        <v>67</v>
      </c>
      <c r="E21" s="201">
        <v>3</v>
      </c>
      <c r="F21" s="201">
        <v>3</v>
      </c>
      <c r="G21" s="182" t="s">
        <v>1081</v>
      </c>
      <c r="H21" s="74">
        <v>1</v>
      </c>
    </row>
    <row r="22" spans="2:9" hidden="1">
      <c r="B22" s="74">
        <v>7</v>
      </c>
      <c r="C22" s="75" t="s">
        <v>293</v>
      </c>
      <c r="D22" s="74" t="s">
        <v>67</v>
      </c>
      <c r="E22" s="201">
        <v>3</v>
      </c>
      <c r="F22" s="201">
        <v>3</v>
      </c>
      <c r="G22" s="182" t="s">
        <v>1081</v>
      </c>
      <c r="H22" s="74"/>
    </row>
    <row r="23" spans="2:9" s="8" customFormat="1" hidden="1">
      <c r="B23" s="84" t="s">
        <v>27</v>
      </c>
      <c r="C23" s="83" t="s">
        <v>1151</v>
      </c>
      <c r="D23" s="84" t="s">
        <v>67</v>
      </c>
      <c r="E23" s="204">
        <v>3</v>
      </c>
      <c r="F23" s="204">
        <v>3</v>
      </c>
      <c r="G23" s="185" t="s">
        <v>1081</v>
      </c>
      <c r="H23" s="84"/>
      <c r="I23" s="9"/>
    </row>
    <row r="24" spans="2:9" s="8" customFormat="1" hidden="1">
      <c r="B24" s="84" t="s">
        <v>116</v>
      </c>
      <c r="C24" s="83" t="s">
        <v>1152</v>
      </c>
      <c r="D24" s="84" t="s">
        <v>67</v>
      </c>
      <c r="E24" s="204">
        <v>3</v>
      </c>
      <c r="F24" s="204">
        <v>3</v>
      </c>
      <c r="G24" s="185" t="s">
        <v>1081</v>
      </c>
      <c r="H24" s="84"/>
      <c r="I24" s="9"/>
    </row>
    <row r="25" spans="2:9" s="8" customFormat="1" hidden="1">
      <c r="B25" s="84" t="s">
        <v>444</v>
      </c>
      <c r="C25" s="83" t="s">
        <v>1153</v>
      </c>
      <c r="D25" s="84" t="s">
        <v>67</v>
      </c>
      <c r="E25" s="204">
        <v>3</v>
      </c>
      <c r="F25" s="204">
        <v>3</v>
      </c>
      <c r="G25" s="185" t="s">
        <v>1081</v>
      </c>
      <c r="H25" s="84">
        <v>1</v>
      </c>
      <c r="I25" s="9"/>
    </row>
    <row r="26" spans="2:9" s="8" customFormat="1" hidden="1">
      <c r="B26" s="84" t="s">
        <v>445</v>
      </c>
      <c r="C26" s="83" t="s">
        <v>1154</v>
      </c>
      <c r="D26" s="84" t="s">
        <v>67</v>
      </c>
      <c r="E26" s="204">
        <v>3</v>
      </c>
      <c r="F26" s="204">
        <v>3</v>
      </c>
      <c r="G26" s="185" t="s">
        <v>1081</v>
      </c>
      <c r="H26" s="84">
        <v>1</v>
      </c>
      <c r="I26" s="9"/>
    </row>
    <row r="27" spans="2:9" s="8" customFormat="1" hidden="1">
      <c r="B27" s="84" t="s">
        <v>117</v>
      </c>
      <c r="C27" s="83" t="s">
        <v>1155</v>
      </c>
      <c r="D27" s="84" t="s">
        <v>67</v>
      </c>
      <c r="E27" s="204">
        <v>3</v>
      </c>
      <c r="F27" s="204">
        <v>3</v>
      </c>
      <c r="G27" s="185" t="s">
        <v>1081</v>
      </c>
      <c r="H27" s="84">
        <v>1</v>
      </c>
      <c r="I27" s="9"/>
    </row>
    <row r="28" spans="2:9" hidden="1">
      <c r="B28" s="74">
        <v>8</v>
      </c>
      <c r="C28" s="75" t="s">
        <v>583</v>
      </c>
      <c r="D28" s="74" t="s">
        <v>67</v>
      </c>
      <c r="E28" s="201">
        <v>3</v>
      </c>
      <c r="F28" s="201">
        <v>3</v>
      </c>
      <c r="G28" s="182" t="s">
        <v>1081</v>
      </c>
      <c r="H28" s="74">
        <v>1</v>
      </c>
    </row>
    <row r="29" spans="2:9" ht="25.5" hidden="1">
      <c r="B29" s="74">
        <v>9</v>
      </c>
      <c r="C29" s="75" t="s">
        <v>344</v>
      </c>
      <c r="D29" s="74" t="s">
        <v>294</v>
      </c>
      <c r="E29" s="201">
        <v>1</v>
      </c>
      <c r="F29" s="201" t="s">
        <v>5</v>
      </c>
      <c r="G29" s="182" t="s">
        <v>1135</v>
      </c>
      <c r="H29" s="74">
        <v>1</v>
      </c>
    </row>
    <row r="30" spans="2:9" ht="38.25" hidden="1">
      <c r="B30" s="169">
        <v>10</v>
      </c>
      <c r="C30" s="82" t="s">
        <v>371</v>
      </c>
      <c r="D30" s="169" t="s">
        <v>294</v>
      </c>
      <c r="E30" s="205">
        <v>1</v>
      </c>
      <c r="F30" s="205" t="s">
        <v>5</v>
      </c>
      <c r="G30" s="186" t="s">
        <v>1136</v>
      </c>
      <c r="H30" s="169"/>
    </row>
    <row r="31" spans="2:9" s="8" customFormat="1" ht="22.5" hidden="1">
      <c r="B31" s="84" t="s">
        <v>35</v>
      </c>
      <c r="C31" s="83" t="s">
        <v>372</v>
      </c>
      <c r="D31" s="84" t="s">
        <v>294</v>
      </c>
      <c r="E31" s="204">
        <v>1</v>
      </c>
      <c r="F31" s="204" t="s">
        <v>5</v>
      </c>
      <c r="G31" s="185" t="s">
        <v>1081</v>
      </c>
      <c r="H31" s="84">
        <v>1</v>
      </c>
      <c r="I31" s="9"/>
    </row>
    <row r="32" spans="2:9" s="8" customFormat="1" ht="22.5" hidden="1">
      <c r="B32" s="84" t="s">
        <v>36</v>
      </c>
      <c r="C32" s="83" t="s">
        <v>373</v>
      </c>
      <c r="D32" s="84" t="s">
        <v>294</v>
      </c>
      <c r="E32" s="204">
        <v>1</v>
      </c>
      <c r="F32" s="204" t="s">
        <v>5</v>
      </c>
      <c r="G32" s="185" t="s">
        <v>1081</v>
      </c>
      <c r="H32" s="84">
        <v>1</v>
      </c>
      <c r="I32" s="9"/>
    </row>
    <row r="33" spans="2:9" ht="25.5" hidden="1">
      <c r="B33" s="169">
        <v>11</v>
      </c>
      <c r="C33" s="82" t="s">
        <v>374</v>
      </c>
      <c r="D33" s="169" t="s">
        <v>294</v>
      </c>
      <c r="E33" s="205">
        <v>1</v>
      </c>
      <c r="F33" s="205" t="s">
        <v>5</v>
      </c>
      <c r="G33" s="186" t="s">
        <v>1137</v>
      </c>
      <c r="H33" s="169">
        <v>1</v>
      </c>
    </row>
    <row r="34" spans="2:9" ht="25.5" hidden="1">
      <c r="B34" s="74">
        <v>12</v>
      </c>
      <c r="C34" s="75" t="s">
        <v>584</v>
      </c>
      <c r="D34" s="74" t="s">
        <v>294</v>
      </c>
      <c r="E34" s="201">
        <v>1</v>
      </c>
      <c r="F34" s="201" t="s">
        <v>5</v>
      </c>
      <c r="G34" s="182" t="s">
        <v>1081</v>
      </c>
      <c r="H34" s="74">
        <v>1</v>
      </c>
    </row>
    <row r="35" spans="2:9" hidden="1">
      <c r="B35" s="74">
        <v>13</v>
      </c>
      <c r="C35" s="75" t="s">
        <v>295</v>
      </c>
      <c r="D35" s="74" t="s">
        <v>294</v>
      </c>
      <c r="E35" s="201">
        <v>1</v>
      </c>
      <c r="F35" s="201" t="s">
        <v>5</v>
      </c>
      <c r="G35" s="182" t="s">
        <v>1081</v>
      </c>
      <c r="H35" s="74">
        <v>1</v>
      </c>
    </row>
    <row r="36" spans="2:9" ht="25.5" hidden="1">
      <c r="B36" s="74">
        <v>14</v>
      </c>
      <c r="C36" s="75" t="s">
        <v>345</v>
      </c>
      <c r="D36" s="74" t="s">
        <v>296</v>
      </c>
      <c r="E36" s="201">
        <v>1</v>
      </c>
      <c r="F36" s="201" t="s">
        <v>5</v>
      </c>
      <c r="G36" s="182" t="s">
        <v>1138</v>
      </c>
      <c r="H36" s="74"/>
    </row>
    <row r="37" spans="2:9" s="8" customFormat="1" hidden="1">
      <c r="B37" s="74">
        <v>15</v>
      </c>
      <c r="C37" s="75" t="s">
        <v>1010</v>
      </c>
      <c r="D37" s="74" t="s">
        <v>296</v>
      </c>
      <c r="E37" s="201">
        <v>1</v>
      </c>
      <c r="F37" s="201" t="s">
        <v>5</v>
      </c>
      <c r="G37" s="182" t="s">
        <v>1081</v>
      </c>
      <c r="H37" s="74">
        <v>1</v>
      </c>
      <c r="I37" s="9"/>
    </row>
    <row r="38" spans="2:9" s="8" customFormat="1" ht="38.25" hidden="1">
      <c r="B38" s="74">
        <v>16</v>
      </c>
      <c r="C38" s="75" t="s">
        <v>375</v>
      </c>
      <c r="D38" s="74" t="s">
        <v>296</v>
      </c>
      <c r="E38" s="201">
        <v>1</v>
      </c>
      <c r="F38" s="201" t="s">
        <v>5</v>
      </c>
      <c r="G38" s="182" t="s">
        <v>1081</v>
      </c>
      <c r="H38" s="74">
        <v>1</v>
      </c>
      <c r="I38" s="9"/>
    </row>
    <row r="39" spans="2:9" hidden="1">
      <c r="B39" s="74">
        <v>17</v>
      </c>
      <c r="C39" s="75" t="s">
        <v>1080</v>
      </c>
      <c r="D39" s="74" t="s">
        <v>819</v>
      </c>
      <c r="E39" s="201">
        <v>1</v>
      </c>
      <c r="F39" s="201" t="s">
        <v>5</v>
      </c>
      <c r="G39" s="182" t="s">
        <v>1081</v>
      </c>
      <c r="H39" s="74">
        <v>1</v>
      </c>
    </row>
    <row r="40" spans="2:9" hidden="1">
      <c r="B40" s="74">
        <v>18</v>
      </c>
      <c r="C40" s="75" t="s">
        <v>297</v>
      </c>
      <c r="D40" s="74" t="s">
        <v>49</v>
      </c>
      <c r="E40" s="201">
        <v>1</v>
      </c>
      <c r="F40" s="201" t="s">
        <v>8</v>
      </c>
      <c r="G40" s="182" t="s">
        <v>1081</v>
      </c>
      <c r="H40" s="74">
        <v>1</v>
      </c>
    </row>
    <row r="41" spans="2:9" hidden="1">
      <c r="B41" s="74">
        <v>19</v>
      </c>
      <c r="C41" s="82" t="s">
        <v>1368</v>
      </c>
      <c r="D41" s="74" t="s">
        <v>298</v>
      </c>
      <c r="E41" s="201">
        <v>1.5</v>
      </c>
      <c r="F41" s="201">
        <v>1.5</v>
      </c>
      <c r="G41" s="182" t="s">
        <v>1081</v>
      </c>
      <c r="H41" s="74"/>
    </row>
    <row r="42" spans="2:9" hidden="1">
      <c r="B42" s="80" t="s">
        <v>64</v>
      </c>
      <c r="C42" s="81" t="s">
        <v>299</v>
      </c>
      <c r="D42" s="80" t="s">
        <v>298</v>
      </c>
      <c r="E42" s="177">
        <v>1.5</v>
      </c>
      <c r="F42" s="177" t="s">
        <v>8</v>
      </c>
      <c r="G42" s="184" t="s">
        <v>1081</v>
      </c>
      <c r="H42" s="80">
        <v>1</v>
      </c>
    </row>
    <row r="43" spans="2:9" hidden="1">
      <c r="B43" s="80" t="s">
        <v>65</v>
      </c>
      <c r="C43" s="81" t="s">
        <v>1381</v>
      </c>
      <c r="D43" s="80" t="s">
        <v>298</v>
      </c>
      <c r="E43" s="177">
        <v>1.5</v>
      </c>
      <c r="F43" s="177">
        <v>5</v>
      </c>
      <c r="G43" s="184" t="s">
        <v>1081</v>
      </c>
      <c r="H43" s="80">
        <v>1</v>
      </c>
    </row>
    <row r="44" spans="2:9" hidden="1">
      <c r="B44" s="74">
        <v>20</v>
      </c>
      <c r="C44" s="75" t="s">
        <v>300</v>
      </c>
      <c r="D44" s="74" t="s">
        <v>49</v>
      </c>
      <c r="E44" s="201">
        <v>1.5</v>
      </c>
      <c r="F44" s="201">
        <v>1.5</v>
      </c>
      <c r="G44" s="182" t="s">
        <v>1081</v>
      </c>
      <c r="H44" s="74"/>
    </row>
    <row r="45" spans="2:9" hidden="1">
      <c r="B45" s="80" t="s">
        <v>68</v>
      </c>
      <c r="C45" s="81" t="s">
        <v>301</v>
      </c>
      <c r="D45" s="80" t="s">
        <v>49</v>
      </c>
      <c r="E45" s="177">
        <v>1.5</v>
      </c>
      <c r="F45" s="177" t="s">
        <v>8</v>
      </c>
      <c r="G45" s="184" t="s">
        <v>1081</v>
      </c>
      <c r="H45" s="80">
        <v>1</v>
      </c>
    </row>
    <row r="46" spans="2:9" hidden="1">
      <c r="B46" s="80" t="s">
        <v>70</v>
      </c>
      <c r="C46" s="81" t="s">
        <v>302</v>
      </c>
      <c r="D46" s="80" t="s">
        <v>49</v>
      </c>
      <c r="E46" s="177">
        <v>1.5</v>
      </c>
      <c r="F46" s="177">
        <v>5</v>
      </c>
      <c r="G46" s="184" t="s">
        <v>1081</v>
      </c>
      <c r="H46" s="80">
        <v>1</v>
      </c>
    </row>
    <row r="47" spans="2:9" hidden="1">
      <c r="B47" s="74">
        <v>21</v>
      </c>
      <c r="C47" s="75" t="s">
        <v>305</v>
      </c>
      <c r="D47" s="74" t="s">
        <v>67</v>
      </c>
      <c r="E47" s="201">
        <v>2</v>
      </c>
      <c r="F47" s="201" t="s">
        <v>14</v>
      </c>
      <c r="G47" s="182" t="s">
        <v>1081</v>
      </c>
      <c r="H47" s="74">
        <v>1</v>
      </c>
    </row>
    <row r="48" spans="2:9" hidden="1">
      <c r="B48" s="74">
        <v>22</v>
      </c>
      <c r="C48" s="75" t="s">
        <v>814</v>
      </c>
      <c r="D48" s="74" t="s">
        <v>67</v>
      </c>
      <c r="E48" s="201">
        <v>2</v>
      </c>
      <c r="F48" s="201" t="s">
        <v>14</v>
      </c>
      <c r="G48" s="182" t="s">
        <v>1081</v>
      </c>
      <c r="H48" s="74"/>
    </row>
    <row r="49" spans="2:8" hidden="1">
      <c r="B49" s="74">
        <v>23</v>
      </c>
      <c r="C49" s="75" t="s">
        <v>306</v>
      </c>
      <c r="D49" s="74" t="s">
        <v>67</v>
      </c>
      <c r="E49" s="201">
        <v>2</v>
      </c>
      <c r="F49" s="201" t="s">
        <v>14</v>
      </c>
      <c r="G49" s="182" t="s">
        <v>1081</v>
      </c>
      <c r="H49" s="74"/>
    </row>
    <row r="50" spans="2:8" hidden="1">
      <c r="B50" s="80" t="s">
        <v>925</v>
      </c>
      <c r="C50" s="81" t="s">
        <v>307</v>
      </c>
      <c r="D50" s="80" t="s">
        <v>67</v>
      </c>
      <c r="E50" s="177">
        <v>2</v>
      </c>
      <c r="F50" s="177" t="s">
        <v>14</v>
      </c>
      <c r="G50" s="184" t="s">
        <v>1081</v>
      </c>
      <c r="H50" s="80">
        <v>1</v>
      </c>
    </row>
    <row r="51" spans="2:8" hidden="1">
      <c r="B51" s="80" t="s">
        <v>1127</v>
      </c>
      <c r="C51" s="81" t="s">
        <v>308</v>
      </c>
      <c r="D51" s="80" t="s">
        <v>67</v>
      </c>
      <c r="E51" s="177">
        <v>2</v>
      </c>
      <c r="F51" s="177" t="s">
        <v>14</v>
      </c>
      <c r="G51" s="184" t="s">
        <v>1081</v>
      </c>
      <c r="H51" s="80">
        <v>1</v>
      </c>
    </row>
    <row r="52" spans="2:8" hidden="1">
      <c r="B52" s="80" t="s">
        <v>1144</v>
      </c>
      <c r="C52" s="81" t="s">
        <v>309</v>
      </c>
      <c r="D52" s="80" t="s">
        <v>67</v>
      </c>
      <c r="E52" s="177">
        <v>2</v>
      </c>
      <c r="F52" s="177" t="s">
        <v>14</v>
      </c>
      <c r="G52" s="184" t="s">
        <v>1081</v>
      </c>
      <c r="H52" s="80">
        <v>1</v>
      </c>
    </row>
    <row r="53" spans="2:8" hidden="1">
      <c r="B53" s="80" t="s">
        <v>1145</v>
      </c>
      <c r="C53" s="81" t="s">
        <v>310</v>
      </c>
      <c r="D53" s="80" t="s">
        <v>67</v>
      </c>
      <c r="E53" s="177">
        <v>2</v>
      </c>
      <c r="F53" s="177" t="s">
        <v>14</v>
      </c>
      <c r="G53" s="184" t="s">
        <v>1081</v>
      </c>
      <c r="H53" s="80">
        <v>1</v>
      </c>
    </row>
    <row r="54" spans="2:8" hidden="1">
      <c r="B54" s="80" t="s">
        <v>1157</v>
      </c>
      <c r="C54" s="81" t="s">
        <v>1158</v>
      </c>
      <c r="D54" s="80" t="s">
        <v>67</v>
      </c>
      <c r="E54" s="177">
        <v>2</v>
      </c>
      <c r="F54" s="177" t="s">
        <v>14</v>
      </c>
      <c r="G54" s="184"/>
      <c r="H54" s="80"/>
    </row>
    <row r="55" spans="2:8" hidden="1">
      <c r="B55" s="80" t="s">
        <v>1159</v>
      </c>
      <c r="C55" s="81" t="s">
        <v>1160</v>
      </c>
      <c r="D55" s="80" t="s">
        <v>67</v>
      </c>
      <c r="E55" s="177">
        <v>2</v>
      </c>
      <c r="F55" s="177" t="s">
        <v>14</v>
      </c>
      <c r="G55" s="184"/>
      <c r="H55" s="80"/>
    </row>
    <row r="56" spans="2:8" hidden="1">
      <c r="B56" s="80" t="s">
        <v>1161</v>
      </c>
      <c r="C56" s="81" t="s">
        <v>1162</v>
      </c>
      <c r="D56" s="80" t="s">
        <v>67</v>
      </c>
      <c r="E56" s="177">
        <v>2</v>
      </c>
      <c r="F56" s="177" t="s">
        <v>14</v>
      </c>
      <c r="G56" s="184"/>
      <c r="H56" s="80"/>
    </row>
    <row r="57" spans="2:8" hidden="1">
      <c r="B57" s="80" t="s">
        <v>1146</v>
      </c>
      <c r="C57" s="81" t="s">
        <v>311</v>
      </c>
      <c r="D57" s="80" t="s">
        <v>67</v>
      </c>
      <c r="E57" s="177">
        <v>2</v>
      </c>
      <c r="F57" s="177" t="s">
        <v>14</v>
      </c>
      <c r="G57" s="184" t="s">
        <v>1081</v>
      </c>
      <c r="H57" s="80">
        <v>1</v>
      </c>
    </row>
    <row r="58" spans="2:8" hidden="1">
      <c r="B58" s="74">
        <v>24</v>
      </c>
      <c r="C58" s="75" t="s">
        <v>313</v>
      </c>
      <c r="D58" s="74" t="s">
        <v>67</v>
      </c>
      <c r="E58" s="201">
        <v>2</v>
      </c>
      <c r="F58" s="201" t="s">
        <v>14</v>
      </c>
      <c r="G58" s="182" t="s">
        <v>1081</v>
      </c>
      <c r="H58" s="74"/>
    </row>
    <row r="59" spans="2:8" hidden="1">
      <c r="B59" s="80" t="s">
        <v>109</v>
      </c>
      <c r="C59" s="81" t="s">
        <v>314</v>
      </c>
      <c r="D59" s="80" t="s">
        <v>67</v>
      </c>
      <c r="E59" s="177">
        <v>2</v>
      </c>
      <c r="F59" s="177" t="s">
        <v>14</v>
      </c>
      <c r="G59" s="184" t="s">
        <v>1081</v>
      </c>
      <c r="H59" s="80">
        <v>1</v>
      </c>
    </row>
    <row r="60" spans="2:8" hidden="1">
      <c r="B60" s="80" t="s">
        <v>111</v>
      </c>
      <c r="C60" s="81" t="s">
        <v>316</v>
      </c>
      <c r="D60" s="80" t="s">
        <v>67</v>
      </c>
      <c r="E60" s="177">
        <v>2</v>
      </c>
      <c r="F60" s="177" t="s">
        <v>14</v>
      </c>
      <c r="G60" s="184" t="s">
        <v>1081</v>
      </c>
      <c r="H60" s="80">
        <v>1</v>
      </c>
    </row>
    <row r="61" spans="2:8" ht="22.5" hidden="1">
      <c r="B61" s="80" t="s">
        <v>113</v>
      </c>
      <c r="C61" s="81" t="s">
        <v>317</v>
      </c>
      <c r="D61" s="80" t="s">
        <v>67</v>
      </c>
      <c r="E61" s="177">
        <v>2</v>
      </c>
      <c r="F61" s="177" t="s">
        <v>14</v>
      </c>
      <c r="G61" s="184" t="s">
        <v>1081</v>
      </c>
      <c r="H61" s="80">
        <v>1</v>
      </c>
    </row>
    <row r="62" spans="2:8" hidden="1">
      <c r="B62" s="80" t="s">
        <v>384</v>
      </c>
      <c r="C62" s="81" t="s">
        <v>318</v>
      </c>
      <c r="D62" s="80" t="s">
        <v>67</v>
      </c>
      <c r="E62" s="177">
        <v>2</v>
      </c>
      <c r="F62" s="177" t="s">
        <v>14</v>
      </c>
      <c r="G62" s="184" t="s">
        <v>1081</v>
      </c>
      <c r="H62" s="80">
        <v>1</v>
      </c>
    </row>
    <row r="63" spans="2:8" hidden="1">
      <c r="B63" s="74">
        <v>25</v>
      </c>
      <c r="C63" s="75" t="s">
        <v>320</v>
      </c>
      <c r="D63" s="74" t="s">
        <v>67</v>
      </c>
      <c r="E63" s="201">
        <v>2</v>
      </c>
      <c r="F63" s="201" t="s">
        <v>14</v>
      </c>
      <c r="G63" s="182" t="s">
        <v>1081</v>
      </c>
      <c r="H63" s="74"/>
    </row>
    <row r="64" spans="2:8" hidden="1">
      <c r="B64" s="80" t="s">
        <v>115</v>
      </c>
      <c r="C64" s="81" t="s">
        <v>321</v>
      </c>
      <c r="D64" s="80" t="s">
        <v>67</v>
      </c>
      <c r="E64" s="177">
        <v>2</v>
      </c>
      <c r="F64" s="177" t="s">
        <v>14</v>
      </c>
      <c r="G64" s="184" t="s">
        <v>1081</v>
      </c>
      <c r="H64" s="80">
        <v>1</v>
      </c>
    </row>
    <row r="65" spans="2:8" hidden="1">
      <c r="B65" s="80" t="s">
        <v>118</v>
      </c>
      <c r="C65" s="81" t="s">
        <v>322</v>
      </c>
      <c r="D65" s="80" t="s">
        <v>67</v>
      </c>
      <c r="E65" s="177">
        <v>2</v>
      </c>
      <c r="F65" s="177" t="s">
        <v>14</v>
      </c>
      <c r="G65" s="184" t="s">
        <v>1081</v>
      </c>
      <c r="H65" s="80">
        <v>1</v>
      </c>
    </row>
    <row r="66" spans="2:8" ht="22.5" hidden="1">
      <c r="B66" s="80" t="s">
        <v>119</v>
      </c>
      <c r="C66" s="81" t="s">
        <v>323</v>
      </c>
      <c r="D66" s="80" t="s">
        <v>67</v>
      </c>
      <c r="E66" s="177">
        <v>2</v>
      </c>
      <c r="F66" s="177" t="s">
        <v>14</v>
      </c>
      <c r="G66" s="184" t="s">
        <v>1081</v>
      </c>
      <c r="H66" s="80">
        <v>1</v>
      </c>
    </row>
    <row r="67" spans="2:8" hidden="1">
      <c r="B67" s="80" t="s">
        <v>1147</v>
      </c>
      <c r="C67" s="81" t="s">
        <v>324</v>
      </c>
      <c r="D67" s="80" t="s">
        <v>67</v>
      </c>
      <c r="E67" s="177">
        <v>2</v>
      </c>
      <c r="F67" s="177" t="s">
        <v>14</v>
      </c>
      <c r="G67" s="184" t="s">
        <v>1081</v>
      </c>
      <c r="H67" s="80">
        <v>1</v>
      </c>
    </row>
    <row r="68" spans="2:8" ht="25.5" hidden="1">
      <c r="B68" s="74">
        <v>26</v>
      </c>
      <c r="C68" s="75" t="s">
        <v>1163</v>
      </c>
      <c r="D68" s="74" t="s">
        <v>67</v>
      </c>
      <c r="E68" s="201">
        <v>2</v>
      </c>
      <c r="F68" s="201" t="s">
        <v>14</v>
      </c>
      <c r="G68" s="182"/>
      <c r="H68" s="74"/>
    </row>
    <row r="69" spans="2:8" ht="25.5" hidden="1">
      <c r="B69" s="74">
        <v>27</v>
      </c>
      <c r="C69" s="75" t="s">
        <v>1164</v>
      </c>
      <c r="D69" s="74" t="s">
        <v>135</v>
      </c>
      <c r="E69" s="201">
        <v>2</v>
      </c>
      <c r="F69" s="201" t="s">
        <v>14</v>
      </c>
      <c r="G69" s="182"/>
      <c r="H69" s="74"/>
    </row>
    <row r="70" spans="2:8" ht="25.5" hidden="1">
      <c r="B70" s="74">
        <v>28</v>
      </c>
      <c r="C70" s="75" t="s">
        <v>446</v>
      </c>
      <c r="D70" s="74" t="s">
        <v>4</v>
      </c>
      <c r="E70" s="201">
        <v>2</v>
      </c>
      <c r="F70" s="201" t="s">
        <v>14</v>
      </c>
      <c r="G70" s="182"/>
      <c r="H70" s="74"/>
    </row>
    <row r="71" spans="2:8" ht="25.5" hidden="1">
      <c r="B71" s="74">
        <v>29</v>
      </c>
      <c r="C71" s="75" t="s">
        <v>1163</v>
      </c>
      <c r="D71" s="74" t="s">
        <v>135</v>
      </c>
      <c r="E71" s="201">
        <v>2</v>
      </c>
      <c r="F71" s="201" t="s">
        <v>17</v>
      </c>
      <c r="G71" s="182" t="s">
        <v>1081</v>
      </c>
      <c r="H71" s="74"/>
    </row>
    <row r="72" spans="2:8" hidden="1">
      <c r="B72" s="76" t="s">
        <v>385</v>
      </c>
      <c r="C72" s="77" t="s">
        <v>325</v>
      </c>
      <c r="D72" s="76" t="s">
        <v>135</v>
      </c>
      <c r="E72" s="203">
        <v>2</v>
      </c>
      <c r="F72" s="203" t="s">
        <v>17</v>
      </c>
      <c r="G72" s="183" t="s">
        <v>1081</v>
      </c>
      <c r="H72" s="76"/>
    </row>
    <row r="73" spans="2:8" ht="22.5" hidden="1">
      <c r="B73" s="80" t="s">
        <v>1167</v>
      </c>
      <c r="C73" s="81" t="s">
        <v>1165</v>
      </c>
      <c r="D73" s="80" t="s">
        <v>135</v>
      </c>
      <c r="E73" s="177">
        <v>2</v>
      </c>
      <c r="F73" s="177" t="s">
        <v>17</v>
      </c>
      <c r="G73" s="184" t="s">
        <v>1081</v>
      </c>
      <c r="H73" s="80">
        <v>1</v>
      </c>
    </row>
    <row r="74" spans="2:8" hidden="1">
      <c r="B74" s="80" t="s">
        <v>1168</v>
      </c>
      <c r="C74" s="81" t="s">
        <v>326</v>
      </c>
      <c r="D74" s="80" t="s">
        <v>135</v>
      </c>
      <c r="E74" s="177">
        <v>2</v>
      </c>
      <c r="F74" s="177" t="s">
        <v>17</v>
      </c>
      <c r="G74" s="184" t="s">
        <v>1081</v>
      </c>
      <c r="H74" s="80">
        <v>1</v>
      </c>
    </row>
    <row r="75" spans="2:8" hidden="1">
      <c r="B75" s="76" t="s">
        <v>386</v>
      </c>
      <c r="C75" s="77" t="s">
        <v>1166</v>
      </c>
      <c r="D75" s="76" t="s">
        <v>135</v>
      </c>
      <c r="E75" s="203">
        <v>2</v>
      </c>
      <c r="F75" s="203" t="s">
        <v>17</v>
      </c>
      <c r="G75" s="183" t="s">
        <v>1081</v>
      </c>
      <c r="H75" s="76">
        <v>1</v>
      </c>
    </row>
    <row r="76" spans="2:8" hidden="1">
      <c r="B76" s="76" t="s">
        <v>387</v>
      </c>
      <c r="C76" s="77" t="s">
        <v>1171</v>
      </c>
      <c r="D76" s="76" t="s">
        <v>135</v>
      </c>
      <c r="E76" s="203">
        <v>2</v>
      </c>
      <c r="F76" s="203" t="s">
        <v>17</v>
      </c>
      <c r="G76" s="183"/>
      <c r="H76" s="76"/>
    </row>
    <row r="77" spans="2:8" hidden="1">
      <c r="B77" s="76" t="s">
        <v>1173</v>
      </c>
      <c r="C77" s="77" t="s">
        <v>1172</v>
      </c>
      <c r="D77" s="76" t="s">
        <v>135</v>
      </c>
      <c r="E77" s="203">
        <v>2</v>
      </c>
      <c r="F77" s="203" t="s">
        <v>17</v>
      </c>
      <c r="G77" s="183"/>
      <c r="H77" s="76"/>
    </row>
    <row r="78" spans="2:8" ht="25.5" hidden="1">
      <c r="B78" s="74">
        <v>30</v>
      </c>
      <c r="C78" s="75" t="s">
        <v>327</v>
      </c>
      <c r="D78" s="74" t="s">
        <v>49</v>
      </c>
      <c r="E78" s="201">
        <v>2</v>
      </c>
      <c r="F78" s="201" t="s">
        <v>17</v>
      </c>
      <c r="G78" s="182" t="s">
        <v>1081</v>
      </c>
      <c r="H78" s="74"/>
    </row>
    <row r="79" spans="2:8" hidden="1">
      <c r="B79" s="80" t="s">
        <v>136</v>
      </c>
      <c r="C79" s="81" t="s">
        <v>589</v>
      </c>
      <c r="D79" s="76" t="s">
        <v>49</v>
      </c>
      <c r="E79" s="203">
        <v>2</v>
      </c>
      <c r="F79" s="203" t="s">
        <v>17</v>
      </c>
      <c r="G79" s="183" t="s">
        <v>1139</v>
      </c>
      <c r="H79" s="76"/>
    </row>
    <row r="80" spans="2:8" hidden="1">
      <c r="B80" s="80" t="s">
        <v>1169</v>
      </c>
      <c r="C80" s="81" t="s">
        <v>328</v>
      </c>
      <c r="D80" s="80" t="s">
        <v>49</v>
      </c>
      <c r="E80" s="177">
        <v>2</v>
      </c>
      <c r="F80" s="177" t="s">
        <v>17</v>
      </c>
      <c r="G80" s="184" t="s">
        <v>1081</v>
      </c>
      <c r="H80" s="80">
        <v>1</v>
      </c>
    </row>
    <row r="81" spans="2:8" hidden="1">
      <c r="B81" s="80" t="s">
        <v>1170</v>
      </c>
      <c r="C81" s="81" t="s">
        <v>590</v>
      </c>
      <c r="D81" s="80" t="s">
        <v>49</v>
      </c>
      <c r="E81" s="177">
        <v>2</v>
      </c>
      <c r="F81" s="177" t="s">
        <v>17</v>
      </c>
      <c r="G81" s="184" t="s">
        <v>1081</v>
      </c>
      <c r="H81" s="80">
        <v>1</v>
      </c>
    </row>
    <row r="82" spans="2:8" hidden="1">
      <c r="B82" s="80" t="s">
        <v>137</v>
      </c>
      <c r="C82" s="81" t="s">
        <v>329</v>
      </c>
      <c r="D82" s="76" t="s">
        <v>49</v>
      </c>
      <c r="E82" s="203">
        <v>2</v>
      </c>
      <c r="F82" s="203" t="s">
        <v>17</v>
      </c>
      <c r="G82" s="183" t="s">
        <v>1081</v>
      </c>
      <c r="H82" s="76">
        <v>1</v>
      </c>
    </row>
    <row r="83" spans="2:8" ht="25.5" hidden="1">
      <c r="B83" s="74">
        <v>31</v>
      </c>
      <c r="C83" s="75" t="s">
        <v>627</v>
      </c>
      <c r="D83" s="74" t="s">
        <v>49</v>
      </c>
      <c r="E83" s="201">
        <v>2</v>
      </c>
      <c r="F83" s="201" t="s">
        <v>16</v>
      </c>
      <c r="G83" s="182" t="s">
        <v>1081</v>
      </c>
      <c r="H83" s="74">
        <v>1</v>
      </c>
    </row>
    <row r="84" spans="2:8" hidden="1">
      <c r="B84" s="74">
        <v>32</v>
      </c>
      <c r="C84" s="75" t="s">
        <v>628</v>
      </c>
      <c r="D84" s="74" t="s">
        <v>67</v>
      </c>
      <c r="E84" s="201">
        <v>2</v>
      </c>
      <c r="F84" s="201" t="s">
        <v>16</v>
      </c>
      <c r="G84" s="182" t="s">
        <v>1081</v>
      </c>
      <c r="H84" s="74">
        <v>1</v>
      </c>
    </row>
    <row r="85" spans="2:8" hidden="1">
      <c r="B85" s="74">
        <v>33</v>
      </c>
      <c r="C85" s="75" t="s">
        <v>629</v>
      </c>
      <c r="D85" s="74" t="s">
        <v>67</v>
      </c>
      <c r="E85" s="201">
        <v>2</v>
      </c>
      <c r="F85" s="201" t="s">
        <v>16</v>
      </c>
      <c r="G85" s="182" t="s">
        <v>1081</v>
      </c>
      <c r="H85" s="74">
        <v>1</v>
      </c>
    </row>
    <row r="86" spans="2:8" hidden="1">
      <c r="B86" s="74">
        <v>34</v>
      </c>
      <c r="C86" s="75" t="s">
        <v>630</v>
      </c>
      <c r="D86" s="74" t="s">
        <v>800</v>
      </c>
      <c r="E86" s="201">
        <v>2</v>
      </c>
      <c r="F86" s="201" t="s">
        <v>16</v>
      </c>
      <c r="G86" s="182" t="s">
        <v>1081</v>
      </c>
      <c r="H86" s="74">
        <v>1</v>
      </c>
    </row>
    <row r="87" spans="2:8" hidden="1">
      <c r="B87" s="74">
        <v>35</v>
      </c>
      <c r="C87" s="75" t="s">
        <v>632</v>
      </c>
      <c r="D87" s="74" t="s">
        <v>799</v>
      </c>
      <c r="E87" s="201">
        <v>2</v>
      </c>
      <c r="F87" s="201" t="s">
        <v>16</v>
      </c>
      <c r="G87" s="182" t="s">
        <v>1081</v>
      </c>
      <c r="H87" s="74">
        <v>1</v>
      </c>
    </row>
    <row r="88" spans="2:8" hidden="1">
      <c r="B88" s="74">
        <v>36</v>
      </c>
      <c r="C88" s="75" t="s">
        <v>633</v>
      </c>
      <c r="D88" s="74" t="s">
        <v>67</v>
      </c>
      <c r="E88" s="201">
        <v>2</v>
      </c>
      <c r="F88" s="201" t="s">
        <v>16</v>
      </c>
      <c r="G88" s="182" t="s">
        <v>1081</v>
      </c>
      <c r="H88" s="74">
        <v>1</v>
      </c>
    </row>
    <row r="89" spans="2:8" ht="25.5" hidden="1">
      <c r="B89" s="74">
        <v>37</v>
      </c>
      <c r="C89" s="75" t="s">
        <v>1055</v>
      </c>
      <c r="D89" s="74" t="s">
        <v>49</v>
      </c>
      <c r="E89" s="201">
        <v>2</v>
      </c>
      <c r="F89" s="201" t="s">
        <v>17</v>
      </c>
      <c r="G89" s="182" t="s">
        <v>1140</v>
      </c>
      <c r="H89" s="74">
        <v>1</v>
      </c>
    </row>
    <row r="90" spans="2:8" ht="25.5" hidden="1">
      <c r="B90" s="74">
        <v>38</v>
      </c>
      <c r="C90" s="75" t="s">
        <v>331</v>
      </c>
      <c r="D90" s="74" t="s">
        <v>298</v>
      </c>
      <c r="E90" s="201">
        <v>2</v>
      </c>
      <c r="F90" s="201" t="s">
        <v>14</v>
      </c>
      <c r="G90" s="182" t="s">
        <v>1141</v>
      </c>
      <c r="H90" s="74">
        <v>1</v>
      </c>
    </row>
    <row r="91" spans="2:8" ht="25.5">
      <c r="B91" s="74">
        <v>39</v>
      </c>
      <c r="C91" s="75" t="s">
        <v>332</v>
      </c>
      <c r="D91" s="74" t="s">
        <v>298</v>
      </c>
      <c r="E91" s="201">
        <v>5</v>
      </c>
      <c r="F91" s="201">
        <v>5</v>
      </c>
      <c r="G91" s="182" t="s">
        <v>1142</v>
      </c>
      <c r="H91" s="74">
        <v>1</v>
      </c>
    </row>
    <row r="92" spans="2:8" ht="25.5" hidden="1">
      <c r="B92" s="74">
        <v>40</v>
      </c>
      <c r="C92" s="75" t="s">
        <v>811</v>
      </c>
      <c r="D92" s="74" t="s">
        <v>49</v>
      </c>
      <c r="E92" s="201">
        <v>4</v>
      </c>
      <c r="F92" s="201" t="s">
        <v>23</v>
      </c>
      <c r="G92" s="182" t="s">
        <v>1143</v>
      </c>
      <c r="H92" s="74"/>
    </row>
    <row r="93" spans="2:8" ht="22.5" hidden="1">
      <c r="B93" s="80" t="s">
        <v>1174</v>
      </c>
      <c r="C93" s="81" t="s">
        <v>333</v>
      </c>
      <c r="D93" s="80" t="s">
        <v>49</v>
      </c>
      <c r="E93" s="177">
        <v>4</v>
      </c>
      <c r="F93" s="206" t="s">
        <v>23</v>
      </c>
      <c r="G93" s="184" t="s">
        <v>1081</v>
      </c>
      <c r="H93" s="80">
        <v>1</v>
      </c>
    </row>
    <row r="94" spans="2:8" ht="22.5" hidden="1">
      <c r="B94" s="80" t="s">
        <v>1175</v>
      </c>
      <c r="C94" s="81" t="s">
        <v>334</v>
      </c>
      <c r="D94" s="80" t="s">
        <v>49</v>
      </c>
      <c r="E94" s="177">
        <v>4</v>
      </c>
      <c r="F94" s="206" t="s">
        <v>23</v>
      </c>
      <c r="G94" s="184" t="s">
        <v>1081</v>
      </c>
      <c r="H94" s="80">
        <v>1</v>
      </c>
    </row>
    <row r="95" spans="2:8" ht="22.5" hidden="1">
      <c r="B95" s="80" t="s">
        <v>1176</v>
      </c>
      <c r="C95" s="81" t="s">
        <v>335</v>
      </c>
      <c r="D95" s="80" t="s">
        <v>49</v>
      </c>
      <c r="E95" s="177">
        <v>4</v>
      </c>
      <c r="F95" s="206" t="s">
        <v>23</v>
      </c>
      <c r="G95" s="184" t="s">
        <v>1081</v>
      </c>
      <c r="H95" s="80">
        <v>1</v>
      </c>
    </row>
    <row r="96" spans="2:8" ht="22.5" hidden="1">
      <c r="B96" s="80" t="s">
        <v>1177</v>
      </c>
      <c r="C96" s="81" t="s">
        <v>336</v>
      </c>
      <c r="D96" s="80" t="s">
        <v>49</v>
      </c>
      <c r="E96" s="177">
        <v>4</v>
      </c>
      <c r="F96" s="206" t="s">
        <v>23</v>
      </c>
      <c r="G96" s="184" t="s">
        <v>1081</v>
      </c>
      <c r="H96" s="80">
        <v>1</v>
      </c>
    </row>
    <row r="97" spans="2:8" ht="25.5" hidden="1">
      <c r="B97" s="74">
        <v>41</v>
      </c>
      <c r="C97" s="75" t="s">
        <v>337</v>
      </c>
      <c r="D97" s="74" t="s">
        <v>49</v>
      </c>
      <c r="E97" s="201">
        <v>4</v>
      </c>
      <c r="F97" s="201" t="s">
        <v>23</v>
      </c>
      <c r="G97" s="182" t="s">
        <v>1081</v>
      </c>
      <c r="H97" s="74">
        <v>1</v>
      </c>
    </row>
    <row r="98" spans="2:8" hidden="1">
      <c r="B98" s="74">
        <v>42</v>
      </c>
      <c r="C98" s="75" t="s">
        <v>338</v>
      </c>
      <c r="D98" s="74" t="s">
        <v>49</v>
      </c>
      <c r="E98" s="201">
        <v>4</v>
      </c>
      <c r="F98" s="201" t="s">
        <v>23</v>
      </c>
      <c r="G98" s="182" t="s">
        <v>1081</v>
      </c>
      <c r="H98" s="74">
        <v>1</v>
      </c>
    </row>
    <row r="99" spans="2:8" ht="25.5" hidden="1">
      <c r="B99" s="74">
        <v>43</v>
      </c>
      <c r="C99" s="75" t="s">
        <v>339</v>
      </c>
      <c r="D99" s="74" t="s">
        <v>4</v>
      </c>
      <c r="E99" s="201">
        <v>4</v>
      </c>
      <c r="F99" s="201" t="s">
        <v>23</v>
      </c>
      <c r="G99" s="182" t="s">
        <v>1081</v>
      </c>
      <c r="H99" s="74">
        <v>1</v>
      </c>
    </row>
    <row r="100" spans="2:8" ht="25.5" hidden="1">
      <c r="B100" s="74">
        <v>44</v>
      </c>
      <c r="C100" s="75" t="s">
        <v>343</v>
      </c>
      <c r="D100" s="74" t="s">
        <v>4</v>
      </c>
      <c r="E100" s="201">
        <v>4</v>
      </c>
      <c r="F100" s="201" t="s">
        <v>23</v>
      </c>
      <c r="G100" s="182" t="s">
        <v>1081</v>
      </c>
      <c r="H100" s="74">
        <v>1</v>
      </c>
    </row>
  </sheetData>
  <autoFilter ref="A2:J100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view="pageBreakPreview" zoomScale="130" zoomScaleSheetLayoutView="130" workbookViewId="0">
      <selection activeCell="B19" sqref="B19"/>
    </sheetView>
  </sheetViews>
  <sheetFormatPr defaultRowHeight="14.25"/>
  <cols>
    <col min="1" max="1" width="9" style="214"/>
    <col min="2" max="2" width="61.5" style="214" customWidth="1"/>
    <col min="3" max="3" width="10" style="214" customWidth="1"/>
    <col min="4" max="16384" width="9" style="214"/>
  </cols>
  <sheetData>
    <row r="1" spans="1:3" ht="42" customHeight="1">
      <c r="B1" s="224" t="s">
        <v>1394</v>
      </c>
      <c r="C1" s="225"/>
    </row>
    <row r="2" spans="1:3" ht="42" customHeight="1">
      <c r="B2" s="220"/>
      <c r="C2" s="220"/>
    </row>
    <row r="3" spans="1:3">
      <c r="A3" s="215" t="s">
        <v>1395</v>
      </c>
      <c r="B3" s="216"/>
      <c r="C3" s="216"/>
    </row>
    <row r="4" spans="1:3" ht="25.5">
      <c r="A4" s="217" t="s">
        <v>280</v>
      </c>
      <c r="B4" s="217" t="s">
        <v>281</v>
      </c>
      <c r="C4" s="217" t="s">
        <v>282</v>
      </c>
    </row>
    <row r="5" spans="1:3" s="207" customFormat="1" ht="11.25">
      <c r="A5" s="218">
        <v>1</v>
      </c>
      <c r="B5" s="218">
        <v>2</v>
      </c>
      <c r="C5" s="218">
        <v>3</v>
      </c>
    </row>
    <row r="6" spans="1:3" s="207" customFormat="1" ht="15.75">
      <c r="A6" s="223" t="s">
        <v>1383</v>
      </c>
      <c r="B6" s="223"/>
      <c r="C6" s="223"/>
    </row>
    <row r="7" spans="1:3">
      <c r="A7" s="78" t="s">
        <v>1382</v>
      </c>
      <c r="B7" s="79" t="s">
        <v>1381</v>
      </c>
      <c r="C7" s="78" t="s">
        <v>298</v>
      </c>
    </row>
  </sheetData>
  <mergeCells count="2">
    <mergeCell ref="A6:C6"/>
    <mergeCell ref="B1:C1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XEU448"/>
  <sheetViews>
    <sheetView showGridLines="0" view="pageBreakPreview" zoomScaleSheetLayoutView="100" workbookViewId="0"/>
  </sheetViews>
  <sheetFormatPr defaultColWidth="8.625" defaultRowHeight="12.75"/>
  <cols>
    <col min="1" max="1" width="8.125" style="6" customWidth="1"/>
    <col min="2" max="3" width="8.625" style="7" hidden="1" customWidth="1"/>
    <col min="4" max="7" width="8.625" style="3" hidden="1" customWidth="1"/>
    <col min="8" max="10" width="7.625" style="7" hidden="1" customWidth="1"/>
    <col min="11" max="11" width="8.25" style="6" hidden="1" customWidth="1"/>
    <col min="12" max="12" width="65.875" style="7" customWidth="1"/>
    <col min="13" max="13" width="8.375" style="6" customWidth="1"/>
    <col min="14" max="14" width="13.875" style="6" customWidth="1"/>
    <col min="15" max="15" width="7.75" style="6" customWidth="1"/>
    <col min="16" max="16" width="46" style="162" customWidth="1"/>
    <col min="17" max="17" width="7.625" style="172" customWidth="1"/>
    <col min="18" max="18" width="84.375" style="160" customWidth="1"/>
    <col min="19" max="19" width="9.875" style="3" customWidth="1"/>
    <col min="20" max="16384" width="8.625" style="3"/>
  </cols>
  <sheetData>
    <row r="1" spans="1:18">
      <c r="A1" s="40" t="s">
        <v>635</v>
      </c>
    </row>
    <row r="2" spans="1:18" s="1" customFormat="1" ht="51">
      <c r="A2" s="72" t="s">
        <v>0</v>
      </c>
      <c r="B2" s="72"/>
      <c r="C2" s="72"/>
      <c r="D2" s="72"/>
      <c r="E2" s="72"/>
      <c r="F2" s="72"/>
      <c r="G2" s="72"/>
      <c r="H2" s="72">
        <f>SUM(H3:H422)</f>
        <v>67</v>
      </c>
      <c r="I2" s="72"/>
      <c r="J2" s="72"/>
      <c r="K2" s="72"/>
      <c r="L2" s="72" t="s">
        <v>1</v>
      </c>
      <c r="M2" s="72" t="s">
        <v>2</v>
      </c>
      <c r="N2" s="202" t="s">
        <v>1374</v>
      </c>
      <c r="O2" s="202" t="s">
        <v>1376</v>
      </c>
      <c r="P2" s="72" t="s">
        <v>1078</v>
      </c>
      <c r="Q2" s="171" t="s">
        <v>1124</v>
      </c>
      <c r="R2" s="161"/>
    </row>
    <row r="3" spans="1:18" s="43" customFormat="1" ht="25.5" hidden="1">
      <c r="A3" s="85" t="s">
        <v>3</v>
      </c>
      <c r="B3" s="86">
        <v>1</v>
      </c>
      <c r="C3" s="86"/>
      <c r="D3" s="86"/>
      <c r="E3" s="87">
        <f t="shared" ref="E3:E76" si="0">TRUNC(F3)</f>
        <v>1</v>
      </c>
      <c r="F3" s="88">
        <f>G3</f>
        <v>1</v>
      </c>
      <c r="G3" s="88">
        <f t="shared" ref="G3:G76" si="1">SUM(H3:J3)</f>
        <v>1</v>
      </c>
      <c r="H3" s="88">
        <f>IF(LEN(K3)=1,1,IF(LEN(K3)=2,1,""))</f>
        <v>1</v>
      </c>
      <c r="I3" s="88" t="str">
        <f>IF(LEN(K3)=3,0.001,IF(LEN(K3)=4,0.001,""))</f>
        <v/>
      </c>
      <c r="J3" s="88" t="str">
        <f>IF(LEN(K3)=5,0.000001,IF(LEN(K3)=6,0.000001,""))</f>
        <v/>
      </c>
      <c r="K3" s="85">
        <v>1</v>
      </c>
      <c r="L3" s="89" t="s">
        <v>869</v>
      </c>
      <c r="M3" s="85" t="s">
        <v>4</v>
      </c>
      <c r="N3" s="42">
        <v>1</v>
      </c>
      <c r="O3" s="42" t="s">
        <v>5</v>
      </c>
      <c r="P3" s="158" t="s">
        <v>1081</v>
      </c>
      <c r="Q3" s="173"/>
      <c r="R3" s="159"/>
    </row>
    <row r="4" spans="1:18" ht="22.5" hidden="1">
      <c r="A4" s="90" t="s">
        <v>5</v>
      </c>
      <c r="B4" s="91">
        <v>1</v>
      </c>
      <c r="C4" s="91" t="str">
        <f>MID(D4,3,10)</f>
        <v>1</v>
      </c>
      <c r="D4" s="92" t="str">
        <f>K4</f>
        <v>1.1</v>
      </c>
      <c r="E4" s="93">
        <f t="shared" si="0"/>
        <v>1</v>
      </c>
      <c r="F4" s="94">
        <f t="shared" ref="F4:F76" si="2">F3+G4</f>
        <v>1.0009999999999999</v>
      </c>
      <c r="G4" s="94">
        <f t="shared" si="1"/>
        <v>1E-3</v>
      </c>
      <c r="H4" s="94" t="str">
        <f t="shared" ref="H4:H76" si="3">IF(LEN(K4)=1,1,IF(LEN(K4)=2,1,""))</f>
        <v/>
      </c>
      <c r="I4" s="94">
        <f t="shared" ref="I4:I76" si="4">IF(LEN(K4)=3,0.001,IF(LEN(K4)=4,0.001,""))</f>
        <v>1E-3</v>
      </c>
      <c r="J4" s="94" t="str">
        <f t="shared" ref="J4:J76" si="5">IF(LEN(K4)=5,0.000001,IF(LEN(K4)=6,0.000001,""))</f>
        <v/>
      </c>
      <c r="K4" s="90" t="s">
        <v>5</v>
      </c>
      <c r="L4" s="95" t="s">
        <v>868</v>
      </c>
      <c r="M4" s="90" t="s">
        <v>4</v>
      </c>
      <c r="N4" s="2">
        <v>1</v>
      </c>
      <c r="O4" s="2" t="s">
        <v>5</v>
      </c>
      <c r="P4" s="163" t="s">
        <v>1082</v>
      </c>
      <c r="Q4" s="174"/>
    </row>
    <row r="5" spans="1:18" hidden="1">
      <c r="A5" s="90" t="s">
        <v>6</v>
      </c>
      <c r="B5" s="91"/>
      <c r="C5" s="91"/>
      <c r="D5" s="92"/>
      <c r="E5" s="93"/>
      <c r="F5" s="94"/>
      <c r="G5" s="94"/>
      <c r="H5" s="94"/>
      <c r="I5" s="94"/>
      <c r="J5" s="94"/>
      <c r="K5" s="96"/>
      <c r="L5" s="95" t="s">
        <v>820</v>
      </c>
      <c r="M5" s="97" t="s">
        <v>4</v>
      </c>
      <c r="N5" s="2">
        <v>1</v>
      </c>
      <c r="O5" s="2" t="s">
        <v>5</v>
      </c>
      <c r="P5" s="109" t="s">
        <v>1083</v>
      </c>
      <c r="Q5" s="175">
        <v>1</v>
      </c>
    </row>
    <row r="6" spans="1:18" ht="22.5" hidden="1">
      <c r="A6" s="90" t="s">
        <v>7</v>
      </c>
      <c r="B6" s="91"/>
      <c r="C6" s="91"/>
      <c r="D6" s="92"/>
      <c r="E6" s="93"/>
      <c r="F6" s="94"/>
      <c r="G6" s="94"/>
      <c r="H6" s="94"/>
      <c r="I6" s="94"/>
      <c r="J6" s="94"/>
      <c r="K6" s="96"/>
      <c r="L6" s="95" t="s">
        <v>821</v>
      </c>
      <c r="M6" s="97" t="s">
        <v>4</v>
      </c>
      <c r="N6" s="2">
        <v>1</v>
      </c>
      <c r="O6" s="2" t="s">
        <v>5</v>
      </c>
      <c r="P6" s="109" t="s">
        <v>1084</v>
      </c>
      <c r="Q6" s="175"/>
    </row>
    <row r="7" spans="1:18" ht="22.5" hidden="1">
      <c r="A7" s="90" t="s">
        <v>825</v>
      </c>
      <c r="B7" s="91"/>
      <c r="C7" s="91"/>
      <c r="D7" s="92"/>
      <c r="E7" s="93"/>
      <c r="F7" s="94"/>
      <c r="G7" s="94"/>
      <c r="H7" s="94"/>
      <c r="I7" s="94"/>
      <c r="J7" s="94"/>
      <c r="K7" s="96"/>
      <c r="L7" s="95" t="s">
        <v>822</v>
      </c>
      <c r="M7" s="97" t="s">
        <v>4</v>
      </c>
      <c r="N7" s="2">
        <v>1</v>
      </c>
      <c r="O7" s="2" t="s">
        <v>5</v>
      </c>
      <c r="P7" s="109" t="s">
        <v>1085</v>
      </c>
      <c r="Q7" s="175">
        <v>1</v>
      </c>
    </row>
    <row r="8" spans="1:18" hidden="1">
      <c r="A8" s="90" t="s">
        <v>826</v>
      </c>
      <c r="B8" s="91"/>
      <c r="C8" s="91"/>
      <c r="D8" s="92"/>
      <c r="E8" s="93"/>
      <c r="F8" s="94"/>
      <c r="G8" s="94"/>
      <c r="H8" s="94"/>
      <c r="I8" s="94"/>
      <c r="J8" s="94"/>
      <c r="K8" s="96"/>
      <c r="L8" s="95" t="s">
        <v>823</v>
      </c>
      <c r="M8" s="97" t="s">
        <v>4</v>
      </c>
      <c r="N8" s="2">
        <v>1</v>
      </c>
      <c r="O8" s="2" t="s">
        <v>5</v>
      </c>
      <c r="P8" s="109" t="s">
        <v>1081</v>
      </c>
      <c r="Q8" s="175">
        <v>1</v>
      </c>
    </row>
    <row r="9" spans="1:18" ht="22.5" hidden="1">
      <c r="A9" s="90" t="s">
        <v>827</v>
      </c>
      <c r="B9" s="91"/>
      <c r="C9" s="91"/>
      <c r="D9" s="92"/>
      <c r="E9" s="93"/>
      <c r="F9" s="94"/>
      <c r="G9" s="94"/>
      <c r="H9" s="94"/>
      <c r="I9" s="94"/>
      <c r="J9" s="94"/>
      <c r="K9" s="96"/>
      <c r="L9" s="95" t="s">
        <v>824</v>
      </c>
      <c r="M9" s="97" t="s">
        <v>4</v>
      </c>
      <c r="N9" s="2">
        <v>1</v>
      </c>
      <c r="O9" s="2" t="s">
        <v>5</v>
      </c>
      <c r="P9" s="109" t="s">
        <v>1081</v>
      </c>
      <c r="Q9" s="175">
        <v>1</v>
      </c>
    </row>
    <row r="10" spans="1:18" hidden="1">
      <c r="A10" s="96" t="s">
        <v>8</v>
      </c>
      <c r="B10" s="98">
        <v>1</v>
      </c>
      <c r="C10" s="98" t="str">
        <f t="shared" ref="C10:C12" si="6">MID(D10,3,10)</f>
        <v>2</v>
      </c>
      <c r="D10" s="92" t="str">
        <f t="shared" ref="D10:D12" si="7">K10</f>
        <v>1.2</v>
      </c>
      <c r="E10" s="93" t="e">
        <f t="shared" si="0"/>
        <v>#REF!</v>
      </c>
      <c r="F10" s="94" t="e">
        <f>#REF!+G10</f>
        <v>#REF!</v>
      </c>
      <c r="G10" s="94">
        <f t="shared" si="1"/>
        <v>1E-3</v>
      </c>
      <c r="H10" s="99" t="str">
        <f t="shared" si="3"/>
        <v/>
      </c>
      <c r="I10" s="99">
        <f t="shared" si="4"/>
        <v>1E-3</v>
      </c>
      <c r="J10" s="99" t="str">
        <f t="shared" si="5"/>
        <v/>
      </c>
      <c r="K10" s="96" t="s">
        <v>8</v>
      </c>
      <c r="L10" s="100" t="s">
        <v>451</v>
      </c>
      <c r="M10" s="96" t="s">
        <v>4</v>
      </c>
      <c r="N10" s="2">
        <v>1</v>
      </c>
      <c r="O10" s="2" t="s">
        <v>5</v>
      </c>
      <c r="P10" s="164" t="s">
        <v>1081</v>
      </c>
      <c r="Q10" s="176" t="s">
        <v>1125</v>
      </c>
    </row>
    <row r="11" spans="1:18" hidden="1">
      <c r="A11" s="97" t="s">
        <v>11</v>
      </c>
      <c r="B11" s="98">
        <v>1</v>
      </c>
      <c r="C11" s="98" t="str">
        <f t="shared" si="6"/>
        <v>3</v>
      </c>
      <c r="D11" s="92" t="str">
        <f t="shared" si="7"/>
        <v>1.3</v>
      </c>
      <c r="E11" s="93" t="e">
        <f t="shared" si="0"/>
        <v>#REF!</v>
      </c>
      <c r="F11" s="94" t="e">
        <f>#REF!+G11</f>
        <v>#REF!</v>
      </c>
      <c r="G11" s="94">
        <f t="shared" si="1"/>
        <v>1E-3</v>
      </c>
      <c r="H11" s="99" t="str">
        <f t="shared" si="3"/>
        <v/>
      </c>
      <c r="I11" s="99">
        <f t="shared" si="4"/>
        <v>1E-3</v>
      </c>
      <c r="J11" s="99" t="str">
        <f t="shared" si="5"/>
        <v/>
      </c>
      <c r="K11" s="97" t="s">
        <v>11</v>
      </c>
      <c r="L11" s="101" t="s">
        <v>452</v>
      </c>
      <c r="M11" s="97" t="s">
        <v>4</v>
      </c>
      <c r="N11" s="2">
        <v>1</v>
      </c>
      <c r="O11" s="2" t="s">
        <v>5</v>
      </c>
      <c r="P11" s="109" t="s">
        <v>1081</v>
      </c>
      <c r="Q11" s="175">
        <v>1</v>
      </c>
    </row>
    <row r="12" spans="1:18" s="43" customFormat="1" hidden="1">
      <c r="A12" s="85" t="s">
        <v>13</v>
      </c>
      <c r="B12" s="86">
        <v>1</v>
      </c>
      <c r="C12" s="86" t="str">
        <f t="shared" si="6"/>
        <v>4</v>
      </c>
      <c r="D12" s="86" t="str">
        <f t="shared" si="7"/>
        <v>1.4</v>
      </c>
      <c r="E12" s="87" t="e">
        <f t="shared" si="0"/>
        <v>#REF!</v>
      </c>
      <c r="F12" s="88" t="e">
        <f>#REF!+G12</f>
        <v>#REF!</v>
      </c>
      <c r="G12" s="88">
        <f t="shared" si="1"/>
        <v>1E-3</v>
      </c>
      <c r="H12" s="88" t="str">
        <f t="shared" si="3"/>
        <v/>
      </c>
      <c r="I12" s="88">
        <f t="shared" si="4"/>
        <v>1E-3</v>
      </c>
      <c r="J12" s="88" t="str">
        <f t="shared" si="5"/>
        <v/>
      </c>
      <c r="K12" s="85" t="s">
        <v>12</v>
      </c>
      <c r="L12" s="89" t="s">
        <v>867</v>
      </c>
      <c r="M12" s="85" t="s">
        <v>4</v>
      </c>
      <c r="N12" s="42">
        <v>1</v>
      </c>
      <c r="O12" s="42" t="s">
        <v>5</v>
      </c>
      <c r="P12" s="158" t="s">
        <v>1081</v>
      </c>
      <c r="Q12" s="173">
        <v>1</v>
      </c>
      <c r="R12" s="159"/>
    </row>
    <row r="13" spans="1:18" s="43" customFormat="1" ht="25.5" hidden="1">
      <c r="A13" s="85" t="s">
        <v>18</v>
      </c>
      <c r="B13" s="86">
        <v>2</v>
      </c>
      <c r="C13" s="86"/>
      <c r="D13" s="86" t="str">
        <f>IF(I13=0,1,"")</f>
        <v/>
      </c>
      <c r="E13" s="87" t="e">
        <f t="shared" si="0"/>
        <v>#REF!</v>
      </c>
      <c r="F13" s="88" t="e">
        <f t="shared" si="2"/>
        <v>#REF!</v>
      </c>
      <c r="G13" s="88">
        <f t="shared" si="1"/>
        <v>1</v>
      </c>
      <c r="H13" s="88">
        <f t="shared" si="3"/>
        <v>1</v>
      </c>
      <c r="I13" s="88" t="str">
        <f t="shared" si="4"/>
        <v/>
      </c>
      <c r="J13" s="88" t="str">
        <f t="shared" si="5"/>
        <v/>
      </c>
      <c r="K13" s="85">
        <v>2</v>
      </c>
      <c r="L13" s="89" t="s">
        <v>866</v>
      </c>
      <c r="M13" s="85" t="s">
        <v>988</v>
      </c>
      <c r="N13" s="42">
        <v>1</v>
      </c>
      <c r="O13" s="42" t="s">
        <v>5</v>
      </c>
      <c r="P13" s="158" t="s">
        <v>1081</v>
      </c>
      <c r="Q13" s="173"/>
      <c r="R13" s="159"/>
    </row>
    <row r="14" spans="1:18" ht="22.5" hidden="1">
      <c r="A14" s="102" t="s">
        <v>19</v>
      </c>
      <c r="B14" s="98"/>
      <c r="C14" s="98"/>
      <c r="D14" s="92"/>
      <c r="E14" s="93"/>
      <c r="F14" s="94"/>
      <c r="G14" s="94"/>
      <c r="H14" s="99"/>
      <c r="I14" s="99"/>
      <c r="J14" s="99"/>
      <c r="K14" s="96"/>
      <c r="L14" s="100" t="s">
        <v>835</v>
      </c>
      <c r="M14" s="97" t="s">
        <v>989</v>
      </c>
      <c r="N14" s="2">
        <v>1</v>
      </c>
      <c r="O14" s="2" t="s">
        <v>5</v>
      </c>
      <c r="P14" s="109" t="s">
        <v>1081</v>
      </c>
      <c r="Q14" s="175"/>
    </row>
    <row r="15" spans="1:18" ht="14.25" hidden="1">
      <c r="A15" s="103" t="s">
        <v>60</v>
      </c>
      <c r="B15" s="98" t="s">
        <v>549</v>
      </c>
      <c r="C15" s="98" t="str">
        <f t="shared" ref="C15:C35" si="8">MID(D15,3,10)</f>
        <v>1.2</v>
      </c>
      <c r="D15" s="92" t="str">
        <f t="shared" ref="D15:D20" si="9">K15</f>
        <v>2.1.2</v>
      </c>
      <c r="E15" s="93" t="e">
        <f t="shared" si="0"/>
        <v>#REF!</v>
      </c>
      <c r="F15" s="94" t="e">
        <f>#REF!+G15</f>
        <v>#REF!</v>
      </c>
      <c r="G15" s="94">
        <f t="shared" si="1"/>
        <v>9.9999999999999995E-7</v>
      </c>
      <c r="H15" s="99" t="str">
        <f t="shared" si="3"/>
        <v/>
      </c>
      <c r="I15" s="99" t="str">
        <f t="shared" si="4"/>
        <v/>
      </c>
      <c r="J15" s="99">
        <f t="shared" si="5"/>
        <v>9.9999999999999995E-7</v>
      </c>
      <c r="K15" s="97" t="s">
        <v>15</v>
      </c>
      <c r="L15" s="104" t="s">
        <v>828</v>
      </c>
      <c r="M15" s="97" t="s">
        <v>989</v>
      </c>
      <c r="N15" s="2">
        <v>1</v>
      </c>
      <c r="O15" s="2" t="s">
        <v>5</v>
      </c>
      <c r="P15" s="109" t="s">
        <v>1081</v>
      </c>
      <c r="Q15" s="175">
        <v>1</v>
      </c>
    </row>
    <row r="16" spans="1:18" ht="22.5" hidden="1">
      <c r="A16" s="103" t="s">
        <v>61</v>
      </c>
      <c r="B16" s="98" t="s">
        <v>550</v>
      </c>
      <c r="C16" s="98"/>
      <c r="D16" s="92"/>
      <c r="E16" s="93"/>
      <c r="F16" s="94"/>
      <c r="G16" s="94"/>
      <c r="H16" s="99"/>
      <c r="I16" s="99"/>
      <c r="J16" s="99"/>
      <c r="K16" s="97"/>
      <c r="L16" s="104" t="s">
        <v>829</v>
      </c>
      <c r="M16" s="97" t="s">
        <v>989</v>
      </c>
      <c r="N16" s="2">
        <v>1</v>
      </c>
      <c r="O16" s="2" t="s">
        <v>5</v>
      </c>
      <c r="P16" s="109" t="s">
        <v>1081</v>
      </c>
      <c r="Q16" s="175"/>
    </row>
    <row r="17" spans="1:18" ht="22.5" hidden="1">
      <c r="A17" s="103" t="s">
        <v>830</v>
      </c>
      <c r="B17" s="98"/>
      <c r="C17" s="98"/>
      <c r="D17" s="92"/>
      <c r="E17" s="93"/>
      <c r="F17" s="94"/>
      <c r="G17" s="94"/>
      <c r="H17" s="99"/>
      <c r="I17" s="99"/>
      <c r="J17" s="99"/>
      <c r="K17" s="97"/>
      <c r="L17" s="104" t="s">
        <v>831</v>
      </c>
      <c r="M17" s="97" t="s">
        <v>989</v>
      </c>
      <c r="N17" s="2">
        <v>1</v>
      </c>
      <c r="O17" s="2" t="s">
        <v>5</v>
      </c>
      <c r="P17" s="109" t="s">
        <v>1081</v>
      </c>
      <c r="Q17" s="175">
        <v>1</v>
      </c>
    </row>
    <row r="18" spans="1:18" ht="22.5" hidden="1">
      <c r="A18" s="103" t="s">
        <v>832</v>
      </c>
      <c r="B18" s="98"/>
      <c r="C18" s="98"/>
      <c r="D18" s="92"/>
      <c r="E18" s="93"/>
      <c r="F18" s="94"/>
      <c r="G18" s="94"/>
      <c r="H18" s="99"/>
      <c r="I18" s="99"/>
      <c r="J18" s="99"/>
      <c r="K18" s="97"/>
      <c r="L18" s="104" t="s">
        <v>833</v>
      </c>
      <c r="M18" s="97" t="s">
        <v>989</v>
      </c>
      <c r="N18" s="2">
        <v>1</v>
      </c>
      <c r="O18" s="2" t="s">
        <v>5</v>
      </c>
      <c r="P18" s="109" t="s">
        <v>1081</v>
      </c>
      <c r="Q18" s="175">
        <v>1</v>
      </c>
    </row>
    <row r="19" spans="1:18" ht="22.5" hidden="1">
      <c r="A19" s="96" t="s">
        <v>20</v>
      </c>
      <c r="B19" s="98">
        <v>2</v>
      </c>
      <c r="C19" s="98" t="str">
        <f t="shared" si="8"/>
        <v>2</v>
      </c>
      <c r="D19" s="92" t="str">
        <f t="shared" si="9"/>
        <v>2.2</v>
      </c>
      <c r="E19" s="93" t="e">
        <f t="shared" si="0"/>
        <v>#REF!</v>
      </c>
      <c r="F19" s="94" t="e">
        <f>F15+G19</f>
        <v>#REF!</v>
      </c>
      <c r="G19" s="94">
        <f t="shared" si="1"/>
        <v>1E-3</v>
      </c>
      <c r="H19" s="99" t="str">
        <f t="shared" si="3"/>
        <v/>
      </c>
      <c r="I19" s="99">
        <f t="shared" si="4"/>
        <v>1E-3</v>
      </c>
      <c r="J19" s="99" t="str">
        <f t="shared" si="5"/>
        <v/>
      </c>
      <c r="K19" s="96" t="s">
        <v>16</v>
      </c>
      <c r="L19" s="100" t="s">
        <v>834</v>
      </c>
      <c r="M19" s="97" t="s">
        <v>989</v>
      </c>
      <c r="N19" s="2">
        <v>1</v>
      </c>
      <c r="O19" s="2" t="s">
        <v>5</v>
      </c>
      <c r="P19" s="109" t="s">
        <v>1081</v>
      </c>
      <c r="Q19" s="175"/>
    </row>
    <row r="20" spans="1:18" ht="14.25" hidden="1">
      <c r="A20" s="97" t="s">
        <v>837</v>
      </c>
      <c r="B20" s="98">
        <v>2</v>
      </c>
      <c r="C20" s="98" t="str">
        <f t="shared" si="8"/>
        <v>3</v>
      </c>
      <c r="D20" s="92" t="str">
        <f t="shared" si="9"/>
        <v>2.3</v>
      </c>
      <c r="E20" s="93" t="e">
        <f t="shared" si="0"/>
        <v>#REF!</v>
      </c>
      <c r="F20" s="94" t="e">
        <f>#REF!+G20</f>
        <v>#REF!</v>
      </c>
      <c r="G20" s="94">
        <f t="shared" si="1"/>
        <v>1E-3</v>
      </c>
      <c r="H20" s="99" t="str">
        <f t="shared" si="3"/>
        <v/>
      </c>
      <c r="I20" s="99">
        <f t="shared" si="4"/>
        <v>1E-3</v>
      </c>
      <c r="J20" s="99" t="str">
        <f t="shared" si="5"/>
        <v/>
      </c>
      <c r="K20" s="96" t="s">
        <v>17</v>
      </c>
      <c r="L20" s="101" t="s">
        <v>836</v>
      </c>
      <c r="M20" s="97" t="s">
        <v>989</v>
      </c>
      <c r="N20" s="2">
        <v>1</v>
      </c>
      <c r="O20" s="2" t="s">
        <v>5</v>
      </c>
      <c r="P20" s="109" t="s">
        <v>1081</v>
      </c>
      <c r="Q20" s="175">
        <v>1</v>
      </c>
    </row>
    <row r="21" spans="1:18" ht="22.5" hidden="1">
      <c r="A21" s="97" t="s">
        <v>838</v>
      </c>
      <c r="B21" s="98">
        <v>3</v>
      </c>
      <c r="C21" s="98" t="str">
        <f t="shared" ref="C21" si="10">MID(D21,3,10)</f>
        <v>4</v>
      </c>
      <c r="D21" s="92" t="str">
        <f t="shared" ref="D21" si="11">K21</f>
        <v>2.4</v>
      </c>
      <c r="E21" s="93" t="e">
        <f t="shared" ref="E21" si="12">TRUNC(F21)</f>
        <v>#REF!</v>
      </c>
      <c r="F21" s="94" t="e">
        <f>#REF!+G21</f>
        <v>#REF!</v>
      </c>
      <c r="G21" s="94">
        <f t="shared" ref="G21" si="13">SUM(H21:J21)</f>
        <v>1E-3</v>
      </c>
      <c r="H21" s="99" t="str">
        <f t="shared" ref="H21" si="14">IF(LEN(K21)=1,1,IF(LEN(K21)=2,1,""))</f>
        <v/>
      </c>
      <c r="I21" s="99">
        <f t="shared" ref="I21" si="15">IF(LEN(K21)=3,0.001,IF(LEN(K21)=4,0.001,""))</f>
        <v>1E-3</v>
      </c>
      <c r="J21" s="99" t="str">
        <f t="shared" ref="J21" si="16">IF(LEN(K21)=5,0.000001,IF(LEN(K21)=6,0.000001,""))</f>
        <v/>
      </c>
      <c r="K21" s="96" t="s">
        <v>167</v>
      </c>
      <c r="L21" s="101" t="s">
        <v>839</v>
      </c>
      <c r="M21" s="97" t="s">
        <v>989</v>
      </c>
      <c r="N21" s="2">
        <v>1</v>
      </c>
      <c r="O21" s="2" t="s">
        <v>5</v>
      </c>
      <c r="P21" s="109" t="s">
        <v>1081</v>
      </c>
      <c r="Q21" s="175"/>
    </row>
    <row r="22" spans="1:18" ht="14.25" hidden="1">
      <c r="A22" s="97" t="s">
        <v>840</v>
      </c>
      <c r="B22" s="98"/>
      <c r="C22" s="98"/>
      <c r="D22" s="92"/>
      <c r="E22" s="93"/>
      <c r="F22" s="94"/>
      <c r="G22" s="94"/>
      <c r="H22" s="99"/>
      <c r="I22" s="99"/>
      <c r="J22" s="99"/>
      <c r="K22" s="97"/>
      <c r="L22" s="101" t="s">
        <v>809</v>
      </c>
      <c r="M22" s="97" t="s">
        <v>989</v>
      </c>
      <c r="N22" s="2">
        <v>1</v>
      </c>
      <c r="O22" s="2" t="s">
        <v>5</v>
      </c>
      <c r="P22" s="109" t="s">
        <v>1081</v>
      </c>
      <c r="Q22" s="175">
        <v>1</v>
      </c>
    </row>
    <row r="23" spans="1:18" ht="22.5" hidden="1">
      <c r="A23" s="97" t="s">
        <v>841</v>
      </c>
      <c r="B23" s="98"/>
      <c r="C23" s="98"/>
      <c r="D23" s="92"/>
      <c r="E23" s="93"/>
      <c r="F23" s="94"/>
      <c r="G23" s="94"/>
      <c r="H23" s="99"/>
      <c r="I23" s="99"/>
      <c r="J23" s="99"/>
      <c r="K23" s="97"/>
      <c r="L23" s="101" t="s">
        <v>810</v>
      </c>
      <c r="M23" s="97" t="s">
        <v>989</v>
      </c>
      <c r="N23" s="2">
        <v>1</v>
      </c>
      <c r="O23" s="2" t="s">
        <v>5</v>
      </c>
      <c r="P23" s="109" t="s">
        <v>1081</v>
      </c>
      <c r="Q23" s="175">
        <v>1</v>
      </c>
    </row>
    <row r="24" spans="1:18" s="43" customFormat="1" ht="25.5" hidden="1">
      <c r="A24" s="85">
        <v>4</v>
      </c>
      <c r="B24" s="86"/>
      <c r="C24" s="86"/>
      <c r="D24" s="86"/>
      <c r="E24" s="87"/>
      <c r="F24" s="88"/>
      <c r="G24" s="88"/>
      <c r="H24" s="88"/>
      <c r="I24" s="88"/>
      <c r="J24" s="88"/>
      <c r="K24" s="85"/>
      <c r="L24" s="89" t="s">
        <v>865</v>
      </c>
      <c r="M24" s="85" t="s">
        <v>294</v>
      </c>
      <c r="N24" s="42">
        <v>1</v>
      </c>
      <c r="O24" s="42" t="s">
        <v>5</v>
      </c>
      <c r="P24" s="158" t="s">
        <v>1081</v>
      </c>
      <c r="Q24" s="173"/>
      <c r="R24" s="159"/>
    </row>
    <row r="25" spans="1:18" ht="22.5" hidden="1">
      <c r="A25" s="105" t="s">
        <v>23</v>
      </c>
      <c r="B25" s="98"/>
      <c r="C25" s="98"/>
      <c r="D25" s="92"/>
      <c r="E25" s="93"/>
      <c r="F25" s="94"/>
      <c r="G25" s="94"/>
      <c r="H25" s="99"/>
      <c r="I25" s="99"/>
      <c r="J25" s="99"/>
      <c r="K25" s="97"/>
      <c r="L25" s="106" t="s">
        <v>842</v>
      </c>
      <c r="M25" s="97" t="s">
        <v>294</v>
      </c>
      <c r="N25" s="2">
        <v>1</v>
      </c>
      <c r="O25" s="2" t="s">
        <v>5</v>
      </c>
      <c r="P25" s="109" t="s">
        <v>1081</v>
      </c>
      <c r="Q25" s="175"/>
    </row>
    <row r="26" spans="1:18" ht="22.5" hidden="1">
      <c r="A26" s="105" t="s">
        <v>62</v>
      </c>
      <c r="B26" s="98"/>
      <c r="C26" s="98"/>
      <c r="D26" s="92"/>
      <c r="E26" s="93"/>
      <c r="F26" s="94"/>
      <c r="G26" s="94"/>
      <c r="H26" s="99"/>
      <c r="I26" s="99"/>
      <c r="J26" s="99"/>
      <c r="K26" s="97"/>
      <c r="L26" s="106" t="s">
        <v>843</v>
      </c>
      <c r="M26" s="97" t="s">
        <v>294</v>
      </c>
      <c r="N26" s="2">
        <v>1</v>
      </c>
      <c r="O26" s="2" t="s">
        <v>5</v>
      </c>
      <c r="P26" s="109" t="s">
        <v>1081</v>
      </c>
      <c r="Q26" s="175">
        <v>1</v>
      </c>
    </row>
    <row r="27" spans="1:18" ht="22.5" hidden="1">
      <c r="A27" s="105" t="s">
        <v>63</v>
      </c>
      <c r="B27" s="98"/>
      <c r="C27" s="98"/>
      <c r="D27" s="92"/>
      <c r="E27" s="93"/>
      <c r="F27" s="94"/>
      <c r="G27" s="94"/>
      <c r="H27" s="99"/>
      <c r="I27" s="99"/>
      <c r="J27" s="99"/>
      <c r="K27" s="97"/>
      <c r="L27" s="106" t="s">
        <v>1011</v>
      </c>
      <c r="M27" s="97" t="s">
        <v>294</v>
      </c>
      <c r="N27" s="2">
        <v>1</v>
      </c>
      <c r="O27" s="2" t="s">
        <v>5</v>
      </c>
      <c r="P27" s="109" t="s">
        <v>1081</v>
      </c>
      <c r="Q27" s="175"/>
    </row>
    <row r="28" spans="1:18" ht="22.5" hidden="1">
      <c r="A28" s="105" t="s">
        <v>846</v>
      </c>
      <c r="B28" s="98"/>
      <c r="C28" s="98"/>
      <c r="D28" s="92"/>
      <c r="E28" s="93"/>
      <c r="F28" s="94"/>
      <c r="G28" s="94"/>
      <c r="H28" s="99"/>
      <c r="I28" s="99"/>
      <c r="J28" s="99"/>
      <c r="K28" s="97"/>
      <c r="L28" s="106" t="s">
        <v>844</v>
      </c>
      <c r="M28" s="97" t="s">
        <v>294</v>
      </c>
      <c r="N28" s="2">
        <v>1</v>
      </c>
      <c r="O28" s="2" t="s">
        <v>5</v>
      </c>
      <c r="P28" s="109" t="s">
        <v>1081</v>
      </c>
      <c r="Q28" s="175">
        <v>1</v>
      </c>
    </row>
    <row r="29" spans="1:18" ht="33.75" hidden="1">
      <c r="A29" s="105" t="s">
        <v>847</v>
      </c>
      <c r="B29" s="98"/>
      <c r="C29" s="98"/>
      <c r="D29" s="92"/>
      <c r="E29" s="93"/>
      <c r="F29" s="94"/>
      <c r="G29" s="94"/>
      <c r="H29" s="99"/>
      <c r="I29" s="99"/>
      <c r="J29" s="99"/>
      <c r="K29" s="97"/>
      <c r="L29" s="106" t="s">
        <v>845</v>
      </c>
      <c r="M29" s="97" t="s">
        <v>294</v>
      </c>
      <c r="N29" s="2">
        <v>1</v>
      </c>
      <c r="O29" s="2" t="s">
        <v>5</v>
      </c>
      <c r="P29" s="109" t="s">
        <v>1081</v>
      </c>
      <c r="Q29" s="175">
        <v>1</v>
      </c>
    </row>
    <row r="30" spans="1:18" s="43" customFormat="1" ht="25.5" hidden="1">
      <c r="A30" s="85" t="s">
        <v>25</v>
      </c>
      <c r="B30" s="86"/>
      <c r="C30" s="86"/>
      <c r="D30" s="86"/>
      <c r="E30" s="87"/>
      <c r="F30" s="88"/>
      <c r="G30" s="88"/>
      <c r="H30" s="88"/>
      <c r="I30" s="88"/>
      <c r="J30" s="88"/>
      <c r="K30" s="85"/>
      <c r="L30" s="89" t="s">
        <v>864</v>
      </c>
      <c r="M30" s="85" t="s">
        <v>853</v>
      </c>
      <c r="N30" s="42">
        <v>1</v>
      </c>
      <c r="O30" s="42" t="s">
        <v>5</v>
      </c>
      <c r="P30" s="158" t="s">
        <v>1081</v>
      </c>
      <c r="Q30" s="173"/>
      <c r="R30" s="159"/>
    </row>
    <row r="31" spans="1:18" hidden="1">
      <c r="A31" s="107" t="s">
        <v>101</v>
      </c>
      <c r="B31" s="98"/>
      <c r="C31" s="98"/>
      <c r="D31" s="92"/>
      <c r="E31" s="93"/>
      <c r="F31" s="94"/>
      <c r="G31" s="94"/>
      <c r="H31" s="99"/>
      <c r="I31" s="99"/>
      <c r="J31" s="99"/>
      <c r="K31" s="97"/>
      <c r="L31" s="106" t="s">
        <v>849</v>
      </c>
      <c r="M31" s="108" t="s">
        <v>854</v>
      </c>
      <c r="N31" s="2">
        <v>1</v>
      </c>
      <c r="O31" s="2" t="s">
        <v>5</v>
      </c>
      <c r="P31" s="165" t="s">
        <v>1081</v>
      </c>
      <c r="Q31" s="177">
        <v>1</v>
      </c>
    </row>
    <row r="32" spans="1:18" ht="22.5" hidden="1">
      <c r="A32" s="107" t="s">
        <v>848</v>
      </c>
      <c r="B32" s="98"/>
      <c r="C32" s="98"/>
      <c r="D32" s="92"/>
      <c r="E32" s="93"/>
      <c r="F32" s="94"/>
      <c r="G32" s="94"/>
      <c r="H32" s="99"/>
      <c r="I32" s="99"/>
      <c r="J32" s="99"/>
      <c r="K32" s="97"/>
      <c r="L32" s="106" t="s">
        <v>850</v>
      </c>
      <c r="M32" s="108" t="s">
        <v>854</v>
      </c>
      <c r="N32" s="2">
        <v>1</v>
      </c>
      <c r="O32" s="2" t="s">
        <v>5</v>
      </c>
      <c r="P32" s="165" t="s">
        <v>1081</v>
      </c>
      <c r="Q32" s="177"/>
    </row>
    <row r="33" spans="1:18" ht="22.5" hidden="1">
      <c r="A33" s="107" t="s">
        <v>107</v>
      </c>
      <c r="B33" s="98"/>
      <c r="C33" s="98"/>
      <c r="D33" s="92"/>
      <c r="E33" s="93"/>
      <c r="F33" s="94"/>
      <c r="G33" s="94"/>
      <c r="H33" s="99"/>
      <c r="I33" s="99"/>
      <c r="J33" s="99"/>
      <c r="K33" s="97"/>
      <c r="L33" s="106" t="s">
        <v>851</v>
      </c>
      <c r="M33" s="108" t="s">
        <v>854</v>
      </c>
      <c r="N33" s="2">
        <v>1</v>
      </c>
      <c r="O33" s="2" t="s">
        <v>5</v>
      </c>
      <c r="P33" s="165" t="s">
        <v>1081</v>
      </c>
      <c r="Q33" s="177">
        <v>1</v>
      </c>
    </row>
    <row r="34" spans="1:18" ht="22.5" hidden="1">
      <c r="A34" s="107" t="s">
        <v>108</v>
      </c>
      <c r="B34" s="98"/>
      <c r="C34" s="98"/>
      <c r="D34" s="92"/>
      <c r="E34" s="93"/>
      <c r="F34" s="94"/>
      <c r="G34" s="94"/>
      <c r="H34" s="99"/>
      <c r="I34" s="99"/>
      <c r="J34" s="99"/>
      <c r="K34" s="97"/>
      <c r="L34" s="106" t="s">
        <v>852</v>
      </c>
      <c r="M34" s="108" t="s">
        <v>854</v>
      </c>
      <c r="N34" s="2">
        <v>1</v>
      </c>
      <c r="O34" s="2" t="s">
        <v>5</v>
      </c>
      <c r="P34" s="165" t="s">
        <v>1081</v>
      </c>
      <c r="Q34" s="177">
        <v>1</v>
      </c>
    </row>
    <row r="35" spans="1:18" s="43" customFormat="1" hidden="1">
      <c r="A35" s="85">
        <v>6</v>
      </c>
      <c r="B35" s="86">
        <v>3</v>
      </c>
      <c r="C35" s="86" t="str">
        <f t="shared" si="8"/>
        <v/>
      </c>
      <c r="D35" s="86"/>
      <c r="E35" s="87" t="e">
        <f t="shared" si="0"/>
        <v>#REF!</v>
      </c>
      <c r="F35" s="88" t="e">
        <f>#REF!+G35</f>
        <v>#REF!</v>
      </c>
      <c r="G35" s="88">
        <f t="shared" si="1"/>
        <v>1</v>
      </c>
      <c r="H35" s="88">
        <f t="shared" si="3"/>
        <v>1</v>
      </c>
      <c r="I35" s="88" t="str">
        <f t="shared" si="4"/>
        <v/>
      </c>
      <c r="J35" s="88" t="str">
        <f t="shared" si="5"/>
        <v/>
      </c>
      <c r="K35" s="85">
        <v>3</v>
      </c>
      <c r="L35" s="89" t="s">
        <v>855</v>
      </c>
      <c r="M35" s="85" t="s">
        <v>4</v>
      </c>
      <c r="N35" s="42">
        <v>1</v>
      </c>
      <c r="O35" s="42" t="s">
        <v>5</v>
      </c>
      <c r="P35" s="158" t="s">
        <v>1081</v>
      </c>
      <c r="Q35" s="173"/>
      <c r="R35" s="159"/>
    </row>
    <row r="36" spans="1:18" hidden="1">
      <c r="A36" s="107" t="s">
        <v>110</v>
      </c>
      <c r="B36" s="98"/>
      <c r="C36" s="98"/>
      <c r="D36" s="92"/>
      <c r="E36" s="93"/>
      <c r="F36" s="94"/>
      <c r="G36" s="94"/>
      <c r="H36" s="99"/>
      <c r="I36" s="99"/>
      <c r="J36" s="99"/>
      <c r="K36" s="97"/>
      <c r="L36" s="106" t="s">
        <v>856</v>
      </c>
      <c r="M36" s="108" t="s">
        <v>4</v>
      </c>
      <c r="N36" s="2">
        <v>1</v>
      </c>
      <c r="O36" s="2" t="s">
        <v>5</v>
      </c>
      <c r="P36" s="165" t="s">
        <v>1081</v>
      </c>
      <c r="Q36" s="177">
        <v>1</v>
      </c>
    </row>
    <row r="37" spans="1:18" hidden="1">
      <c r="A37" s="107" t="s">
        <v>112</v>
      </c>
      <c r="B37" s="98"/>
      <c r="C37" s="98"/>
      <c r="D37" s="92"/>
      <c r="E37" s="93"/>
      <c r="F37" s="94"/>
      <c r="G37" s="94"/>
      <c r="H37" s="99"/>
      <c r="I37" s="99"/>
      <c r="J37" s="99"/>
      <c r="K37" s="97"/>
      <c r="L37" s="106" t="s">
        <v>857</v>
      </c>
      <c r="M37" s="108" t="s">
        <v>4</v>
      </c>
      <c r="N37" s="2">
        <v>1</v>
      </c>
      <c r="O37" s="2" t="s">
        <v>5</v>
      </c>
      <c r="P37" s="165" t="s">
        <v>1081</v>
      </c>
      <c r="Q37" s="177">
        <v>1</v>
      </c>
    </row>
    <row r="38" spans="1:18" s="43" customFormat="1" ht="25.5" hidden="1">
      <c r="A38" s="85">
        <v>7</v>
      </c>
      <c r="B38" s="86">
        <v>4</v>
      </c>
      <c r="C38" s="86"/>
      <c r="D38" s="86" t="str">
        <f>IF(I38=0,1,"")</f>
        <v/>
      </c>
      <c r="E38" s="87" t="e">
        <f t="shared" si="0"/>
        <v>#REF!</v>
      </c>
      <c r="F38" s="88" t="e">
        <f>#REF!+G38</f>
        <v>#REF!</v>
      </c>
      <c r="G38" s="88">
        <f t="shared" si="1"/>
        <v>1</v>
      </c>
      <c r="H38" s="88">
        <f t="shared" si="3"/>
        <v>1</v>
      </c>
      <c r="I38" s="88" t="str">
        <f t="shared" si="4"/>
        <v/>
      </c>
      <c r="J38" s="88" t="str">
        <f t="shared" si="5"/>
        <v/>
      </c>
      <c r="K38" s="85">
        <v>4</v>
      </c>
      <c r="L38" s="89" t="s">
        <v>1069</v>
      </c>
      <c r="M38" s="85" t="s">
        <v>22</v>
      </c>
      <c r="N38" s="42">
        <v>1</v>
      </c>
      <c r="O38" s="42" t="s">
        <v>5</v>
      </c>
      <c r="P38" s="158" t="s">
        <v>1086</v>
      </c>
      <c r="Q38" s="173"/>
      <c r="R38" s="159"/>
    </row>
    <row r="39" spans="1:18" hidden="1">
      <c r="A39" s="107" t="s">
        <v>27</v>
      </c>
      <c r="B39" s="98"/>
      <c r="C39" s="98"/>
      <c r="D39" s="92"/>
      <c r="E39" s="93"/>
      <c r="F39" s="94"/>
      <c r="G39" s="94"/>
      <c r="H39" s="99"/>
      <c r="I39" s="99"/>
      <c r="J39" s="99"/>
      <c r="K39" s="97"/>
      <c r="L39" s="106" t="s">
        <v>858</v>
      </c>
      <c r="M39" s="108" t="s">
        <v>22</v>
      </c>
      <c r="N39" s="2">
        <v>1</v>
      </c>
      <c r="O39" s="2" t="s">
        <v>5</v>
      </c>
      <c r="P39" s="165" t="s">
        <v>1087</v>
      </c>
      <c r="Q39" s="177">
        <v>1</v>
      </c>
    </row>
    <row r="40" spans="1:18" hidden="1">
      <c r="A40" s="107" t="s">
        <v>28</v>
      </c>
      <c r="B40" s="98"/>
      <c r="C40" s="98"/>
      <c r="D40" s="92"/>
      <c r="E40" s="93"/>
      <c r="F40" s="94"/>
      <c r="G40" s="94"/>
      <c r="H40" s="99"/>
      <c r="I40" s="99"/>
      <c r="J40" s="99"/>
      <c r="K40" s="97"/>
      <c r="L40" s="106" t="s">
        <v>1068</v>
      </c>
      <c r="M40" s="108" t="s">
        <v>22</v>
      </c>
      <c r="N40" s="2">
        <v>1</v>
      </c>
      <c r="O40" s="2" t="s">
        <v>5</v>
      </c>
      <c r="P40" s="165" t="s">
        <v>1088</v>
      </c>
      <c r="Q40" s="177">
        <v>1</v>
      </c>
    </row>
    <row r="41" spans="1:18" s="43" customFormat="1" hidden="1">
      <c r="A41" s="85">
        <v>8</v>
      </c>
      <c r="B41" s="86">
        <v>5</v>
      </c>
      <c r="C41" s="86"/>
      <c r="D41" s="86" t="str">
        <f>IF(I41=0,1,"")</f>
        <v/>
      </c>
      <c r="E41" s="87" t="e">
        <f t="shared" si="0"/>
        <v>#REF!</v>
      </c>
      <c r="F41" s="88" t="e">
        <f>#REF!+G41</f>
        <v>#REF!</v>
      </c>
      <c r="G41" s="88">
        <f t="shared" si="1"/>
        <v>1</v>
      </c>
      <c r="H41" s="88">
        <f t="shared" si="3"/>
        <v>1</v>
      </c>
      <c r="I41" s="88" t="str">
        <f t="shared" si="4"/>
        <v/>
      </c>
      <c r="J41" s="88" t="str">
        <f t="shared" si="5"/>
        <v/>
      </c>
      <c r="K41" s="85">
        <v>5</v>
      </c>
      <c r="L41" s="89" t="s">
        <v>859</v>
      </c>
      <c r="M41" s="85" t="s">
        <v>4</v>
      </c>
      <c r="N41" s="42">
        <v>1</v>
      </c>
      <c r="O41" s="42" t="s">
        <v>5</v>
      </c>
      <c r="P41" s="158" t="s">
        <v>1081</v>
      </c>
      <c r="Q41" s="173">
        <v>1</v>
      </c>
      <c r="R41" s="159"/>
    </row>
    <row r="42" spans="1:18" s="43" customFormat="1" hidden="1">
      <c r="A42" s="85">
        <v>9</v>
      </c>
      <c r="B42" s="86">
        <v>6</v>
      </c>
      <c r="C42" s="86"/>
      <c r="D42" s="86" t="str">
        <f>IF(I42=0,1,"")</f>
        <v/>
      </c>
      <c r="E42" s="87" t="e">
        <f t="shared" si="0"/>
        <v>#REF!</v>
      </c>
      <c r="F42" s="88" t="e">
        <f t="shared" si="2"/>
        <v>#REF!</v>
      </c>
      <c r="G42" s="88">
        <f t="shared" si="1"/>
        <v>1</v>
      </c>
      <c r="H42" s="88">
        <f t="shared" si="3"/>
        <v>1</v>
      </c>
      <c r="I42" s="88" t="str">
        <f t="shared" si="4"/>
        <v/>
      </c>
      <c r="J42" s="88" t="str">
        <f t="shared" si="5"/>
        <v/>
      </c>
      <c r="K42" s="85">
        <v>6</v>
      </c>
      <c r="L42" s="89" t="s">
        <v>860</v>
      </c>
      <c r="M42" s="85" t="s">
        <v>22</v>
      </c>
      <c r="N42" s="42">
        <v>1</v>
      </c>
      <c r="O42" s="42" t="s">
        <v>5</v>
      </c>
      <c r="P42" s="158" t="s">
        <v>1081</v>
      </c>
      <c r="Q42" s="173">
        <v>1</v>
      </c>
      <c r="R42" s="159"/>
    </row>
    <row r="43" spans="1:18" s="43" customFormat="1" hidden="1">
      <c r="A43" s="85">
        <v>10</v>
      </c>
      <c r="B43" s="86">
        <v>7</v>
      </c>
      <c r="C43" s="86"/>
      <c r="D43" s="86" t="str">
        <f>IF(I43=0,1,"")</f>
        <v/>
      </c>
      <c r="E43" s="87" t="e">
        <f t="shared" si="0"/>
        <v>#REF!</v>
      </c>
      <c r="F43" s="88" t="e">
        <f t="shared" si="2"/>
        <v>#REF!</v>
      </c>
      <c r="G43" s="88">
        <f t="shared" si="1"/>
        <v>1</v>
      </c>
      <c r="H43" s="88">
        <f t="shared" si="3"/>
        <v>1</v>
      </c>
      <c r="I43" s="88" t="str">
        <f t="shared" si="4"/>
        <v/>
      </c>
      <c r="J43" s="88" t="str">
        <f t="shared" si="5"/>
        <v/>
      </c>
      <c r="K43" s="85">
        <v>7</v>
      </c>
      <c r="L43" s="89" t="s">
        <v>861</v>
      </c>
      <c r="M43" s="85" t="s">
        <v>22</v>
      </c>
      <c r="N43" s="42">
        <v>1</v>
      </c>
      <c r="O43" s="42" t="s">
        <v>5</v>
      </c>
      <c r="P43" s="158" t="s">
        <v>1081</v>
      </c>
      <c r="Q43" s="173"/>
      <c r="R43" s="159"/>
    </row>
    <row r="44" spans="1:18" hidden="1">
      <c r="A44" s="107" t="s">
        <v>35</v>
      </c>
      <c r="B44" s="98"/>
      <c r="C44" s="98"/>
      <c r="D44" s="92"/>
      <c r="E44" s="93"/>
      <c r="F44" s="94"/>
      <c r="G44" s="94"/>
      <c r="H44" s="99"/>
      <c r="I44" s="99"/>
      <c r="J44" s="99"/>
      <c r="K44" s="97"/>
      <c r="L44" s="106" t="s">
        <v>862</v>
      </c>
      <c r="M44" s="108" t="s">
        <v>22</v>
      </c>
      <c r="N44" s="2">
        <v>1</v>
      </c>
      <c r="O44" s="2" t="s">
        <v>5</v>
      </c>
      <c r="P44" s="165" t="s">
        <v>1081</v>
      </c>
      <c r="Q44" s="177">
        <v>1</v>
      </c>
    </row>
    <row r="45" spans="1:18" hidden="1">
      <c r="A45" s="107" t="s">
        <v>36</v>
      </c>
      <c r="B45" s="98"/>
      <c r="C45" s="98"/>
      <c r="D45" s="92"/>
      <c r="E45" s="93"/>
      <c r="F45" s="94"/>
      <c r="G45" s="94"/>
      <c r="H45" s="99"/>
      <c r="I45" s="99"/>
      <c r="J45" s="99"/>
      <c r="K45" s="97"/>
      <c r="L45" s="106" t="s">
        <v>863</v>
      </c>
      <c r="M45" s="108" t="s">
        <v>22</v>
      </c>
      <c r="N45" s="2">
        <v>1</v>
      </c>
      <c r="O45" s="2" t="s">
        <v>5</v>
      </c>
      <c r="P45" s="165" t="s">
        <v>1081</v>
      </c>
      <c r="Q45" s="177">
        <v>1</v>
      </c>
    </row>
    <row r="46" spans="1:18" s="43" customFormat="1" hidden="1">
      <c r="A46" s="85">
        <v>11</v>
      </c>
      <c r="B46" s="86">
        <v>8</v>
      </c>
      <c r="C46" s="86"/>
      <c r="D46" s="86" t="str">
        <f>IF(I46=0,1,"")</f>
        <v/>
      </c>
      <c r="E46" s="87" t="e">
        <f t="shared" si="0"/>
        <v>#REF!</v>
      </c>
      <c r="F46" s="88" t="e">
        <f>#REF!+G46</f>
        <v>#REF!</v>
      </c>
      <c r="G46" s="88">
        <f t="shared" si="1"/>
        <v>1</v>
      </c>
      <c r="H46" s="88">
        <f t="shared" si="3"/>
        <v>1</v>
      </c>
      <c r="I46" s="88" t="str">
        <f t="shared" si="4"/>
        <v/>
      </c>
      <c r="J46" s="88" t="str">
        <f t="shared" si="5"/>
        <v/>
      </c>
      <c r="K46" s="85">
        <v>8</v>
      </c>
      <c r="L46" s="89" t="s">
        <v>453</v>
      </c>
      <c r="M46" s="85" t="s">
        <v>4</v>
      </c>
      <c r="N46" s="42">
        <v>1</v>
      </c>
      <c r="O46" s="42" t="s">
        <v>5</v>
      </c>
      <c r="P46" s="158" t="s">
        <v>1081</v>
      </c>
      <c r="Q46" s="173"/>
      <c r="R46" s="159"/>
    </row>
    <row r="47" spans="1:18" hidden="1">
      <c r="A47" s="97" t="s">
        <v>38</v>
      </c>
      <c r="B47" s="98">
        <v>8</v>
      </c>
      <c r="C47" s="98" t="str">
        <f t="shared" ref="C47:C50" si="17">MID(D47,3,10)</f>
        <v>1</v>
      </c>
      <c r="D47" s="92" t="str">
        <f t="shared" ref="D47:D50" si="18">K47</f>
        <v>8.1</v>
      </c>
      <c r="E47" s="93" t="e">
        <f t="shared" si="0"/>
        <v>#REF!</v>
      </c>
      <c r="F47" s="94" t="e">
        <f t="shared" si="2"/>
        <v>#REF!</v>
      </c>
      <c r="G47" s="94">
        <f t="shared" si="1"/>
        <v>1E-3</v>
      </c>
      <c r="H47" s="99" t="str">
        <f t="shared" si="3"/>
        <v/>
      </c>
      <c r="I47" s="99">
        <f t="shared" si="4"/>
        <v>1E-3</v>
      </c>
      <c r="J47" s="99" t="str">
        <f t="shared" si="5"/>
        <v/>
      </c>
      <c r="K47" s="97" t="s">
        <v>29</v>
      </c>
      <c r="L47" s="109" t="s">
        <v>870</v>
      </c>
      <c r="M47" s="97" t="s">
        <v>4</v>
      </c>
      <c r="N47" s="2">
        <v>1</v>
      </c>
      <c r="O47" s="2" t="s">
        <v>5</v>
      </c>
      <c r="P47" s="109" t="s">
        <v>1081</v>
      </c>
      <c r="Q47" s="175"/>
    </row>
    <row r="48" spans="1:18" hidden="1">
      <c r="A48" s="97" t="s">
        <v>873</v>
      </c>
      <c r="B48" s="98"/>
      <c r="C48" s="98"/>
      <c r="D48" s="92"/>
      <c r="E48" s="93"/>
      <c r="F48" s="94"/>
      <c r="G48" s="94"/>
      <c r="H48" s="99"/>
      <c r="I48" s="99"/>
      <c r="J48" s="99"/>
      <c r="K48" s="97"/>
      <c r="L48" s="109" t="s">
        <v>871</v>
      </c>
      <c r="M48" s="97" t="s">
        <v>4</v>
      </c>
      <c r="N48" s="2">
        <v>1</v>
      </c>
      <c r="O48" s="2" t="s">
        <v>5</v>
      </c>
      <c r="P48" s="109" t="s">
        <v>1081</v>
      </c>
      <c r="Q48" s="175">
        <v>1</v>
      </c>
    </row>
    <row r="49" spans="1:18" hidden="1">
      <c r="A49" s="97" t="s">
        <v>874</v>
      </c>
      <c r="B49" s="98"/>
      <c r="C49" s="98"/>
      <c r="D49" s="92"/>
      <c r="E49" s="93"/>
      <c r="F49" s="94"/>
      <c r="G49" s="94"/>
      <c r="H49" s="99"/>
      <c r="I49" s="99"/>
      <c r="J49" s="99"/>
      <c r="K49" s="97"/>
      <c r="L49" s="109" t="s">
        <v>872</v>
      </c>
      <c r="M49" s="97" t="s">
        <v>4</v>
      </c>
      <c r="N49" s="2">
        <v>1</v>
      </c>
      <c r="O49" s="2" t="s">
        <v>5</v>
      </c>
      <c r="P49" s="109" t="s">
        <v>1081</v>
      </c>
      <c r="Q49" s="175">
        <v>1</v>
      </c>
    </row>
    <row r="50" spans="1:18" hidden="1">
      <c r="A50" s="97" t="s">
        <v>39</v>
      </c>
      <c r="B50" s="98">
        <v>8</v>
      </c>
      <c r="C50" s="98" t="str">
        <f t="shared" si="17"/>
        <v>2</v>
      </c>
      <c r="D50" s="92" t="str">
        <f t="shared" si="18"/>
        <v>8.2</v>
      </c>
      <c r="E50" s="93" t="e">
        <f t="shared" si="0"/>
        <v>#REF!</v>
      </c>
      <c r="F50" s="94" t="e">
        <f>#REF!+G50</f>
        <v>#REF!</v>
      </c>
      <c r="G50" s="94">
        <f t="shared" si="1"/>
        <v>1E-3</v>
      </c>
      <c r="H50" s="99" t="str">
        <f t="shared" si="3"/>
        <v/>
      </c>
      <c r="I50" s="99">
        <f t="shared" si="4"/>
        <v>1E-3</v>
      </c>
      <c r="J50" s="99" t="str">
        <f t="shared" si="5"/>
        <v/>
      </c>
      <c r="K50" s="97" t="s">
        <v>30</v>
      </c>
      <c r="L50" s="109" t="s">
        <v>454</v>
      </c>
      <c r="M50" s="97" t="s">
        <v>4</v>
      </c>
      <c r="N50" s="2">
        <v>1</v>
      </c>
      <c r="O50" s="2" t="s">
        <v>5</v>
      </c>
      <c r="P50" s="109" t="s">
        <v>1081</v>
      </c>
      <c r="Q50" s="175">
        <v>1</v>
      </c>
    </row>
    <row r="51" spans="1:18" s="43" customFormat="1" ht="14.25" hidden="1">
      <c r="A51" s="85">
        <v>12</v>
      </c>
      <c r="B51" s="86">
        <v>9</v>
      </c>
      <c r="C51" s="86"/>
      <c r="D51" s="86" t="str">
        <f>IF(I51=0,1,"")</f>
        <v/>
      </c>
      <c r="E51" s="87" t="e">
        <f t="shared" si="0"/>
        <v>#REF!</v>
      </c>
      <c r="F51" s="88" t="e">
        <f>#REF!+G51</f>
        <v>#REF!</v>
      </c>
      <c r="G51" s="88">
        <f t="shared" si="1"/>
        <v>1</v>
      </c>
      <c r="H51" s="88">
        <f t="shared" si="3"/>
        <v>1</v>
      </c>
      <c r="I51" s="88" t="str">
        <f t="shared" si="4"/>
        <v/>
      </c>
      <c r="J51" s="88" t="str">
        <f t="shared" si="5"/>
        <v/>
      </c>
      <c r="K51" s="85">
        <v>9</v>
      </c>
      <c r="L51" s="89" t="s">
        <v>1012</v>
      </c>
      <c r="M51" s="85" t="s">
        <v>995</v>
      </c>
      <c r="N51" s="42">
        <v>1</v>
      </c>
      <c r="O51" s="42" t="s">
        <v>5</v>
      </c>
      <c r="P51" s="158" t="s">
        <v>1081</v>
      </c>
      <c r="Q51" s="173"/>
      <c r="R51" s="159"/>
    </row>
    <row r="52" spans="1:18" ht="22.5" hidden="1">
      <c r="A52" s="97" t="s">
        <v>40</v>
      </c>
      <c r="B52" s="98">
        <v>9</v>
      </c>
      <c r="C52" s="98" t="str">
        <f t="shared" ref="C52:C59" si="19">MID(D52,3,10)</f>
        <v>1.2</v>
      </c>
      <c r="D52" s="92" t="str">
        <f t="shared" ref="D52:D59" si="20">K52</f>
        <v>9.1.2</v>
      </c>
      <c r="E52" s="93" t="e">
        <f t="shared" si="0"/>
        <v>#REF!</v>
      </c>
      <c r="F52" s="94" t="e">
        <f>#REF!+G52</f>
        <v>#REF!</v>
      </c>
      <c r="G52" s="94">
        <f t="shared" si="1"/>
        <v>9.9999999999999995E-7</v>
      </c>
      <c r="H52" s="99" t="str">
        <f t="shared" si="3"/>
        <v/>
      </c>
      <c r="I52" s="99" t="str">
        <f t="shared" si="4"/>
        <v/>
      </c>
      <c r="J52" s="99">
        <f t="shared" si="5"/>
        <v>9.9999999999999995E-7</v>
      </c>
      <c r="K52" s="97" t="s">
        <v>31</v>
      </c>
      <c r="L52" s="109" t="s">
        <v>1013</v>
      </c>
      <c r="M52" s="97" t="s">
        <v>1070</v>
      </c>
      <c r="N52" s="2">
        <v>1</v>
      </c>
      <c r="O52" s="2" t="s">
        <v>5</v>
      </c>
      <c r="P52" s="109" t="s">
        <v>1081</v>
      </c>
      <c r="Q52" s="175"/>
    </row>
    <row r="53" spans="1:18" hidden="1">
      <c r="A53" s="97" t="s">
        <v>377</v>
      </c>
      <c r="B53" s="98"/>
      <c r="C53" s="98"/>
      <c r="D53" s="92"/>
      <c r="E53" s="93"/>
      <c r="F53" s="94"/>
      <c r="G53" s="94"/>
      <c r="H53" s="99"/>
      <c r="I53" s="99"/>
      <c r="J53" s="99"/>
      <c r="K53" s="97"/>
      <c r="L53" s="109" t="s">
        <v>1014</v>
      </c>
      <c r="M53" s="97" t="s">
        <v>1070</v>
      </c>
      <c r="N53" s="2">
        <v>1</v>
      </c>
      <c r="O53" s="2" t="s">
        <v>5</v>
      </c>
      <c r="P53" s="109" t="s">
        <v>1081</v>
      </c>
      <c r="Q53" s="175">
        <v>1</v>
      </c>
    </row>
    <row r="54" spans="1:18" ht="22.5" hidden="1">
      <c r="A54" s="97" t="s">
        <v>378</v>
      </c>
      <c r="B54" s="98"/>
      <c r="C54" s="98"/>
      <c r="D54" s="92"/>
      <c r="E54" s="93"/>
      <c r="F54" s="94"/>
      <c r="G54" s="94"/>
      <c r="H54" s="99"/>
      <c r="I54" s="99"/>
      <c r="J54" s="99"/>
      <c r="K54" s="97"/>
      <c r="L54" s="109" t="s">
        <v>1015</v>
      </c>
      <c r="M54" s="97" t="s">
        <v>1070</v>
      </c>
      <c r="N54" s="2">
        <v>1</v>
      </c>
      <c r="O54" s="2" t="s">
        <v>5</v>
      </c>
      <c r="P54" s="109" t="s">
        <v>1081</v>
      </c>
      <c r="Q54" s="175"/>
    </row>
    <row r="55" spans="1:18" ht="22.5" hidden="1">
      <c r="A55" s="97" t="s">
        <v>875</v>
      </c>
      <c r="B55" s="98"/>
      <c r="C55" s="98"/>
      <c r="D55" s="92"/>
      <c r="E55" s="93"/>
      <c r="F55" s="94"/>
      <c r="G55" s="94"/>
      <c r="H55" s="99"/>
      <c r="I55" s="99"/>
      <c r="J55" s="99"/>
      <c r="K55" s="97"/>
      <c r="L55" s="109" t="s">
        <v>1016</v>
      </c>
      <c r="M55" s="97" t="s">
        <v>1070</v>
      </c>
      <c r="N55" s="2">
        <v>1</v>
      </c>
      <c r="O55" s="2" t="s">
        <v>5</v>
      </c>
      <c r="P55" s="109" t="s">
        <v>1081</v>
      </c>
      <c r="Q55" s="175">
        <v>1</v>
      </c>
    </row>
    <row r="56" spans="1:18" ht="22.5" hidden="1">
      <c r="A56" s="97" t="s">
        <v>876</v>
      </c>
      <c r="B56" s="98"/>
      <c r="C56" s="98"/>
      <c r="D56" s="92"/>
      <c r="E56" s="93"/>
      <c r="F56" s="94"/>
      <c r="G56" s="94"/>
      <c r="H56" s="99"/>
      <c r="I56" s="99"/>
      <c r="J56" s="99"/>
      <c r="K56" s="97"/>
      <c r="L56" s="109" t="s">
        <v>1017</v>
      </c>
      <c r="M56" s="97" t="s">
        <v>1070</v>
      </c>
      <c r="N56" s="2">
        <v>1</v>
      </c>
      <c r="O56" s="2" t="s">
        <v>5</v>
      </c>
      <c r="P56" s="109" t="s">
        <v>1081</v>
      </c>
      <c r="Q56" s="175">
        <v>1</v>
      </c>
    </row>
    <row r="57" spans="1:18" hidden="1">
      <c r="A57" s="97" t="s">
        <v>41</v>
      </c>
      <c r="B57" s="98">
        <v>9</v>
      </c>
      <c r="C57" s="98" t="str">
        <f t="shared" si="19"/>
        <v>2</v>
      </c>
      <c r="D57" s="92" t="str">
        <f t="shared" si="20"/>
        <v>9.2</v>
      </c>
      <c r="E57" s="93" t="e">
        <f t="shared" si="0"/>
        <v>#REF!</v>
      </c>
      <c r="F57" s="94" t="e">
        <f>F52+G57</f>
        <v>#REF!</v>
      </c>
      <c r="G57" s="94">
        <f t="shared" si="1"/>
        <v>1E-3</v>
      </c>
      <c r="H57" s="99" t="str">
        <f t="shared" si="3"/>
        <v/>
      </c>
      <c r="I57" s="99">
        <f t="shared" si="4"/>
        <v>1E-3</v>
      </c>
      <c r="J57" s="99" t="str">
        <f t="shared" si="5"/>
        <v/>
      </c>
      <c r="K57" s="97" t="s">
        <v>32</v>
      </c>
      <c r="L57" s="101" t="s">
        <v>1018</v>
      </c>
      <c r="M57" s="97" t="s">
        <v>1070</v>
      </c>
      <c r="N57" s="2">
        <v>1</v>
      </c>
      <c r="O57" s="2" t="s">
        <v>5</v>
      </c>
      <c r="P57" s="109" t="s">
        <v>1081</v>
      </c>
      <c r="Q57" s="175"/>
    </row>
    <row r="58" spans="1:18" hidden="1">
      <c r="A58" s="97" t="s">
        <v>379</v>
      </c>
      <c r="B58" s="91">
        <v>9</v>
      </c>
      <c r="C58" s="91" t="str">
        <f t="shared" si="19"/>
        <v>2.1</v>
      </c>
      <c r="D58" s="92" t="str">
        <f t="shared" si="20"/>
        <v>9.2.1</v>
      </c>
      <c r="E58" s="93" t="e">
        <f t="shared" si="0"/>
        <v>#REF!</v>
      </c>
      <c r="F58" s="94" t="e">
        <f t="shared" si="2"/>
        <v>#REF!</v>
      </c>
      <c r="G58" s="94">
        <f t="shared" si="1"/>
        <v>9.9999999999999995E-7</v>
      </c>
      <c r="H58" s="94" t="str">
        <f t="shared" si="3"/>
        <v/>
      </c>
      <c r="I58" s="94" t="str">
        <f t="shared" si="4"/>
        <v/>
      </c>
      <c r="J58" s="94">
        <f t="shared" si="5"/>
        <v>9.9999999999999995E-7</v>
      </c>
      <c r="K58" s="97" t="s">
        <v>33</v>
      </c>
      <c r="L58" s="109" t="s">
        <v>1019</v>
      </c>
      <c r="M58" s="97" t="s">
        <v>1070</v>
      </c>
      <c r="N58" s="2">
        <v>1</v>
      </c>
      <c r="O58" s="2" t="s">
        <v>5</v>
      </c>
      <c r="P58" s="109" t="s">
        <v>1081</v>
      </c>
      <c r="Q58" s="175">
        <v>1</v>
      </c>
    </row>
    <row r="59" spans="1:18" ht="22.5" hidden="1">
      <c r="A59" s="97" t="s">
        <v>380</v>
      </c>
      <c r="B59" s="91">
        <v>9</v>
      </c>
      <c r="C59" s="91" t="str">
        <f t="shared" si="19"/>
        <v>2.2</v>
      </c>
      <c r="D59" s="92" t="str">
        <f t="shared" si="20"/>
        <v>9.2.2</v>
      </c>
      <c r="E59" s="93" t="e">
        <f t="shared" si="0"/>
        <v>#REF!</v>
      </c>
      <c r="F59" s="94" t="e">
        <f t="shared" si="2"/>
        <v>#REF!</v>
      </c>
      <c r="G59" s="94">
        <f t="shared" si="1"/>
        <v>9.9999999999999995E-7</v>
      </c>
      <c r="H59" s="94" t="str">
        <f t="shared" si="3"/>
        <v/>
      </c>
      <c r="I59" s="94" t="str">
        <f t="shared" si="4"/>
        <v/>
      </c>
      <c r="J59" s="94">
        <f t="shared" si="5"/>
        <v>9.9999999999999995E-7</v>
      </c>
      <c r="K59" s="97" t="s">
        <v>34</v>
      </c>
      <c r="L59" s="109" t="s">
        <v>1020</v>
      </c>
      <c r="M59" s="97" t="s">
        <v>1070</v>
      </c>
      <c r="N59" s="2">
        <v>1</v>
      </c>
      <c r="O59" s="2" t="s">
        <v>5</v>
      </c>
      <c r="P59" s="109" t="s">
        <v>1081</v>
      </c>
      <c r="Q59" s="175">
        <v>1</v>
      </c>
    </row>
    <row r="60" spans="1:18" s="43" customFormat="1" hidden="1">
      <c r="A60" s="85" t="s">
        <v>42</v>
      </c>
      <c r="B60" s="86"/>
      <c r="C60" s="86"/>
      <c r="D60" s="86"/>
      <c r="E60" s="87"/>
      <c r="F60" s="88"/>
      <c r="G60" s="88"/>
      <c r="H60" s="88"/>
      <c r="I60" s="88"/>
      <c r="J60" s="88"/>
      <c r="K60" s="85"/>
      <c r="L60" s="89" t="s">
        <v>877</v>
      </c>
      <c r="M60" s="85" t="s">
        <v>4</v>
      </c>
      <c r="N60" s="42">
        <v>1</v>
      </c>
      <c r="O60" s="42" t="s">
        <v>5</v>
      </c>
      <c r="P60" s="158" t="s">
        <v>1081</v>
      </c>
      <c r="Q60" s="173"/>
      <c r="R60" s="159"/>
    </row>
    <row r="61" spans="1:18" hidden="1">
      <c r="A61" s="97" t="s">
        <v>886</v>
      </c>
      <c r="B61" s="91"/>
      <c r="C61" s="91"/>
      <c r="D61" s="92"/>
      <c r="E61" s="93"/>
      <c r="F61" s="94"/>
      <c r="G61" s="94"/>
      <c r="H61" s="94"/>
      <c r="I61" s="94"/>
      <c r="J61" s="94"/>
      <c r="K61" s="97"/>
      <c r="L61" s="109" t="s">
        <v>1126</v>
      </c>
      <c r="M61" s="97" t="s">
        <v>4</v>
      </c>
      <c r="N61" s="2">
        <v>1</v>
      </c>
      <c r="O61" s="2" t="s">
        <v>5</v>
      </c>
      <c r="P61" s="109" t="s">
        <v>1081</v>
      </c>
      <c r="Q61" s="175"/>
    </row>
    <row r="62" spans="1:18" hidden="1">
      <c r="A62" s="97" t="s">
        <v>887</v>
      </c>
      <c r="B62" s="91"/>
      <c r="C62" s="91"/>
      <c r="D62" s="92"/>
      <c r="E62" s="93"/>
      <c r="F62" s="94"/>
      <c r="G62" s="94"/>
      <c r="H62" s="94"/>
      <c r="I62" s="94"/>
      <c r="J62" s="94"/>
      <c r="K62" s="97"/>
      <c r="L62" s="109" t="s">
        <v>878</v>
      </c>
      <c r="M62" s="97" t="s">
        <v>4</v>
      </c>
      <c r="N62" s="2">
        <v>1</v>
      </c>
      <c r="O62" s="2" t="s">
        <v>5</v>
      </c>
      <c r="P62" s="109" t="s">
        <v>1081</v>
      </c>
      <c r="Q62" s="175">
        <v>1</v>
      </c>
    </row>
    <row r="63" spans="1:18" hidden="1">
      <c r="A63" s="97" t="s">
        <v>888</v>
      </c>
      <c r="B63" s="91"/>
      <c r="C63" s="91"/>
      <c r="D63" s="92"/>
      <c r="E63" s="93"/>
      <c r="F63" s="94"/>
      <c r="G63" s="94"/>
      <c r="H63" s="94"/>
      <c r="I63" s="94"/>
      <c r="J63" s="94"/>
      <c r="K63" s="97"/>
      <c r="L63" s="109" t="s">
        <v>879</v>
      </c>
      <c r="M63" s="97" t="s">
        <v>4</v>
      </c>
      <c r="N63" s="2">
        <v>1</v>
      </c>
      <c r="O63" s="2" t="s">
        <v>5</v>
      </c>
      <c r="P63" s="109" t="s">
        <v>1081</v>
      </c>
      <c r="Q63" s="175">
        <v>1</v>
      </c>
    </row>
    <row r="64" spans="1:18" s="43" customFormat="1" ht="14.25" hidden="1">
      <c r="A64" s="85" t="s">
        <v>44</v>
      </c>
      <c r="B64" s="86"/>
      <c r="C64" s="86"/>
      <c r="D64" s="86"/>
      <c r="E64" s="87"/>
      <c r="F64" s="88"/>
      <c r="G64" s="88"/>
      <c r="H64" s="88"/>
      <c r="I64" s="88"/>
      <c r="J64" s="88"/>
      <c r="K64" s="85"/>
      <c r="L64" s="89" t="s">
        <v>880</v>
      </c>
      <c r="M64" s="85" t="s">
        <v>988</v>
      </c>
      <c r="N64" s="42">
        <v>1</v>
      </c>
      <c r="O64" s="42" t="s">
        <v>5</v>
      </c>
      <c r="P64" s="158" t="s">
        <v>1081</v>
      </c>
      <c r="Q64" s="173"/>
      <c r="R64" s="159"/>
    </row>
    <row r="65" spans="1:19" hidden="1">
      <c r="A65" s="97" t="s">
        <v>46</v>
      </c>
      <c r="B65" s="98"/>
      <c r="C65" s="98"/>
      <c r="D65" s="92"/>
      <c r="E65" s="93"/>
      <c r="F65" s="94"/>
      <c r="G65" s="94"/>
      <c r="H65" s="99"/>
      <c r="I65" s="99"/>
      <c r="J65" s="99"/>
      <c r="K65" s="97"/>
      <c r="L65" s="101" t="s">
        <v>881</v>
      </c>
      <c r="M65" s="97" t="s">
        <v>990</v>
      </c>
      <c r="N65" s="2">
        <v>1</v>
      </c>
      <c r="O65" s="2" t="s">
        <v>5</v>
      </c>
      <c r="P65" s="109" t="s">
        <v>1081</v>
      </c>
      <c r="Q65" s="175"/>
    </row>
    <row r="66" spans="1:19" hidden="1">
      <c r="A66" s="97" t="s">
        <v>58</v>
      </c>
      <c r="B66" s="98"/>
      <c r="C66" s="98"/>
      <c r="D66" s="92"/>
      <c r="E66" s="93"/>
      <c r="F66" s="94"/>
      <c r="G66" s="94"/>
      <c r="H66" s="99"/>
      <c r="I66" s="99"/>
      <c r="J66" s="99"/>
      <c r="K66" s="97"/>
      <c r="L66" s="101" t="s">
        <v>882</v>
      </c>
      <c r="M66" s="97" t="s">
        <v>990</v>
      </c>
      <c r="N66" s="2">
        <v>1</v>
      </c>
      <c r="O66" s="2" t="s">
        <v>5</v>
      </c>
      <c r="P66" s="109" t="s">
        <v>1081</v>
      </c>
      <c r="Q66" s="175">
        <v>1</v>
      </c>
    </row>
    <row r="67" spans="1:19" hidden="1">
      <c r="A67" s="97" t="s">
        <v>59</v>
      </c>
      <c r="B67" s="98"/>
      <c r="C67" s="98"/>
      <c r="D67" s="92"/>
      <c r="E67" s="93"/>
      <c r="F67" s="94"/>
      <c r="G67" s="94"/>
      <c r="H67" s="99"/>
      <c r="I67" s="99"/>
      <c r="J67" s="99"/>
      <c r="K67" s="97"/>
      <c r="L67" s="101" t="s">
        <v>883</v>
      </c>
      <c r="M67" s="97" t="s">
        <v>990</v>
      </c>
      <c r="N67" s="2">
        <v>1</v>
      </c>
      <c r="O67" s="2" t="s">
        <v>5</v>
      </c>
      <c r="P67" s="109" t="s">
        <v>1081</v>
      </c>
      <c r="Q67" s="175"/>
    </row>
    <row r="68" spans="1:19" ht="22.5" hidden="1">
      <c r="A68" s="97" t="s">
        <v>889</v>
      </c>
      <c r="B68" s="98"/>
      <c r="C68" s="98"/>
      <c r="D68" s="92"/>
      <c r="E68" s="93"/>
      <c r="F68" s="94"/>
      <c r="G68" s="94"/>
      <c r="H68" s="99"/>
      <c r="I68" s="99"/>
      <c r="J68" s="99"/>
      <c r="K68" s="97"/>
      <c r="L68" s="101" t="s">
        <v>884</v>
      </c>
      <c r="M68" s="97" t="s">
        <v>990</v>
      </c>
      <c r="N68" s="2">
        <v>1</v>
      </c>
      <c r="O68" s="2" t="s">
        <v>5</v>
      </c>
      <c r="P68" s="109" t="s">
        <v>1081</v>
      </c>
      <c r="Q68" s="175">
        <v>1</v>
      </c>
    </row>
    <row r="69" spans="1:19" ht="22.5" hidden="1">
      <c r="A69" s="97" t="s">
        <v>890</v>
      </c>
      <c r="B69" s="98"/>
      <c r="C69" s="98"/>
      <c r="D69" s="92"/>
      <c r="E69" s="93"/>
      <c r="F69" s="94"/>
      <c r="G69" s="94"/>
      <c r="H69" s="99"/>
      <c r="I69" s="99"/>
      <c r="J69" s="99"/>
      <c r="K69" s="97"/>
      <c r="L69" s="101" t="s">
        <v>885</v>
      </c>
      <c r="M69" s="97" t="s">
        <v>990</v>
      </c>
      <c r="N69" s="2">
        <v>1</v>
      </c>
      <c r="O69" s="2" t="s">
        <v>5</v>
      </c>
      <c r="P69" s="109" t="s">
        <v>1081</v>
      </c>
      <c r="Q69" s="175">
        <v>1</v>
      </c>
    </row>
    <row r="70" spans="1:19" s="43" customFormat="1" hidden="1">
      <c r="A70" s="85">
        <v>15</v>
      </c>
      <c r="B70" s="86">
        <v>10</v>
      </c>
      <c r="C70" s="86"/>
      <c r="D70" s="86" t="str">
        <f>IF(I70=0,1,"")</f>
        <v/>
      </c>
      <c r="E70" s="87" t="e">
        <f t="shared" si="0"/>
        <v>#REF!</v>
      </c>
      <c r="F70" s="88" t="e">
        <f>F59+G70</f>
        <v>#REF!</v>
      </c>
      <c r="G70" s="88">
        <f t="shared" si="1"/>
        <v>1</v>
      </c>
      <c r="H70" s="88">
        <f t="shared" si="3"/>
        <v>1</v>
      </c>
      <c r="I70" s="88" t="str">
        <f t="shared" si="4"/>
        <v/>
      </c>
      <c r="J70" s="88" t="str">
        <f t="shared" si="5"/>
        <v/>
      </c>
      <c r="K70" s="85">
        <v>10</v>
      </c>
      <c r="L70" s="89" t="s">
        <v>891</v>
      </c>
      <c r="M70" s="85" t="s">
        <v>22</v>
      </c>
      <c r="N70" s="42">
        <v>1</v>
      </c>
      <c r="O70" s="42" t="s">
        <v>5</v>
      </c>
      <c r="P70" s="158" t="s">
        <v>1089</v>
      </c>
      <c r="Q70" s="173"/>
      <c r="R70" s="159"/>
    </row>
    <row r="71" spans="1:19" hidden="1">
      <c r="A71" s="97" t="s">
        <v>51</v>
      </c>
      <c r="B71" s="98"/>
      <c r="C71" s="98"/>
      <c r="D71" s="92"/>
      <c r="E71" s="93"/>
      <c r="F71" s="94"/>
      <c r="G71" s="94"/>
      <c r="H71" s="99"/>
      <c r="I71" s="99"/>
      <c r="J71" s="99"/>
      <c r="K71" s="97"/>
      <c r="L71" s="101" t="s">
        <v>892</v>
      </c>
      <c r="M71" s="97" t="s">
        <v>22</v>
      </c>
      <c r="N71" s="2">
        <v>1</v>
      </c>
      <c r="O71" s="2" t="s">
        <v>5</v>
      </c>
      <c r="P71" s="109" t="s">
        <v>1081</v>
      </c>
      <c r="Q71" s="175">
        <v>1</v>
      </c>
    </row>
    <row r="72" spans="1:19" hidden="1">
      <c r="A72" s="97" t="s">
        <v>52</v>
      </c>
      <c r="B72" s="98"/>
      <c r="C72" s="98"/>
      <c r="D72" s="92"/>
      <c r="E72" s="93"/>
      <c r="F72" s="94"/>
      <c r="G72" s="94"/>
      <c r="H72" s="99"/>
      <c r="I72" s="99"/>
      <c r="J72" s="99"/>
      <c r="K72" s="97"/>
      <c r="L72" s="101" t="s">
        <v>893</v>
      </c>
      <c r="M72" s="97" t="s">
        <v>22</v>
      </c>
      <c r="N72" s="2">
        <v>1</v>
      </c>
      <c r="O72" s="2" t="s">
        <v>5</v>
      </c>
      <c r="P72" s="109" t="s">
        <v>1081</v>
      </c>
      <c r="Q72" s="175">
        <v>1</v>
      </c>
    </row>
    <row r="73" spans="1:19" s="43" customFormat="1" hidden="1">
      <c r="A73" s="85">
        <v>16</v>
      </c>
      <c r="B73" s="86">
        <v>11</v>
      </c>
      <c r="C73" s="86"/>
      <c r="D73" s="86" t="str">
        <f>IF(I73=0,1,"")</f>
        <v/>
      </c>
      <c r="E73" s="87" t="e">
        <f t="shared" si="0"/>
        <v>#REF!</v>
      </c>
      <c r="F73" s="88" t="e">
        <f>#REF!+G73</f>
        <v>#REF!</v>
      </c>
      <c r="G73" s="88">
        <f t="shared" si="1"/>
        <v>1</v>
      </c>
      <c r="H73" s="88">
        <f t="shared" si="3"/>
        <v>1</v>
      </c>
      <c r="I73" s="88" t="str">
        <f t="shared" si="4"/>
        <v/>
      </c>
      <c r="J73" s="88" t="str">
        <f t="shared" si="5"/>
        <v/>
      </c>
      <c r="K73" s="85">
        <v>11</v>
      </c>
      <c r="L73" s="89" t="s">
        <v>551</v>
      </c>
      <c r="M73" s="85" t="s">
        <v>37</v>
      </c>
      <c r="N73" s="42">
        <v>1</v>
      </c>
      <c r="O73" s="42" t="s">
        <v>5</v>
      </c>
      <c r="P73" s="158" t="s">
        <v>1081</v>
      </c>
      <c r="Q73" s="173">
        <v>1</v>
      </c>
      <c r="R73" s="159"/>
    </row>
    <row r="74" spans="1:19" s="43" customFormat="1" ht="14.25" hidden="1">
      <c r="A74" s="85">
        <v>17</v>
      </c>
      <c r="B74" s="86">
        <v>12</v>
      </c>
      <c r="C74" s="86"/>
      <c r="D74" s="86" t="str">
        <f>IF(I74=0,1,"")</f>
        <v/>
      </c>
      <c r="E74" s="87" t="e">
        <f t="shared" si="0"/>
        <v>#REF!</v>
      </c>
      <c r="F74" s="88" t="e">
        <f>#REF!+G74</f>
        <v>#REF!</v>
      </c>
      <c r="G74" s="88">
        <f t="shared" si="1"/>
        <v>1</v>
      </c>
      <c r="H74" s="88">
        <f t="shared" si="3"/>
        <v>1</v>
      </c>
      <c r="I74" s="88" t="str">
        <f t="shared" si="4"/>
        <v/>
      </c>
      <c r="J74" s="88" t="str">
        <f t="shared" si="5"/>
        <v/>
      </c>
      <c r="K74" s="85">
        <v>12</v>
      </c>
      <c r="L74" s="89" t="s">
        <v>552</v>
      </c>
      <c r="M74" s="85" t="s">
        <v>988</v>
      </c>
      <c r="N74" s="42">
        <v>1</v>
      </c>
      <c r="O74" s="42" t="s">
        <v>5</v>
      </c>
      <c r="P74" s="158" t="s">
        <v>1081</v>
      </c>
      <c r="Q74" s="173">
        <v>1</v>
      </c>
      <c r="R74" s="159"/>
    </row>
    <row r="75" spans="1:19" s="43" customFormat="1" hidden="1">
      <c r="A75" s="85">
        <v>18</v>
      </c>
      <c r="B75" s="86">
        <v>13</v>
      </c>
      <c r="C75" s="86"/>
      <c r="D75" s="86" t="str">
        <f>IF(I75=0,1,"")</f>
        <v/>
      </c>
      <c r="E75" s="87" t="e">
        <f t="shared" si="0"/>
        <v>#REF!</v>
      </c>
      <c r="F75" s="88" t="e">
        <f>#REF!+G75</f>
        <v>#REF!</v>
      </c>
      <c r="G75" s="88">
        <f t="shared" si="1"/>
        <v>1</v>
      </c>
      <c r="H75" s="88">
        <f t="shared" si="3"/>
        <v>1</v>
      </c>
      <c r="I75" s="88" t="str">
        <f t="shared" si="4"/>
        <v/>
      </c>
      <c r="J75" s="88" t="str">
        <f t="shared" si="5"/>
        <v/>
      </c>
      <c r="K75" s="85">
        <v>1</v>
      </c>
      <c r="L75" s="89" t="s">
        <v>1021</v>
      </c>
      <c r="M75" s="85" t="s">
        <v>4</v>
      </c>
      <c r="N75" s="42">
        <v>1</v>
      </c>
      <c r="O75" s="42" t="s">
        <v>8</v>
      </c>
      <c r="P75" s="158" t="s">
        <v>1081</v>
      </c>
      <c r="Q75" s="173"/>
      <c r="R75" s="159"/>
    </row>
    <row r="76" spans="1:19" hidden="1">
      <c r="A76" s="110" t="s">
        <v>150</v>
      </c>
      <c r="B76" s="98">
        <v>13</v>
      </c>
      <c r="C76" s="98" t="str">
        <f>MID(D76,3,10)</f>
        <v>1</v>
      </c>
      <c r="D76" s="92" t="str">
        <f>K76</f>
        <v>1.1</v>
      </c>
      <c r="E76" s="93" t="e">
        <f t="shared" si="0"/>
        <v>#REF!</v>
      </c>
      <c r="F76" s="94" t="e">
        <f t="shared" si="2"/>
        <v>#REF!</v>
      </c>
      <c r="G76" s="94">
        <f t="shared" si="1"/>
        <v>1E-3</v>
      </c>
      <c r="H76" s="99" t="str">
        <f t="shared" si="3"/>
        <v/>
      </c>
      <c r="I76" s="99">
        <f t="shared" si="4"/>
        <v>1E-3</v>
      </c>
      <c r="J76" s="99" t="str">
        <f t="shared" si="5"/>
        <v/>
      </c>
      <c r="K76" s="110" t="s">
        <v>5</v>
      </c>
      <c r="L76" s="111" t="s">
        <v>460</v>
      </c>
      <c r="M76" s="110" t="s">
        <v>4</v>
      </c>
      <c r="N76" s="2">
        <v>1</v>
      </c>
      <c r="O76" s="2" t="s">
        <v>8</v>
      </c>
      <c r="P76" s="166" t="s">
        <v>1081</v>
      </c>
      <c r="Q76" s="178" t="s">
        <v>1125</v>
      </c>
      <c r="R76" s="13"/>
      <c r="S76" s="12"/>
    </row>
    <row r="77" spans="1:19" hidden="1">
      <c r="A77" s="112" t="s">
        <v>152</v>
      </c>
      <c r="B77" s="98">
        <v>13</v>
      </c>
      <c r="C77" s="98" t="str">
        <f>MID(D77,3,10)</f>
        <v>2</v>
      </c>
      <c r="D77" s="92" t="str">
        <f>K77</f>
        <v>1.2</v>
      </c>
      <c r="E77" s="93" t="e">
        <f>TRUNC(F77)</f>
        <v>#REF!</v>
      </c>
      <c r="F77" s="94" t="e">
        <f>#REF!+G77</f>
        <v>#REF!</v>
      </c>
      <c r="G77" s="94">
        <f>SUM(H77:J77)</f>
        <v>1E-3</v>
      </c>
      <c r="H77" s="99" t="str">
        <f>IF(LEN(K77)=1,1,IF(LEN(K77)=2,1,""))</f>
        <v/>
      </c>
      <c r="I77" s="99">
        <f>IF(LEN(K77)=3,0.001,IF(LEN(K77)=4,0.001,""))</f>
        <v>1E-3</v>
      </c>
      <c r="J77" s="99" t="str">
        <f>IF(LEN(K77)=5,0.000001,IF(LEN(K77)=6,0.000001,""))</f>
        <v/>
      </c>
      <c r="K77" s="112" t="s">
        <v>8</v>
      </c>
      <c r="L77" s="113" t="s">
        <v>461</v>
      </c>
      <c r="M77" s="112" t="s">
        <v>4</v>
      </c>
      <c r="N77" s="2">
        <v>1</v>
      </c>
      <c r="O77" s="2" t="s">
        <v>8</v>
      </c>
      <c r="P77" s="167" t="s">
        <v>1081</v>
      </c>
      <c r="Q77" s="13" t="s">
        <v>1125</v>
      </c>
      <c r="R77" s="13"/>
      <c r="S77" s="12"/>
    </row>
    <row r="78" spans="1:19" hidden="1">
      <c r="A78" s="114" t="s">
        <v>312</v>
      </c>
      <c r="B78" s="98">
        <v>13</v>
      </c>
      <c r="C78" s="98" t="str">
        <f>MID(D78,3,10)</f>
        <v>3</v>
      </c>
      <c r="D78" s="92" t="str">
        <f>K78</f>
        <v>1.3</v>
      </c>
      <c r="E78" s="93" t="e">
        <f>TRUNC(F78)</f>
        <v>#REF!</v>
      </c>
      <c r="F78" s="94" t="e">
        <f>#REF!+G78</f>
        <v>#REF!</v>
      </c>
      <c r="G78" s="94">
        <f>SUM(H78:J78)</f>
        <v>1E-3</v>
      </c>
      <c r="H78" s="99" t="str">
        <f>IF(LEN(K78)=1,1,IF(LEN(K78)=2,1,""))</f>
        <v/>
      </c>
      <c r="I78" s="99">
        <f>IF(LEN(K78)=3,0.001,IF(LEN(K78)=4,0.001,""))</f>
        <v>1E-3</v>
      </c>
      <c r="J78" s="99" t="str">
        <f>IF(LEN(K78)=5,0.000001,IF(LEN(K78)=6,0.000001,""))</f>
        <v/>
      </c>
      <c r="K78" s="112" t="s">
        <v>11</v>
      </c>
      <c r="L78" s="115" t="s">
        <v>462</v>
      </c>
      <c r="M78" s="114" t="s">
        <v>4</v>
      </c>
      <c r="N78" s="2">
        <v>1</v>
      </c>
      <c r="O78" s="2" t="s">
        <v>8</v>
      </c>
      <c r="P78" s="113" t="s">
        <v>1081</v>
      </c>
      <c r="Q78" s="14"/>
      <c r="R78" s="14"/>
      <c r="S78" s="12"/>
    </row>
    <row r="79" spans="1:19" hidden="1">
      <c r="A79" s="112" t="s">
        <v>315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  <c r="L79" s="115" t="s">
        <v>1026</v>
      </c>
      <c r="M79" s="112" t="s">
        <v>4</v>
      </c>
      <c r="N79" s="11">
        <v>1</v>
      </c>
      <c r="O79" s="11" t="s">
        <v>8</v>
      </c>
      <c r="P79" s="167" t="s">
        <v>1081</v>
      </c>
      <c r="Q79" s="13" t="s">
        <v>1125</v>
      </c>
      <c r="R79" s="13"/>
      <c r="S79" s="12"/>
    </row>
    <row r="80" spans="1:19" hidden="1">
      <c r="A80" s="112" t="s">
        <v>381</v>
      </c>
      <c r="B80" s="91"/>
      <c r="C80" s="91"/>
      <c r="D80" s="92"/>
      <c r="E80" s="93"/>
      <c r="F80" s="94"/>
      <c r="G80" s="94"/>
      <c r="H80" s="94"/>
      <c r="I80" s="94"/>
      <c r="J80" s="94"/>
      <c r="K80" s="112"/>
      <c r="L80" s="115" t="s">
        <v>463</v>
      </c>
      <c r="M80" s="112" t="s">
        <v>4</v>
      </c>
      <c r="N80" s="4">
        <v>1</v>
      </c>
      <c r="O80" s="4" t="s">
        <v>8</v>
      </c>
      <c r="P80" s="167" t="s">
        <v>1081</v>
      </c>
      <c r="Q80" s="13" t="s">
        <v>1125</v>
      </c>
      <c r="R80" s="13"/>
      <c r="S80" s="12"/>
    </row>
    <row r="81" spans="1:19" hidden="1">
      <c r="A81" s="112" t="s">
        <v>319</v>
      </c>
      <c r="B81" s="98">
        <v>13</v>
      </c>
      <c r="C81" s="98" t="str">
        <f>MID(D81,3,10)</f>
        <v>5</v>
      </c>
      <c r="D81" s="92" t="str">
        <f>K81</f>
        <v>1.5</v>
      </c>
      <c r="E81" s="93">
        <f>TRUNC(F81)</f>
        <v>0</v>
      </c>
      <c r="F81" s="94">
        <f>F85+G81</f>
        <v>1E-3</v>
      </c>
      <c r="G81" s="94">
        <f>SUM(H81:J81)</f>
        <v>1E-3</v>
      </c>
      <c r="H81" s="99" t="str">
        <f>IF(LEN(K81)=1,1,IF(LEN(K81)=2,1,""))</f>
        <v/>
      </c>
      <c r="I81" s="99">
        <f>IF(LEN(K81)=3,0.001,IF(LEN(K81)=4,0.001,""))</f>
        <v>1E-3</v>
      </c>
      <c r="J81" s="99" t="str">
        <f>IF(LEN(K81)=5,0.000001,IF(LEN(K81)=6,0.000001,""))</f>
        <v/>
      </c>
      <c r="K81" s="112" t="s">
        <v>45</v>
      </c>
      <c r="L81" s="113" t="s">
        <v>43</v>
      </c>
      <c r="M81" s="112" t="s">
        <v>4</v>
      </c>
      <c r="N81" s="2">
        <v>1</v>
      </c>
      <c r="O81" s="2" t="s">
        <v>8</v>
      </c>
      <c r="P81" s="167" t="s">
        <v>1081</v>
      </c>
      <c r="Q81" s="13" t="s">
        <v>1125</v>
      </c>
      <c r="R81" s="13"/>
      <c r="S81" s="12"/>
    </row>
    <row r="82" spans="1:19" hidden="1">
      <c r="A82" s="110" t="s">
        <v>382</v>
      </c>
      <c r="B82" s="98">
        <v>13</v>
      </c>
      <c r="C82" s="98" t="str">
        <f>MID(D82,3,10)</f>
        <v>6</v>
      </c>
      <c r="D82" s="92" t="str">
        <f>K82</f>
        <v>1.6</v>
      </c>
      <c r="E82" s="93">
        <f>TRUNC(F82)</f>
        <v>0</v>
      </c>
      <c r="F82" s="94">
        <f>F81+G82</f>
        <v>2E-3</v>
      </c>
      <c r="G82" s="94">
        <f>SUM(H82:J82)</f>
        <v>1E-3</v>
      </c>
      <c r="H82" s="99" t="str">
        <f>IF(LEN(K82)=1,1,IF(LEN(K82)=2,1,""))</f>
        <v/>
      </c>
      <c r="I82" s="99">
        <f>IF(LEN(K82)=3,0.001,IF(LEN(K82)=4,0.001,""))</f>
        <v>1E-3</v>
      </c>
      <c r="J82" s="99" t="str">
        <f>IF(LEN(K82)=5,0.000001,IF(LEN(K82)=6,0.000001,""))</f>
        <v/>
      </c>
      <c r="K82" s="112" t="s">
        <v>47</v>
      </c>
      <c r="L82" s="111" t="s">
        <v>455</v>
      </c>
      <c r="M82" s="110" t="s">
        <v>4</v>
      </c>
      <c r="N82" s="2">
        <v>1</v>
      </c>
      <c r="O82" s="2" t="s">
        <v>8</v>
      </c>
      <c r="P82" s="166" t="s">
        <v>1081</v>
      </c>
      <c r="Q82" s="178" t="s">
        <v>1125</v>
      </c>
      <c r="R82" s="13"/>
      <c r="S82" s="12"/>
    </row>
    <row r="83" spans="1:19" hidden="1">
      <c r="A83" s="112" t="s">
        <v>383</v>
      </c>
      <c r="B83" s="98">
        <v>13</v>
      </c>
      <c r="C83" s="98" t="str">
        <f>MID(D83,3,10)</f>
        <v>7</v>
      </c>
      <c r="D83" s="92" t="str">
        <f>K83</f>
        <v>1.7</v>
      </c>
      <c r="E83" s="93">
        <f>TRUNC(F83)</f>
        <v>0</v>
      </c>
      <c r="F83" s="94">
        <f>F89+G83</f>
        <v>1E-3</v>
      </c>
      <c r="G83" s="94">
        <f>SUM(H83:J83)</f>
        <v>1E-3</v>
      </c>
      <c r="H83" s="99" t="str">
        <f>IF(LEN(K83)=1,1,IF(LEN(K83)=2,1,""))</f>
        <v/>
      </c>
      <c r="I83" s="99">
        <f>IF(LEN(K83)=3,0.001,IF(LEN(K83)=4,0.001,""))</f>
        <v>1E-3</v>
      </c>
      <c r="J83" s="99" t="str">
        <f>IF(LEN(K83)=5,0.000001,IF(LEN(K83)=6,0.000001,""))</f>
        <v/>
      </c>
      <c r="K83" s="112" t="s">
        <v>50</v>
      </c>
      <c r="L83" s="113" t="s">
        <v>464</v>
      </c>
      <c r="M83" s="112" t="s">
        <v>4</v>
      </c>
      <c r="N83" s="2">
        <v>1</v>
      </c>
      <c r="O83" s="2" t="s">
        <v>8</v>
      </c>
      <c r="P83" s="167" t="s">
        <v>1081</v>
      </c>
      <c r="Q83" s="13" t="s">
        <v>1125</v>
      </c>
      <c r="R83" s="13"/>
      <c r="S83" s="12"/>
    </row>
    <row r="84" spans="1:19" s="43" customFormat="1" ht="25.5" hidden="1">
      <c r="A84" s="85">
        <v>19</v>
      </c>
      <c r="B84" s="86"/>
      <c r="C84" s="86"/>
      <c r="D84" s="86"/>
      <c r="E84" s="87"/>
      <c r="F84" s="88"/>
      <c r="G84" s="88"/>
      <c r="H84" s="88"/>
      <c r="I84" s="88"/>
      <c r="J84" s="88"/>
      <c r="K84" s="85"/>
      <c r="L84" s="89" t="s">
        <v>1071</v>
      </c>
      <c r="M84" s="85" t="s">
        <v>22</v>
      </c>
      <c r="N84" s="42">
        <v>1</v>
      </c>
      <c r="O84" s="42" t="s">
        <v>8</v>
      </c>
      <c r="P84" s="158" t="s">
        <v>1081</v>
      </c>
      <c r="Q84" s="173"/>
      <c r="R84" s="159"/>
    </row>
    <row r="85" spans="1:19" hidden="1">
      <c r="A85" s="110" t="s">
        <v>64</v>
      </c>
      <c r="B85" s="91"/>
      <c r="C85" s="91"/>
      <c r="D85" s="92"/>
      <c r="E85" s="93"/>
      <c r="F85" s="94"/>
      <c r="G85" s="94"/>
      <c r="H85" s="94"/>
      <c r="I85" s="94"/>
      <c r="J85" s="94"/>
      <c r="K85" s="112"/>
      <c r="L85" s="111" t="s">
        <v>456</v>
      </c>
      <c r="M85" s="110" t="s">
        <v>22</v>
      </c>
      <c r="N85" s="4">
        <v>1</v>
      </c>
      <c r="O85" s="4" t="s">
        <v>8</v>
      </c>
      <c r="P85" s="166" t="s">
        <v>1081</v>
      </c>
      <c r="Q85" s="178" t="s">
        <v>1125</v>
      </c>
      <c r="S85" s="154"/>
    </row>
    <row r="86" spans="1:19" hidden="1">
      <c r="A86" s="112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  <c r="L86" s="113" t="s">
        <v>465</v>
      </c>
      <c r="M86" s="112" t="s">
        <v>22</v>
      </c>
      <c r="N86" s="11">
        <v>1</v>
      </c>
      <c r="O86" s="11" t="s">
        <v>8</v>
      </c>
      <c r="P86" s="167" t="s">
        <v>1081</v>
      </c>
      <c r="Q86" s="13" t="s">
        <v>1125</v>
      </c>
      <c r="S86" s="12"/>
    </row>
    <row r="87" spans="1:19" hidden="1">
      <c r="A87" s="112" t="s">
        <v>66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7"/>
      <c r="L87" s="115" t="s">
        <v>466</v>
      </c>
      <c r="M87" s="112" t="s">
        <v>22</v>
      </c>
      <c r="N87" s="11">
        <v>1</v>
      </c>
      <c r="O87" s="11" t="s">
        <v>8</v>
      </c>
      <c r="P87" s="167" t="s">
        <v>1081</v>
      </c>
      <c r="Q87" s="13" t="s">
        <v>1125</v>
      </c>
      <c r="S87" s="12"/>
    </row>
    <row r="88" spans="1:19" s="43" customFormat="1" hidden="1">
      <c r="A88" s="85">
        <v>20</v>
      </c>
      <c r="B88" s="86"/>
      <c r="C88" s="86"/>
      <c r="D88" s="86"/>
      <c r="E88" s="87"/>
      <c r="F88" s="88"/>
      <c r="G88" s="88"/>
      <c r="H88" s="88"/>
      <c r="I88" s="88"/>
      <c r="J88" s="88"/>
      <c r="K88" s="85"/>
      <c r="L88" s="89" t="s">
        <v>1072</v>
      </c>
      <c r="M88" s="85" t="s">
        <v>49</v>
      </c>
      <c r="N88" s="42">
        <v>1</v>
      </c>
      <c r="O88" s="42" t="s">
        <v>8</v>
      </c>
      <c r="P88" s="158" t="s">
        <v>1081</v>
      </c>
      <c r="Q88" s="173"/>
      <c r="R88" s="159"/>
      <c r="S88" s="155"/>
    </row>
    <row r="89" spans="1:19" hidden="1">
      <c r="A89" s="110" t="s">
        <v>68</v>
      </c>
      <c r="B89" s="91"/>
      <c r="C89" s="91"/>
      <c r="D89" s="92"/>
      <c r="E89" s="93"/>
      <c r="F89" s="94"/>
      <c r="G89" s="94"/>
      <c r="H89" s="94"/>
      <c r="I89" s="94"/>
      <c r="J89" s="94"/>
      <c r="K89" s="112"/>
      <c r="L89" s="111" t="s">
        <v>467</v>
      </c>
      <c r="M89" s="112" t="s">
        <v>49</v>
      </c>
      <c r="N89" s="4">
        <v>1</v>
      </c>
      <c r="O89" s="4" t="s">
        <v>8</v>
      </c>
      <c r="P89" s="167" t="s">
        <v>1081</v>
      </c>
      <c r="Q89" s="13" t="s">
        <v>1125</v>
      </c>
      <c r="S89" s="154"/>
    </row>
    <row r="90" spans="1:19" hidden="1">
      <c r="A90" s="114" t="s">
        <v>70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115" t="s">
        <v>457</v>
      </c>
      <c r="M90" s="112" t="s">
        <v>49</v>
      </c>
      <c r="N90" s="11">
        <v>1</v>
      </c>
      <c r="O90" s="11" t="s">
        <v>8</v>
      </c>
      <c r="P90" s="167" t="s">
        <v>1081</v>
      </c>
      <c r="Q90" s="13" t="s">
        <v>1125</v>
      </c>
      <c r="S90" s="12"/>
    </row>
    <row r="91" spans="1:19" s="43" customFormat="1" ht="14.25" hidden="1">
      <c r="A91" s="85">
        <v>21</v>
      </c>
      <c r="B91" s="86"/>
      <c r="C91" s="86"/>
      <c r="D91" s="86"/>
      <c r="E91" s="87"/>
      <c r="F91" s="88"/>
      <c r="G91" s="88"/>
      <c r="H91" s="88"/>
      <c r="I91" s="88"/>
      <c r="J91" s="88"/>
      <c r="K91" s="85"/>
      <c r="L91" s="89" t="s">
        <v>1073</v>
      </c>
      <c r="M91" s="85" t="s">
        <v>991</v>
      </c>
      <c r="N91" s="42">
        <v>1</v>
      </c>
      <c r="O91" s="42" t="s">
        <v>8</v>
      </c>
      <c r="P91" s="158" t="s">
        <v>1081</v>
      </c>
      <c r="Q91" s="173"/>
      <c r="R91" s="159"/>
      <c r="S91" s="155"/>
    </row>
    <row r="92" spans="1:19" hidden="1">
      <c r="A92" s="110" t="s">
        <v>72</v>
      </c>
      <c r="B92" s="91"/>
      <c r="C92" s="91"/>
      <c r="D92" s="92"/>
      <c r="E92" s="93"/>
      <c r="F92" s="94"/>
      <c r="G92" s="94"/>
      <c r="H92" s="94"/>
      <c r="I92" s="94"/>
      <c r="J92" s="94"/>
      <c r="K92" s="112"/>
      <c r="L92" s="111" t="s">
        <v>468</v>
      </c>
      <c r="M92" s="112" t="s">
        <v>992</v>
      </c>
      <c r="N92" s="4">
        <v>1</v>
      </c>
      <c r="O92" s="4" t="s">
        <v>8</v>
      </c>
      <c r="P92" s="167" t="s">
        <v>1081</v>
      </c>
      <c r="Q92" s="13" t="s">
        <v>1125</v>
      </c>
      <c r="S92" s="154"/>
    </row>
    <row r="93" spans="1:19" hidden="1">
      <c r="A93" s="114" t="s">
        <v>73</v>
      </c>
      <c r="B93" s="91"/>
      <c r="C93" s="91"/>
      <c r="D93" s="92"/>
      <c r="E93" s="93"/>
      <c r="F93" s="94"/>
      <c r="G93" s="94"/>
      <c r="H93" s="94"/>
      <c r="I93" s="94"/>
      <c r="J93" s="94"/>
      <c r="K93" s="112"/>
      <c r="L93" s="115" t="s">
        <v>469</v>
      </c>
      <c r="M93" s="112" t="s">
        <v>992</v>
      </c>
      <c r="N93" s="4">
        <v>1</v>
      </c>
      <c r="O93" s="4" t="s">
        <v>8</v>
      </c>
      <c r="P93" s="167" t="s">
        <v>1090</v>
      </c>
      <c r="Q93" s="13" t="s">
        <v>1125</v>
      </c>
      <c r="S93" s="12"/>
    </row>
    <row r="94" spans="1:19" s="43" customFormat="1" hidden="1">
      <c r="A94" s="85">
        <v>22</v>
      </c>
      <c r="B94" s="86"/>
      <c r="C94" s="86"/>
      <c r="D94" s="86"/>
      <c r="E94" s="87"/>
      <c r="F94" s="88"/>
      <c r="G94" s="88"/>
      <c r="H94" s="88"/>
      <c r="I94" s="88"/>
      <c r="J94" s="88"/>
      <c r="K94" s="85"/>
      <c r="L94" s="89" t="s">
        <v>801</v>
      </c>
      <c r="M94" s="85" t="s">
        <v>22</v>
      </c>
      <c r="N94" s="42">
        <v>1</v>
      </c>
      <c r="O94" s="42" t="s">
        <v>8</v>
      </c>
      <c r="P94" s="158" t="s">
        <v>1081</v>
      </c>
      <c r="Q94" s="173">
        <v>1</v>
      </c>
      <c r="R94" s="159"/>
      <c r="S94" s="155"/>
    </row>
    <row r="95" spans="1:19" s="43" customFormat="1" hidden="1">
      <c r="A95" s="85">
        <v>23</v>
      </c>
      <c r="B95" s="86"/>
      <c r="C95" s="86"/>
      <c r="D95" s="86"/>
      <c r="E95" s="87"/>
      <c r="F95" s="88"/>
      <c r="G95" s="88"/>
      <c r="H95" s="88"/>
      <c r="I95" s="88"/>
      <c r="J95" s="88"/>
      <c r="K95" s="85"/>
      <c r="L95" s="89" t="s">
        <v>57</v>
      </c>
      <c r="M95" s="85" t="s">
        <v>22</v>
      </c>
      <c r="N95" s="42">
        <v>1</v>
      </c>
      <c r="O95" s="42" t="s">
        <v>8</v>
      </c>
      <c r="P95" s="158" t="s">
        <v>1081</v>
      </c>
      <c r="Q95" s="173">
        <v>1</v>
      </c>
      <c r="R95" s="159"/>
      <c r="S95" s="155"/>
    </row>
    <row r="96" spans="1:19" s="43" customFormat="1" hidden="1">
      <c r="A96" s="85">
        <v>24</v>
      </c>
      <c r="B96" s="86">
        <v>19</v>
      </c>
      <c r="C96" s="86" t="str">
        <f t="shared" ref="C96:C111" si="21">MID(D96,3,10)</f>
        <v/>
      </c>
      <c r="D96" s="86">
        <f t="shared" ref="D96:D121" si="22">K96</f>
        <v>1</v>
      </c>
      <c r="E96" s="87" t="e">
        <f t="shared" ref="E96:E114" si="23">TRUNC(F96)</f>
        <v>#REF!</v>
      </c>
      <c r="F96" s="88" t="e">
        <f>#REF!+G96</f>
        <v>#REF!</v>
      </c>
      <c r="G96" s="88">
        <f t="shared" ref="G96:G114" si="24">SUM(H96:J96)</f>
        <v>1</v>
      </c>
      <c r="H96" s="88">
        <f t="shared" ref="H96:H114" si="25">IF(LEN(K96)=1,1,IF(LEN(K96)=2,1,""))</f>
        <v>1</v>
      </c>
      <c r="I96" s="88" t="str">
        <f t="shared" ref="I96:I114" si="26">IF(LEN(K96)=3,0.001,IF(LEN(K96)=4,0.001,""))</f>
        <v/>
      </c>
      <c r="J96" s="88" t="str">
        <f t="shared" ref="J96:J114" si="27">IF(LEN(K96)=5,0.000001,IF(LEN(K96)=6,0.000001,""))</f>
        <v/>
      </c>
      <c r="K96" s="85">
        <v>1</v>
      </c>
      <c r="L96" s="89" t="s">
        <v>1178</v>
      </c>
      <c r="M96" s="85" t="s">
        <v>4</v>
      </c>
      <c r="N96" s="42">
        <v>2</v>
      </c>
      <c r="O96" s="42" t="s">
        <v>14</v>
      </c>
      <c r="P96" s="158" t="s">
        <v>1081</v>
      </c>
      <c r="Q96" s="173"/>
      <c r="R96" s="159"/>
    </row>
    <row r="97" spans="1:19" ht="22.5" hidden="1">
      <c r="A97" s="112" t="s">
        <v>109</v>
      </c>
      <c r="B97" s="98">
        <v>19</v>
      </c>
      <c r="C97" s="98" t="str">
        <f t="shared" si="21"/>
        <v>3</v>
      </c>
      <c r="D97" s="92" t="str">
        <f t="shared" si="22"/>
        <v>1.3</v>
      </c>
      <c r="E97" s="93" t="e">
        <f t="shared" si="23"/>
        <v>#REF!</v>
      </c>
      <c r="F97" s="94" t="e">
        <f>#REF!+G97</f>
        <v>#REF!</v>
      </c>
      <c r="G97" s="94">
        <f t="shared" si="24"/>
        <v>1E-3</v>
      </c>
      <c r="H97" s="99" t="str">
        <f t="shared" si="25"/>
        <v/>
      </c>
      <c r="I97" s="99">
        <f t="shared" si="26"/>
        <v>1E-3</v>
      </c>
      <c r="J97" s="99" t="str">
        <f t="shared" si="27"/>
        <v/>
      </c>
      <c r="K97" s="91" t="s">
        <v>11</v>
      </c>
      <c r="L97" s="115" t="s">
        <v>566</v>
      </c>
      <c r="M97" s="118" t="s">
        <v>4</v>
      </c>
      <c r="N97" s="2">
        <v>2</v>
      </c>
      <c r="O97" s="2" t="s">
        <v>14</v>
      </c>
      <c r="P97" s="149" t="s">
        <v>1091</v>
      </c>
      <c r="Q97" s="179">
        <v>1</v>
      </c>
    </row>
    <row r="98" spans="1:19" hidden="1">
      <c r="A98" s="112" t="s">
        <v>111</v>
      </c>
      <c r="B98" s="98">
        <v>19</v>
      </c>
      <c r="C98" s="98" t="str">
        <f t="shared" si="21"/>
        <v>4</v>
      </c>
      <c r="D98" s="92" t="str">
        <f t="shared" si="22"/>
        <v>1.4</v>
      </c>
      <c r="E98" s="93" t="e">
        <f t="shared" si="23"/>
        <v>#REF!</v>
      </c>
      <c r="F98" s="94" t="e">
        <f t="shared" ref="F98:F114" si="28">F97+G98</f>
        <v>#REF!</v>
      </c>
      <c r="G98" s="94">
        <f t="shared" si="24"/>
        <v>1E-3</v>
      </c>
      <c r="H98" s="99" t="str">
        <f t="shared" si="25"/>
        <v/>
      </c>
      <c r="I98" s="99">
        <f t="shared" si="26"/>
        <v>1E-3</v>
      </c>
      <c r="J98" s="99" t="str">
        <f t="shared" si="27"/>
        <v/>
      </c>
      <c r="K98" s="91" t="s">
        <v>12</v>
      </c>
      <c r="L98" s="115" t="s">
        <v>568</v>
      </c>
      <c r="M98" s="118" t="s">
        <v>4</v>
      </c>
      <c r="N98" s="2">
        <v>2</v>
      </c>
      <c r="O98" s="2" t="s">
        <v>14</v>
      </c>
      <c r="P98" s="149" t="s">
        <v>1081</v>
      </c>
      <c r="Q98" s="179">
        <v>1</v>
      </c>
    </row>
    <row r="99" spans="1:19" hidden="1">
      <c r="A99" s="112" t="s">
        <v>113</v>
      </c>
      <c r="B99" s="98">
        <v>19</v>
      </c>
      <c r="C99" s="98" t="str">
        <f t="shared" si="21"/>
        <v>5</v>
      </c>
      <c r="D99" s="92" t="str">
        <f t="shared" si="22"/>
        <v>1.5</v>
      </c>
      <c r="E99" s="93" t="e">
        <f t="shared" si="23"/>
        <v>#REF!</v>
      </c>
      <c r="F99" s="94" t="e">
        <f t="shared" si="28"/>
        <v>#REF!</v>
      </c>
      <c r="G99" s="94">
        <f t="shared" si="24"/>
        <v>1E-3</v>
      </c>
      <c r="H99" s="99" t="str">
        <f t="shared" si="25"/>
        <v/>
      </c>
      <c r="I99" s="99">
        <f t="shared" si="26"/>
        <v>1E-3</v>
      </c>
      <c r="J99" s="99" t="str">
        <f t="shared" si="27"/>
        <v/>
      </c>
      <c r="K99" s="91" t="s">
        <v>45</v>
      </c>
      <c r="L99" s="115" t="s">
        <v>569</v>
      </c>
      <c r="M99" s="118" t="s">
        <v>4</v>
      </c>
      <c r="N99" s="2">
        <v>2</v>
      </c>
      <c r="O99" s="2" t="s">
        <v>14</v>
      </c>
      <c r="P99" s="149" t="s">
        <v>1081</v>
      </c>
      <c r="Q99" s="179">
        <v>1</v>
      </c>
    </row>
    <row r="100" spans="1:19" s="43" customFormat="1" hidden="1">
      <c r="A100" s="85">
        <v>25</v>
      </c>
      <c r="B100" s="86"/>
      <c r="C100" s="86"/>
      <c r="D100" s="86"/>
      <c r="E100" s="87"/>
      <c r="F100" s="88"/>
      <c r="G100" s="88"/>
      <c r="H100" s="88"/>
      <c r="I100" s="88"/>
      <c r="J100" s="88"/>
      <c r="K100" s="85"/>
      <c r="L100" s="89" t="s">
        <v>565</v>
      </c>
      <c r="M100" s="85" t="s">
        <v>4</v>
      </c>
      <c r="N100" s="42">
        <v>2</v>
      </c>
      <c r="O100" s="42" t="s">
        <v>14</v>
      </c>
      <c r="P100" s="158"/>
      <c r="Q100" s="173"/>
      <c r="R100" s="159"/>
      <c r="S100" s="155"/>
    </row>
    <row r="101" spans="1:19" s="43" customFormat="1" hidden="1">
      <c r="A101" s="85">
        <v>26</v>
      </c>
      <c r="B101" s="86"/>
      <c r="C101" s="86"/>
      <c r="D101" s="86"/>
      <c r="E101" s="87"/>
      <c r="F101" s="88"/>
      <c r="G101" s="88"/>
      <c r="H101" s="88"/>
      <c r="I101" s="88"/>
      <c r="J101" s="88"/>
      <c r="K101" s="85"/>
      <c r="L101" s="89" t="s">
        <v>567</v>
      </c>
      <c r="M101" s="85" t="s">
        <v>4</v>
      </c>
      <c r="N101" s="42">
        <v>2</v>
      </c>
      <c r="O101" s="42" t="s">
        <v>14</v>
      </c>
      <c r="P101" s="158"/>
      <c r="Q101" s="173"/>
      <c r="R101" s="159"/>
    </row>
    <row r="102" spans="1:19" s="43" customFormat="1" hidden="1">
      <c r="A102" s="85">
        <v>27</v>
      </c>
      <c r="B102" s="86">
        <v>20</v>
      </c>
      <c r="C102" s="86" t="str">
        <f t="shared" si="21"/>
        <v/>
      </c>
      <c r="D102" s="86">
        <f t="shared" si="22"/>
        <v>2</v>
      </c>
      <c r="E102" s="87" t="e">
        <f t="shared" si="23"/>
        <v>#REF!</v>
      </c>
      <c r="F102" s="88" t="e">
        <f>F99+G102</f>
        <v>#REF!</v>
      </c>
      <c r="G102" s="88">
        <f t="shared" si="24"/>
        <v>1</v>
      </c>
      <c r="H102" s="88">
        <f t="shared" si="25"/>
        <v>1</v>
      </c>
      <c r="I102" s="88" t="str">
        <f t="shared" si="26"/>
        <v/>
      </c>
      <c r="J102" s="88" t="str">
        <f t="shared" si="27"/>
        <v/>
      </c>
      <c r="K102" s="85">
        <v>2</v>
      </c>
      <c r="L102" s="89" t="s">
        <v>553</v>
      </c>
      <c r="M102" s="85" t="s">
        <v>67</v>
      </c>
      <c r="N102" s="42">
        <v>2</v>
      </c>
      <c r="O102" s="42" t="s">
        <v>14</v>
      </c>
      <c r="P102" s="158" t="s">
        <v>1081</v>
      </c>
      <c r="Q102" s="173"/>
      <c r="R102" s="159"/>
    </row>
    <row r="103" spans="1:19" hidden="1">
      <c r="A103" s="112" t="s">
        <v>340</v>
      </c>
      <c r="B103" s="98">
        <v>20</v>
      </c>
      <c r="C103" s="98" t="str">
        <f t="shared" si="21"/>
        <v>1</v>
      </c>
      <c r="D103" s="92" t="str">
        <f t="shared" si="22"/>
        <v>2.1</v>
      </c>
      <c r="E103" s="93" t="e">
        <f t="shared" si="23"/>
        <v>#REF!</v>
      </c>
      <c r="F103" s="94" t="e">
        <f t="shared" si="28"/>
        <v>#REF!</v>
      </c>
      <c r="G103" s="94">
        <f t="shared" si="24"/>
        <v>1E-3</v>
      </c>
      <c r="H103" s="99" t="str">
        <f t="shared" si="25"/>
        <v/>
      </c>
      <c r="I103" s="99">
        <f t="shared" si="26"/>
        <v>1E-3</v>
      </c>
      <c r="J103" s="99" t="str">
        <f t="shared" si="27"/>
        <v/>
      </c>
      <c r="K103" s="91" t="s">
        <v>14</v>
      </c>
      <c r="L103" s="115" t="s">
        <v>69</v>
      </c>
      <c r="M103" s="118" t="s">
        <v>67</v>
      </c>
      <c r="N103" s="2">
        <v>2</v>
      </c>
      <c r="O103" s="2" t="s">
        <v>14</v>
      </c>
      <c r="P103" s="149" t="s">
        <v>1081</v>
      </c>
      <c r="Q103" s="179">
        <v>1</v>
      </c>
    </row>
    <row r="104" spans="1:19" hidden="1">
      <c r="A104" s="112" t="s">
        <v>341</v>
      </c>
      <c r="B104" s="98">
        <v>20</v>
      </c>
      <c r="C104" s="98" t="str">
        <f t="shared" si="21"/>
        <v>2</v>
      </c>
      <c r="D104" s="92" t="str">
        <f t="shared" si="22"/>
        <v>2.2</v>
      </c>
      <c r="E104" s="93" t="e">
        <f t="shared" si="23"/>
        <v>#REF!</v>
      </c>
      <c r="F104" s="94" t="e">
        <f t="shared" si="28"/>
        <v>#REF!</v>
      </c>
      <c r="G104" s="94">
        <f t="shared" si="24"/>
        <v>1E-3</v>
      </c>
      <c r="H104" s="99" t="str">
        <f t="shared" si="25"/>
        <v/>
      </c>
      <c r="I104" s="99">
        <f t="shared" si="26"/>
        <v>1E-3</v>
      </c>
      <c r="J104" s="99" t="str">
        <f t="shared" si="27"/>
        <v/>
      </c>
      <c r="K104" s="91" t="s">
        <v>16</v>
      </c>
      <c r="L104" s="115" t="s">
        <v>376</v>
      </c>
      <c r="M104" s="118" t="s">
        <v>67</v>
      </c>
      <c r="N104" s="2">
        <v>2</v>
      </c>
      <c r="O104" s="2" t="s">
        <v>14</v>
      </c>
      <c r="P104" s="149" t="s">
        <v>1081</v>
      </c>
      <c r="Q104" s="179">
        <v>1</v>
      </c>
    </row>
    <row r="105" spans="1:19" hidden="1">
      <c r="A105" s="112" t="s">
        <v>342</v>
      </c>
      <c r="B105" s="98">
        <v>20</v>
      </c>
      <c r="C105" s="98" t="str">
        <f t="shared" si="21"/>
        <v>3</v>
      </c>
      <c r="D105" s="92" t="str">
        <f t="shared" si="22"/>
        <v>2.3</v>
      </c>
      <c r="E105" s="93" t="e">
        <f t="shared" si="23"/>
        <v>#REF!</v>
      </c>
      <c r="F105" s="94" t="e">
        <f t="shared" si="28"/>
        <v>#REF!</v>
      </c>
      <c r="G105" s="94">
        <f t="shared" si="24"/>
        <v>1E-3</v>
      </c>
      <c r="H105" s="99" t="str">
        <f t="shared" si="25"/>
        <v/>
      </c>
      <c r="I105" s="99">
        <f t="shared" si="26"/>
        <v>1E-3</v>
      </c>
      <c r="J105" s="99" t="str">
        <f t="shared" si="27"/>
        <v/>
      </c>
      <c r="K105" s="91" t="s">
        <v>17</v>
      </c>
      <c r="L105" s="115" t="s">
        <v>71</v>
      </c>
      <c r="M105" s="118" t="s">
        <v>67</v>
      </c>
      <c r="N105" s="2">
        <v>2</v>
      </c>
      <c r="O105" s="2" t="s">
        <v>14</v>
      </c>
      <c r="P105" s="149" t="s">
        <v>1081</v>
      </c>
      <c r="Q105" s="179">
        <v>1</v>
      </c>
    </row>
    <row r="106" spans="1:19" s="43" customFormat="1" hidden="1">
      <c r="A106" s="85">
        <v>28</v>
      </c>
      <c r="B106" s="86">
        <v>21</v>
      </c>
      <c r="C106" s="86" t="str">
        <f t="shared" si="21"/>
        <v/>
      </c>
      <c r="D106" s="86">
        <f t="shared" si="22"/>
        <v>3</v>
      </c>
      <c r="E106" s="87" t="e">
        <f t="shared" si="23"/>
        <v>#REF!</v>
      </c>
      <c r="F106" s="88" t="e">
        <f t="shared" si="28"/>
        <v>#REF!</v>
      </c>
      <c r="G106" s="88">
        <f t="shared" si="24"/>
        <v>1</v>
      </c>
      <c r="H106" s="88">
        <f t="shared" si="25"/>
        <v>1</v>
      </c>
      <c r="I106" s="88" t="str">
        <f t="shared" si="26"/>
        <v/>
      </c>
      <c r="J106" s="88" t="str">
        <f t="shared" si="27"/>
        <v/>
      </c>
      <c r="K106" s="85">
        <v>3</v>
      </c>
      <c r="L106" s="89" t="s">
        <v>470</v>
      </c>
      <c r="M106" s="85" t="s">
        <v>4</v>
      </c>
      <c r="N106" s="42">
        <v>2</v>
      </c>
      <c r="O106" s="42" t="s">
        <v>14</v>
      </c>
      <c r="P106" s="158" t="s">
        <v>1081</v>
      </c>
      <c r="Q106" s="173"/>
      <c r="R106" s="159"/>
    </row>
    <row r="107" spans="1:19" hidden="1">
      <c r="A107" s="97" t="s">
        <v>128</v>
      </c>
      <c r="B107" s="98">
        <v>21</v>
      </c>
      <c r="C107" s="98" t="str">
        <f t="shared" si="21"/>
        <v>1</v>
      </c>
      <c r="D107" s="92" t="str">
        <f t="shared" si="22"/>
        <v>3.1</v>
      </c>
      <c r="E107" s="93" t="e">
        <f t="shared" si="23"/>
        <v>#REF!</v>
      </c>
      <c r="F107" s="94" t="e">
        <f t="shared" si="28"/>
        <v>#REF!</v>
      </c>
      <c r="G107" s="94">
        <f t="shared" si="24"/>
        <v>1E-3</v>
      </c>
      <c r="H107" s="99" t="str">
        <f t="shared" si="25"/>
        <v/>
      </c>
      <c r="I107" s="99">
        <f t="shared" si="26"/>
        <v>1E-3</v>
      </c>
      <c r="J107" s="99" t="str">
        <f t="shared" si="27"/>
        <v/>
      </c>
      <c r="K107" s="97" t="s">
        <v>19</v>
      </c>
      <c r="L107" s="101" t="s">
        <v>471</v>
      </c>
      <c r="M107" s="118" t="s">
        <v>4</v>
      </c>
      <c r="N107" s="2">
        <v>2</v>
      </c>
      <c r="O107" s="2" t="s">
        <v>14</v>
      </c>
      <c r="P107" s="149" t="s">
        <v>1081</v>
      </c>
      <c r="Q107" s="179">
        <v>1</v>
      </c>
    </row>
    <row r="108" spans="1:19" hidden="1">
      <c r="A108" s="119" t="s">
        <v>130</v>
      </c>
      <c r="B108" s="98">
        <v>21</v>
      </c>
      <c r="C108" s="98" t="str">
        <f t="shared" si="21"/>
        <v>2</v>
      </c>
      <c r="D108" s="92" t="str">
        <f t="shared" si="22"/>
        <v>3.2</v>
      </c>
      <c r="E108" s="93" t="e">
        <f t="shared" si="23"/>
        <v>#REF!</v>
      </c>
      <c r="F108" s="94" t="e">
        <f>#REF!+G108</f>
        <v>#REF!</v>
      </c>
      <c r="G108" s="94">
        <f t="shared" si="24"/>
        <v>1E-3</v>
      </c>
      <c r="H108" s="99" t="str">
        <f t="shared" si="25"/>
        <v/>
      </c>
      <c r="I108" s="99">
        <f t="shared" si="26"/>
        <v>1E-3</v>
      </c>
      <c r="J108" s="99" t="str">
        <f t="shared" si="27"/>
        <v/>
      </c>
      <c r="K108" s="91" t="s">
        <v>20</v>
      </c>
      <c r="L108" s="104" t="s">
        <v>472</v>
      </c>
      <c r="M108" s="118" t="s">
        <v>4</v>
      </c>
      <c r="N108" s="2">
        <v>2</v>
      </c>
      <c r="O108" s="2" t="s">
        <v>14</v>
      </c>
      <c r="P108" s="149" t="s">
        <v>1081</v>
      </c>
      <c r="Q108" s="179">
        <v>1</v>
      </c>
    </row>
    <row r="109" spans="1:19" hidden="1">
      <c r="A109" s="119" t="s">
        <v>1179</v>
      </c>
      <c r="B109" s="98"/>
      <c r="C109" s="98"/>
      <c r="D109" s="92"/>
      <c r="E109" s="93"/>
      <c r="F109" s="94"/>
      <c r="G109" s="94"/>
      <c r="H109" s="99"/>
      <c r="I109" s="99"/>
      <c r="J109" s="99"/>
      <c r="K109" s="91"/>
      <c r="L109" s="104" t="s">
        <v>1185</v>
      </c>
      <c r="M109" s="118" t="s">
        <v>4</v>
      </c>
      <c r="N109" s="2">
        <v>2</v>
      </c>
      <c r="O109" s="2" t="s">
        <v>14</v>
      </c>
      <c r="P109" s="149"/>
      <c r="Q109" s="179"/>
    </row>
    <row r="110" spans="1:19" hidden="1">
      <c r="A110" s="119" t="s">
        <v>1180</v>
      </c>
      <c r="B110" s="98">
        <v>21</v>
      </c>
      <c r="C110" s="98" t="str">
        <f t="shared" si="21"/>
        <v>3</v>
      </c>
      <c r="D110" s="92" t="str">
        <f t="shared" si="22"/>
        <v>3.3</v>
      </c>
      <c r="E110" s="93" t="e">
        <f t="shared" si="23"/>
        <v>#REF!</v>
      </c>
      <c r="F110" s="94" t="e">
        <f>#REF!+G110</f>
        <v>#REF!</v>
      </c>
      <c r="G110" s="94">
        <f t="shared" si="24"/>
        <v>1E-3</v>
      </c>
      <c r="H110" s="99" t="str">
        <f t="shared" si="25"/>
        <v/>
      </c>
      <c r="I110" s="99">
        <f t="shared" si="26"/>
        <v>1E-3</v>
      </c>
      <c r="J110" s="99" t="str">
        <f t="shared" si="27"/>
        <v/>
      </c>
      <c r="K110" s="119" t="s">
        <v>74</v>
      </c>
      <c r="L110" s="104" t="s">
        <v>554</v>
      </c>
      <c r="M110" s="118" t="s">
        <v>4</v>
      </c>
      <c r="N110" s="2">
        <v>2</v>
      </c>
      <c r="O110" s="2" t="s">
        <v>14</v>
      </c>
      <c r="P110" s="149" t="s">
        <v>1081</v>
      </c>
      <c r="Q110" s="179"/>
    </row>
    <row r="111" spans="1:19" hidden="1">
      <c r="A111" s="119" t="s">
        <v>1181</v>
      </c>
      <c r="B111" s="98">
        <v>21</v>
      </c>
      <c r="C111" s="98" t="str">
        <f t="shared" si="21"/>
        <v>3.1</v>
      </c>
      <c r="D111" s="92" t="str">
        <f t="shared" si="22"/>
        <v>3.3.1</v>
      </c>
      <c r="E111" s="93" t="e">
        <f t="shared" si="23"/>
        <v>#REF!</v>
      </c>
      <c r="F111" s="94" t="e">
        <f t="shared" si="28"/>
        <v>#REF!</v>
      </c>
      <c r="G111" s="94">
        <f t="shared" si="24"/>
        <v>9.9999999999999995E-7</v>
      </c>
      <c r="H111" s="99" t="str">
        <f t="shared" si="25"/>
        <v/>
      </c>
      <c r="I111" s="99" t="str">
        <f t="shared" si="26"/>
        <v/>
      </c>
      <c r="J111" s="99">
        <f t="shared" si="27"/>
        <v>9.9999999999999995E-7</v>
      </c>
      <c r="K111" s="119" t="s">
        <v>75</v>
      </c>
      <c r="L111" s="104" t="s">
        <v>473</v>
      </c>
      <c r="M111" s="118" t="s">
        <v>4</v>
      </c>
      <c r="N111" s="2">
        <v>2</v>
      </c>
      <c r="O111" s="2" t="s">
        <v>14</v>
      </c>
      <c r="P111" s="149" t="s">
        <v>1081</v>
      </c>
      <c r="Q111" s="179">
        <v>1</v>
      </c>
    </row>
    <row r="112" spans="1:19" hidden="1">
      <c r="A112" s="120" t="s">
        <v>1182</v>
      </c>
      <c r="B112" s="98">
        <v>21</v>
      </c>
      <c r="C112" s="98" t="str">
        <f t="shared" ref="C112:C136" si="29">MID(D112,3,10)</f>
        <v>3.2</v>
      </c>
      <c r="D112" s="92" t="str">
        <f t="shared" si="22"/>
        <v>3.3.2</v>
      </c>
      <c r="E112" s="93" t="e">
        <f t="shared" si="23"/>
        <v>#REF!</v>
      </c>
      <c r="F112" s="94" t="e">
        <f>#REF!+G112</f>
        <v>#REF!</v>
      </c>
      <c r="G112" s="94">
        <f t="shared" si="24"/>
        <v>9.9999999999999995E-7</v>
      </c>
      <c r="H112" s="99" t="str">
        <f t="shared" si="25"/>
        <v/>
      </c>
      <c r="I112" s="99" t="str">
        <f t="shared" si="26"/>
        <v/>
      </c>
      <c r="J112" s="99">
        <f t="shared" si="27"/>
        <v>9.9999999999999995E-7</v>
      </c>
      <c r="K112" s="119" t="s">
        <v>76</v>
      </c>
      <c r="L112" s="121" t="s">
        <v>474</v>
      </c>
      <c r="M112" s="118" t="s">
        <v>4</v>
      </c>
      <c r="N112" s="2">
        <v>2</v>
      </c>
      <c r="O112" s="2" t="s">
        <v>14</v>
      </c>
      <c r="P112" s="149" t="s">
        <v>1081</v>
      </c>
      <c r="Q112" s="179">
        <v>1</v>
      </c>
    </row>
    <row r="113" spans="1:18" hidden="1">
      <c r="A113" s="119" t="s">
        <v>1183</v>
      </c>
      <c r="B113" s="98">
        <v>21</v>
      </c>
      <c r="C113" s="98" t="str">
        <f t="shared" si="29"/>
        <v>4</v>
      </c>
      <c r="D113" s="92" t="str">
        <f t="shared" si="22"/>
        <v>3.4</v>
      </c>
      <c r="E113" s="93" t="e">
        <f t="shared" si="23"/>
        <v>#REF!</v>
      </c>
      <c r="F113" s="94" t="e">
        <f>#REF!+G113</f>
        <v>#REF!</v>
      </c>
      <c r="G113" s="94">
        <f t="shared" si="24"/>
        <v>1E-3</v>
      </c>
      <c r="H113" s="99" t="str">
        <f t="shared" si="25"/>
        <v/>
      </c>
      <c r="I113" s="99">
        <f t="shared" si="26"/>
        <v>1E-3</v>
      </c>
      <c r="J113" s="99" t="str">
        <f t="shared" si="27"/>
        <v/>
      </c>
      <c r="K113" s="119" t="s">
        <v>77</v>
      </c>
      <c r="L113" s="104" t="s">
        <v>475</v>
      </c>
      <c r="M113" s="118" t="s">
        <v>4</v>
      </c>
      <c r="N113" s="2">
        <v>2</v>
      </c>
      <c r="O113" s="2" t="s">
        <v>14</v>
      </c>
      <c r="P113" s="149" t="s">
        <v>1081</v>
      </c>
      <c r="Q113" s="179"/>
    </row>
    <row r="114" spans="1:18" hidden="1">
      <c r="A114" s="119" t="s">
        <v>1186</v>
      </c>
      <c r="B114" s="98">
        <v>21</v>
      </c>
      <c r="C114" s="98" t="str">
        <f t="shared" si="29"/>
        <v>4.1</v>
      </c>
      <c r="D114" s="92" t="str">
        <f t="shared" si="22"/>
        <v>3.4.1</v>
      </c>
      <c r="E114" s="93" t="e">
        <f t="shared" si="23"/>
        <v>#REF!</v>
      </c>
      <c r="F114" s="94" t="e">
        <f t="shared" si="28"/>
        <v>#REF!</v>
      </c>
      <c r="G114" s="94">
        <f t="shared" si="24"/>
        <v>9.9999999999999995E-7</v>
      </c>
      <c r="H114" s="99" t="str">
        <f t="shared" si="25"/>
        <v/>
      </c>
      <c r="I114" s="99" t="str">
        <f t="shared" si="26"/>
        <v/>
      </c>
      <c r="J114" s="99">
        <f t="shared" si="27"/>
        <v>9.9999999999999995E-7</v>
      </c>
      <c r="K114" s="91" t="s">
        <v>78</v>
      </c>
      <c r="L114" s="104" t="s">
        <v>476</v>
      </c>
      <c r="M114" s="118" t="s">
        <v>4</v>
      </c>
      <c r="N114" s="2">
        <v>2</v>
      </c>
      <c r="O114" s="2" t="s">
        <v>14</v>
      </c>
      <c r="P114" s="149" t="s">
        <v>1081</v>
      </c>
      <c r="Q114" s="179">
        <v>1</v>
      </c>
    </row>
    <row r="115" spans="1:18" hidden="1">
      <c r="A115" s="119" t="s">
        <v>1187</v>
      </c>
      <c r="B115" s="98">
        <v>21</v>
      </c>
      <c r="C115" s="98" t="str">
        <f t="shared" si="29"/>
        <v>4.2</v>
      </c>
      <c r="D115" s="92" t="str">
        <f t="shared" si="22"/>
        <v>3.4.2</v>
      </c>
      <c r="E115" s="93" t="e">
        <f t="shared" ref="E115:E138" si="30">TRUNC(F115)</f>
        <v>#REF!</v>
      </c>
      <c r="F115" s="94" t="e">
        <f>#REF!+G115</f>
        <v>#REF!</v>
      </c>
      <c r="G115" s="94">
        <f t="shared" ref="G115:G138" si="31">SUM(H115:J115)</f>
        <v>9.9999999999999995E-7</v>
      </c>
      <c r="H115" s="99" t="str">
        <f t="shared" ref="H115:H138" si="32">IF(LEN(K115)=1,1,IF(LEN(K115)=2,1,""))</f>
        <v/>
      </c>
      <c r="I115" s="99" t="str">
        <f t="shared" ref="I115:I138" si="33">IF(LEN(K115)=3,0.001,IF(LEN(K115)=4,0.001,""))</f>
        <v/>
      </c>
      <c r="J115" s="99">
        <f t="shared" ref="J115:J138" si="34">IF(LEN(K115)=5,0.000001,IF(LEN(K115)=6,0.000001,""))</f>
        <v>9.9999999999999995E-7</v>
      </c>
      <c r="K115" s="107" t="s">
        <v>79</v>
      </c>
      <c r="L115" s="104" t="s">
        <v>477</v>
      </c>
      <c r="M115" s="118" t="s">
        <v>4</v>
      </c>
      <c r="N115" s="2">
        <v>2</v>
      </c>
      <c r="O115" s="2" t="s">
        <v>14</v>
      </c>
      <c r="P115" s="149" t="s">
        <v>1081</v>
      </c>
      <c r="Q115" s="179">
        <v>1</v>
      </c>
    </row>
    <row r="116" spans="1:18" hidden="1">
      <c r="A116" s="119" t="s">
        <v>1188</v>
      </c>
      <c r="B116" s="98">
        <v>21</v>
      </c>
      <c r="C116" s="98" t="str">
        <f t="shared" si="29"/>
        <v>4.3</v>
      </c>
      <c r="D116" s="92" t="str">
        <f t="shared" si="22"/>
        <v>3.4.3</v>
      </c>
      <c r="E116" s="93" t="e">
        <f t="shared" si="30"/>
        <v>#REF!</v>
      </c>
      <c r="F116" s="94" t="e">
        <f>#REF!+G116</f>
        <v>#REF!</v>
      </c>
      <c r="G116" s="94">
        <f t="shared" si="31"/>
        <v>9.9999999999999995E-7</v>
      </c>
      <c r="H116" s="99" t="str">
        <f t="shared" si="32"/>
        <v/>
      </c>
      <c r="I116" s="99" t="str">
        <f t="shared" si="33"/>
        <v/>
      </c>
      <c r="J116" s="99">
        <f t="shared" si="34"/>
        <v>9.9999999999999995E-7</v>
      </c>
      <c r="K116" s="107" t="s">
        <v>80</v>
      </c>
      <c r="L116" s="104" t="s">
        <v>478</v>
      </c>
      <c r="M116" s="118" t="s">
        <v>4</v>
      </c>
      <c r="N116" s="2">
        <v>2</v>
      </c>
      <c r="O116" s="2" t="s">
        <v>14</v>
      </c>
      <c r="P116" s="149" t="s">
        <v>1081</v>
      </c>
      <c r="Q116" s="179">
        <v>1</v>
      </c>
    </row>
    <row r="117" spans="1:18" hidden="1">
      <c r="A117" s="119" t="s">
        <v>1189</v>
      </c>
      <c r="B117" s="98">
        <v>21</v>
      </c>
      <c r="C117" s="98" t="str">
        <f t="shared" si="29"/>
        <v>4.4</v>
      </c>
      <c r="D117" s="92" t="str">
        <f t="shared" si="22"/>
        <v>3.4.4</v>
      </c>
      <c r="E117" s="93" t="e">
        <f t="shared" si="30"/>
        <v>#REF!</v>
      </c>
      <c r="F117" s="94" t="e">
        <f>#REF!+G117</f>
        <v>#REF!</v>
      </c>
      <c r="G117" s="94">
        <f t="shared" si="31"/>
        <v>9.9999999999999995E-7</v>
      </c>
      <c r="H117" s="99" t="str">
        <f t="shared" si="32"/>
        <v/>
      </c>
      <c r="I117" s="99" t="str">
        <f t="shared" si="33"/>
        <v/>
      </c>
      <c r="J117" s="99">
        <f t="shared" si="34"/>
        <v>9.9999999999999995E-7</v>
      </c>
      <c r="K117" s="107" t="s">
        <v>81</v>
      </c>
      <c r="L117" s="104" t="s">
        <v>479</v>
      </c>
      <c r="M117" s="118" t="s">
        <v>4</v>
      </c>
      <c r="N117" s="2">
        <v>2</v>
      </c>
      <c r="O117" s="2" t="s">
        <v>14</v>
      </c>
      <c r="P117" s="149" t="s">
        <v>1081</v>
      </c>
      <c r="Q117" s="179">
        <v>1</v>
      </c>
    </row>
    <row r="118" spans="1:18" hidden="1">
      <c r="A118" s="119" t="s">
        <v>1190</v>
      </c>
      <c r="B118" s="98">
        <v>21</v>
      </c>
      <c r="C118" s="98" t="str">
        <f t="shared" si="29"/>
        <v>4.5</v>
      </c>
      <c r="D118" s="92" t="str">
        <f t="shared" si="22"/>
        <v>3.4.5</v>
      </c>
      <c r="E118" s="93" t="e">
        <f t="shared" si="30"/>
        <v>#REF!</v>
      </c>
      <c r="F118" s="94" t="e">
        <f>#REF!+G118</f>
        <v>#REF!</v>
      </c>
      <c r="G118" s="94">
        <f t="shared" si="31"/>
        <v>9.9999999999999995E-7</v>
      </c>
      <c r="H118" s="99" t="str">
        <f t="shared" si="32"/>
        <v/>
      </c>
      <c r="I118" s="99" t="str">
        <f t="shared" si="33"/>
        <v/>
      </c>
      <c r="J118" s="99">
        <f t="shared" si="34"/>
        <v>9.9999999999999995E-7</v>
      </c>
      <c r="K118" s="107" t="s">
        <v>82</v>
      </c>
      <c r="L118" s="104" t="s">
        <v>480</v>
      </c>
      <c r="M118" s="118" t="s">
        <v>4</v>
      </c>
      <c r="N118" s="2">
        <v>2</v>
      </c>
      <c r="O118" s="2" t="s">
        <v>14</v>
      </c>
      <c r="P118" s="149" t="s">
        <v>1081</v>
      </c>
      <c r="Q118" s="179">
        <v>1</v>
      </c>
    </row>
    <row r="119" spans="1:18" hidden="1">
      <c r="A119" s="119" t="s">
        <v>1191</v>
      </c>
      <c r="B119" s="98">
        <v>21</v>
      </c>
      <c r="C119" s="98" t="str">
        <f t="shared" si="29"/>
        <v>4.6</v>
      </c>
      <c r="D119" s="92" t="str">
        <f t="shared" si="22"/>
        <v>3.4.6</v>
      </c>
      <c r="E119" s="93" t="e">
        <f t="shared" si="30"/>
        <v>#REF!</v>
      </c>
      <c r="F119" s="94" t="e">
        <f>#REF!+G119</f>
        <v>#REF!</v>
      </c>
      <c r="G119" s="94">
        <f t="shared" si="31"/>
        <v>9.9999999999999995E-7</v>
      </c>
      <c r="H119" s="99" t="str">
        <f t="shared" si="32"/>
        <v/>
      </c>
      <c r="I119" s="99" t="str">
        <f t="shared" si="33"/>
        <v/>
      </c>
      <c r="J119" s="99">
        <f t="shared" si="34"/>
        <v>9.9999999999999995E-7</v>
      </c>
      <c r="K119" s="107" t="s">
        <v>83</v>
      </c>
      <c r="L119" s="104" t="s">
        <v>481</v>
      </c>
      <c r="M119" s="118" t="s">
        <v>4</v>
      </c>
      <c r="N119" s="2">
        <v>2</v>
      </c>
      <c r="O119" s="2" t="s">
        <v>14</v>
      </c>
      <c r="P119" s="149" t="s">
        <v>1081</v>
      </c>
      <c r="Q119" s="179">
        <v>1</v>
      </c>
    </row>
    <row r="120" spans="1:18" hidden="1">
      <c r="A120" s="119" t="s">
        <v>1192</v>
      </c>
      <c r="B120" s="98">
        <v>21</v>
      </c>
      <c r="C120" s="98" t="str">
        <f t="shared" si="29"/>
        <v>4.7</v>
      </c>
      <c r="D120" s="92" t="str">
        <f t="shared" si="22"/>
        <v>3.4.7</v>
      </c>
      <c r="E120" s="93" t="e">
        <f t="shared" si="30"/>
        <v>#REF!</v>
      </c>
      <c r="F120" s="94" t="e">
        <f>#REF!+G120</f>
        <v>#REF!</v>
      </c>
      <c r="G120" s="94">
        <f t="shared" si="31"/>
        <v>9.9999999999999995E-7</v>
      </c>
      <c r="H120" s="99" t="str">
        <f t="shared" si="32"/>
        <v/>
      </c>
      <c r="I120" s="99" t="str">
        <f t="shared" si="33"/>
        <v/>
      </c>
      <c r="J120" s="99">
        <f t="shared" si="34"/>
        <v>9.9999999999999995E-7</v>
      </c>
      <c r="K120" s="107" t="s">
        <v>84</v>
      </c>
      <c r="L120" s="104" t="s">
        <v>482</v>
      </c>
      <c r="M120" s="118" t="s">
        <v>4</v>
      </c>
      <c r="N120" s="2">
        <v>2</v>
      </c>
      <c r="O120" s="2" t="s">
        <v>14</v>
      </c>
      <c r="P120" s="149" t="s">
        <v>1081</v>
      </c>
      <c r="Q120" s="179">
        <v>1</v>
      </c>
    </row>
    <row r="121" spans="1:18" hidden="1">
      <c r="A121" s="120" t="s">
        <v>1184</v>
      </c>
      <c r="B121" s="98">
        <v>21</v>
      </c>
      <c r="C121" s="98" t="str">
        <f t="shared" si="29"/>
        <v>5</v>
      </c>
      <c r="D121" s="92" t="str">
        <f t="shared" si="22"/>
        <v>3.5</v>
      </c>
      <c r="E121" s="93" t="e">
        <f t="shared" si="30"/>
        <v>#REF!</v>
      </c>
      <c r="F121" s="94" t="e">
        <f>#REF!+G121</f>
        <v>#REF!</v>
      </c>
      <c r="G121" s="94">
        <f t="shared" si="31"/>
        <v>1E-3</v>
      </c>
      <c r="H121" s="99" t="str">
        <f t="shared" si="32"/>
        <v/>
      </c>
      <c r="I121" s="99">
        <f t="shared" si="33"/>
        <v>1E-3</v>
      </c>
      <c r="J121" s="99" t="str">
        <f t="shared" si="34"/>
        <v/>
      </c>
      <c r="K121" s="91" t="s">
        <v>85</v>
      </c>
      <c r="L121" s="121" t="s">
        <v>483</v>
      </c>
      <c r="M121" s="118" t="s">
        <v>4</v>
      </c>
      <c r="N121" s="2">
        <v>2</v>
      </c>
      <c r="O121" s="2" t="s">
        <v>14</v>
      </c>
      <c r="P121" s="149" t="s">
        <v>1081</v>
      </c>
      <c r="Q121" s="179">
        <v>1</v>
      </c>
    </row>
    <row r="122" spans="1:18" hidden="1">
      <c r="A122" s="122" t="s">
        <v>1193</v>
      </c>
      <c r="B122" s="98">
        <v>21</v>
      </c>
      <c r="C122" s="98" t="str">
        <f t="shared" si="29"/>
        <v>6</v>
      </c>
      <c r="D122" s="92" t="str">
        <f t="shared" ref="D122:D146" si="35">K122</f>
        <v>3.6</v>
      </c>
      <c r="E122" s="93" t="e">
        <f t="shared" si="30"/>
        <v>#REF!</v>
      </c>
      <c r="F122" s="94" t="e">
        <f>#REF!+G122</f>
        <v>#REF!</v>
      </c>
      <c r="G122" s="94">
        <f t="shared" si="31"/>
        <v>1E-3</v>
      </c>
      <c r="H122" s="99" t="str">
        <f t="shared" si="32"/>
        <v/>
      </c>
      <c r="I122" s="99">
        <f t="shared" si="33"/>
        <v>1E-3</v>
      </c>
      <c r="J122" s="99" t="str">
        <f t="shared" si="34"/>
        <v/>
      </c>
      <c r="K122" s="91" t="s">
        <v>86</v>
      </c>
      <c r="L122" s="123" t="s">
        <v>484</v>
      </c>
      <c r="M122" s="118" t="s">
        <v>4</v>
      </c>
      <c r="N122" s="2">
        <v>2</v>
      </c>
      <c r="O122" s="2" t="s">
        <v>14</v>
      </c>
      <c r="P122" s="149" t="s">
        <v>1081</v>
      </c>
      <c r="Q122" s="179">
        <v>1</v>
      </c>
    </row>
    <row r="123" spans="1:18" s="43" customFormat="1" ht="25.5" hidden="1">
      <c r="A123" s="85">
        <v>29</v>
      </c>
      <c r="B123" s="86">
        <v>22</v>
      </c>
      <c r="C123" s="86" t="str">
        <f t="shared" si="29"/>
        <v/>
      </c>
      <c r="D123" s="86">
        <f t="shared" si="35"/>
        <v>4</v>
      </c>
      <c r="E123" s="87" t="e">
        <f t="shared" si="30"/>
        <v>#REF!</v>
      </c>
      <c r="F123" s="88" t="e">
        <f>#REF!+G123</f>
        <v>#REF!</v>
      </c>
      <c r="G123" s="88">
        <f t="shared" si="31"/>
        <v>1</v>
      </c>
      <c r="H123" s="88">
        <f t="shared" si="32"/>
        <v>1</v>
      </c>
      <c r="I123" s="88" t="str">
        <f t="shared" si="33"/>
        <v/>
      </c>
      <c r="J123" s="88" t="str">
        <f t="shared" si="34"/>
        <v/>
      </c>
      <c r="K123" s="85">
        <v>4</v>
      </c>
      <c r="L123" s="89" t="s">
        <v>485</v>
      </c>
      <c r="M123" s="85" t="s">
        <v>67</v>
      </c>
      <c r="N123" s="42">
        <v>2</v>
      </c>
      <c r="O123" s="42" t="s">
        <v>14</v>
      </c>
      <c r="P123" s="158" t="s">
        <v>1092</v>
      </c>
      <c r="Q123" s="173"/>
      <c r="R123" s="159"/>
    </row>
    <row r="124" spans="1:18" hidden="1">
      <c r="A124" s="97" t="s">
        <v>385</v>
      </c>
      <c r="B124" s="91">
        <v>22</v>
      </c>
      <c r="C124" s="91" t="str">
        <f t="shared" si="29"/>
        <v>1</v>
      </c>
      <c r="D124" s="92" t="str">
        <f t="shared" si="35"/>
        <v>4.1</v>
      </c>
      <c r="E124" s="93" t="e">
        <f t="shared" si="30"/>
        <v>#REF!</v>
      </c>
      <c r="F124" s="94" t="e">
        <f t="shared" ref="F124:F131" si="36">F123+G124</f>
        <v>#REF!</v>
      </c>
      <c r="G124" s="94">
        <f t="shared" si="31"/>
        <v>1E-3</v>
      </c>
      <c r="H124" s="94" t="str">
        <f t="shared" si="32"/>
        <v/>
      </c>
      <c r="I124" s="94">
        <f t="shared" si="33"/>
        <v>1E-3</v>
      </c>
      <c r="J124" s="94" t="str">
        <f t="shared" si="34"/>
        <v/>
      </c>
      <c r="K124" s="97" t="s">
        <v>23</v>
      </c>
      <c r="L124" s="101" t="s">
        <v>486</v>
      </c>
      <c r="M124" s="91" t="s">
        <v>67</v>
      </c>
      <c r="N124" s="4">
        <v>2</v>
      </c>
      <c r="O124" s="4" t="s">
        <v>14</v>
      </c>
      <c r="P124" s="168" t="s">
        <v>1081</v>
      </c>
      <c r="Q124" s="5">
        <v>1</v>
      </c>
    </row>
    <row r="125" spans="1:18" hidden="1">
      <c r="A125" s="119" t="s">
        <v>386</v>
      </c>
      <c r="B125" s="91">
        <v>22</v>
      </c>
      <c r="C125" s="91" t="str">
        <f t="shared" si="29"/>
        <v>2</v>
      </c>
      <c r="D125" s="92" t="str">
        <f t="shared" si="35"/>
        <v>4.2</v>
      </c>
      <c r="E125" s="93" t="e">
        <f t="shared" si="30"/>
        <v>#REF!</v>
      </c>
      <c r="F125" s="94" t="e">
        <f>#REF!+G125</f>
        <v>#REF!</v>
      </c>
      <c r="G125" s="94">
        <f t="shared" si="31"/>
        <v>1E-3</v>
      </c>
      <c r="H125" s="94" t="str">
        <f t="shared" si="32"/>
        <v/>
      </c>
      <c r="I125" s="94">
        <f t="shared" si="33"/>
        <v>1E-3</v>
      </c>
      <c r="J125" s="94" t="str">
        <f t="shared" si="34"/>
        <v/>
      </c>
      <c r="K125" s="91" t="s">
        <v>24</v>
      </c>
      <c r="L125" s="104" t="s">
        <v>487</v>
      </c>
      <c r="M125" s="91" t="s">
        <v>67</v>
      </c>
      <c r="N125" s="4">
        <v>2</v>
      </c>
      <c r="O125" s="4" t="s">
        <v>14</v>
      </c>
      <c r="P125" s="168" t="s">
        <v>1081</v>
      </c>
      <c r="Q125" s="5">
        <v>1</v>
      </c>
    </row>
    <row r="126" spans="1:18" hidden="1">
      <c r="A126" s="119" t="s">
        <v>387</v>
      </c>
      <c r="B126" s="91"/>
      <c r="C126" s="91"/>
      <c r="D126" s="92"/>
      <c r="E126" s="93"/>
      <c r="F126" s="94"/>
      <c r="G126" s="94"/>
      <c r="H126" s="94"/>
      <c r="I126" s="94"/>
      <c r="J126" s="94"/>
      <c r="K126" s="91"/>
      <c r="L126" s="104" t="s">
        <v>1373</v>
      </c>
      <c r="M126" s="91" t="s">
        <v>67</v>
      </c>
      <c r="N126" s="4">
        <v>2</v>
      </c>
      <c r="O126" s="4" t="s">
        <v>14</v>
      </c>
      <c r="P126" s="168"/>
      <c r="Q126" s="5"/>
    </row>
    <row r="127" spans="1:18" hidden="1">
      <c r="A127" s="119" t="s">
        <v>1173</v>
      </c>
      <c r="B127" s="91">
        <v>22</v>
      </c>
      <c r="C127" s="91" t="str">
        <f t="shared" si="29"/>
        <v>3</v>
      </c>
      <c r="D127" s="92" t="str">
        <f t="shared" si="35"/>
        <v>4.3</v>
      </c>
      <c r="E127" s="93" t="e">
        <f t="shared" si="30"/>
        <v>#REF!</v>
      </c>
      <c r="F127" s="94" t="e">
        <f>#REF!+G127</f>
        <v>#REF!</v>
      </c>
      <c r="G127" s="94">
        <f t="shared" si="31"/>
        <v>1E-3</v>
      </c>
      <c r="H127" s="94" t="str">
        <f t="shared" si="32"/>
        <v/>
      </c>
      <c r="I127" s="94">
        <f t="shared" si="33"/>
        <v>1E-3</v>
      </c>
      <c r="J127" s="94" t="str">
        <f t="shared" si="34"/>
        <v/>
      </c>
      <c r="K127" s="119" t="s">
        <v>87</v>
      </c>
      <c r="L127" s="104" t="s">
        <v>555</v>
      </c>
      <c r="M127" s="91" t="s">
        <v>67</v>
      </c>
      <c r="N127" s="4">
        <v>2</v>
      </c>
      <c r="O127" s="4" t="s">
        <v>14</v>
      </c>
      <c r="P127" s="168" t="s">
        <v>1081</v>
      </c>
      <c r="Q127" s="5"/>
    </row>
    <row r="128" spans="1:18" hidden="1">
      <c r="A128" s="119" t="s">
        <v>1194</v>
      </c>
      <c r="B128" s="91">
        <v>22</v>
      </c>
      <c r="C128" s="91" t="str">
        <f t="shared" si="29"/>
        <v>3.1</v>
      </c>
      <c r="D128" s="92" t="str">
        <f t="shared" si="35"/>
        <v>4.3.1</v>
      </c>
      <c r="E128" s="93" t="e">
        <f t="shared" si="30"/>
        <v>#REF!</v>
      </c>
      <c r="F128" s="94" t="e">
        <f t="shared" si="36"/>
        <v>#REF!</v>
      </c>
      <c r="G128" s="94">
        <f t="shared" si="31"/>
        <v>9.9999999999999995E-7</v>
      </c>
      <c r="H128" s="94" t="str">
        <f t="shared" si="32"/>
        <v/>
      </c>
      <c r="I128" s="94" t="str">
        <f t="shared" si="33"/>
        <v/>
      </c>
      <c r="J128" s="94">
        <f t="shared" si="34"/>
        <v>9.9999999999999995E-7</v>
      </c>
      <c r="K128" s="119" t="s">
        <v>88</v>
      </c>
      <c r="L128" s="104" t="s">
        <v>488</v>
      </c>
      <c r="M128" s="91" t="s">
        <v>67</v>
      </c>
      <c r="N128" s="4">
        <v>2</v>
      </c>
      <c r="O128" s="4" t="s">
        <v>14</v>
      </c>
      <c r="P128" s="168" t="s">
        <v>1081</v>
      </c>
      <c r="Q128" s="5">
        <v>1</v>
      </c>
    </row>
    <row r="129" spans="1:18" hidden="1">
      <c r="A129" s="107" t="s">
        <v>1195</v>
      </c>
      <c r="B129" s="91">
        <v>22</v>
      </c>
      <c r="C129" s="91" t="str">
        <f t="shared" si="29"/>
        <v>3.2</v>
      </c>
      <c r="D129" s="92" t="str">
        <f t="shared" si="35"/>
        <v>4.3.2</v>
      </c>
      <c r="E129" s="93" t="e">
        <f t="shared" si="30"/>
        <v>#REF!</v>
      </c>
      <c r="F129" s="94" t="e">
        <f>#REF!+G129</f>
        <v>#REF!</v>
      </c>
      <c r="G129" s="94">
        <f t="shared" si="31"/>
        <v>9.9999999999999995E-7</v>
      </c>
      <c r="H129" s="94" t="str">
        <f t="shared" si="32"/>
        <v/>
      </c>
      <c r="I129" s="94" t="str">
        <f t="shared" si="33"/>
        <v/>
      </c>
      <c r="J129" s="94">
        <f t="shared" si="34"/>
        <v>9.9999999999999995E-7</v>
      </c>
      <c r="K129" s="119" t="s">
        <v>89</v>
      </c>
      <c r="L129" s="106" t="s">
        <v>489</v>
      </c>
      <c r="M129" s="91" t="s">
        <v>67</v>
      </c>
      <c r="N129" s="4">
        <v>2</v>
      </c>
      <c r="O129" s="4" t="s">
        <v>14</v>
      </c>
      <c r="P129" s="168" t="s">
        <v>1081</v>
      </c>
      <c r="Q129" s="5">
        <v>1</v>
      </c>
    </row>
    <row r="130" spans="1:18" hidden="1">
      <c r="A130" s="119" t="s">
        <v>1196</v>
      </c>
      <c r="B130" s="91">
        <v>22</v>
      </c>
      <c r="C130" s="91" t="str">
        <f t="shared" si="29"/>
        <v>4</v>
      </c>
      <c r="D130" s="92" t="str">
        <f t="shared" si="35"/>
        <v>4.4</v>
      </c>
      <c r="E130" s="93" t="e">
        <f t="shared" si="30"/>
        <v>#REF!</v>
      </c>
      <c r="F130" s="94" t="e">
        <f>#REF!+G130</f>
        <v>#REF!</v>
      </c>
      <c r="G130" s="94">
        <f t="shared" si="31"/>
        <v>1E-3</v>
      </c>
      <c r="H130" s="94" t="str">
        <f t="shared" si="32"/>
        <v/>
      </c>
      <c r="I130" s="94">
        <f t="shared" si="33"/>
        <v>1E-3</v>
      </c>
      <c r="J130" s="94" t="str">
        <f t="shared" si="34"/>
        <v/>
      </c>
      <c r="K130" s="119" t="s">
        <v>90</v>
      </c>
      <c r="L130" s="104" t="s">
        <v>490</v>
      </c>
      <c r="M130" s="91" t="s">
        <v>67</v>
      </c>
      <c r="N130" s="4">
        <v>2</v>
      </c>
      <c r="O130" s="4" t="s">
        <v>14</v>
      </c>
      <c r="P130" s="168" t="s">
        <v>1081</v>
      </c>
      <c r="Q130" s="5"/>
    </row>
    <row r="131" spans="1:18" hidden="1">
      <c r="A131" s="119" t="s">
        <v>1198</v>
      </c>
      <c r="B131" s="91">
        <v>22</v>
      </c>
      <c r="C131" s="91" t="str">
        <f t="shared" si="29"/>
        <v>4.1</v>
      </c>
      <c r="D131" s="92" t="str">
        <f t="shared" si="35"/>
        <v>4.4.1</v>
      </c>
      <c r="E131" s="93" t="e">
        <f t="shared" si="30"/>
        <v>#REF!</v>
      </c>
      <c r="F131" s="94" t="e">
        <f t="shared" si="36"/>
        <v>#REF!</v>
      </c>
      <c r="G131" s="94">
        <f t="shared" si="31"/>
        <v>9.9999999999999995E-7</v>
      </c>
      <c r="H131" s="94" t="str">
        <f t="shared" si="32"/>
        <v/>
      </c>
      <c r="I131" s="94" t="str">
        <f t="shared" si="33"/>
        <v/>
      </c>
      <c r="J131" s="94">
        <f t="shared" si="34"/>
        <v>9.9999999999999995E-7</v>
      </c>
      <c r="K131" s="91" t="s">
        <v>91</v>
      </c>
      <c r="L131" s="104" t="s">
        <v>491</v>
      </c>
      <c r="M131" s="91" t="s">
        <v>67</v>
      </c>
      <c r="N131" s="4">
        <v>2</v>
      </c>
      <c r="O131" s="4" t="s">
        <v>14</v>
      </c>
      <c r="P131" s="168" t="s">
        <v>1081</v>
      </c>
      <c r="Q131" s="5">
        <v>1</v>
      </c>
    </row>
    <row r="132" spans="1:18" hidden="1">
      <c r="A132" s="119" t="s">
        <v>1199</v>
      </c>
      <c r="B132" s="91">
        <v>22</v>
      </c>
      <c r="C132" s="91" t="str">
        <f t="shared" si="29"/>
        <v>4.2</v>
      </c>
      <c r="D132" s="92" t="str">
        <f t="shared" si="35"/>
        <v>4.4.2</v>
      </c>
      <c r="E132" s="93" t="e">
        <f t="shared" si="30"/>
        <v>#REF!</v>
      </c>
      <c r="F132" s="94" t="e">
        <f>#REF!+G132</f>
        <v>#REF!</v>
      </c>
      <c r="G132" s="94">
        <f t="shared" si="31"/>
        <v>9.9999999999999995E-7</v>
      </c>
      <c r="H132" s="94" t="str">
        <f t="shared" si="32"/>
        <v/>
      </c>
      <c r="I132" s="94" t="str">
        <f t="shared" si="33"/>
        <v/>
      </c>
      <c r="J132" s="94">
        <f t="shared" si="34"/>
        <v>9.9999999999999995E-7</v>
      </c>
      <c r="K132" s="107" t="s">
        <v>92</v>
      </c>
      <c r="L132" s="104" t="s">
        <v>1054</v>
      </c>
      <c r="M132" s="91" t="s">
        <v>67</v>
      </c>
      <c r="N132" s="4">
        <v>2</v>
      </c>
      <c r="O132" s="4" t="s">
        <v>14</v>
      </c>
      <c r="P132" s="168" t="s">
        <v>1081</v>
      </c>
      <c r="Q132" s="5">
        <v>1</v>
      </c>
    </row>
    <row r="133" spans="1:18" hidden="1">
      <c r="A133" s="119" t="s">
        <v>1200</v>
      </c>
      <c r="B133" s="91">
        <v>22</v>
      </c>
      <c r="C133" s="91" t="str">
        <f t="shared" si="29"/>
        <v>4.3</v>
      </c>
      <c r="D133" s="92" t="str">
        <f t="shared" si="35"/>
        <v>4.4.3</v>
      </c>
      <c r="E133" s="93" t="e">
        <f t="shared" si="30"/>
        <v>#REF!</v>
      </c>
      <c r="F133" s="94" t="e">
        <f>#REF!+G133</f>
        <v>#REF!</v>
      </c>
      <c r="G133" s="94">
        <f t="shared" si="31"/>
        <v>9.9999999999999995E-7</v>
      </c>
      <c r="H133" s="94" t="str">
        <f t="shared" si="32"/>
        <v/>
      </c>
      <c r="I133" s="94" t="str">
        <f t="shared" si="33"/>
        <v/>
      </c>
      <c r="J133" s="94">
        <f t="shared" si="34"/>
        <v>9.9999999999999995E-7</v>
      </c>
      <c r="K133" s="107" t="s">
        <v>93</v>
      </c>
      <c r="L133" s="104" t="s">
        <v>492</v>
      </c>
      <c r="M133" s="91" t="s">
        <v>67</v>
      </c>
      <c r="N133" s="4">
        <v>2</v>
      </c>
      <c r="O133" s="4" t="s">
        <v>14</v>
      </c>
      <c r="P133" s="168" t="s">
        <v>1081</v>
      </c>
      <c r="Q133" s="5">
        <v>1</v>
      </c>
    </row>
    <row r="134" spans="1:18" hidden="1">
      <c r="A134" s="119" t="s">
        <v>1204</v>
      </c>
      <c r="B134" s="91">
        <v>22</v>
      </c>
      <c r="C134" s="91" t="str">
        <f t="shared" si="29"/>
        <v>4.4</v>
      </c>
      <c r="D134" s="92" t="str">
        <f t="shared" si="35"/>
        <v>4.4.4</v>
      </c>
      <c r="E134" s="93" t="e">
        <f t="shared" si="30"/>
        <v>#REF!</v>
      </c>
      <c r="F134" s="94" t="e">
        <f>#REF!+G134</f>
        <v>#REF!</v>
      </c>
      <c r="G134" s="94">
        <f t="shared" si="31"/>
        <v>9.9999999999999995E-7</v>
      </c>
      <c r="H134" s="94" t="str">
        <f t="shared" si="32"/>
        <v/>
      </c>
      <c r="I134" s="94" t="str">
        <f t="shared" si="33"/>
        <v/>
      </c>
      <c r="J134" s="94">
        <f t="shared" si="34"/>
        <v>9.9999999999999995E-7</v>
      </c>
      <c r="K134" s="107" t="s">
        <v>94</v>
      </c>
      <c r="L134" s="104" t="s">
        <v>493</v>
      </c>
      <c r="M134" s="91" t="s">
        <v>67</v>
      </c>
      <c r="N134" s="4">
        <v>2</v>
      </c>
      <c r="O134" s="4" t="s">
        <v>14</v>
      </c>
      <c r="P134" s="168" t="s">
        <v>1081</v>
      </c>
      <c r="Q134" s="5">
        <v>1</v>
      </c>
    </row>
    <row r="135" spans="1:18" hidden="1">
      <c r="A135" s="119" t="s">
        <v>1201</v>
      </c>
      <c r="B135" s="91">
        <v>22</v>
      </c>
      <c r="C135" s="91" t="str">
        <f t="shared" si="29"/>
        <v>4.5</v>
      </c>
      <c r="D135" s="92" t="str">
        <f t="shared" si="35"/>
        <v>4.4.5</v>
      </c>
      <c r="E135" s="93" t="e">
        <f t="shared" si="30"/>
        <v>#REF!</v>
      </c>
      <c r="F135" s="94" t="e">
        <f>#REF!+G135</f>
        <v>#REF!</v>
      </c>
      <c r="G135" s="94">
        <f t="shared" si="31"/>
        <v>9.9999999999999995E-7</v>
      </c>
      <c r="H135" s="94" t="str">
        <f t="shared" si="32"/>
        <v/>
      </c>
      <c r="I135" s="94" t="str">
        <f t="shared" si="33"/>
        <v/>
      </c>
      <c r="J135" s="94">
        <f t="shared" si="34"/>
        <v>9.9999999999999995E-7</v>
      </c>
      <c r="K135" s="107" t="s">
        <v>95</v>
      </c>
      <c r="L135" s="104" t="s">
        <v>494</v>
      </c>
      <c r="M135" s="91" t="s">
        <v>67</v>
      </c>
      <c r="N135" s="4">
        <v>2</v>
      </c>
      <c r="O135" s="4" t="s">
        <v>14</v>
      </c>
      <c r="P135" s="168" t="s">
        <v>1081</v>
      </c>
      <c r="Q135" s="5">
        <v>1</v>
      </c>
    </row>
    <row r="136" spans="1:18" hidden="1">
      <c r="A136" s="119" t="s">
        <v>1202</v>
      </c>
      <c r="B136" s="91">
        <v>22</v>
      </c>
      <c r="C136" s="91" t="str">
        <f t="shared" si="29"/>
        <v>4.6</v>
      </c>
      <c r="D136" s="92" t="str">
        <f t="shared" si="35"/>
        <v>4.4.6</v>
      </c>
      <c r="E136" s="93" t="e">
        <f t="shared" si="30"/>
        <v>#REF!</v>
      </c>
      <c r="F136" s="94" t="e">
        <f>#REF!+G136</f>
        <v>#REF!</v>
      </c>
      <c r="G136" s="94">
        <f t="shared" si="31"/>
        <v>9.9999999999999995E-7</v>
      </c>
      <c r="H136" s="94" t="str">
        <f t="shared" si="32"/>
        <v/>
      </c>
      <c r="I136" s="94" t="str">
        <f t="shared" si="33"/>
        <v/>
      </c>
      <c r="J136" s="94">
        <f t="shared" si="34"/>
        <v>9.9999999999999995E-7</v>
      </c>
      <c r="K136" s="107" t="s">
        <v>96</v>
      </c>
      <c r="L136" s="104" t="s">
        <v>495</v>
      </c>
      <c r="M136" s="91" t="s">
        <v>67</v>
      </c>
      <c r="N136" s="4">
        <v>2</v>
      </c>
      <c r="O136" s="4" t="s">
        <v>14</v>
      </c>
      <c r="P136" s="168" t="s">
        <v>1081</v>
      </c>
      <c r="Q136" s="5">
        <v>1</v>
      </c>
    </row>
    <row r="137" spans="1:18" hidden="1">
      <c r="A137" s="119" t="s">
        <v>1203</v>
      </c>
      <c r="B137" s="91">
        <v>22</v>
      </c>
      <c r="C137" s="91" t="str">
        <f t="shared" ref="C137:C157" si="37">MID(D137,3,10)</f>
        <v>4.7</v>
      </c>
      <c r="D137" s="92" t="str">
        <f t="shared" si="35"/>
        <v>4.4.7</v>
      </c>
      <c r="E137" s="93" t="e">
        <f t="shared" si="30"/>
        <v>#REF!</v>
      </c>
      <c r="F137" s="94" t="e">
        <f>#REF!+G137</f>
        <v>#REF!</v>
      </c>
      <c r="G137" s="94">
        <f t="shared" si="31"/>
        <v>9.9999999999999995E-7</v>
      </c>
      <c r="H137" s="94" t="str">
        <f t="shared" si="32"/>
        <v/>
      </c>
      <c r="I137" s="94" t="str">
        <f t="shared" si="33"/>
        <v/>
      </c>
      <c r="J137" s="94">
        <f t="shared" si="34"/>
        <v>9.9999999999999995E-7</v>
      </c>
      <c r="K137" s="107" t="s">
        <v>97</v>
      </c>
      <c r="L137" s="104" t="s">
        <v>496</v>
      </c>
      <c r="M137" s="91" t="s">
        <v>67</v>
      </c>
      <c r="N137" s="4">
        <v>2</v>
      </c>
      <c r="O137" s="4" t="s">
        <v>14</v>
      </c>
      <c r="P137" s="168" t="s">
        <v>1081</v>
      </c>
      <c r="Q137" s="5">
        <v>1</v>
      </c>
    </row>
    <row r="138" spans="1:18" hidden="1">
      <c r="A138" s="107" t="s">
        <v>1197</v>
      </c>
      <c r="B138" s="91">
        <v>22</v>
      </c>
      <c r="C138" s="91" t="str">
        <f t="shared" si="37"/>
        <v>5</v>
      </c>
      <c r="D138" s="92" t="str">
        <f t="shared" si="35"/>
        <v>4.5</v>
      </c>
      <c r="E138" s="93" t="e">
        <f t="shared" si="30"/>
        <v>#REF!</v>
      </c>
      <c r="F138" s="94" t="e">
        <f>#REF!+G138</f>
        <v>#REF!</v>
      </c>
      <c r="G138" s="94">
        <f t="shared" si="31"/>
        <v>1E-3</v>
      </c>
      <c r="H138" s="94" t="str">
        <f t="shared" si="32"/>
        <v/>
      </c>
      <c r="I138" s="94">
        <f t="shared" si="33"/>
        <v>1E-3</v>
      </c>
      <c r="J138" s="94" t="str">
        <f t="shared" si="34"/>
        <v/>
      </c>
      <c r="K138" s="91" t="s">
        <v>98</v>
      </c>
      <c r="L138" s="106" t="s">
        <v>497</v>
      </c>
      <c r="M138" s="91" t="s">
        <v>67</v>
      </c>
      <c r="N138" s="4">
        <v>2</v>
      </c>
      <c r="O138" s="4" t="s">
        <v>14</v>
      </c>
      <c r="P138" s="168" t="s">
        <v>1081</v>
      </c>
      <c r="Q138" s="5">
        <v>1</v>
      </c>
    </row>
    <row r="139" spans="1:18" hidden="1">
      <c r="A139" s="119" t="s">
        <v>1205</v>
      </c>
      <c r="B139" s="91">
        <v>22</v>
      </c>
      <c r="C139" s="91" t="str">
        <f t="shared" si="37"/>
        <v>6</v>
      </c>
      <c r="D139" s="92" t="str">
        <f t="shared" si="35"/>
        <v>4.6</v>
      </c>
      <c r="E139" s="93" t="e">
        <f t="shared" ref="E139:E168" si="38">TRUNC(F139)</f>
        <v>#REF!</v>
      </c>
      <c r="F139" s="94" t="e">
        <f>#REF!+G139</f>
        <v>#REF!</v>
      </c>
      <c r="G139" s="94">
        <f t="shared" ref="G139:G168" si="39">SUM(H139:J139)</f>
        <v>1E-3</v>
      </c>
      <c r="H139" s="94" t="str">
        <f t="shared" ref="H139:H169" si="40">IF(LEN(K139)=1,1,IF(LEN(K139)=2,1,""))</f>
        <v/>
      </c>
      <c r="I139" s="94">
        <f t="shared" ref="I139:I169" si="41">IF(LEN(K139)=3,0.001,IF(LEN(K139)=4,0.001,""))</f>
        <v>1E-3</v>
      </c>
      <c r="J139" s="94" t="str">
        <f t="shared" ref="J139:J169" si="42">IF(LEN(K139)=5,0.000001,IF(LEN(K139)=6,0.000001,""))</f>
        <v/>
      </c>
      <c r="K139" s="91" t="s">
        <v>99</v>
      </c>
      <c r="L139" s="124" t="s">
        <v>498</v>
      </c>
      <c r="M139" s="91" t="s">
        <v>67</v>
      </c>
      <c r="N139" s="4">
        <v>2</v>
      </c>
      <c r="O139" s="4" t="s">
        <v>14</v>
      </c>
      <c r="P139" s="168" t="s">
        <v>1081</v>
      </c>
      <c r="Q139" s="5">
        <v>1</v>
      </c>
    </row>
    <row r="140" spans="1:18" s="43" customFormat="1" hidden="1">
      <c r="A140" s="85">
        <v>30</v>
      </c>
      <c r="B140" s="86">
        <v>23</v>
      </c>
      <c r="C140" s="86" t="str">
        <f t="shared" si="37"/>
        <v/>
      </c>
      <c r="D140" s="86">
        <f t="shared" si="35"/>
        <v>5</v>
      </c>
      <c r="E140" s="87" t="e">
        <f t="shared" si="38"/>
        <v>#REF!</v>
      </c>
      <c r="F140" s="88" t="e">
        <f>#REF!+G140</f>
        <v>#REF!</v>
      </c>
      <c r="G140" s="88">
        <f t="shared" si="39"/>
        <v>1</v>
      </c>
      <c r="H140" s="88">
        <f t="shared" si="40"/>
        <v>1</v>
      </c>
      <c r="I140" s="88" t="str">
        <f t="shared" si="41"/>
        <v/>
      </c>
      <c r="J140" s="88" t="str">
        <f t="shared" si="42"/>
        <v/>
      </c>
      <c r="K140" s="85">
        <v>5</v>
      </c>
      <c r="L140" s="89" t="s">
        <v>499</v>
      </c>
      <c r="M140" s="85" t="s">
        <v>100</v>
      </c>
      <c r="N140" s="42">
        <v>2</v>
      </c>
      <c r="O140" s="42" t="s">
        <v>14</v>
      </c>
      <c r="P140" s="158" t="s">
        <v>1081</v>
      </c>
      <c r="Q140" s="173"/>
      <c r="R140" s="159"/>
    </row>
    <row r="141" spans="1:18" hidden="1">
      <c r="A141" s="125" t="s">
        <v>136</v>
      </c>
      <c r="B141" s="98">
        <v>23</v>
      </c>
      <c r="C141" s="98" t="str">
        <f t="shared" si="37"/>
        <v>1</v>
      </c>
      <c r="D141" s="92" t="str">
        <f t="shared" si="35"/>
        <v>5.1</v>
      </c>
      <c r="E141" s="93" t="e">
        <f t="shared" si="38"/>
        <v>#REF!</v>
      </c>
      <c r="F141" s="94" t="e">
        <f t="shared" ref="F141:F169" si="43">F140+G141</f>
        <v>#REF!</v>
      </c>
      <c r="G141" s="94">
        <f t="shared" si="39"/>
        <v>1E-3</v>
      </c>
      <c r="H141" s="99" t="str">
        <f t="shared" si="40"/>
        <v/>
      </c>
      <c r="I141" s="99">
        <f t="shared" si="41"/>
        <v>1E-3</v>
      </c>
      <c r="J141" s="99" t="str">
        <f t="shared" si="42"/>
        <v/>
      </c>
      <c r="K141" s="125" t="s">
        <v>101</v>
      </c>
      <c r="L141" s="126" t="s">
        <v>500</v>
      </c>
      <c r="M141" s="118" t="s">
        <v>102</v>
      </c>
      <c r="N141" s="2">
        <v>2</v>
      </c>
      <c r="O141" s="2" t="s">
        <v>14</v>
      </c>
      <c r="P141" s="149" t="s">
        <v>1081</v>
      </c>
      <c r="Q141" s="179"/>
    </row>
    <row r="142" spans="1:18" hidden="1">
      <c r="A142" s="125" t="s">
        <v>1169</v>
      </c>
      <c r="B142" s="98">
        <v>23</v>
      </c>
      <c r="C142" s="98" t="str">
        <f t="shared" si="37"/>
        <v>1.1</v>
      </c>
      <c r="D142" s="92" t="str">
        <f t="shared" si="35"/>
        <v>5.1.1</v>
      </c>
      <c r="E142" s="93" t="e">
        <f t="shared" si="38"/>
        <v>#REF!</v>
      </c>
      <c r="F142" s="94" t="e">
        <f t="shared" si="43"/>
        <v>#REF!</v>
      </c>
      <c r="G142" s="94">
        <f t="shared" si="39"/>
        <v>9.9999999999999995E-7</v>
      </c>
      <c r="H142" s="99" t="str">
        <f t="shared" si="40"/>
        <v/>
      </c>
      <c r="I142" s="99" t="str">
        <f t="shared" si="41"/>
        <v/>
      </c>
      <c r="J142" s="99">
        <f t="shared" si="42"/>
        <v>9.9999999999999995E-7</v>
      </c>
      <c r="K142" s="125" t="s">
        <v>103</v>
      </c>
      <c r="L142" s="126" t="s">
        <v>501</v>
      </c>
      <c r="M142" s="118" t="s">
        <v>102</v>
      </c>
      <c r="N142" s="2">
        <v>2</v>
      </c>
      <c r="O142" s="2" t="s">
        <v>14</v>
      </c>
      <c r="P142" s="149" t="s">
        <v>1081</v>
      </c>
      <c r="Q142" s="179">
        <v>1</v>
      </c>
    </row>
    <row r="143" spans="1:18" hidden="1">
      <c r="A143" s="125" t="s">
        <v>1170</v>
      </c>
      <c r="B143" s="98">
        <v>23</v>
      </c>
      <c r="C143" s="98" t="str">
        <f t="shared" si="37"/>
        <v>1.2</v>
      </c>
      <c r="D143" s="92" t="str">
        <f t="shared" si="35"/>
        <v>5.1.2</v>
      </c>
      <c r="E143" s="93" t="e">
        <f t="shared" si="38"/>
        <v>#REF!</v>
      </c>
      <c r="F143" s="94" t="e">
        <f>#REF!+G143</f>
        <v>#REF!</v>
      </c>
      <c r="G143" s="94">
        <f t="shared" si="39"/>
        <v>9.9999999999999995E-7</v>
      </c>
      <c r="H143" s="99" t="str">
        <f t="shared" si="40"/>
        <v/>
      </c>
      <c r="I143" s="99" t="str">
        <f t="shared" si="41"/>
        <v/>
      </c>
      <c r="J143" s="99">
        <f t="shared" si="42"/>
        <v>9.9999999999999995E-7</v>
      </c>
      <c r="K143" s="125" t="s">
        <v>104</v>
      </c>
      <c r="L143" s="126" t="s">
        <v>502</v>
      </c>
      <c r="M143" s="118" t="s">
        <v>102</v>
      </c>
      <c r="N143" s="2">
        <v>2</v>
      </c>
      <c r="O143" s="2" t="s">
        <v>14</v>
      </c>
      <c r="P143" s="149" t="s">
        <v>1081</v>
      </c>
      <c r="Q143" s="179">
        <v>1</v>
      </c>
    </row>
    <row r="144" spans="1:18" hidden="1">
      <c r="A144" s="125" t="s">
        <v>137</v>
      </c>
      <c r="B144" s="98">
        <v>23</v>
      </c>
      <c r="C144" s="98" t="str">
        <f t="shared" si="37"/>
        <v>2</v>
      </c>
      <c r="D144" s="92" t="str">
        <f t="shared" si="35"/>
        <v>5.2</v>
      </c>
      <c r="E144" s="93" t="e">
        <f t="shared" si="38"/>
        <v>#REF!</v>
      </c>
      <c r="F144" s="94" t="e">
        <f>#REF!+G144</f>
        <v>#REF!</v>
      </c>
      <c r="G144" s="94">
        <f t="shared" si="39"/>
        <v>1E-3</v>
      </c>
      <c r="H144" s="99" t="str">
        <f t="shared" si="40"/>
        <v/>
      </c>
      <c r="I144" s="99">
        <f t="shared" si="41"/>
        <v>1E-3</v>
      </c>
      <c r="J144" s="99" t="str">
        <f t="shared" si="42"/>
        <v/>
      </c>
      <c r="K144" s="125" t="s">
        <v>105</v>
      </c>
      <c r="L144" s="126" t="s">
        <v>503</v>
      </c>
      <c r="M144" s="118" t="s">
        <v>106</v>
      </c>
      <c r="N144" s="2">
        <v>2</v>
      </c>
      <c r="O144" s="2" t="s">
        <v>14</v>
      </c>
      <c r="P144" s="149" t="s">
        <v>1081</v>
      </c>
      <c r="Q144" s="179"/>
    </row>
    <row r="145" spans="1:18" hidden="1">
      <c r="A145" s="125" t="s">
        <v>1206</v>
      </c>
      <c r="B145" s="98">
        <v>23</v>
      </c>
      <c r="C145" s="98" t="str">
        <f t="shared" si="37"/>
        <v>2.1</v>
      </c>
      <c r="D145" s="92" t="str">
        <f t="shared" si="35"/>
        <v>5.2.1</v>
      </c>
      <c r="E145" s="93" t="e">
        <f t="shared" si="38"/>
        <v>#REF!</v>
      </c>
      <c r="F145" s="94" t="e">
        <f t="shared" si="43"/>
        <v>#REF!</v>
      </c>
      <c r="G145" s="94">
        <f t="shared" si="39"/>
        <v>9.9999999999999995E-7</v>
      </c>
      <c r="H145" s="99" t="str">
        <f t="shared" si="40"/>
        <v/>
      </c>
      <c r="I145" s="99" t="str">
        <f t="shared" si="41"/>
        <v/>
      </c>
      <c r="J145" s="99">
        <f t="shared" si="42"/>
        <v>9.9999999999999995E-7</v>
      </c>
      <c r="K145" s="125" t="s">
        <v>107</v>
      </c>
      <c r="L145" s="126" t="s">
        <v>504</v>
      </c>
      <c r="M145" s="118" t="s">
        <v>106</v>
      </c>
      <c r="N145" s="2">
        <v>2</v>
      </c>
      <c r="O145" s="2" t="s">
        <v>14</v>
      </c>
      <c r="P145" s="149" t="s">
        <v>1081</v>
      </c>
      <c r="Q145" s="179">
        <v>1</v>
      </c>
    </row>
    <row r="146" spans="1:18" hidden="1">
      <c r="A146" s="125" t="s">
        <v>1207</v>
      </c>
      <c r="B146" s="98">
        <v>23</v>
      </c>
      <c r="C146" s="98" t="str">
        <f t="shared" si="37"/>
        <v>2.2</v>
      </c>
      <c r="D146" s="92" t="str">
        <f t="shared" si="35"/>
        <v>5.2.2</v>
      </c>
      <c r="E146" s="93" t="e">
        <f t="shared" si="38"/>
        <v>#REF!</v>
      </c>
      <c r="F146" s="94" t="e">
        <f>#REF!+G146</f>
        <v>#REF!</v>
      </c>
      <c r="G146" s="94">
        <f t="shared" si="39"/>
        <v>9.9999999999999995E-7</v>
      </c>
      <c r="H146" s="99" t="str">
        <f t="shared" si="40"/>
        <v/>
      </c>
      <c r="I146" s="99" t="str">
        <f t="shared" si="41"/>
        <v/>
      </c>
      <c r="J146" s="99">
        <f t="shared" si="42"/>
        <v>9.9999999999999995E-7</v>
      </c>
      <c r="K146" s="125" t="s">
        <v>108</v>
      </c>
      <c r="L146" s="126" t="s">
        <v>505</v>
      </c>
      <c r="M146" s="118" t="s">
        <v>106</v>
      </c>
      <c r="N146" s="2">
        <v>2</v>
      </c>
      <c r="O146" s="2" t="s">
        <v>14</v>
      </c>
      <c r="P146" s="149" t="s">
        <v>1081</v>
      </c>
      <c r="Q146" s="179">
        <v>1</v>
      </c>
    </row>
    <row r="147" spans="1:18" s="43" customFormat="1" hidden="1">
      <c r="A147" s="85">
        <v>31</v>
      </c>
      <c r="B147" s="86">
        <v>26</v>
      </c>
      <c r="C147" s="86" t="str">
        <f t="shared" si="37"/>
        <v/>
      </c>
      <c r="D147" s="86">
        <f t="shared" ref="D147:D189" si="44">K147</f>
        <v>8</v>
      </c>
      <c r="E147" s="87" t="e">
        <f t="shared" si="38"/>
        <v>#REF!</v>
      </c>
      <c r="F147" s="88" t="e">
        <f>#REF!+G147</f>
        <v>#REF!</v>
      </c>
      <c r="G147" s="88">
        <f t="shared" si="39"/>
        <v>1</v>
      </c>
      <c r="H147" s="88">
        <f t="shared" si="40"/>
        <v>1</v>
      </c>
      <c r="I147" s="88" t="str">
        <f t="shared" si="41"/>
        <v/>
      </c>
      <c r="J147" s="88" t="str">
        <f t="shared" si="42"/>
        <v/>
      </c>
      <c r="K147" s="85">
        <v>8</v>
      </c>
      <c r="L147" s="89" t="s">
        <v>121</v>
      </c>
      <c r="M147" s="85" t="s">
        <v>4</v>
      </c>
      <c r="N147" s="42">
        <v>2</v>
      </c>
      <c r="O147" s="42" t="s">
        <v>17</v>
      </c>
      <c r="P147" s="158" t="s">
        <v>1081</v>
      </c>
      <c r="Q147" s="173"/>
      <c r="R147" s="159"/>
    </row>
    <row r="148" spans="1:18" hidden="1">
      <c r="A148" s="119" t="s">
        <v>388</v>
      </c>
      <c r="B148" s="98">
        <v>26</v>
      </c>
      <c r="C148" s="98" t="str">
        <f t="shared" si="37"/>
        <v>1</v>
      </c>
      <c r="D148" s="92" t="str">
        <f t="shared" si="44"/>
        <v>8.1</v>
      </c>
      <c r="E148" s="93" t="e">
        <f t="shared" si="38"/>
        <v>#REF!</v>
      </c>
      <c r="F148" s="94" t="e">
        <f t="shared" si="43"/>
        <v>#REF!</v>
      </c>
      <c r="G148" s="94">
        <f t="shared" si="39"/>
        <v>1E-3</v>
      </c>
      <c r="H148" s="99" t="str">
        <f t="shared" si="40"/>
        <v/>
      </c>
      <c r="I148" s="99">
        <f t="shared" si="41"/>
        <v>1E-3</v>
      </c>
      <c r="J148" s="99" t="str">
        <f t="shared" si="42"/>
        <v/>
      </c>
      <c r="K148" s="119" t="s">
        <v>29</v>
      </c>
      <c r="L148" s="104" t="s">
        <v>122</v>
      </c>
      <c r="M148" s="118" t="s">
        <v>4</v>
      </c>
      <c r="N148" s="2">
        <v>2</v>
      </c>
      <c r="O148" s="2" t="s">
        <v>17</v>
      </c>
      <c r="P148" s="149" t="s">
        <v>1081</v>
      </c>
      <c r="Q148" s="179">
        <v>1</v>
      </c>
    </row>
    <row r="149" spans="1:18" hidden="1">
      <c r="A149" s="119" t="s">
        <v>389</v>
      </c>
      <c r="B149" s="98">
        <v>26</v>
      </c>
      <c r="C149" s="98" t="str">
        <f t="shared" si="37"/>
        <v>2</v>
      </c>
      <c r="D149" s="92" t="str">
        <f t="shared" si="44"/>
        <v>8.2</v>
      </c>
      <c r="E149" s="93" t="e">
        <f t="shared" si="38"/>
        <v>#REF!</v>
      </c>
      <c r="F149" s="94" t="e">
        <f t="shared" si="43"/>
        <v>#REF!</v>
      </c>
      <c r="G149" s="94">
        <f t="shared" si="39"/>
        <v>1E-3</v>
      </c>
      <c r="H149" s="99" t="str">
        <f t="shared" si="40"/>
        <v/>
      </c>
      <c r="I149" s="99">
        <f t="shared" si="41"/>
        <v>1E-3</v>
      </c>
      <c r="J149" s="99" t="str">
        <f t="shared" si="42"/>
        <v/>
      </c>
      <c r="K149" s="119" t="s">
        <v>30</v>
      </c>
      <c r="L149" s="104" t="s">
        <v>123</v>
      </c>
      <c r="M149" s="118" t="s">
        <v>4</v>
      </c>
      <c r="N149" s="2">
        <v>2</v>
      </c>
      <c r="O149" s="2" t="s">
        <v>17</v>
      </c>
      <c r="P149" s="149" t="s">
        <v>1081</v>
      </c>
      <c r="Q149" s="179">
        <v>1</v>
      </c>
    </row>
    <row r="150" spans="1:18" hidden="1">
      <c r="A150" s="119" t="s">
        <v>390</v>
      </c>
      <c r="B150" s="98">
        <v>26</v>
      </c>
      <c r="C150" s="98" t="str">
        <f t="shared" si="37"/>
        <v>3</v>
      </c>
      <c r="D150" s="92" t="str">
        <f t="shared" si="44"/>
        <v>8.3</v>
      </c>
      <c r="E150" s="93" t="e">
        <f t="shared" si="38"/>
        <v>#REF!</v>
      </c>
      <c r="F150" s="94" t="e">
        <f t="shared" si="43"/>
        <v>#REF!</v>
      </c>
      <c r="G150" s="94">
        <f t="shared" si="39"/>
        <v>1E-3</v>
      </c>
      <c r="H150" s="99" t="str">
        <f t="shared" si="40"/>
        <v/>
      </c>
      <c r="I150" s="99">
        <f t="shared" si="41"/>
        <v>1E-3</v>
      </c>
      <c r="J150" s="99" t="str">
        <f t="shared" si="42"/>
        <v/>
      </c>
      <c r="K150" s="119" t="s">
        <v>124</v>
      </c>
      <c r="L150" s="104" t="s">
        <v>125</v>
      </c>
      <c r="M150" s="118" t="s">
        <v>4</v>
      </c>
      <c r="N150" s="2">
        <v>2</v>
      </c>
      <c r="O150" s="2" t="s">
        <v>17</v>
      </c>
      <c r="P150" s="149" t="s">
        <v>1081</v>
      </c>
      <c r="Q150" s="179">
        <v>1</v>
      </c>
    </row>
    <row r="151" spans="1:18" s="43" customFormat="1" hidden="1">
      <c r="A151" s="85">
        <v>32</v>
      </c>
      <c r="B151" s="86">
        <v>27</v>
      </c>
      <c r="C151" s="86" t="str">
        <f t="shared" si="37"/>
        <v/>
      </c>
      <c r="D151" s="86">
        <f t="shared" si="44"/>
        <v>9</v>
      </c>
      <c r="E151" s="87" t="e">
        <f t="shared" si="38"/>
        <v>#REF!</v>
      </c>
      <c r="F151" s="88" t="e">
        <f t="shared" si="43"/>
        <v>#REF!</v>
      </c>
      <c r="G151" s="88">
        <f t="shared" si="39"/>
        <v>1</v>
      </c>
      <c r="H151" s="88">
        <f t="shared" si="40"/>
        <v>1</v>
      </c>
      <c r="I151" s="88" t="str">
        <f t="shared" si="41"/>
        <v/>
      </c>
      <c r="J151" s="88" t="str">
        <f t="shared" si="42"/>
        <v/>
      </c>
      <c r="K151" s="85">
        <v>9</v>
      </c>
      <c r="L151" s="89" t="s">
        <v>126</v>
      </c>
      <c r="M151" s="85" t="s">
        <v>4</v>
      </c>
      <c r="N151" s="42">
        <v>2</v>
      </c>
      <c r="O151" s="42" t="s">
        <v>17</v>
      </c>
      <c r="P151" s="158" t="s">
        <v>1081</v>
      </c>
      <c r="Q151" s="173">
        <v>1</v>
      </c>
      <c r="R151" s="159"/>
    </row>
    <row r="152" spans="1:18" s="43" customFormat="1" hidden="1">
      <c r="A152" s="85">
        <v>33</v>
      </c>
      <c r="B152" s="86">
        <v>28</v>
      </c>
      <c r="C152" s="86" t="str">
        <f t="shared" si="37"/>
        <v/>
      </c>
      <c r="D152" s="86">
        <f t="shared" si="44"/>
        <v>10</v>
      </c>
      <c r="E152" s="87" t="e">
        <f t="shared" si="38"/>
        <v>#REF!</v>
      </c>
      <c r="F152" s="88" t="e">
        <f t="shared" si="43"/>
        <v>#REF!</v>
      </c>
      <c r="G152" s="88">
        <f t="shared" si="39"/>
        <v>1</v>
      </c>
      <c r="H152" s="88">
        <f t="shared" si="40"/>
        <v>1</v>
      </c>
      <c r="I152" s="88" t="str">
        <f t="shared" si="41"/>
        <v/>
      </c>
      <c r="J152" s="88" t="str">
        <f t="shared" si="42"/>
        <v/>
      </c>
      <c r="K152" s="85">
        <v>10</v>
      </c>
      <c r="L152" s="89" t="s">
        <v>127</v>
      </c>
      <c r="M152" s="85" t="s">
        <v>49</v>
      </c>
      <c r="N152" s="42">
        <v>2</v>
      </c>
      <c r="O152" s="42" t="s">
        <v>17</v>
      </c>
      <c r="P152" s="158" t="s">
        <v>1081</v>
      </c>
      <c r="Q152" s="173"/>
      <c r="R152" s="159"/>
    </row>
    <row r="153" spans="1:18" hidden="1">
      <c r="A153" s="119" t="s">
        <v>391</v>
      </c>
      <c r="B153" s="98">
        <v>28</v>
      </c>
      <c r="C153" s="98" t="str">
        <f>MID(D153,4,10)</f>
        <v>1</v>
      </c>
      <c r="D153" s="92" t="str">
        <f t="shared" si="44"/>
        <v>10.1</v>
      </c>
      <c r="E153" s="93" t="e">
        <f t="shared" si="38"/>
        <v>#REF!</v>
      </c>
      <c r="F153" s="94" t="e">
        <f t="shared" si="43"/>
        <v>#REF!</v>
      </c>
      <c r="G153" s="94">
        <f t="shared" si="39"/>
        <v>1E-3</v>
      </c>
      <c r="H153" s="99" t="str">
        <f t="shared" si="40"/>
        <v/>
      </c>
      <c r="I153" s="99">
        <f t="shared" si="41"/>
        <v>1E-3</v>
      </c>
      <c r="J153" s="99" t="str">
        <f t="shared" si="42"/>
        <v/>
      </c>
      <c r="K153" s="119" t="s">
        <v>35</v>
      </c>
      <c r="L153" s="104" t="s">
        <v>129</v>
      </c>
      <c r="M153" s="118" t="s">
        <v>49</v>
      </c>
      <c r="N153" s="2">
        <v>2</v>
      </c>
      <c r="O153" s="2" t="s">
        <v>17</v>
      </c>
      <c r="P153" s="149" t="s">
        <v>1081</v>
      </c>
      <c r="Q153" s="179">
        <v>1</v>
      </c>
    </row>
    <row r="154" spans="1:18" hidden="1">
      <c r="A154" s="119" t="s">
        <v>392</v>
      </c>
      <c r="B154" s="98">
        <v>28</v>
      </c>
      <c r="C154" s="98" t="str">
        <f>MID(D154,4,10)</f>
        <v>2</v>
      </c>
      <c r="D154" s="92" t="str">
        <f t="shared" si="44"/>
        <v>10.2</v>
      </c>
      <c r="E154" s="93" t="e">
        <f t="shared" si="38"/>
        <v>#REF!</v>
      </c>
      <c r="F154" s="94" t="e">
        <f t="shared" si="43"/>
        <v>#REF!</v>
      </c>
      <c r="G154" s="94">
        <f t="shared" si="39"/>
        <v>1E-3</v>
      </c>
      <c r="H154" s="99" t="str">
        <f t="shared" si="40"/>
        <v/>
      </c>
      <c r="I154" s="99">
        <f t="shared" si="41"/>
        <v>1E-3</v>
      </c>
      <c r="J154" s="99" t="str">
        <f t="shared" si="42"/>
        <v/>
      </c>
      <c r="K154" s="119" t="s">
        <v>36</v>
      </c>
      <c r="L154" s="104" t="s">
        <v>131</v>
      </c>
      <c r="M154" s="118" t="s">
        <v>49</v>
      </c>
      <c r="N154" s="2">
        <v>2</v>
      </c>
      <c r="O154" s="2" t="s">
        <v>17</v>
      </c>
      <c r="P154" s="149" t="s">
        <v>1081</v>
      </c>
      <c r="Q154" s="179">
        <v>1</v>
      </c>
    </row>
    <row r="155" spans="1:18" ht="22.5" hidden="1">
      <c r="A155" s="119" t="s">
        <v>393</v>
      </c>
      <c r="B155" s="98">
        <v>28</v>
      </c>
      <c r="C155" s="98" t="str">
        <f>MID(D155,4,10)</f>
        <v>3</v>
      </c>
      <c r="D155" s="92" t="str">
        <f t="shared" si="44"/>
        <v>10.3</v>
      </c>
      <c r="E155" s="93" t="e">
        <f t="shared" si="38"/>
        <v>#REF!</v>
      </c>
      <c r="F155" s="94" t="e">
        <f t="shared" si="43"/>
        <v>#REF!</v>
      </c>
      <c r="G155" s="94">
        <f t="shared" si="39"/>
        <v>1E-3</v>
      </c>
      <c r="H155" s="99" t="str">
        <f t="shared" si="40"/>
        <v/>
      </c>
      <c r="I155" s="99">
        <f t="shared" si="41"/>
        <v>1E-3</v>
      </c>
      <c r="J155" s="99" t="str">
        <f t="shared" si="42"/>
        <v/>
      </c>
      <c r="K155" s="119" t="s">
        <v>132</v>
      </c>
      <c r="L155" s="104" t="s">
        <v>133</v>
      </c>
      <c r="M155" s="118" t="s">
        <v>49</v>
      </c>
      <c r="N155" s="2">
        <v>2</v>
      </c>
      <c r="O155" s="2" t="s">
        <v>17</v>
      </c>
      <c r="P155" s="149" t="s">
        <v>1081</v>
      </c>
      <c r="Q155" s="179">
        <v>1</v>
      </c>
    </row>
    <row r="156" spans="1:18" s="43" customFormat="1" hidden="1">
      <c r="A156" s="85">
        <v>34</v>
      </c>
      <c r="B156" s="86">
        <v>29</v>
      </c>
      <c r="C156" s="86" t="str">
        <f t="shared" si="37"/>
        <v/>
      </c>
      <c r="D156" s="86">
        <f t="shared" si="44"/>
        <v>11</v>
      </c>
      <c r="E156" s="87" t="e">
        <f t="shared" si="38"/>
        <v>#REF!</v>
      </c>
      <c r="F156" s="88" t="e">
        <f t="shared" si="43"/>
        <v>#REF!</v>
      </c>
      <c r="G156" s="88">
        <f t="shared" si="39"/>
        <v>1</v>
      </c>
      <c r="H156" s="88">
        <f t="shared" si="40"/>
        <v>1</v>
      </c>
      <c r="I156" s="88" t="str">
        <f t="shared" si="41"/>
        <v/>
      </c>
      <c r="J156" s="88" t="str">
        <f t="shared" si="42"/>
        <v/>
      </c>
      <c r="K156" s="85">
        <v>11</v>
      </c>
      <c r="L156" s="89" t="s">
        <v>134</v>
      </c>
      <c r="M156" s="85" t="s">
        <v>49</v>
      </c>
      <c r="N156" s="42">
        <v>2</v>
      </c>
      <c r="O156" s="42" t="s">
        <v>17</v>
      </c>
      <c r="P156" s="158" t="s">
        <v>1081</v>
      </c>
      <c r="Q156" s="173">
        <v>1</v>
      </c>
      <c r="R156" s="159"/>
    </row>
    <row r="157" spans="1:18" s="43" customFormat="1" ht="38.25" hidden="1">
      <c r="A157" s="85">
        <v>35</v>
      </c>
      <c r="B157" s="86">
        <v>30</v>
      </c>
      <c r="C157" s="86" t="str">
        <f t="shared" si="37"/>
        <v/>
      </c>
      <c r="D157" s="86">
        <f t="shared" si="44"/>
        <v>12</v>
      </c>
      <c r="E157" s="87" t="e">
        <f t="shared" si="38"/>
        <v>#REF!</v>
      </c>
      <c r="F157" s="88" t="e">
        <f t="shared" si="43"/>
        <v>#REF!</v>
      </c>
      <c r="G157" s="88">
        <f t="shared" si="39"/>
        <v>1</v>
      </c>
      <c r="H157" s="88">
        <f t="shared" si="40"/>
        <v>1</v>
      </c>
      <c r="I157" s="88" t="str">
        <f t="shared" si="41"/>
        <v/>
      </c>
      <c r="J157" s="88" t="str">
        <f t="shared" si="42"/>
        <v/>
      </c>
      <c r="K157" s="85">
        <v>12</v>
      </c>
      <c r="L157" s="89" t="s">
        <v>1209</v>
      </c>
      <c r="M157" s="85" t="s">
        <v>135</v>
      </c>
      <c r="N157" s="42">
        <v>2</v>
      </c>
      <c r="O157" s="42" t="s">
        <v>17</v>
      </c>
      <c r="P157" s="158" t="s">
        <v>1081</v>
      </c>
      <c r="Q157" s="173"/>
      <c r="R157" s="159"/>
    </row>
    <row r="158" spans="1:18" s="43" customFormat="1" hidden="1">
      <c r="A158" s="85">
        <v>36</v>
      </c>
      <c r="B158" s="86">
        <v>31</v>
      </c>
      <c r="C158" s="86" t="str">
        <f t="shared" ref="C158:C172" si="45">MID(D158,4,10)</f>
        <v/>
      </c>
      <c r="D158" s="86">
        <f t="shared" si="44"/>
        <v>13</v>
      </c>
      <c r="E158" s="87" t="e">
        <f t="shared" si="38"/>
        <v>#REF!</v>
      </c>
      <c r="F158" s="88" t="e">
        <f>#REF!+G158</f>
        <v>#REF!</v>
      </c>
      <c r="G158" s="88">
        <f t="shared" si="39"/>
        <v>1</v>
      </c>
      <c r="H158" s="88">
        <f t="shared" si="40"/>
        <v>1</v>
      </c>
      <c r="I158" s="88" t="str">
        <f t="shared" si="41"/>
        <v/>
      </c>
      <c r="J158" s="88" t="str">
        <f t="shared" si="42"/>
        <v/>
      </c>
      <c r="K158" s="85">
        <v>13</v>
      </c>
      <c r="L158" s="89" t="s">
        <v>1208</v>
      </c>
      <c r="M158" s="85" t="s">
        <v>135</v>
      </c>
      <c r="N158" s="42">
        <v>2</v>
      </c>
      <c r="O158" s="42" t="s">
        <v>17</v>
      </c>
      <c r="P158" s="158" t="s">
        <v>1081</v>
      </c>
      <c r="Q158" s="173">
        <v>1</v>
      </c>
      <c r="R158" s="159"/>
    </row>
    <row r="159" spans="1:18" s="43" customFormat="1" hidden="1">
      <c r="A159" s="85">
        <v>37</v>
      </c>
      <c r="B159" s="86">
        <v>32</v>
      </c>
      <c r="C159" s="86" t="str">
        <f t="shared" si="45"/>
        <v/>
      </c>
      <c r="D159" s="86">
        <f t="shared" si="44"/>
        <v>14</v>
      </c>
      <c r="E159" s="87" t="e">
        <f t="shared" si="38"/>
        <v>#REF!</v>
      </c>
      <c r="F159" s="88" t="e">
        <f t="shared" si="43"/>
        <v>#REF!</v>
      </c>
      <c r="G159" s="88">
        <f t="shared" si="39"/>
        <v>1</v>
      </c>
      <c r="H159" s="88">
        <f t="shared" si="40"/>
        <v>1</v>
      </c>
      <c r="I159" s="88" t="str">
        <f t="shared" si="41"/>
        <v/>
      </c>
      <c r="J159" s="88" t="str">
        <f t="shared" si="42"/>
        <v/>
      </c>
      <c r="K159" s="85">
        <v>14</v>
      </c>
      <c r="L159" s="89" t="s">
        <v>592</v>
      </c>
      <c r="M159" s="85" t="s">
        <v>49</v>
      </c>
      <c r="N159" s="42">
        <v>2</v>
      </c>
      <c r="O159" s="42" t="s">
        <v>17</v>
      </c>
      <c r="P159" s="158" t="s">
        <v>1081</v>
      </c>
      <c r="Q159" s="173"/>
      <c r="R159" s="159"/>
    </row>
    <row r="160" spans="1:18" hidden="1">
      <c r="A160" s="118" t="s">
        <v>154</v>
      </c>
      <c r="B160" s="98">
        <v>32</v>
      </c>
      <c r="C160" s="98" t="str">
        <f t="shared" si="45"/>
        <v>1</v>
      </c>
      <c r="D160" s="92" t="str">
        <f t="shared" si="44"/>
        <v>14.1</v>
      </c>
      <c r="E160" s="93" t="e">
        <f t="shared" si="38"/>
        <v>#REF!</v>
      </c>
      <c r="F160" s="94" t="e">
        <f t="shared" si="43"/>
        <v>#REF!</v>
      </c>
      <c r="G160" s="94">
        <f t="shared" si="39"/>
        <v>1E-3</v>
      </c>
      <c r="H160" s="99" t="str">
        <f t="shared" si="40"/>
        <v/>
      </c>
      <c r="I160" s="99">
        <f t="shared" si="41"/>
        <v>1E-3</v>
      </c>
      <c r="J160" s="99" t="str">
        <f t="shared" si="42"/>
        <v/>
      </c>
      <c r="K160" s="107" t="s">
        <v>46</v>
      </c>
      <c r="L160" s="127" t="s">
        <v>593</v>
      </c>
      <c r="M160" s="91" t="s">
        <v>49</v>
      </c>
      <c r="N160" s="2">
        <v>2</v>
      </c>
      <c r="O160" s="2" t="s">
        <v>17</v>
      </c>
      <c r="P160" s="168" t="s">
        <v>1081</v>
      </c>
      <c r="Q160" s="5">
        <v>1</v>
      </c>
    </row>
    <row r="161" spans="1:18" hidden="1">
      <c r="A161" s="118" t="s">
        <v>155</v>
      </c>
      <c r="B161" s="98">
        <v>32</v>
      </c>
      <c r="C161" s="98" t="str">
        <f t="shared" si="45"/>
        <v>2</v>
      </c>
      <c r="D161" s="92" t="str">
        <f t="shared" si="44"/>
        <v>14.2</v>
      </c>
      <c r="E161" s="93" t="e">
        <f t="shared" si="38"/>
        <v>#REF!</v>
      </c>
      <c r="F161" s="94" t="e">
        <f t="shared" si="43"/>
        <v>#REF!</v>
      </c>
      <c r="G161" s="94">
        <f t="shared" si="39"/>
        <v>1E-3</v>
      </c>
      <c r="H161" s="99" t="str">
        <f t="shared" si="40"/>
        <v/>
      </c>
      <c r="I161" s="99">
        <f t="shared" si="41"/>
        <v>1E-3</v>
      </c>
      <c r="J161" s="99" t="str">
        <f t="shared" si="42"/>
        <v/>
      </c>
      <c r="K161" s="107" t="s">
        <v>48</v>
      </c>
      <c r="L161" s="127" t="s">
        <v>594</v>
      </c>
      <c r="M161" s="91" t="s">
        <v>49</v>
      </c>
      <c r="N161" s="2">
        <v>2</v>
      </c>
      <c r="O161" s="2" t="s">
        <v>17</v>
      </c>
      <c r="P161" s="168" t="s">
        <v>1081</v>
      </c>
      <c r="Q161" s="5">
        <v>1</v>
      </c>
    </row>
    <row r="162" spans="1:18" s="43" customFormat="1" hidden="1">
      <c r="A162" s="85">
        <v>38</v>
      </c>
      <c r="B162" s="86">
        <v>33</v>
      </c>
      <c r="C162" s="86" t="str">
        <f t="shared" si="45"/>
        <v/>
      </c>
      <c r="D162" s="86">
        <f t="shared" si="44"/>
        <v>15</v>
      </c>
      <c r="E162" s="87" t="e">
        <f t="shared" si="38"/>
        <v>#REF!</v>
      </c>
      <c r="F162" s="88" t="e">
        <f t="shared" si="43"/>
        <v>#REF!</v>
      </c>
      <c r="G162" s="88">
        <f t="shared" si="39"/>
        <v>1</v>
      </c>
      <c r="H162" s="88">
        <f t="shared" si="40"/>
        <v>1</v>
      </c>
      <c r="I162" s="88" t="str">
        <f t="shared" si="41"/>
        <v/>
      </c>
      <c r="J162" s="88" t="str">
        <f t="shared" si="42"/>
        <v/>
      </c>
      <c r="K162" s="85">
        <v>15</v>
      </c>
      <c r="L162" s="89" t="s">
        <v>138</v>
      </c>
      <c r="M162" s="85" t="s">
        <v>49</v>
      </c>
      <c r="N162" s="42">
        <v>2</v>
      </c>
      <c r="O162" s="42" t="s">
        <v>17</v>
      </c>
      <c r="P162" s="158" t="s">
        <v>1081</v>
      </c>
      <c r="Q162" s="173">
        <v>1</v>
      </c>
      <c r="R162" s="159"/>
    </row>
    <row r="163" spans="1:18" s="43" customFormat="1" ht="25.5" hidden="1">
      <c r="A163" s="85">
        <v>39</v>
      </c>
      <c r="B163" s="86">
        <v>34</v>
      </c>
      <c r="C163" s="86" t="str">
        <f t="shared" si="45"/>
        <v/>
      </c>
      <c r="D163" s="86">
        <f t="shared" si="44"/>
        <v>16</v>
      </c>
      <c r="E163" s="87" t="e">
        <f t="shared" si="38"/>
        <v>#REF!</v>
      </c>
      <c r="F163" s="88" t="e">
        <f t="shared" si="43"/>
        <v>#REF!</v>
      </c>
      <c r="G163" s="88">
        <f t="shared" si="39"/>
        <v>1</v>
      </c>
      <c r="H163" s="88">
        <f t="shared" si="40"/>
        <v>1</v>
      </c>
      <c r="I163" s="88" t="str">
        <f t="shared" si="41"/>
        <v/>
      </c>
      <c r="J163" s="88" t="str">
        <f t="shared" si="42"/>
        <v/>
      </c>
      <c r="K163" s="85">
        <v>16</v>
      </c>
      <c r="L163" s="89" t="s">
        <v>139</v>
      </c>
      <c r="M163" s="85" t="s">
        <v>135</v>
      </c>
      <c r="N163" s="42">
        <v>2</v>
      </c>
      <c r="O163" s="42" t="s">
        <v>17</v>
      </c>
      <c r="P163" s="158" t="s">
        <v>1081</v>
      </c>
      <c r="Q163" s="173"/>
      <c r="R163" s="159"/>
    </row>
    <row r="164" spans="1:18" hidden="1">
      <c r="A164" s="119" t="s">
        <v>180</v>
      </c>
      <c r="B164" s="98">
        <v>34</v>
      </c>
      <c r="C164" s="98" t="str">
        <f t="shared" si="45"/>
        <v>1</v>
      </c>
      <c r="D164" s="92" t="str">
        <f t="shared" si="44"/>
        <v>16.1</v>
      </c>
      <c r="E164" s="93" t="e">
        <f t="shared" si="38"/>
        <v>#REF!</v>
      </c>
      <c r="F164" s="94" t="e">
        <f t="shared" si="43"/>
        <v>#REF!</v>
      </c>
      <c r="G164" s="94">
        <f t="shared" si="39"/>
        <v>1E-3</v>
      </c>
      <c r="H164" s="99" t="str">
        <f t="shared" si="40"/>
        <v/>
      </c>
      <c r="I164" s="99">
        <f t="shared" si="41"/>
        <v>1E-3</v>
      </c>
      <c r="J164" s="99" t="str">
        <f t="shared" si="42"/>
        <v/>
      </c>
      <c r="K164" s="119" t="s">
        <v>55</v>
      </c>
      <c r="L164" s="124" t="s">
        <v>140</v>
      </c>
      <c r="M164" s="118" t="s">
        <v>135</v>
      </c>
      <c r="N164" s="2">
        <v>2</v>
      </c>
      <c r="O164" s="2" t="s">
        <v>17</v>
      </c>
      <c r="P164" s="149" t="s">
        <v>1081</v>
      </c>
      <c r="Q164" s="179">
        <v>1</v>
      </c>
    </row>
    <row r="165" spans="1:18" hidden="1">
      <c r="A165" s="119" t="s">
        <v>181</v>
      </c>
      <c r="B165" s="98">
        <v>34</v>
      </c>
      <c r="C165" s="98" t="str">
        <f t="shared" si="45"/>
        <v>2</v>
      </c>
      <c r="D165" s="92" t="str">
        <f t="shared" si="44"/>
        <v>16.2</v>
      </c>
      <c r="E165" s="93" t="e">
        <f t="shared" si="38"/>
        <v>#REF!</v>
      </c>
      <c r="F165" s="94" t="e">
        <f t="shared" si="43"/>
        <v>#REF!</v>
      </c>
      <c r="G165" s="94">
        <f t="shared" si="39"/>
        <v>1E-3</v>
      </c>
      <c r="H165" s="99" t="str">
        <f t="shared" si="40"/>
        <v/>
      </c>
      <c r="I165" s="99">
        <f t="shared" si="41"/>
        <v>1E-3</v>
      </c>
      <c r="J165" s="99" t="str">
        <f t="shared" si="42"/>
        <v/>
      </c>
      <c r="K165" s="119" t="s">
        <v>56</v>
      </c>
      <c r="L165" s="124" t="s">
        <v>141</v>
      </c>
      <c r="M165" s="118" t="s">
        <v>135</v>
      </c>
      <c r="N165" s="2">
        <v>2</v>
      </c>
      <c r="O165" s="2" t="s">
        <v>17</v>
      </c>
      <c r="P165" s="149" t="s">
        <v>1081</v>
      </c>
      <c r="Q165" s="179">
        <v>1</v>
      </c>
    </row>
    <row r="166" spans="1:18" hidden="1">
      <c r="A166" s="119" t="s">
        <v>182</v>
      </c>
      <c r="B166" s="98">
        <v>34</v>
      </c>
      <c r="C166" s="98" t="str">
        <f t="shared" si="45"/>
        <v>3</v>
      </c>
      <c r="D166" s="92" t="str">
        <f t="shared" si="44"/>
        <v>16.3</v>
      </c>
      <c r="E166" s="93" t="e">
        <f t="shared" si="38"/>
        <v>#REF!</v>
      </c>
      <c r="F166" s="94" t="e">
        <f t="shared" si="43"/>
        <v>#REF!</v>
      </c>
      <c r="G166" s="94">
        <f t="shared" si="39"/>
        <v>1E-3</v>
      </c>
      <c r="H166" s="99" t="str">
        <f t="shared" si="40"/>
        <v/>
      </c>
      <c r="I166" s="99">
        <f t="shared" si="41"/>
        <v>1E-3</v>
      </c>
      <c r="J166" s="99" t="str">
        <f t="shared" si="42"/>
        <v/>
      </c>
      <c r="K166" s="119" t="s">
        <v>142</v>
      </c>
      <c r="L166" s="124" t="s">
        <v>143</v>
      </c>
      <c r="M166" s="118" t="s">
        <v>135</v>
      </c>
      <c r="N166" s="2">
        <v>2</v>
      </c>
      <c r="O166" s="2" t="s">
        <v>17</v>
      </c>
      <c r="P166" s="149" t="s">
        <v>1081</v>
      </c>
      <c r="Q166" s="179">
        <v>1</v>
      </c>
    </row>
    <row r="167" spans="1:18" ht="22.5" hidden="1">
      <c r="A167" s="119" t="s">
        <v>183</v>
      </c>
      <c r="B167" s="98">
        <v>34</v>
      </c>
      <c r="C167" s="98" t="str">
        <f t="shared" si="45"/>
        <v>4</v>
      </c>
      <c r="D167" s="92" t="str">
        <f t="shared" si="44"/>
        <v>16.4</v>
      </c>
      <c r="E167" s="93" t="e">
        <f t="shared" si="38"/>
        <v>#REF!</v>
      </c>
      <c r="F167" s="94" t="e">
        <f t="shared" si="43"/>
        <v>#REF!</v>
      </c>
      <c r="G167" s="94">
        <f t="shared" si="39"/>
        <v>1E-3</v>
      </c>
      <c r="H167" s="99" t="str">
        <f t="shared" si="40"/>
        <v/>
      </c>
      <c r="I167" s="99">
        <f t="shared" si="41"/>
        <v>1E-3</v>
      </c>
      <c r="J167" s="99" t="str">
        <f t="shared" si="42"/>
        <v/>
      </c>
      <c r="K167" s="119" t="s">
        <v>144</v>
      </c>
      <c r="L167" s="124" t="s">
        <v>145</v>
      </c>
      <c r="M167" s="118" t="s">
        <v>135</v>
      </c>
      <c r="N167" s="2">
        <v>2</v>
      </c>
      <c r="O167" s="2" t="s">
        <v>17</v>
      </c>
      <c r="P167" s="149" t="s">
        <v>1081</v>
      </c>
      <c r="Q167" s="179">
        <v>1</v>
      </c>
    </row>
    <row r="168" spans="1:18" hidden="1">
      <c r="A168" s="125" t="s">
        <v>184</v>
      </c>
      <c r="B168" s="98">
        <v>34</v>
      </c>
      <c r="C168" s="98" t="str">
        <f t="shared" si="45"/>
        <v>5</v>
      </c>
      <c r="D168" s="92" t="str">
        <f t="shared" si="44"/>
        <v>16.5</v>
      </c>
      <c r="E168" s="93" t="e">
        <f t="shared" si="38"/>
        <v>#REF!</v>
      </c>
      <c r="F168" s="94" t="e">
        <f t="shared" si="43"/>
        <v>#REF!</v>
      </c>
      <c r="G168" s="94">
        <f t="shared" si="39"/>
        <v>1E-3</v>
      </c>
      <c r="H168" s="99" t="str">
        <f t="shared" si="40"/>
        <v/>
      </c>
      <c r="I168" s="99">
        <f t="shared" si="41"/>
        <v>1E-3</v>
      </c>
      <c r="J168" s="99" t="str">
        <f t="shared" si="42"/>
        <v/>
      </c>
      <c r="K168" s="119" t="s">
        <v>146</v>
      </c>
      <c r="L168" s="126" t="s">
        <v>147</v>
      </c>
      <c r="M168" s="118" t="s">
        <v>135</v>
      </c>
      <c r="N168" s="2">
        <v>2</v>
      </c>
      <c r="O168" s="2" t="s">
        <v>17</v>
      </c>
      <c r="P168" s="149" t="s">
        <v>1081</v>
      </c>
      <c r="Q168" s="179">
        <v>1</v>
      </c>
    </row>
    <row r="169" spans="1:18" s="43" customFormat="1" ht="25.5" hidden="1">
      <c r="A169" s="85">
        <v>40</v>
      </c>
      <c r="B169" s="86">
        <v>35</v>
      </c>
      <c r="C169" s="86" t="str">
        <f>MID(D169,4,10)</f>
        <v/>
      </c>
      <c r="D169" s="86">
        <f t="shared" si="44"/>
        <v>17</v>
      </c>
      <c r="E169" s="87" t="e">
        <f t="shared" ref="E169:E215" si="46">TRUNC(F169)</f>
        <v>#REF!</v>
      </c>
      <c r="F169" s="88" t="e">
        <f t="shared" si="43"/>
        <v>#REF!</v>
      </c>
      <c r="G169" s="88">
        <f t="shared" ref="G169:G215" si="47">SUM(H169:J169)</f>
        <v>1</v>
      </c>
      <c r="H169" s="88">
        <f t="shared" si="40"/>
        <v>1</v>
      </c>
      <c r="I169" s="88" t="str">
        <f t="shared" si="41"/>
        <v/>
      </c>
      <c r="J169" s="88" t="str">
        <f t="shared" si="42"/>
        <v/>
      </c>
      <c r="K169" s="85">
        <v>17</v>
      </c>
      <c r="L169" s="89" t="s">
        <v>148</v>
      </c>
      <c r="M169" s="85" t="s">
        <v>135</v>
      </c>
      <c r="N169" s="42">
        <v>2</v>
      </c>
      <c r="O169" s="42" t="s">
        <v>14</v>
      </c>
      <c r="P169" s="158" t="s">
        <v>1081</v>
      </c>
      <c r="Q169" s="173">
        <v>1</v>
      </c>
      <c r="R169" s="159"/>
    </row>
    <row r="170" spans="1:18" s="43" customFormat="1" ht="25.5" hidden="1">
      <c r="A170" s="85">
        <v>41</v>
      </c>
      <c r="B170" s="86">
        <v>36</v>
      </c>
      <c r="C170" s="86" t="str">
        <f t="shared" si="45"/>
        <v/>
      </c>
      <c r="D170" s="86">
        <f t="shared" si="44"/>
        <v>18</v>
      </c>
      <c r="E170" s="87" t="e">
        <f t="shared" si="46"/>
        <v>#REF!</v>
      </c>
      <c r="F170" s="88" t="e">
        <f t="shared" ref="F170:F197" si="48">F169+G170</f>
        <v>#REF!</v>
      </c>
      <c r="G170" s="88">
        <f t="shared" si="47"/>
        <v>1</v>
      </c>
      <c r="H170" s="88">
        <f t="shared" ref="H170:H215" si="49">IF(LEN(K170)=1,1,IF(LEN(K170)=2,1,""))</f>
        <v>1</v>
      </c>
      <c r="I170" s="88" t="str">
        <f t="shared" ref="I170:I215" si="50">IF(LEN(K170)=3,0.001,IF(LEN(K170)=4,0.001,""))</f>
        <v/>
      </c>
      <c r="J170" s="88" t="str">
        <f t="shared" ref="J170:J215" si="51">IF(LEN(K170)=5,0.000001,IF(LEN(K170)=6,0.000001,""))</f>
        <v/>
      </c>
      <c r="K170" s="85">
        <v>18</v>
      </c>
      <c r="L170" s="89" t="s">
        <v>149</v>
      </c>
      <c r="M170" s="85" t="s">
        <v>991</v>
      </c>
      <c r="N170" s="42">
        <v>2</v>
      </c>
      <c r="O170" s="42" t="s">
        <v>14</v>
      </c>
      <c r="P170" s="158" t="s">
        <v>1081</v>
      </c>
      <c r="Q170" s="173"/>
      <c r="R170" s="159"/>
    </row>
    <row r="171" spans="1:18" ht="22.5" hidden="1">
      <c r="A171" s="128" t="s">
        <v>186</v>
      </c>
      <c r="B171" s="98">
        <v>36</v>
      </c>
      <c r="C171" s="98" t="str">
        <f t="shared" si="45"/>
        <v>1</v>
      </c>
      <c r="D171" s="92" t="str">
        <f t="shared" si="44"/>
        <v>18.1</v>
      </c>
      <c r="E171" s="93" t="e">
        <f t="shared" si="46"/>
        <v>#REF!</v>
      </c>
      <c r="F171" s="94" t="e">
        <f t="shared" si="48"/>
        <v>#REF!</v>
      </c>
      <c r="G171" s="94">
        <f t="shared" si="47"/>
        <v>1E-3</v>
      </c>
      <c r="H171" s="99" t="str">
        <f t="shared" si="49"/>
        <v/>
      </c>
      <c r="I171" s="99">
        <f t="shared" si="50"/>
        <v>1E-3</v>
      </c>
      <c r="J171" s="99" t="str">
        <f t="shared" si="51"/>
        <v/>
      </c>
      <c r="K171" s="119" t="s">
        <v>150</v>
      </c>
      <c r="L171" s="129" t="s">
        <v>151</v>
      </c>
      <c r="M171" s="118" t="s">
        <v>993</v>
      </c>
      <c r="N171" s="2">
        <v>2</v>
      </c>
      <c r="O171" s="2" t="s">
        <v>14</v>
      </c>
      <c r="P171" s="149" t="s">
        <v>1081</v>
      </c>
      <c r="Q171" s="179">
        <v>1</v>
      </c>
    </row>
    <row r="172" spans="1:18" ht="22.5" hidden="1">
      <c r="A172" s="128" t="s">
        <v>187</v>
      </c>
      <c r="B172" s="98">
        <v>36</v>
      </c>
      <c r="C172" s="98" t="str">
        <f t="shared" si="45"/>
        <v>2</v>
      </c>
      <c r="D172" s="92" t="str">
        <f t="shared" si="44"/>
        <v>18.2</v>
      </c>
      <c r="E172" s="93" t="e">
        <f t="shared" si="46"/>
        <v>#REF!</v>
      </c>
      <c r="F172" s="94" t="e">
        <f t="shared" si="48"/>
        <v>#REF!</v>
      </c>
      <c r="G172" s="94">
        <f t="shared" si="47"/>
        <v>1E-3</v>
      </c>
      <c r="H172" s="99" t="str">
        <f t="shared" si="49"/>
        <v/>
      </c>
      <c r="I172" s="99">
        <f t="shared" si="50"/>
        <v>1E-3</v>
      </c>
      <c r="J172" s="99" t="str">
        <f t="shared" si="51"/>
        <v/>
      </c>
      <c r="K172" s="118" t="s">
        <v>152</v>
      </c>
      <c r="L172" s="129" t="s">
        <v>153</v>
      </c>
      <c r="M172" s="118" t="s">
        <v>993</v>
      </c>
      <c r="N172" s="2">
        <v>2</v>
      </c>
      <c r="O172" s="2" t="s">
        <v>14</v>
      </c>
      <c r="P172" s="149" t="s">
        <v>1081</v>
      </c>
      <c r="Q172" s="179">
        <v>1</v>
      </c>
    </row>
    <row r="173" spans="1:18" s="43" customFormat="1" ht="25.5" hidden="1">
      <c r="A173" s="85">
        <v>42</v>
      </c>
      <c r="B173" s="86"/>
      <c r="C173" s="86"/>
      <c r="D173" s="86"/>
      <c r="E173" s="87"/>
      <c r="F173" s="88"/>
      <c r="G173" s="88"/>
      <c r="H173" s="88"/>
      <c r="I173" s="88"/>
      <c r="J173" s="88"/>
      <c r="K173" s="85"/>
      <c r="L173" s="89" t="s">
        <v>398</v>
      </c>
      <c r="M173" s="85" t="s">
        <v>135</v>
      </c>
      <c r="N173" s="42">
        <v>2</v>
      </c>
      <c r="O173" s="42" t="s">
        <v>14</v>
      </c>
      <c r="P173" s="158" t="s">
        <v>1081</v>
      </c>
      <c r="Q173" s="173">
        <v>1</v>
      </c>
      <c r="R173" s="159"/>
    </row>
    <row r="174" spans="1:18" s="43" customFormat="1" ht="25.5" hidden="1">
      <c r="A174" s="85">
        <v>43</v>
      </c>
      <c r="B174" s="86"/>
      <c r="C174" s="86"/>
      <c r="D174" s="86"/>
      <c r="E174" s="87"/>
      <c r="F174" s="88"/>
      <c r="G174" s="88"/>
      <c r="H174" s="88"/>
      <c r="I174" s="88"/>
      <c r="J174" s="88"/>
      <c r="K174" s="85"/>
      <c r="L174" s="89" t="s">
        <v>591</v>
      </c>
      <c r="M174" s="85" t="s">
        <v>4</v>
      </c>
      <c r="N174" s="42">
        <v>2</v>
      </c>
      <c r="O174" s="42" t="s">
        <v>14</v>
      </c>
      <c r="P174" s="158" t="s">
        <v>1081</v>
      </c>
      <c r="Q174" s="173">
        <v>1</v>
      </c>
      <c r="R174" s="159"/>
    </row>
    <row r="175" spans="1:18" s="43" customFormat="1" ht="25.5" hidden="1">
      <c r="A175" s="85">
        <v>44</v>
      </c>
      <c r="B175" s="86"/>
      <c r="C175" s="86"/>
      <c r="D175" s="86"/>
      <c r="E175" s="87"/>
      <c r="F175" s="88"/>
      <c r="G175" s="88"/>
      <c r="H175" s="88"/>
      <c r="I175" s="88"/>
      <c r="J175" s="88"/>
      <c r="K175" s="85"/>
      <c r="L175" s="89" t="s">
        <v>506</v>
      </c>
      <c r="M175" s="85" t="s">
        <v>135</v>
      </c>
      <c r="N175" s="42">
        <v>2</v>
      </c>
      <c r="O175" s="42" t="s">
        <v>14</v>
      </c>
      <c r="P175" s="158" t="s">
        <v>1081</v>
      </c>
      <c r="Q175" s="173">
        <v>1</v>
      </c>
      <c r="R175" s="159"/>
    </row>
    <row r="176" spans="1:18" s="43" customFormat="1" ht="25.5" hidden="1">
      <c r="A176" s="85">
        <v>45</v>
      </c>
      <c r="B176" s="86"/>
      <c r="C176" s="86"/>
      <c r="D176" s="86"/>
      <c r="E176" s="87"/>
      <c r="F176" s="88"/>
      <c r="G176" s="88"/>
      <c r="H176" s="88"/>
      <c r="I176" s="88"/>
      <c r="J176" s="88"/>
      <c r="K176" s="85"/>
      <c r="L176" s="89" t="s">
        <v>447</v>
      </c>
      <c r="M176" s="85" t="s">
        <v>4</v>
      </c>
      <c r="N176" s="42">
        <v>2</v>
      </c>
      <c r="O176" s="42" t="s">
        <v>14</v>
      </c>
      <c r="P176" s="158" t="s">
        <v>1081</v>
      </c>
      <c r="Q176" s="173">
        <v>1</v>
      </c>
      <c r="R176" s="159"/>
    </row>
    <row r="177" spans="1:18" s="43" customFormat="1" hidden="1">
      <c r="A177" s="85">
        <v>46</v>
      </c>
      <c r="B177" s="86"/>
      <c r="C177" s="86"/>
      <c r="D177" s="86"/>
      <c r="E177" s="87"/>
      <c r="F177" s="88"/>
      <c r="G177" s="88"/>
      <c r="H177" s="88"/>
      <c r="I177" s="88"/>
      <c r="J177" s="88"/>
      <c r="K177" s="85"/>
      <c r="L177" s="89" t="s">
        <v>400</v>
      </c>
      <c r="M177" s="85" t="s">
        <v>4</v>
      </c>
      <c r="N177" s="42">
        <v>2</v>
      </c>
      <c r="O177" s="42" t="s">
        <v>17</v>
      </c>
      <c r="P177" s="158" t="s">
        <v>1081</v>
      </c>
      <c r="Q177" s="173">
        <v>1</v>
      </c>
      <c r="R177" s="159"/>
    </row>
    <row r="178" spans="1:18" s="43" customFormat="1" ht="25.5" hidden="1">
      <c r="A178" s="85">
        <v>47</v>
      </c>
      <c r="B178" s="86"/>
      <c r="C178" s="86"/>
      <c r="D178" s="86"/>
      <c r="E178" s="87"/>
      <c r="F178" s="88"/>
      <c r="G178" s="88"/>
      <c r="H178" s="88"/>
      <c r="I178" s="88"/>
      <c r="J178" s="88"/>
      <c r="K178" s="85"/>
      <c r="L178" s="89" t="s">
        <v>399</v>
      </c>
      <c r="M178" s="85" t="s">
        <v>4</v>
      </c>
      <c r="N178" s="42">
        <v>2</v>
      </c>
      <c r="O178" s="42" t="s">
        <v>17</v>
      </c>
      <c r="P178" s="158" t="s">
        <v>1081</v>
      </c>
      <c r="Q178" s="173">
        <v>1</v>
      </c>
      <c r="R178" s="159"/>
    </row>
    <row r="179" spans="1:18" s="43" customFormat="1" hidden="1">
      <c r="A179" s="85">
        <v>48</v>
      </c>
      <c r="B179" s="86"/>
      <c r="C179" s="86"/>
      <c r="D179" s="86"/>
      <c r="E179" s="87"/>
      <c r="F179" s="88"/>
      <c r="G179" s="88"/>
      <c r="H179" s="88"/>
      <c r="I179" s="88"/>
      <c r="J179" s="88"/>
      <c r="K179" s="85"/>
      <c r="L179" s="89" t="s">
        <v>402</v>
      </c>
      <c r="M179" s="85" t="s">
        <v>4</v>
      </c>
      <c r="N179" s="42">
        <v>2</v>
      </c>
      <c r="O179" s="42" t="s">
        <v>14</v>
      </c>
      <c r="P179" s="158" t="s">
        <v>1081</v>
      </c>
      <c r="Q179" s="173">
        <v>1</v>
      </c>
      <c r="R179" s="159"/>
    </row>
    <row r="180" spans="1:18" s="43" customFormat="1" hidden="1">
      <c r="A180" s="85">
        <v>49</v>
      </c>
      <c r="B180" s="86"/>
      <c r="C180" s="86"/>
      <c r="D180" s="86"/>
      <c r="E180" s="87"/>
      <c r="F180" s="88"/>
      <c r="G180" s="88"/>
      <c r="H180" s="88"/>
      <c r="I180" s="88"/>
      <c r="J180" s="88"/>
      <c r="K180" s="85"/>
      <c r="L180" s="89" t="s">
        <v>401</v>
      </c>
      <c r="M180" s="85" t="s">
        <v>67</v>
      </c>
      <c r="N180" s="42">
        <v>2</v>
      </c>
      <c r="O180" s="42" t="s">
        <v>14</v>
      </c>
      <c r="P180" s="158" t="s">
        <v>1081</v>
      </c>
      <c r="Q180" s="173">
        <v>1</v>
      </c>
      <c r="R180" s="159"/>
    </row>
    <row r="181" spans="1:18" s="43" customFormat="1" ht="25.5" hidden="1">
      <c r="A181" s="85">
        <v>50</v>
      </c>
      <c r="B181" s="86"/>
      <c r="C181" s="86"/>
      <c r="D181" s="86"/>
      <c r="E181" s="87"/>
      <c r="F181" s="88"/>
      <c r="G181" s="88"/>
      <c r="H181" s="88"/>
      <c r="I181" s="88"/>
      <c r="J181" s="88"/>
      <c r="K181" s="85"/>
      <c r="L181" s="89" t="s">
        <v>572</v>
      </c>
      <c r="M181" s="85" t="s">
        <v>4</v>
      </c>
      <c r="N181" s="42">
        <v>2</v>
      </c>
      <c r="O181" s="42" t="s">
        <v>14</v>
      </c>
      <c r="P181" s="158" t="s">
        <v>1081</v>
      </c>
      <c r="Q181" s="173">
        <v>1</v>
      </c>
      <c r="R181" s="159"/>
    </row>
    <row r="182" spans="1:18" s="43" customFormat="1" ht="38.25" hidden="1">
      <c r="A182" s="85">
        <v>51</v>
      </c>
      <c r="B182" s="86"/>
      <c r="C182" s="86"/>
      <c r="D182" s="86"/>
      <c r="E182" s="87"/>
      <c r="F182" s="88"/>
      <c r="G182" s="88"/>
      <c r="H182" s="88"/>
      <c r="I182" s="88"/>
      <c r="J182" s="88"/>
      <c r="K182" s="85"/>
      <c r="L182" s="89" t="s">
        <v>1210</v>
      </c>
      <c r="M182" s="85" t="s">
        <v>4</v>
      </c>
      <c r="N182" s="42">
        <v>2</v>
      </c>
      <c r="O182" s="42" t="s">
        <v>14</v>
      </c>
      <c r="P182" s="158"/>
      <c r="Q182" s="173"/>
      <c r="R182" s="200"/>
    </row>
    <row r="183" spans="1:18" s="43" customFormat="1" ht="25.5" hidden="1">
      <c r="A183" s="85">
        <v>52</v>
      </c>
      <c r="B183" s="86">
        <v>37</v>
      </c>
      <c r="C183" s="86" t="str">
        <f t="shared" ref="C183:C215" si="52">MID(D183,3,10)</f>
        <v/>
      </c>
      <c r="D183" s="86">
        <f t="shared" si="44"/>
        <v>1</v>
      </c>
      <c r="E183" s="87" t="e">
        <f t="shared" si="46"/>
        <v>#REF!</v>
      </c>
      <c r="F183" s="88" t="e">
        <f>F172+G183</f>
        <v>#REF!</v>
      </c>
      <c r="G183" s="88">
        <f t="shared" si="47"/>
        <v>1</v>
      </c>
      <c r="H183" s="88">
        <f t="shared" si="49"/>
        <v>1</v>
      </c>
      <c r="I183" s="88" t="str">
        <f t="shared" si="50"/>
        <v/>
      </c>
      <c r="J183" s="88" t="str">
        <f t="shared" si="51"/>
        <v/>
      </c>
      <c r="K183" s="85">
        <v>1</v>
      </c>
      <c r="L183" s="89" t="s">
        <v>571</v>
      </c>
      <c r="M183" s="85" t="s">
        <v>4</v>
      </c>
      <c r="N183" s="42">
        <v>3</v>
      </c>
      <c r="O183" s="42" t="s">
        <v>74</v>
      </c>
      <c r="P183" s="158" t="s">
        <v>1093</v>
      </c>
      <c r="Q183" s="173"/>
      <c r="R183" s="159"/>
    </row>
    <row r="184" spans="1:18" hidden="1">
      <c r="A184" s="122" t="s">
        <v>403</v>
      </c>
      <c r="B184" s="98">
        <v>37</v>
      </c>
      <c r="C184" s="98" t="str">
        <f t="shared" si="52"/>
        <v>1</v>
      </c>
      <c r="D184" s="92" t="str">
        <f t="shared" si="44"/>
        <v>1.1</v>
      </c>
      <c r="E184" s="93" t="e">
        <f t="shared" si="46"/>
        <v>#REF!</v>
      </c>
      <c r="F184" s="94" t="e">
        <f t="shared" si="48"/>
        <v>#REF!</v>
      </c>
      <c r="G184" s="94">
        <f t="shared" si="47"/>
        <v>1E-3</v>
      </c>
      <c r="H184" s="99" t="str">
        <f t="shared" si="49"/>
        <v/>
      </c>
      <c r="I184" s="99">
        <f t="shared" si="50"/>
        <v>1E-3</v>
      </c>
      <c r="J184" s="99" t="str">
        <f t="shared" si="51"/>
        <v/>
      </c>
      <c r="K184" s="130" t="s">
        <v>5</v>
      </c>
      <c r="L184" s="131" t="s">
        <v>570</v>
      </c>
      <c r="M184" s="118" t="s">
        <v>4</v>
      </c>
      <c r="N184" s="2">
        <v>3</v>
      </c>
      <c r="O184" s="2" t="s">
        <v>74</v>
      </c>
      <c r="P184" s="149" t="s">
        <v>1094</v>
      </c>
      <c r="Q184" s="179">
        <v>1</v>
      </c>
    </row>
    <row r="185" spans="1:18" hidden="1">
      <c r="A185" s="122" t="s">
        <v>404</v>
      </c>
      <c r="B185" s="98">
        <v>37</v>
      </c>
      <c r="C185" s="98" t="str">
        <f t="shared" si="52"/>
        <v>2</v>
      </c>
      <c r="D185" s="92" t="str">
        <f t="shared" si="44"/>
        <v>1.2</v>
      </c>
      <c r="E185" s="93" t="e">
        <f t="shared" si="46"/>
        <v>#REF!</v>
      </c>
      <c r="F185" s="94" t="e">
        <f t="shared" si="48"/>
        <v>#REF!</v>
      </c>
      <c r="G185" s="94">
        <f t="shared" si="47"/>
        <v>1E-3</v>
      </c>
      <c r="H185" s="99" t="str">
        <f t="shared" si="49"/>
        <v/>
      </c>
      <c r="I185" s="99">
        <f t="shared" si="50"/>
        <v>1E-3</v>
      </c>
      <c r="J185" s="99" t="str">
        <f t="shared" si="51"/>
        <v/>
      </c>
      <c r="K185" s="130" t="s">
        <v>8</v>
      </c>
      <c r="L185" s="131" t="s">
        <v>556</v>
      </c>
      <c r="M185" s="118" t="s">
        <v>4</v>
      </c>
      <c r="N185" s="2">
        <v>3</v>
      </c>
      <c r="O185" s="2" t="s">
        <v>74</v>
      </c>
      <c r="P185" s="149" t="s">
        <v>1095</v>
      </c>
      <c r="Q185" s="179">
        <v>1</v>
      </c>
    </row>
    <row r="186" spans="1:18" hidden="1">
      <c r="A186" s="122" t="s">
        <v>405</v>
      </c>
      <c r="B186" s="98">
        <v>37</v>
      </c>
      <c r="C186" s="98" t="str">
        <f t="shared" si="52"/>
        <v>3</v>
      </c>
      <c r="D186" s="92" t="str">
        <f t="shared" si="44"/>
        <v>1.3</v>
      </c>
      <c r="E186" s="93" t="e">
        <f t="shared" si="46"/>
        <v>#REF!</v>
      </c>
      <c r="F186" s="94" t="e">
        <f>#REF!+G186</f>
        <v>#REF!</v>
      </c>
      <c r="G186" s="94">
        <f t="shared" si="47"/>
        <v>1E-3</v>
      </c>
      <c r="H186" s="99" t="str">
        <f t="shared" si="49"/>
        <v/>
      </c>
      <c r="I186" s="99">
        <f t="shared" si="50"/>
        <v>1E-3</v>
      </c>
      <c r="J186" s="99" t="str">
        <f t="shared" si="51"/>
        <v/>
      </c>
      <c r="K186" s="130" t="s">
        <v>11</v>
      </c>
      <c r="L186" s="131" t="s">
        <v>507</v>
      </c>
      <c r="M186" s="118" t="s">
        <v>4</v>
      </c>
      <c r="N186" s="2">
        <v>3</v>
      </c>
      <c r="O186" s="2" t="s">
        <v>74</v>
      </c>
      <c r="P186" s="149" t="s">
        <v>1095</v>
      </c>
      <c r="Q186" s="179">
        <v>1</v>
      </c>
    </row>
    <row r="187" spans="1:18" hidden="1">
      <c r="A187" s="122" t="s">
        <v>406</v>
      </c>
      <c r="B187" s="98">
        <v>37</v>
      </c>
      <c r="C187" s="98" t="str">
        <f t="shared" si="52"/>
        <v>6</v>
      </c>
      <c r="D187" s="92" t="str">
        <f t="shared" si="44"/>
        <v>1.6</v>
      </c>
      <c r="E187" s="93" t="e">
        <f t="shared" si="46"/>
        <v>#REF!</v>
      </c>
      <c r="F187" s="94" t="e">
        <f>#REF!+G187</f>
        <v>#REF!</v>
      </c>
      <c r="G187" s="94">
        <f t="shared" si="47"/>
        <v>1E-3</v>
      </c>
      <c r="H187" s="99" t="str">
        <f t="shared" si="49"/>
        <v/>
      </c>
      <c r="I187" s="99">
        <f t="shared" si="50"/>
        <v>1E-3</v>
      </c>
      <c r="J187" s="99" t="str">
        <f t="shared" si="51"/>
        <v/>
      </c>
      <c r="K187" s="130" t="s">
        <v>47</v>
      </c>
      <c r="L187" s="131" t="s">
        <v>508</v>
      </c>
      <c r="M187" s="118" t="s">
        <v>4</v>
      </c>
      <c r="N187" s="2">
        <v>3</v>
      </c>
      <c r="O187" s="2" t="s">
        <v>74</v>
      </c>
      <c r="P187" s="149" t="s">
        <v>1094</v>
      </c>
      <c r="Q187" s="179">
        <v>1</v>
      </c>
    </row>
    <row r="188" spans="1:18" hidden="1">
      <c r="A188" s="119" t="s">
        <v>1211</v>
      </c>
      <c r="B188" s="98">
        <v>37</v>
      </c>
      <c r="C188" s="98" t="str">
        <f t="shared" si="52"/>
        <v>7</v>
      </c>
      <c r="D188" s="92" t="str">
        <f t="shared" si="44"/>
        <v>1.7</v>
      </c>
      <c r="E188" s="93" t="e">
        <f t="shared" si="46"/>
        <v>#REF!</v>
      </c>
      <c r="F188" s="94" t="e">
        <f>#REF!+G188</f>
        <v>#REF!</v>
      </c>
      <c r="G188" s="94">
        <f t="shared" si="47"/>
        <v>1E-3</v>
      </c>
      <c r="H188" s="99" t="str">
        <f t="shared" si="49"/>
        <v/>
      </c>
      <c r="I188" s="99">
        <f t="shared" si="50"/>
        <v>1E-3</v>
      </c>
      <c r="J188" s="99" t="str">
        <f t="shared" si="51"/>
        <v/>
      </c>
      <c r="K188" s="130" t="s">
        <v>50</v>
      </c>
      <c r="L188" s="104" t="s">
        <v>509</v>
      </c>
      <c r="M188" s="118" t="s">
        <v>4</v>
      </c>
      <c r="N188" s="2">
        <v>3</v>
      </c>
      <c r="O188" s="2" t="s">
        <v>74</v>
      </c>
      <c r="P188" s="149" t="s">
        <v>1094</v>
      </c>
      <c r="Q188" s="179">
        <v>1</v>
      </c>
    </row>
    <row r="189" spans="1:18" hidden="1">
      <c r="A189" s="119" t="s">
        <v>1212</v>
      </c>
      <c r="B189" s="98">
        <v>37</v>
      </c>
      <c r="C189" s="98" t="str">
        <f t="shared" si="52"/>
        <v>8</v>
      </c>
      <c r="D189" s="92" t="str">
        <f t="shared" si="44"/>
        <v>1.8</v>
      </c>
      <c r="E189" s="93" t="e">
        <f t="shared" si="46"/>
        <v>#REF!</v>
      </c>
      <c r="F189" s="94" t="e">
        <f>#REF!+G189</f>
        <v>#REF!</v>
      </c>
      <c r="G189" s="94">
        <f t="shared" si="47"/>
        <v>1E-3</v>
      </c>
      <c r="H189" s="99" t="str">
        <f t="shared" si="49"/>
        <v/>
      </c>
      <c r="I189" s="99">
        <f t="shared" si="50"/>
        <v>1E-3</v>
      </c>
      <c r="J189" s="99" t="str">
        <f t="shared" si="51"/>
        <v/>
      </c>
      <c r="K189" s="130" t="s">
        <v>54</v>
      </c>
      <c r="L189" s="104" t="s">
        <v>510</v>
      </c>
      <c r="M189" s="118" t="s">
        <v>4</v>
      </c>
      <c r="N189" s="2">
        <v>3</v>
      </c>
      <c r="O189" s="2" t="s">
        <v>74</v>
      </c>
      <c r="P189" s="149" t="s">
        <v>1094</v>
      </c>
      <c r="Q189" s="179">
        <v>1</v>
      </c>
    </row>
    <row r="190" spans="1:18" hidden="1">
      <c r="A190" s="119" t="s">
        <v>1213</v>
      </c>
      <c r="B190" s="98">
        <v>37</v>
      </c>
      <c r="C190" s="98" t="str">
        <f t="shared" si="52"/>
        <v>9</v>
      </c>
      <c r="D190" s="92" t="str">
        <f t="shared" ref="D190:D223" si="53">K190</f>
        <v>1.9</v>
      </c>
      <c r="E190" s="93" t="e">
        <f t="shared" si="46"/>
        <v>#REF!</v>
      </c>
      <c r="F190" s="94" t="e">
        <f>#REF!+G190</f>
        <v>#REF!</v>
      </c>
      <c r="G190" s="94">
        <f t="shared" si="47"/>
        <v>1E-3</v>
      </c>
      <c r="H190" s="99" t="str">
        <f t="shared" si="49"/>
        <v/>
      </c>
      <c r="I190" s="99">
        <f t="shared" si="50"/>
        <v>1E-3</v>
      </c>
      <c r="J190" s="99" t="str">
        <f t="shared" si="51"/>
        <v/>
      </c>
      <c r="K190" s="130" t="s">
        <v>156</v>
      </c>
      <c r="L190" s="104" t="s">
        <v>511</v>
      </c>
      <c r="M190" s="118" t="s">
        <v>4</v>
      </c>
      <c r="N190" s="2">
        <v>3</v>
      </c>
      <c r="O190" s="2" t="s">
        <v>74</v>
      </c>
      <c r="P190" s="149" t="s">
        <v>1094</v>
      </c>
      <c r="Q190" s="179">
        <v>1</v>
      </c>
    </row>
    <row r="191" spans="1:18" ht="33.75" hidden="1">
      <c r="A191" s="119" t="s">
        <v>1214</v>
      </c>
      <c r="B191" s="98">
        <v>37</v>
      </c>
      <c r="C191" s="98" t="str">
        <f t="shared" si="52"/>
        <v>10</v>
      </c>
      <c r="D191" s="92" t="str">
        <f t="shared" si="53"/>
        <v>1.10</v>
      </c>
      <c r="E191" s="93" t="e">
        <f t="shared" si="46"/>
        <v>#REF!</v>
      </c>
      <c r="F191" s="94" t="e">
        <f>#REF!+G191</f>
        <v>#REF!</v>
      </c>
      <c r="G191" s="94">
        <f t="shared" si="47"/>
        <v>1E-3</v>
      </c>
      <c r="H191" s="99" t="str">
        <f t="shared" si="49"/>
        <v/>
      </c>
      <c r="I191" s="99">
        <f t="shared" si="50"/>
        <v>1E-3</v>
      </c>
      <c r="J191" s="99" t="str">
        <f t="shared" si="51"/>
        <v/>
      </c>
      <c r="K191" s="130" t="s">
        <v>157</v>
      </c>
      <c r="L191" s="104" t="s">
        <v>512</v>
      </c>
      <c r="M191" s="118" t="s">
        <v>4</v>
      </c>
      <c r="N191" s="2">
        <v>3</v>
      </c>
      <c r="O191" s="2" t="s">
        <v>74</v>
      </c>
      <c r="P191" s="149" t="s">
        <v>1096</v>
      </c>
      <c r="Q191" s="179"/>
    </row>
    <row r="192" spans="1:18" ht="33.75" hidden="1">
      <c r="A192" s="119" t="s">
        <v>1215</v>
      </c>
      <c r="B192" s="98">
        <v>37</v>
      </c>
      <c r="C192" s="98" t="str">
        <f t="shared" si="52"/>
        <v>10.1</v>
      </c>
      <c r="D192" s="92" t="str">
        <f t="shared" si="53"/>
        <v>1.10.1</v>
      </c>
      <c r="E192" s="93" t="e">
        <f t="shared" si="46"/>
        <v>#REF!</v>
      </c>
      <c r="F192" s="94" t="e">
        <f t="shared" si="48"/>
        <v>#REF!</v>
      </c>
      <c r="G192" s="94">
        <f t="shared" si="47"/>
        <v>9.9999999999999995E-7</v>
      </c>
      <c r="H192" s="99" t="str">
        <f t="shared" si="49"/>
        <v/>
      </c>
      <c r="I192" s="99" t="str">
        <f t="shared" si="50"/>
        <v/>
      </c>
      <c r="J192" s="99">
        <f t="shared" si="51"/>
        <v>9.9999999999999995E-7</v>
      </c>
      <c r="K192" s="132" t="s">
        <v>158</v>
      </c>
      <c r="L192" s="104" t="s">
        <v>513</v>
      </c>
      <c r="M192" s="118" t="s">
        <v>4</v>
      </c>
      <c r="N192" s="2">
        <v>3</v>
      </c>
      <c r="O192" s="2" t="s">
        <v>74</v>
      </c>
      <c r="P192" s="149" t="s">
        <v>1097</v>
      </c>
      <c r="Q192" s="179">
        <v>1</v>
      </c>
    </row>
    <row r="193" spans="1:18" ht="33.75" hidden="1">
      <c r="A193" s="119" t="s">
        <v>1216</v>
      </c>
      <c r="B193" s="98">
        <v>37</v>
      </c>
      <c r="C193" s="98" t="str">
        <f t="shared" si="52"/>
        <v>10.2</v>
      </c>
      <c r="D193" s="92" t="str">
        <f t="shared" si="53"/>
        <v>1.10.2</v>
      </c>
      <c r="E193" s="93" t="e">
        <f t="shared" si="46"/>
        <v>#REF!</v>
      </c>
      <c r="F193" s="94" t="e">
        <f>#REF!+G193</f>
        <v>#REF!</v>
      </c>
      <c r="G193" s="94">
        <f t="shared" si="47"/>
        <v>9.9999999999999995E-7</v>
      </c>
      <c r="H193" s="99" t="str">
        <f t="shared" si="49"/>
        <v/>
      </c>
      <c r="I193" s="99" t="str">
        <f t="shared" si="50"/>
        <v/>
      </c>
      <c r="J193" s="99">
        <f t="shared" si="51"/>
        <v>9.9999999999999995E-7</v>
      </c>
      <c r="K193" s="132" t="s">
        <v>159</v>
      </c>
      <c r="L193" s="104" t="s">
        <v>514</v>
      </c>
      <c r="M193" s="118" t="s">
        <v>4</v>
      </c>
      <c r="N193" s="2">
        <v>3</v>
      </c>
      <c r="O193" s="2" t="s">
        <v>74</v>
      </c>
      <c r="P193" s="149" t="s">
        <v>1097</v>
      </c>
      <c r="Q193" s="179">
        <v>1</v>
      </c>
    </row>
    <row r="194" spans="1:18" ht="33.75" hidden="1">
      <c r="A194" s="119" t="s">
        <v>1217</v>
      </c>
      <c r="B194" s="98">
        <v>37</v>
      </c>
      <c r="C194" s="98" t="str">
        <f t="shared" si="52"/>
        <v>10.3</v>
      </c>
      <c r="D194" s="92" t="str">
        <f t="shared" si="53"/>
        <v>1.10.3</v>
      </c>
      <c r="E194" s="93" t="e">
        <f t="shared" si="46"/>
        <v>#REF!</v>
      </c>
      <c r="F194" s="94" t="e">
        <f>#REF!+G194</f>
        <v>#REF!</v>
      </c>
      <c r="G194" s="94">
        <f t="shared" si="47"/>
        <v>9.9999999999999995E-7</v>
      </c>
      <c r="H194" s="99" t="str">
        <f t="shared" si="49"/>
        <v/>
      </c>
      <c r="I194" s="99" t="str">
        <f t="shared" si="50"/>
        <v/>
      </c>
      <c r="J194" s="99">
        <f t="shared" si="51"/>
        <v>9.9999999999999995E-7</v>
      </c>
      <c r="K194" s="130" t="s">
        <v>160</v>
      </c>
      <c r="L194" s="104" t="s">
        <v>515</v>
      </c>
      <c r="M194" s="118" t="s">
        <v>4</v>
      </c>
      <c r="N194" s="2">
        <v>3</v>
      </c>
      <c r="O194" s="2" t="s">
        <v>74</v>
      </c>
      <c r="P194" s="149" t="s">
        <v>1097</v>
      </c>
      <c r="Q194" s="179">
        <v>1</v>
      </c>
    </row>
    <row r="195" spans="1:18" ht="22.5" hidden="1">
      <c r="A195" s="119" t="s">
        <v>1218</v>
      </c>
      <c r="B195" s="98">
        <v>37</v>
      </c>
      <c r="C195" s="98" t="str">
        <f t="shared" si="52"/>
        <v>10.4</v>
      </c>
      <c r="D195" s="92" t="str">
        <f t="shared" si="53"/>
        <v>1.10.4</v>
      </c>
      <c r="E195" s="93" t="e">
        <f t="shared" si="46"/>
        <v>#REF!</v>
      </c>
      <c r="F195" s="94" t="e">
        <f>#REF!+G195</f>
        <v>#REF!</v>
      </c>
      <c r="G195" s="94">
        <f t="shared" si="47"/>
        <v>9.9999999999999995E-7</v>
      </c>
      <c r="H195" s="99" t="str">
        <f t="shared" si="49"/>
        <v/>
      </c>
      <c r="I195" s="99" t="str">
        <f t="shared" si="50"/>
        <v/>
      </c>
      <c r="J195" s="99">
        <f t="shared" si="51"/>
        <v>9.9999999999999995E-7</v>
      </c>
      <c r="K195" s="132" t="s">
        <v>161</v>
      </c>
      <c r="L195" s="104" t="s">
        <v>516</v>
      </c>
      <c r="M195" s="118" t="s">
        <v>4</v>
      </c>
      <c r="N195" s="2">
        <v>3</v>
      </c>
      <c r="O195" s="2" t="s">
        <v>74</v>
      </c>
      <c r="P195" s="149" t="s">
        <v>1081</v>
      </c>
      <c r="Q195" s="179">
        <v>1</v>
      </c>
    </row>
    <row r="196" spans="1:18" hidden="1">
      <c r="A196" s="119" t="s">
        <v>1219</v>
      </c>
      <c r="B196" s="91">
        <v>37</v>
      </c>
      <c r="C196" s="91" t="str">
        <f t="shared" si="52"/>
        <v>11</v>
      </c>
      <c r="D196" s="92" t="str">
        <f t="shared" si="53"/>
        <v>1.11</v>
      </c>
      <c r="E196" s="93" t="e">
        <f t="shared" si="46"/>
        <v>#REF!</v>
      </c>
      <c r="F196" s="94" t="e">
        <f>#REF!+G196</f>
        <v>#REF!</v>
      </c>
      <c r="G196" s="94">
        <f t="shared" si="47"/>
        <v>1E-3</v>
      </c>
      <c r="H196" s="94" t="str">
        <f t="shared" si="49"/>
        <v/>
      </c>
      <c r="I196" s="94">
        <f t="shared" si="50"/>
        <v>1E-3</v>
      </c>
      <c r="J196" s="94" t="str">
        <f t="shared" si="51"/>
        <v/>
      </c>
      <c r="K196" s="133" t="s">
        <v>162</v>
      </c>
      <c r="L196" s="104" t="s">
        <v>557</v>
      </c>
      <c r="M196" s="91" t="s">
        <v>4</v>
      </c>
      <c r="N196" s="4">
        <v>3</v>
      </c>
      <c r="O196" s="4" t="s">
        <v>74</v>
      </c>
      <c r="P196" s="168" t="s">
        <v>1081</v>
      </c>
      <c r="Q196" s="5"/>
    </row>
    <row r="197" spans="1:18" ht="22.5" hidden="1">
      <c r="A197" s="119" t="s">
        <v>1220</v>
      </c>
      <c r="B197" s="98">
        <v>37</v>
      </c>
      <c r="C197" s="98" t="str">
        <f t="shared" si="52"/>
        <v>11.1</v>
      </c>
      <c r="D197" s="92" t="str">
        <f t="shared" si="53"/>
        <v>1.11.1</v>
      </c>
      <c r="E197" s="93" t="e">
        <f t="shared" si="46"/>
        <v>#REF!</v>
      </c>
      <c r="F197" s="94" t="e">
        <f t="shared" si="48"/>
        <v>#REF!</v>
      </c>
      <c r="G197" s="94">
        <f t="shared" si="47"/>
        <v>9.9999999999999995E-7</v>
      </c>
      <c r="H197" s="99" t="str">
        <f t="shared" si="49"/>
        <v/>
      </c>
      <c r="I197" s="99" t="str">
        <f t="shared" si="50"/>
        <v/>
      </c>
      <c r="J197" s="99">
        <f t="shared" si="51"/>
        <v>9.9999999999999995E-7</v>
      </c>
      <c r="K197" s="132" t="s">
        <v>163</v>
      </c>
      <c r="L197" s="104" t="s">
        <v>517</v>
      </c>
      <c r="M197" s="118" t="s">
        <v>4</v>
      </c>
      <c r="N197" s="2">
        <v>3</v>
      </c>
      <c r="O197" s="2" t="s">
        <v>74</v>
      </c>
      <c r="P197" s="149" t="s">
        <v>1081</v>
      </c>
      <c r="Q197" s="179">
        <v>1</v>
      </c>
    </row>
    <row r="198" spans="1:18" ht="22.5" hidden="1">
      <c r="A198" s="119" t="s">
        <v>1221</v>
      </c>
      <c r="B198" s="98">
        <v>37</v>
      </c>
      <c r="C198" s="98" t="str">
        <f t="shared" si="52"/>
        <v>11.2</v>
      </c>
      <c r="D198" s="92" t="str">
        <f t="shared" si="53"/>
        <v>1.11.2</v>
      </c>
      <c r="E198" s="93" t="e">
        <f t="shared" si="46"/>
        <v>#REF!</v>
      </c>
      <c r="F198" s="94" t="e">
        <f>#REF!+G198</f>
        <v>#REF!</v>
      </c>
      <c r="G198" s="94">
        <f t="shared" si="47"/>
        <v>9.9999999999999995E-7</v>
      </c>
      <c r="H198" s="99" t="str">
        <f t="shared" si="49"/>
        <v/>
      </c>
      <c r="I198" s="99" t="str">
        <f t="shared" si="50"/>
        <v/>
      </c>
      <c r="J198" s="99">
        <f t="shared" si="51"/>
        <v>9.9999999999999995E-7</v>
      </c>
      <c r="K198" s="132" t="s">
        <v>164</v>
      </c>
      <c r="L198" s="104" t="s">
        <v>518</v>
      </c>
      <c r="M198" s="118" t="s">
        <v>4</v>
      </c>
      <c r="N198" s="2">
        <v>3</v>
      </c>
      <c r="O198" s="2" t="s">
        <v>74</v>
      </c>
      <c r="P198" s="149" t="s">
        <v>1081</v>
      </c>
      <c r="Q198" s="179">
        <v>1</v>
      </c>
    </row>
    <row r="199" spans="1:18" ht="22.5" hidden="1">
      <c r="A199" s="119" t="s">
        <v>1222</v>
      </c>
      <c r="B199" s="98">
        <v>37</v>
      </c>
      <c r="C199" s="98" t="str">
        <f t="shared" si="52"/>
        <v>11.3</v>
      </c>
      <c r="D199" s="92" t="str">
        <f t="shared" si="53"/>
        <v>1.11.3</v>
      </c>
      <c r="E199" s="93" t="e">
        <f t="shared" si="46"/>
        <v>#REF!</v>
      </c>
      <c r="F199" s="94" t="e">
        <f>#REF!+G199</f>
        <v>#REF!</v>
      </c>
      <c r="G199" s="94">
        <f t="shared" si="47"/>
        <v>9.9999999999999995E-7</v>
      </c>
      <c r="H199" s="99" t="str">
        <f t="shared" si="49"/>
        <v/>
      </c>
      <c r="I199" s="99" t="str">
        <f t="shared" si="50"/>
        <v/>
      </c>
      <c r="J199" s="99">
        <f t="shared" si="51"/>
        <v>9.9999999999999995E-7</v>
      </c>
      <c r="K199" s="132" t="s">
        <v>165</v>
      </c>
      <c r="L199" s="104" t="s">
        <v>519</v>
      </c>
      <c r="M199" s="118" t="s">
        <v>4</v>
      </c>
      <c r="N199" s="2">
        <v>3</v>
      </c>
      <c r="O199" s="2" t="s">
        <v>74</v>
      </c>
      <c r="P199" s="149" t="s">
        <v>1081</v>
      </c>
      <c r="Q199" s="179">
        <v>1</v>
      </c>
    </row>
    <row r="200" spans="1:18" ht="22.5" hidden="1">
      <c r="A200" s="119" t="s">
        <v>1223</v>
      </c>
      <c r="B200" s="98">
        <v>37</v>
      </c>
      <c r="C200" s="98" t="str">
        <f t="shared" si="52"/>
        <v>11.4</v>
      </c>
      <c r="D200" s="92" t="str">
        <f t="shared" si="53"/>
        <v>1.11.4</v>
      </c>
      <c r="E200" s="93" t="e">
        <f t="shared" si="46"/>
        <v>#REF!</v>
      </c>
      <c r="F200" s="94" t="e">
        <f>#REF!+G200</f>
        <v>#REF!</v>
      </c>
      <c r="G200" s="94">
        <f t="shared" si="47"/>
        <v>9.9999999999999995E-7</v>
      </c>
      <c r="H200" s="99" t="str">
        <f t="shared" si="49"/>
        <v/>
      </c>
      <c r="I200" s="99" t="str">
        <f t="shared" si="50"/>
        <v/>
      </c>
      <c r="J200" s="99">
        <f t="shared" si="51"/>
        <v>9.9999999999999995E-7</v>
      </c>
      <c r="K200" s="132" t="s">
        <v>166</v>
      </c>
      <c r="L200" s="104" t="s">
        <v>520</v>
      </c>
      <c r="M200" s="118" t="s">
        <v>4</v>
      </c>
      <c r="N200" s="2">
        <v>3</v>
      </c>
      <c r="O200" s="2" t="s">
        <v>74</v>
      </c>
      <c r="P200" s="149" t="s">
        <v>1081</v>
      </c>
      <c r="Q200" s="179">
        <v>1</v>
      </c>
    </row>
    <row r="201" spans="1:18" ht="22.5" hidden="1">
      <c r="A201" s="119" t="s">
        <v>1224</v>
      </c>
      <c r="B201" s="98"/>
      <c r="C201" s="98"/>
      <c r="D201" s="92"/>
      <c r="E201" s="93"/>
      <c r="F201" s="94"/>
      <c r="G201" s="94"/>
      <c r="H201" s="99"/>
      <c r="I201" s="99"/>
      <c r="J201" s="99"/>
      <c r="K201" s="132"/>
      <c r="L201" s="104" t="s">
        <v>346</v>
      </c>
      <c r="M201" s="118" t="s">
        <v>4</v>
      </c>
      <c r="N201" s="2">
        <v>3</v>
      </c>
      <c r="O201" s="2" t="s">
        <v>74</v>
      </c>
      <c r="P201" s="149" t="s">
        <v>1081</v>
      </c>
      <c r="Q201" s="179">
        <v>1</v>
      </c>
    </row>
    <row r="202" spans="1:18" s="43" customFormat="1" hidden="1">
      <c r="A202" s="85">
        <v>53</v>
      </c>
      <c r="B202" s="86"/>
      <c r="C202" s="86"/>
      <c r="D202" s="86"/>
      <c r="E202" s="87"/>
      <c r="F202" s="88"/>
      <c r="G202" s="88"/>
      <c r="H202" s="88"/>
      <c r="I202" s="88"/>
      <c r="J202" s="88"/>
      <c r="K202" s="85"/>
      <c r="L202" s="89" t="s">
        <v>370</v>
      </c>
      <c r="M202" s="85" t="s">
        <v>100</v>
      </c>
      <c r="N202" s="42">
        <v>3</v>
      </c>
      <c r="O202" s="42" t="s">
        <v>74</v>
      </c>
      <c r="P202" s="158" t="s">
        <v>1081</v>
      </c>
      <c r="Q202" s="173"/>
      <c r="R202" s="159"/>
    </row>
    <row r="203" spans="1:18" ht="22.5" hidden="1">
      <c r="A203" s="119" t="s">
        <v>1225</v>
      </c>
      <c r="B203" s="91"/>
      <c r="C203" s="91"/>
      <c r="D203" s="92"/>
      <c r="E203" s="93"/>
      <c r="F203" s="94"/>
      <c r="G203" s="94"/>
      <c r="H203" s="94"/>
      <c r="I203" s="94"/>
      <c r="J203" s="94"/>
      <c r="K203" s="134"/>
      <c r="L203" s="104" t="s">
        <v>394</v>
      </c>
      <c r="M203" s="91" t="s">
        <v>100</v>
      </c>
      <c r="N203" s="4">
        <v>3</v>
      </c>
      <c r="O203" s="4" t="s">
        <v>74</v>
      </c>
      <c r="P203" s="168" t="s">
        <v>1098</v>
      </c>
      <c r="Q203" s="5"/>
    </row>
    <row r="204" spans="1:18" ht="22.5" hidden="1">
      <c r="A204" s="119" t="s">
        <v>1226</v>
      </c>
      <c r="B204" s="98"/>
      <c r="C204" s="98"/>
      <c r="D204" s="92"/>
      <c r="E204" s="93"/>
      <c r="F204" s="94"/>
      <c r="G204" s="94"/>
      <c r="H204" s="99"/>
      <c r="I204" s="99"/>
      <c r="J204" s="99"/>
      <c r="K204" s="132"/>
      <c r="L204" s="104" t="s">
        <v>395</v>
      </c>
      <c r="M204" s="118" t="s">
        <v>106</v>
      </c>
      <c r="N204" s="2">
        <v>3</v>
      </c>
      <c r="O204" s="2" t="s">
        <v>74</v>
      </c>
      <c r="P204" s="149" t="s">
        <v>1099</v>
      </c>
      <c r="Q204" s="179"/>
    </row>
    <row r="205" spans="1:18" hidden="1">
      <c r="A205" s="119" t="s">
        <v>1227</v>
      </c>
      <c r="B205" s="98">
        <v>38</v>
      </c>
      <c r="C205" s="98" t="str">
        <f t="shared" ref="C205:C209" si="54">MID(D205,3,10)</f>
        <v>1</v>
      </c>
      <c r="D205" s="92" t="str">
        <f t="shared" ref="D205:D209" si="55">K205</f>
        <v>2.1</v>
      </c>
      <c r="E205" s="93" t="e">
        <f t="shared" ref="E205:E209" si="56">TRUNC(F205)</f>
        <v>#REF!</v>
      </c>
      <c r="F205" s="94" t="e">
        <f>#REF!+G205</f>
        <v>#REF!</v>
      </c>
      <c r="G205" s="94">
        <f t="shared" ref="G205:G209" si="57">SUM(H205:J205)</f>
        <v>1E-3</v>
      </c>
      <c r="H205" s="99" t="str">
        <f t="shared" ref="H205:H209" si="58">IF(LEN(K205)=1,1,IF(LEN(K205)=2,1,""))</f>
        <v/>
      </c>
      <c r="I205" s="99">
        <f t="shared" ref="I205:I209" si="59">IF(LEN(K205)=3,0.001,IF(LEN(K205)=4,0.001,""))</f>
        <v>1E-3</v>
      </c>
      <c r="J205" s="99" t="str">
        <f t="shared" ref="J205:J209" si="60">IF(LEN(K205)=5,0.000001,IF(LEN(K205)=6,0.000001,""))</f>
        <v/>
      </c>
      <c r="K205" s="133" t="s">
        <v>14</v>
      </c>
      <c r="L205" s="104" t="s">
        <v>364</v>
      </c>
      <c r="M205" s="118" t="s">
        <v>106</v>
      </c>
      <c r="N205" s="2">
        <v>3</v>
      </c>
      <c r="O205" s="2" t="s">
        <v>74</v>
      </c>
      <c r="P205" s="149" t="s">
        <v>1081</v>
      </c>
      <c r="Q205" s="179">
        <v>1</v>
      </c>
    </row>
    <row r="206" spans="1:18" hidden="1">
      <c r="A206" s="119" t="s">
        <v>1228</v>
      </c>
      <c r="B206" s="98">
        <v>38</v>
      </c>
      <c r="C206" s="98" t="str">
        <f t="shared" si="54"/>
        <v>2</v>
      </c>
      <c r="D206" s="92" t="str">
        <f t="shared" si="55"/>
        <v>2.2</v>
      </c>
      <c r="E206" s="93" t="e">
        <f t="shared" si="56"/>
        <v>#REF!</v>
      </c>
      <c r="F206" s="94" t="e">
        <f>F205+G206</f>
        <v>#REF!</v>
      </c>
      <c r="G206" s="94">
        <f t="shared" si="57"/>
        <v>1E-3</v>
      </c>
      <c r="H206" s="99" t="str">
        <f t="shared" si="58"/>
        <v/>
      </c>
      <c r="I206" s="99">
        <f t="shared" si="59"/>
        <v>1E-3</v>
      </c>
      <c r="J206" s="99" t="str">
        <f t="shared" si="60"/>
        <v/>
      </c>
      <c r="K206" s="133" t="s">
        <v>16</v>
      </c>
      <c r="L206" s="104" t="s">
        <v>365</v>
      </c>
      <c r="M206" s="118" t="s">
        <v>106</v>
      </c>
      <c r="N206" s="2">
        <v>3</v>
      </c>
      <c r="O206" s="2" t="s">
        <v>74</v>
      </c>
      <c r="P206" s="149" t="s">
        <v>1081</v>
      </c>
      <c r="Q206" s="179">
        <v>1</v>
      </c>
    </row>
    <row r="207" spans="1:18" hidden="1">
      <c r="A207" s="119" t="s">
        <v>1229</v>
      </c>
      <c r="B207" s="98">
        <v>38</v>
      </c>
      <c r="C207" s="98" t="str">
        <f t="shared" si="54"/>
        <v>3</v>
      </c>
      <c r="D207" s="92" t="str">
        <f t="shared" si="55"/>
        <v>2.3</v>
      </c>
      <c r="E207" s="93" t="e">
        <f t="shared" si="56"/>
        <v>#REF!</v>
      </c>
      <c r="F207" s="94" t="e">
        <f>F206+G207</f>
        <v>#REF!</v>
      </c>
      <c r="G207" s="94">
        <f t="shared" si="57"/>
        <v>1E-3</v>
      </c>
      <c r="H207" s="99" t="str">
        <f t="shared" si="58"/>
        <v/>
      </c>
      <c r="I207" s="99">
        <f t="shared" si="59"/>
        <v>1E-3</v>
      </c>
      <c r="J207" s="99" t="str">
        <f t="shared" si="60"/>
        <v/>
      </c>
      <c r="K207" s="133" t="s">
        <v>17</v>
      </c>
      <c r="L207" s="104" t="s">
        <v>573</v>
      </c>
      <c r="M207" s="118" t="s">
        <v>106</v>
      </c>
      <c r="N207" s="2">
        <v>3</v>
      </c>
      <c r="O207" s="2" t="s">
        <v>74</v>
      </c>
      <c r="P207" s="149" t="s">
        <v>1081</v>
      </c>
      <c r="Q207" s="179">
        <v>1</v>
      </c>
    </row>
    <row r="208" spans="1:18" hidden="1">
      <c r="A208" s="119" t="s">
        <v>1230</v>
      </c>
      <c r="B208" s="98">
        <v>38</v>
      </c>
      <c r="C208" s="98" t="str">
        <f t="shared" si="54"/>
        <v>5</v>
      </c>
      <c r="D208" s="92" t="str">
        <f t="shared" si="55"/>
        <v>2.5</v>
      </c>
      <c r="E208" s="93" t="e">
        <f t="shared" si="56"/>
        <v>#REF!</v>
      </c>
      <c r="F208" s="94" t="e">
        <f>#REF!+G208</f>
        <v>#REF!</v>
      </c>
      <c r="G208" s="94">
        <f t="shared" si="57"/>
        <v>1E-3</v>
      </c>
      <c r="H208" s="99" t="str">
        <f t="shared" si="58"/>
        <v/>
      </c>
      <c r="I208" s="99">
        <f t="shared" si="59"/>
        <v>1E-3</v>
      </c>
      <c r="J208" s="99" t="str">
        <f t="shared" si="60"/>
        <v/>
      </c>
      <c r="K208" s="133" t="s">
        <v>168</v>
      </c>
      <c r="L208" s="104" t="s">
        <v>574</v>
      </c>
      <c r="M208" s="118" t="s">
        <v>106</v>
      </c>
      <c r="N208" s="2">
        <v>3</v>
      </c>
      <c r="O208" s="2" t="s">
        <v>74</v>
      </c>
      <c r="P208" s="149" t="s">
        <v>1081</v>
      </c>
      <c r="Q208" s="179">
        <v>1</v>
      </c>
    </row>
    <row r="209" spans="1:17" hidden="1">
      <c r="A209" s="119" t="s">
        <v>1231</v>
      </c>
      <c r="B209" s="98">
        <v>38</v>
      </c>
      <c r="C209" s="98" t="str">
        <f t="shared" si="54"/>
        <v>6</v>
      </c>
      <c r="D209" s="92" t="str">
        <f t="shared" si="55"/>
        <v>2.6</v>
      </c>
      <c r="E209" s="93" t="e">
        <f t="shared" si="56"/>
        <v>#REF!</v>
      </c>
      <c r="F209" s="94" t="e">
        <f>#REF!+G209</f>
        <v>#REF!</v>
      </c>
      <c r="G209" s="94">
        <f t="shared" si="57"/>
        <v>1E-3</v>
      </c>
      <c r="H209" s="99" t="str">
        <f t="shared" si="58"/>
        <v/>
      </c>
      <c r="I209" s="99">
        <f t="shared" si="59"/>
        <v>1E-3</v>
      </c>
      <c r="J209" s="99" t="str">
        <f t="shared" si="60"/>
        <v/>
      </c>
      <c r="K209" s="133" t="s">
        <v>169</v>
      </c>
      <c r="L209" s="104" t="s">
        <v>575</v>
      </c>
      <c r="M209" s="118" t="s">
        <v>106</v>
      </c>
      <c r="N209" s="2">
        <v>3</v>
      </c>
      <c r="O209" s="2" t="s">
        <v>74</v>
      </c>
      <c r="P209" s="149" t="s">
        <v>1081</v>
      </c>
      <c r="Q209" s="179">
        <v>1</v>
      </c>
    </row>
    <row r="210" spans="1:17" ht="22.5" hidden="1">
      <c r="A210" s="119" t="s">
        <v>1232</v>
      </c>
      <c r="B210" s="98"/>
      <c r="C210" s="98"/>
      <c r="D210" s="92"/>
      <c r="E210" s="93"/>
      <c r="F210" s="94"/>
      <c r="G210" s="94"/>
      <c r="H210" s="99"/>
      <c r="I210" s="99"/>
      <c r="J210" s="99"/>
      <c r="K210" s="134"/>
      <c r="L210" s="104" t="s">
        <v>396</v>
      </c>
      <c r="M210" s="118" t="s">
        <v>102</v>
      </c>
      <c r="N210" s="2">
        <v>3</v>
      </c>
      <c r="O210" s="2" t="s">
        <v>74</v>
      </c>
      <c r="P210" s="149" t="s">
        <v>1100</v>
      </c>
      <c r="Q210" s="179"/>
    </row>
    <row r="211" spans="1:17" hidden="1">
      <c r="A211" s="97" t="s">
        <v>1233</v>
      </c>
      <c r="B211" s="98">
        <v>39</v>
      </c>
      <c r="C211" s="98" t="str">
        <f t="shared" ref="C211:C213" si="61">MID(D211,3,10)</f>
        <v>1</v>
      </c>
      <c r="D211" s="92" t="str">
        <f t="shared" ref="D211:D213" si="62">K211</f>
        <v>3.1</v>
      </c>
      <c r="E211" s="93" t="e">
        <f t="shared" ref="E211:E213" si="63">TRUNC(F211)</f>
        <v>#REF!</v>
      </c>
      <c r="F211" s="94" t="e">
        <f>#REF!+G211</f>
        <v>#REF!</v>
      </c>
      <c r="G211" s="94">
        <f t="shared" ref="G211:G213" si="64">SUM(H211:J211)</f>
        <v>1E-3</v>
      </c>
      <c r="H211" s="99" t="str">
        <f t="shared" ref="H211:H213" si="65">IF(LEN(K211)=1,1,IF(LEN(K211)=2,1,""))</f>
        <v/>
      </c>
      <c r="I211" s="99">
        <f t="shared" ref="I211:I213" si="66">IF(LEN(K211)=3,0.001,IF(LEN(K211)=4,0.001,""))</f>
        <v>1E-3</v>
      </c>
      <c r="J211" s="99" t="str">
        <f t="shared" ref="J211:J213" si="67">IF(LEN(K211)=5,0.000001,IF(LEN(K211)=6,0.000001,""))</f>
        <v/>
      </c>
      <c r="K211" s="130" t="s">
        <v>19</v>
      </c>
      <c r="L211" s="101" t="s">
        <v>521</v>
      </c>
      <c r="M211" s="118" t="s">
        <v>102</v>
      </c>
      <c r="N211" s="2">
        <v>3</v>
      </c>
      <c r="O211" s="2" t="s">
        <v>74</v>
      </c>
      <c r="P211" s="149" t="s">
        <v>1081</v>
      </c>
      <c r="Q211" s="179">
        <v>1</v>
      </c>
    </row>
    <row r="212" spans="1:17" hidden="1">
      <c r="A212" s="97" t="s">
        <v>1234</v>
      </c>
      <c r="B212" s="98">
        <v>39</v>
      </c>
      <c r="C212" s="98" t="str">
        <f t="shared" si="61"/>
        <v>2</v>
      </c>
      <c r="D212" s="92" t="str">
        <f t="shared" si="62"/>
        <v>3.2</v>
      </c>
      <c r="E212" s="93" t="e">
        <f t="shared" si="63"/>
        <v>#REF!</v>
      </c>
      <c r="F212" s="94" t="e">
        <f>#REF!+G212</f>
        <v>#REF!</v>
      </c>
      <c r="G212" s="94">
        <f t="shared" si="64"/>
        <v>1E-3</v>
      </c>
      <c r="H212" s="99" t="str">
        <f t="shared" si="65"/>
        <v/>
      </c>
      <c r="I212" s="99">
        <f t="shared" si="66"/>
        <v>1E-3</v>
      </c>
      <c r="J212" s="99" t="str">
        <f t="shared" si="67"/>
        <v/>
      </c>
      <c r="K212" s="130" t="s">
        <v>20</v>
      </c>
      <c r="L212" s="101" t="s">
        <v>576</v>
      </c>
      <c r="M212" s="118" t="s">
        <v>102</v>
      </c>
      <c r="N212" s="2">
        <v>3</v>
      </c>
      <c r="O212" s="2" t="s">
        <v>74</v>
      </c>
      <c r="P212" s="149" t="s">
        <v>1081</v>
      </c>
      <c r="Q212" s="179">
        <v>1</v>
      </c>
    </row>
    <row r="213" spans="1:17" hidden="1">
      <c r="A213" s="97" t="s">
        <v>1235</v>
      </c>
      <c r="B213" s="98">
        <v>39</v>
      </c>
      <c r="C213" s="98" t="str">
        <f t="shared" si="61"/>
        <v>3</v>
      </c>
      <c r="D213" s="92" t="str">
        <f t="shared" si="62"/>
        <v>3.3</v>
      </c>
      <c r="E213" s="93" t="e">
        <f t="shared" si="63"/>
        <v>#REF!</v>
      </c>
      <c r="F213" s="94" t="e">
        <f>#REF!+G213</f>
        <v>#REF!</v>
      </c>
      <c r="G213" s="94">
        <f t="shared" si="64"/>
        <v>1E-3</v>
      </c>
      <c r="H213" s="99" t="str">
        <f t="shared" si="65"/>
        <v/>
      </c>
      <c r="I213" s="99">
        <f t="shared" si="66"/>
        <v>1E-3</v>
      </c>
      <c r="J213" s="99" t="str">
        <f t="shared" si="67"/>
        <v/>
      </c>
      <c r="K213" s="130" t="s">
        <v>74</v>
      </c>
      <c r="L213" s="101" t="s">
        <v>366</v>
      </c>
      <c r="M213" s="118" t="s">
        <v>102</v>
      </c>
      <c r="N213" s="2">
        <v>3</v>
      </c>
      <c r="O213" s="2" t="s">
        <v>74</v>
      </c>
      <c r="P213" s="149" t="s">
        <v>1081</v>
      </c>
      <c r="Q213" s="179">
        <v>1</v>
      </c>
    </row>
    <row r="214" spans="1:17" ht="22.5" hidden="1">
      <c r="A214" s="135" t="s">
        <v>1236</v>
      </c>
      <c r="B214" s="91"/>
      <c r="C214" s="91"/>
      <c r="D214" s="92"/>
      <c r="E214" s="93"/>
      <c r="F214" s="94"/>
      <c r="G214" s="94"/>
      <c r="H214" s="94"/>
      <c r="I214" s="94"/>
      <c r="J214" s="94"/>
      <c r="K214" s="136"/>
      <c r="L214" s="137" t="s">
        <v>577</v>
      </c>
      <c r="M214" s="91" t="s">
        <v>100</v>
      </c>
      <c r="N214" s="4">
        <v>3</v>
      </c>
      <c r="O214" s="4" t="s">
        <v>74</v>
      </c>
      <c r="P214" s="168" t="s">
        <v>1081</v>
      </c>
      <c r="Q214" s="5"/>
    </row>
    <row r="215" spans="1:17" hidden="1">
      <c r="A215" s="103" t="s">
        <v>1237</v>
      </c>
      <c r="B215" s="91">
        <v>38</v>
      </c>
      <c r="C215" s="91" t="str">
        <f t="shared" si="52"/>
        <v>4</v>
      </c>
      <c r="D215" s="92" t="str">
        <f t="shared" si="53"/>
        <v>2.4</v>
      </c>
      <c r="E215" s="93" t="e">
        <f t="shared" si="46"/>
        <v>#REF!</v>
      </c>
      <c r="F215" s="94" t="e">
        <f>#REF!+G215</f>
        <v>#REF!</v>
      </c>
      <c r="G215" s="94">
        <f t="shared" si="47"/>
        <v>1E-3</v>
      </c>
      <c r="H215" s="94" t="str">
        <f t="shared" si="49"/>
        <v/>
      </c>
      <c r="I215" s="94">
        <f t="shared" si="50"/>
        <v>1E-3</v>
      </c>
      <c r="J215" s="94" t="str">
        <f t="shared" si="51"/>
        <v/>
      </c>
      <c r="K215" s="136" t="s">
        <v>167</v>
      </c>
      <c r="L215" s="138" t="s">
        <v>578</v>
      </c>
      <c r="M215" s="91" t="s">
        <v>100</v>
      </c>
      <c r="N215" s="4">
        <v>3</v>
      </c>
      <c r="O215" s="4" t="s">
        <v>74</v>
      </c>
      <c r="P215" s="168" t="s">
        <v>1081</v>
      </c>
      <c r="Q215" s="5">
        <v>1</v>
      </c>
    </row>
    <row r="216" spans="1:17" ht="22.5" hidden="1">
      <c r="A216" s="97" t="s">
        <v>1238</v>
      </c>
      <c r="B216" s="91"/>
      <c r="C216" s="91"/>
      <c r="D216" s="92"/>
      <c r="E216" s="93"/>
      <c r="F216" s="94"/>
      <c r="G216" s="94"/>
      <c r="H216" s="94"/>
      <c r="I216" s="94"/>
      <c r="J216" s="94"/>
      <c r="K216" s="133"/>
      <c r="L216" s="101" t="s">
        <v>397</v>
      </c>
      <c r="M216" s="91" t="s">
        <v>100</v>
      </c>
      <c r="N216" s="4">
        <v>3</v>
      </c>
      <c r="O216" s="4" t="s">
        <v>74</v>
      </c>
      <c r="P216" s="168" t="s">
        <v>1101</v>
      </c>
      <c r="Q216" s="5"/>
    </row>
    <row r="217" spans="1:17" ht="22.5" hidden="1">
      <c r="A217" s="119" t="s">
        <v>1239</v>
      </c>
      <c r="B217" s="98">
        <v>38</v>
      </c>
      <c r="C217" s="98" t="str">
        <f t="shared" ref="C217:C229" si="68">MID(D217,3,10)</f>
        <v>7.1</v>
      </c>
      <c r="D217" s="92" t="str">
        <f t="shared" si="53"/>
        <v>2.7.1</v>
      </c>
      <c r="E217" s="93" t="e">
        <f t="shared" ref="E217:E227" si="69">TRUNC(F217)</f>
        <v>#REF!</v>
      </c>
      <c r="F217" s="94" t="e">
        <f>#REF!+G217</f>
        <v>#REF!</v>
      </c>
      <c r="G217" s="94">
        <f t="shared" ref="G217:G227" si="70">SUM(H217:J217)</f>
        <v>9.9999999999999995E-7</v>
      </c>
      <c r="H217" s="99" t="str">
        <f t="shared" ref="H217:H228" si="71">IF(LEN(K217)=1,1,IF(LEN(K217)=2,1,""))</f>
        <v/>
      </c>
      <c r="I217" s="99" t="str">
        <f t="shared" ref="I217:I228" si="72">IF(LEN(K217)=3,0.001,IF(LEN(K217)=4,0.001,""))</f>
        <v/>
      </c>
      <c r="J217" s="99">
        <f t="shared" ref="J217:J228" si="73">IF(LEN(K217)=5,0.000001,IF(LEN(K217)=6,0.000001,""))</f>
        <v>9.9999999999999995E-7</v>
      </c>
      <c r="K217" s="134" t="s">
        <v>171</v>
      </c>
      <c r="L217" s="104" t="s">
        <v>522</v>
      </c>
      <c r="M217" s="118" t="s">
        <v>100</v>
      </c>
      <c r="N217" s="2">
        <v>3</v>
      </c>
      <c r="O217" s="2" t="s">
        <v>74</v>
      </c>
      <c r="P217" s="149" t="s">
        <v>1081</v>
      </c>
      <c r="Q217" s="179">
        <v>1</v>
      </c>
    </row>
    <row r="218" spans="1:17" ht="22.5" hidden="1">
      <c r="A218" s="119" t="s">
        <v>1240</v>
      </c>
      <c r="B218" s="98">
        <v>38</v>
      </c>
      <c r="C218" s="98" t="str">
        <f t="shared" si="68"/>
        <v>7.2</v>
      </c>
      <c r="D218" s="92" t="str">
        <f t="shared" si="53"/>
        <v>2.7.2</v>
      </c>
      <c r="E218" s="93" t="e">
        <f t="shared" si="69"/>
        <v>#REF!</v>
      </c>
      <c r="F218" s="94" t="e">
        <f>#REF!+G218</f>
        <v>#REF!</v>
      </c>
      <c r="G218" s="94">
        <f t="shared" si="70"/>
        <v>9.9999999999999995E-7</v>
      </c>
      <c r="H218" s="99" t="str">
        <f t="shared" si="71"/>
        <v/>
      </c>
      <c r="I218" s="99" t="str">
        <f t="shared" si="72"/>
        <v/>
      </c>
      <c r="J218" s="99">
        <f t="shared" si="73"/>
        <v>9.9999999999999995E-7</v>
      </c>
      <c r="K218" s="134" t="s">
        <v>172</v>
      </c>
      <c r="L218" s="104" t="s">
        <v>523</v>
      </c>
      <c r="M218" s="118" t="s">
        <v>100</v>
      </c>
      <c r="N218" s="2">
        <v>3</v>
      </c>
      <c r="O218" s="2" t="s">
        <v>74</v>
      </c>
      <c r="P218" s="149" t="s">
        <v>1081</v>
      </c>
      <c r="Q218" s="179">
        <v>1</v>
      </c>
    </row>
    <row r="219" spans="1:17" ht="22.5" hidden="1">
      <c r="A219" s="119" t="s">
        <v>1241</v>
      </c>
      <c r="B219" s="98">
        <v>38</v>
      </c>
      <c r="C219" s="98" t="str">
        <f t="shared" si="68"/>
        <v>7.3</v>
      </c>
      <c r="D219" s="92" t="str">
        <f t="shared" si="53"/>
        <v>2.7.3</v>
      </c>
      <c r="E219" s="93" t="e">
        <f t="shared" si="69"/>
        <v>#REF!</v>
      </c>
      <c r="F219" s="94" t="e">
        <f>#REF!+G219</f>
        <v>#REF!</v>
      </c>
      <c r="G219" s="94">
        <f t="shared" si="70"/>
        <v>9.9999999999999995E-7</v>
      </c>
      <c r="H219" s="99" t="str">
        <f t="shared" si="71"/>
        <v/>
      </c>
      <c r="I219" s="99" t="str">
        <f t="shared" si="72"/>
        <v/>
      </c>
      <c r="J219" s="99">
        <f t="shared" si="73"/>
        <v>9.9999999999999995E-7</v>
      </c>
      <c r="K219" s="133" t="s">
        <v>173</v>
      </c>
      <c r="L219" s="104" t="s">
        <v>524</v>
      </c>
      <c r="M219" s="118" t="s">
        <v>100</v>
      </c>
      <c r="N219" s="2">
        <v>3</v>
      </c>
      <c r="O219" s="2" t="s">
        <v>74</v>
      </c>
      <c r="P219" s="149" t="s">
        <v>1081</v>
      </c>
      <c r="Q219" s="179">
        <v>1</v>
      </c>
    </row>
    <row r="220" spans="1:17" ht="22.5" hidden="1">
      <c r="A220" s="119" t="s">
        <v>1242</v>
      </c>
      <c r="B220" s="98">
        <v>38</v>
      </c>
      <c r="C220" s="98" t="str">
        <f t="shared" si="68"/>
        <v>7.4</v>
      </c>
      <c r="D220" s="92" t="str">
        <f t="shared" si="53"/>
        <v>2.7.4</v>
      </c>
      <c r="E220" s="93" t="e">
        <f t="shared" si="69"/>
        <v>#REF!</v>
      </c>
      <c r="F220" s="94" t="e">
        <f>#REF!+G220</f>
        <v>#REF!</v>
      </c>
      <c r="G220" s="94">
        <f t="shared" si="70"/>
        <v>9.9999999999999995E-7</v>
      </c>
      <c r="H220" s="99" t="str">
        <f t="shared" si="71"/>
        <v/>
      </c>
      <c r="I220" s="99" t="str">
        <f t="shared" si="72"/>
        <v/>
      </c>
      <c r="J220" s="99">
        <f t="shared" si="73"/>
        <v>9.9999999999999995E-7</v>
      </c>
      <c r="K220" s="134" t="s">
        <v>174</v>
      </c>
      <c r="L220" s="104" t="s">
        <v>525</v>
      </c>
      <c r="M220" s="118" t="s">
        <v>100</v>
      </c>
      <c r="N220" s="2">
        <v>3</v>
      </c>
      <c r="O220" s="2" t="s">
        <v>74</v>
      </c>
      <c r="P220" s="149" t="s">
        <v>1081</v>
      </c>
      <c r="Q220" s="179">
        <v>1</v>
      </c>
    </row>
    <row r="221" spans="1:17" ht="22.5" hidden="1">
      <c r="A221" s="119" t="s">
        <v>1243</v>
      </c>
      <c r="B221" s="91">
        <v>38</v>
      </c>
      <c r="C221" s="91" t="str">
        <f t="shared" si="68"/>
        <v>8</v>
      </c>
      <c r="D221" s="92" t="str">
        <f t="shared" si="53"/>
        <v>2.8</v>
      </c>
      <c r="E221" s="93" t="e">
        <f t="shared" si="69"/>
        <v>#REF!</v>
      </c>
      <c r="F221" s="94" t="e">
        <f>#REF!+G221</f>
        <v>#REF!</v>
      </c>
      <c r="G221" s="94">
        <f t="shared" si="70"/>
        <v>1E-3</v>
      </c>
      <c r="H221" s="94" t="str">
        <f t="shared" si="71"/>
        <v/>
      </c>
      <c r="I221" s="94">
        <f t="shared" si="72"/>
        <v>1E-3</v>
      </c>
      <c r="J221" s="94" t="str">
        <f t="shared" si="73"/>
        <v/>
      </c>
      <c r="K221" s="133" t="s">
        <v>175</v>
      </c>
      <c r="L221" s="104" t="s">
        <v>558</v>
      </c>
      <c r="M221" s="91" t="s">
        <v>100</v>
      </c>
      <c r="N221" s="4">
        <v>3</v>
      </c>
      <c r="O221" s="4" t="s">
        <v>74</v>
      </c>
      <c r="P221" s="168" t="s">
        <v>1081</v>
      </c>
      <c r="Q221" s="5"/>
    </row>
    <row r="222" spans="1:17" ht="22.5" hidden="1">
      <c r="A222" s="119" t="s">
        <v>1244</v>
      </c>
      <c r="B222" s="98">
        <v>38</v>
      </c>
      <c r="C222" s="98" t="str">
        <f t="shared" si="68"/>
        <v>8.1</v>
      </c>
      <c r="D222" s="92" t="str">
        <f t="shared" si="53"/>
        <v>2.8.1</v>
      </c>
      <c r="E222" s="93" t="e">
        <f t="shared" si="69"/>
        <v>#REF!</v>
      </c>
      <c r="F222" s="94" t="e">
        <f t="shared" ref="F222:F228" si="74">F221+G222</f>
        <v>#REF!</v>
      </c>
      <c r="G222" s="94">
        <f t="shared" si="70"/>
        <v>9.9999999999999995E-7</v>
      </c>
      <c r="H222" s="99" t="str">
        <f t="shared" si="71"/>
        <v/>
      </c>
      <c r="I222" s="99" t="str">
        <f t="shared" si="72"/>
        <v/>
      </c>
      <c r="J222" s="99">
        <f t="shared" si="73"/>
        <v>9.9999999999999995E-7</v>
      </c>
      <c r="K222" s="134" t="s">
        <v>176</v>
      </c>
      <c r="L222" s="104" t="s">
        <v>526</v>
      </c>
      <c r="M222" s="118" t="s">
        <v>106</v>
      </c>
      <c r="N222" s="2">
        <v>3</v>
      </c>
      <c r="O222" s="2" t="s">
        <v>74</v>
      </c>
      <c r="P222" s="149" t="s">
        <v>1081</v>
      </c>
      <c r="Q222" s="179">
        <v>1</v>
      </c>
    </row>
    <row r="223" spans="1:17" ht="22.5" hidden="1">
      <c r="A223" s="119" t="s">
        <v>1245</v>
      </c>
      <c r="B223" s="98">
        <v>38</v>
      </c>
      <c r="C223" s="98" t="str">
        <f t="shared" si="68"/>
        <v>8.2</v>
      </c>
      <c r="D223" s="92" t="str">
        <f t="shared" si="53"/>
        <v>2.8.2</v>
      </c>
      <c r="E223" s="93" t="e">
        <f t="shared" si="69"/>
        <v>#REF!</v>
      </c>
      <c r="F223" s="94" t="e">
        <f>#REF!+G223</f>
        <v>#REF!</v>
      </c>
      <c r="G223" s="94">
        <f t="shared" si="70"/>
        <v>9.9999999999999995E-7</v>
      </c>
      <c r="H223" s="99" t="str">
        <f t="shared" si="71"/>
        <v/>
      </c>
      <c r="I223" s="99" t="str">
        <f t="shared" si="72"/>
        <v/>
      </c>
      <c r="J223" s="99">
        <f t="shared" si="73"/>
        <v>9.9999999999999995E-7</v>
      </c>
      <c r="K223" s="134" t="s">
        <v>177</v>
      </c>
      <c r="L223" s="104" t="s">
        <v>527</v>
      </c>
      <c r="M223" s="118" t="s">
        <v>106</v>
      </c>
      <c r="N223" s="2">
        <v>3</v>
      </c>
      <c r="O223" s="2" t="s">
        <v>74</v>
      </c>
      <c r="P223" s="149" t="s">
        <v>1081</v>
      </c>
      <c r="Q223" s="179">
        <v>1</v>
      </c>
    </row>
    <row r="224" spans="1:17" ht="22.5" hidden="1">
      <c r="A224" s="119" t="s">
        <v>1246</v>
      </c>
      <c r="B224" s="98">
        <v>38</v>
      </c>
      <c r="C224" s="98" t="str">
        <f t="shared" si="68"/>
        <v>8.3</v>
      </c>
      <c r="D224" s="92" t="str">
        <f t="shared" ref="D224:D237" si="75">K224</f>
        <v>2.8.3</v>
      </c>
      <c r="E224" s="93" t="e">
        <f t="shared" si="69"/>
        <v>#REF!</v>
      </c>
      <c r="F224" s="94" t="e">
        <f>#REF!+G224</f>
        <v>#REF!</v>
      </c>
      <c r="G224" s="94">
        <f t="shared" si="70"/>
        <v>9.9999999999999995E-7</v>
      </c>
      <c r="H224" s="99" t="str">
        <f t="shared" si="71"/>
        <v/>
      </c>
      <c r="I224" s="99" t="str">
        <f t="shared" si="72"/>
        <v/>
      </c>
      <c r="J224" s="99">
        <f t="shared" si="73"/>
        <v>9.9999999999999995E-7</v>
      </c>
      <c r="K224" s="134" t="s">
        <v>178</v>
      </c>
      <c r="L224" s="104" t="s">
        <v>528</v>
      </c>
      <c r="M224" s="118" t="s">
        <v>106</v>
      </c>
      <c r="N224" s="2">
        <v>3</v>
      </c>
      <c r="O224" s="2" t="s">
        <v>74</v>
      </c>
      <c r="P224" s="149" t="s">
        <v>1081</v>
      </c>
      <c r="Q224" s="179">
        <v>1</v>
      </c>
    </row>
    <row r="225" spans="1:18" ht="33.75" hidden="1">
      <c r="A225" s="119" t="s">
        <v>1247</v>
      </c>
      <c r="B225" s="98">
        <v>38</v>
      </c>
      <c r="C225" s="98" t="str">
        <f t="shared" si="68"/>
        <v>8.4</v>
      </c>
      <c r="D225" s="92" t="str">
        <f t="shared" si="75"/>
        <v>2.8.4</v>
      </c>
      <c r="E225" s="93" t="e">
        <f t="shared" si="69"/>
        <v>#REF!</v>
      </c>
      <c r="F225" s="94" t="e">
        <f>#REF!+G225</f>
        <v>#REF!</v>
      </c>
      <c r="G225" s="94">
        <f t="shared" si="70"/>
        <v>9.9999999999999995E-7</v>
      </c>
      <c r="H225" s="99" t="str">
        <f t="shared" si="71"/>
        <v/>
      </c>
      <c r="I225" s="99" t="str">
        <f t="shared" si="72"/>
        <v/>
      </c>
      <c r="J225" s="99">
        <f t="shared" si="73"/>
        <v>9.9999999999999995E-7</v>
      </c>
      <c r="K225" s="134" t="s">
        <v>179</v>
      </c>
      <c r="L225" s="104" t="s">
        <v>529</v>
      </c>
      <c r="M225" s="118" t="s">
        <v>106</v>
      </c>
      <c r="N225" s="2">
        <v>3</v>
      </c>
      <c r="O225" s="2" t="s">
        <v>74</v>
      </c>
      <c r="P225" s="149" t="s">
        <v>1081</v>
      </c>
      <c r="Q225" s="179">
        <v>1</v>
      </c>
    </row>
    <row r="226" spans="1:18" s="43" customFormat="1" ht="25.5" hidden="1">
      <c r="A226" s="85">
        <v>54</v>
      </c>
      <c r="B226" s="86"/>
      <c r="C226" s="86"/>
      <c r="D226" s="86"/>
      <c r="E226" s="87"/>
      <c r="F226" s="88"/>
      <c r="G226" s="88"/>
      <c r="H226" s="88"/>
      <c r="I226" s="88"/>
      <c r="J226" s="88"/>
      <c r="K226" s="85"/>
      <c r="L226" s="89" t="s">
        <v>347</v>
      </c>
      <c r="M226" s="85" t="s">
        <v>994</v>
      </c>
      <c r="N226" s="42">
        <v>3</v>
      </c>
      <c r="O226" s="42" t="s">
        <v>74</v>
      </c>
      <c r="P226" s="158" t="s">
        <v>1081</v>
      </c>
      <c r="Q226" s="173">
        <v>1</v>
      </c>
      <c r="R226" s="159"/>
    </row>
    <row r="227" spans="1:18" s="43" customFormat="1" hidden="1">
      <c r="A227" s="85">
        <v>55</v>
      </c>
      <c r="B227" s="86">
        <v>40</v>
      </c>
      <c r="C227" s="86" t="str">
        <f t="shared" si="68"/>
        <v/>
      </c>
      <c r="D227" s="86">
        <f t="shared" si="75"/>
        <v>4</v>
      </c>
      <c r="E227" s="87" t="e">
        <f t="shared" si="69"/>
        <v>#REF!</v>
      </c>
      <c r="F227" s="88" t="e">
        <f>#REF!+G227</f>
        <v>#REF!</v>
      </c>
      <c r="G227" s="88">
        <f t="shared" si="70"/>
        <v>1</v>
      </c>
      <c r="H227" s="88">
        <f t="shared" si="71"/>
        <v>1</v>
      </c>
      <c r="I227" s="88" t="str">
        <f t="shared" si="72"/>
        <v/>
      </c>
      <c r="J227" s="88" t="str">
        <f t="shared" si="73"/>
        <v/>
      </c>
      <c r="K227" s="85">
        <v>4</v>
      </c>
      <c r="L227" s="89" t="s">
        <v>530</v>
      </c>
      <c r="M227" s="85" t="s">
        <v>4</v>
      </c>
      <c r="N227" s="42">
        <v>3</v>
      </c>
      <c r="O227" s="42" t="s">
        <v>20</v>
      </c>
      <c r="P227" s="158" t="s">
        <v>1081</v>
      </c>
      <c r="Q227" s="173"/>
      <c r="R227" s="159"/>
    </row>
    <row r="228" spans="1:18" hidden="1">
      <c r="A228" s="122" t="s">
        <v>229</v>
      </c>
      <c r="B228" s="98">
        <v>40</v>
      </c>
      <c r="C228" s="98" t="str">
        <f t="shared" si="68"/>
        <v>1</v>
      </c>
      <c r="D228" s="92" t="str">
        <f t="shared" si="75"/>
        <v>4.1</v>
      </c>
      <c r="E228" s="93" t="e">
        <f t="shared" ref="E228:E267" si="76">TRUNC(F228)</f>
        <v>#REF!</v>
      </c>
      <c r="F228" s="94" t="e">
        <f t="shared" si="74"/>
        <v>#REF!</v>
      </c>
      <c r="G228" s="94">
        <f t="shared" ref="G228:G267" si="77">SUM(H228:J228)</f>
        <v>1E-3</v>
      </c>
      <c r="H228" s="99" t="str">
        <f t="shared" si="71"/>
        <v/>
      </c>
      <c r="I228" s="99">
        <f t="shared" si="72"/>
        <v>1E-3</v>
      </c>
      <c r="J228" s="99" t="str">
        <f t="shared" si="73"/>
        <v/>
      </c>
      <c r="K228" s="139" t="s">
        <v>23</v>
      </c>
      <c r="L228" s="131" t="s">
        <v>531</v>
      </c>
      <c r="M228" s="118" t="s">
        <v>4</v>
      </c>
      <c r="N228" s="2">
        <v>3</v>
      </c>
      <c r="O228" s="2" t="s">
        <v>20</v>
      </c>
      <c r="P228" s="149" t="s">
        <v>1081</v>
      </c>
      <c r="Q228" s="179">
        <v>1</v>
      </c>
    </row>
    <row r="229" spans="1:18" hidden="1">
      <c r="A229" s="122" t="s">
        <v>230</v>
      </c>
      <c r="B229" s="98">
        <v>40</v>
      </c>
      <c r="C229" s="98" t="str">
        <f t="shared" si="68"/>
        <v>2</v>
      </c>
      <c r="D229" s="92" t="str">
        <f t="shared" si="75"/>
        <v>4.2</v>
      </c>
      <c r="E229" s="93" t="e">
        <f t="shared" si="76"/>
        <v>#REF!</v>
      </c>
      <c r="F229" s="94" t="e">
        <f>#REF!+G229</f>
        <v>#REF!</v>
      </c>
      <c r="G229" s="94">
        <f t="shared" si="77"/>
        <v>1E-3</v>
      </c>
      <c r="H229" s="99" t="str">
        <f t="shared" ref="H229:H268" si="78">IF(LEN(K229)=1,1,IF(LEN(K229)=2,1,""))</f>
        <v/>
      </c>
      <c r="I229" s="99">
        <f t="shared" ref="I229:I268" si="79">IF(LEN(K229)=3,0.001,IF(LEN(K229)=4,0.001,""))</f>
        <v>1E-3</v>
      </c>
      <c r="J229" s="99" t="str">
        <f t="shared" ref="J229:J268" si="80">IF(LEN(K229)=5,0.000001,IF(LEN(K229)=6,0.000001,""))</f>
        <v/>
      </c>
      <c r="K229" s="139" t="s">
        <v>24</v>
      </c>
      <c r="L229" s="131" t="s">
        <v>532</v>
      </c>
      <c r="M229" s="118" t="s">
        <v>4</v>
      </c>
      <c r="N229" s="2">
        <v>3</v>
      </c>
      <c r="O229" s="2" t="s">
        <v>20</v>
      </c>
      <c r="P229" s="149" t="s">
        <v>1081</v>
      </c>
      <c r="Q229" s="179">
        <v>1</v>
      </c>
    </row>
    <row r="230" spans="1:18" hidden="1">
      <c r="A230" s="119" t="s">
        <v>1248</v>
      </c>
      <c r="B230" s="98">
        <v>40</v>
      </c>
      <c r="C230" s="98" t="str">
        <f t="shared" ref="C230:C271" si="81">MID(D230,3,10)</f>
        <v>3</v>
      </c>
      <c r="D230" s="92" t="str">
        <f t="shared" si="75"/>
        <v>4.3</v>
      </c>
      <c r="E230" s="93" t="e">
        <f t="shared" si="76"/>
        <v>#REF!</v>
      </c>
      <c r="F230" s="94" t="e">
        <f>#REF!+G230</f>
        <v>#REF!</v>
      </c>
      <c r="G230" s="94">
        <f t="shared" si="77"/>
        <v>1E-3</v>
      </c>
      <c r="H230" s="99" t="str">
        <f t="shared" si="78"/>
        <v/>
      </c>
      <c r="I230" s="99">
        <f t="shared" si="79"/>
        <v>1E-3</v>
      </c>
      <c r="J230" s="99" t="str">
        <f t="shared" si="80"/>
        <v/>
      </c>
      <c r="K230" s="140" t="s">
        <v>87</v>
      </c>
      <c r="L230" s="104" t="s">
        <v>559</v>
      </c>
      <c r="M230" s="118" t="s">
        <v>4</v>
      </c>
      <c r="N230" s="2">
        <v>3</v>
      </c>
      <c r="O230" s="2" t="s">
        <v>20</v>
      </c>
      <c r="P230" s="149" t="s">
        <v>1081</v>
      </c>
      <c r="Q230" s="179">
        <v>1</v>
      </c>
    </row>
    <row r="231" spans="1:18" hidden="1">
      <c r="A231" s="119" t="s">
        <v>1249</v>
      </c>
      <c r="B231" s="98">
        <v>40</v>
      </c>
      <c r="C231" s="98" t="str">
        <f t="shared" si="81"/>
        <v>5</v>
      </c>
      <c r="D231" s="92" t="str">
        <f t="shared" si="75"/>
        <v>4.5</v>
      </c>
      <c r="E231" s="93" t="e">
        <f t="shared" si="76"/>
        <v>#REF!</v>
      </c>
      <c r="F231" s="94" t="e">
        <f>#REF!+G231</f>
        <v>#REF!</v>
      </c>
      <c r="G231" s="94">
        <f t="shared" si="77"/>
        <v>1E-3</v>
      </c>
      <c r="H231" s="99" t="str">
        <f t="shared" si="78"/>
        <v/>
      </c>
      <c r="I231" s="99">
        <f t="shared" si="79"/>
        <v>1E-3</v>
      </c>
      <c r="J231" s="99" t="str">
        <f t="shared" si="80"/>
        <v/>
      </c>
      <c r="K231" s="140" t="s">
        <v>98</v>
      </c>
      <c r="L231" s="104" t="s">
        <v>185</v>
      </c>
      <c r="M231" s="118" t="s">
        <v>4</v>
      </c>
      <c r="N231" s="2">
        <v>3</v>
      </c>
      <c r="O231" s="2" t="s">
        <v>20</v>
      </c>
      <c r="P231" s="149" t="s">
        <v>1081</v>
      </c>
      <c r="Q231" s="179">
        <v>1</v>
      </c>
    </row>
    <row r="232" spans="1:18" s="43" customFormat="1" hidden="1">
      <c r="A232" s="85">
        <v>56</v>
      </c>
      <c r="B232" s="86">
        <v>41</v>
      </c>
      <c r="C232" s="86" t="str">
        <f t="shared" si="81"/>
        <v/>
      </c>
      <c r="D232" s="86">
        <f t="shared" si="75"/>
        <v>5</v>
      </c>
      <c r="E232" s="87" t="e">
        <f t="shared" si="76"/>
        <v>#REF!</v>
      </c>
      <c r="F232" s="88" t="e">
        <f t="shared" ref="F232:F263" si="82">F231+G232</f>
        <v>#REF!</v>
      </c>
      <c r="G232" s="88">
        <f t="shared" si="77"/>
        <v>1</v>
      </c>
      <c r="H232" s="88">
        <f t="shared" si="78"/>
        <v>1</v>
      </c>
      <c r="I232" s="88" t="str">
        <f t="shared" si="79"/>
        <v/>
      </c>
      <c r="J232" s="88" t="str">
        <f t="shared" si="80"/>
        <v/>
      </c>
      <c r="K232" s="85">
        <v>5</v>
      </c>
      <c r="L232" s="89" t="s">
        <v>533</v>
      </c>
      <c r="M232" s="85" t="s">
        <v>22</v>
      </c>
      <c r="N232" s="42">
        <v>3</v>
      </c>
      <c r="O232" s="42" t="s">
        <v>20</v>
      </c>
      <c r="P232" s="158" t="s">
        <v>1081</v>
      </c>
      <c r="Q232" s="173"/>
      <c r="R232" s="159"/>
    </row>
    <row r="233" spans="1:18" ht="22.5" hidden="1">
      <c r="A233" s="122" t="s">
        <v>1250</v>
      </c>
      <c r="B233" s="98">
        <v>41</v>
      </c>
      <c r="C233" s="98" t="str">
        <f t="shared" si="81"/>
        <v>1</v>
      </c>
      <c r="D233" s="92" t="str">
        <f t="shared" si="75"/>
        <v>5.1</v>
      </c>
      <c r="E233" s="93" t="e">
        <f t="shared" si="76"/>
        <v>#REF!</v>
      </c>
      <c r="F233" s="94" t="e">
        <f>F232+G233</f>
        <v>#REF!</v>
      </c>
      <c r="G233" s="94">
        <f t="shared" si="77"/>
        <v>1E-3</v>
      </c>
      <c r="H233" s="99" t="str">
        <f t="shared" si="78"/>
        <v/>
      </c>
      <c r="I233" s="99">
        <f t="shared" si="79"/>
        <v>1E-3</v>
      </c>
      <c r="J233" s="99" t="str">
        <f t="shared" si="80"/>
        <v/>
      </c>
      <c r="K233" s="139" t="s">
        <v>101</v>
      </c>
      <c r="L233" s="131" t="s">
        <v>534</v>
      </c>
      <c r="M233" s="118" t="s">
        <v>22</v>
      </c>
      <c r="N233" s="2">
        <v>3</v>
      </c>
      <c r="O233" s="2" t="s">
        <v>20</v>
      </c>
      <c r="P233" s="149" t="s">
        <v>1102</v>
      </c>
      <c r="Q233" s="179">
        <v>1</v>
      </c>
    </row>
    <row r="234" spans="1:18" hidden="1">
      <c r="A234" s="119" t="s">
        <v>1251</v>
      </c>
      <c r="B234" s="98">
        <v>41</v>
      </c>
      <c r="C234" s="98" t="str">
        <f t="shared" si="81"/>
        <v>2</v>
      </c>
      <c r="D234" s="92" t="str">
        <f t="shared" si="75"/>
        <v>5.2</v>
      </c>
      <c r="E234" s="93" t="e">
        <f t="shared" si="76"/>
        <v>#REF!</v>
      </c>
      <c r="F234" s="94" t="e">
        <f>#REF!+G234</f>
        <v>#REF!</v>
      </c>
      <c r="G234" s="94">
        <f t="shared" si="77"/>
        <v>1E-3</v>
      </c>
      <c r="H234" s="99" t="str">
        <f t="shared" si="78"/>
        <v/>
      </c>
      <c r="I234" s="99">
        <f t="shared" si="79"/>
        <v>1E-3</v>
      </c>
      <c r="J234" s="99" t="str">
        <f t="shared" si="80"/>
        <v/>
      </c>
      <c r="K234" s="140" t="s">
        <v>105</v>
      </c>
      <c r="L234" s="104" t="s">
        <v>535</v>
      </c>
      <c r="M234" s="118" t="s">
        <v>22</v>
      </c>
      <c r="N234" s="2">
        <v>3</v>
      </c>
      <c r="O234" s="2" t="s">
        <v>20</v>
      </c>
      <c r="P234" s="149" t="s">
        <v>1081</v>
      </c>
      <c r="Q234" s="179"/>
    </row>
    <row r="235" spans="1:18" ht="22.5" hidden="1">
      <c r="A235" s="119" t="s">
        <v>1252</v>
      </c>
      <c r="B235" s="98">
        <v>41</v>
      </c>
      <c r="C235" s="98" t="str">
        <f t="shared" si="81"/>
        <v>2.1</v>
      </c>
      <c r="D235" s="92" t="str">
        <f t="shared" si="75"/>
        <v>5.2.1</v>
      </c>
      <c r="E235" s="93" t="e">
        <f t="shared" si="76"/>
        <v>#REF!</v>
      </c>
      <c r="F235" s="94" t="e">
        <f t="shared" si="82"/>
        <v>#REF!</v>
      </c>
      <c r="G235" s="94">
        <f t="shared" si="77"/>
        <v>9.9999999999999995E-7</v>
      </c>
      <c r="H235" s="99" t="str">
        <f t="shared" si="78"/>
        <v/>
      </c>
      <c r="I235" s="99" t="str">
        <f t="shared" si="79"/>
        <v/>
      </c>
      <c r="J235" s="99">
        <f t="shared" si="80"/>
        <v>9.9999999999999995E-7</v>
      </c>
      <c r="K235" s="140" t="s">
        <v>107</v>
      </c>
      <c r="L235" s="104" t="s">
        <v>537</v>
      </c>
      <c r="M235" s="118" t="s">
        <v>22</v>
      </c>
      <c r="N235" s="2">
        <v>3</v>
      </c>
      <c r="O235" s="2" t="s">
        <v>20</v>
      </c>
      <c r="P235" s="149" t="s">
        <v>1103</v>
      </c>
      <c r="Q235" s="179">
        <v>1</v>
      </c>
    </row>
    <row r="236" spans="1:18" hidden="1">
      <c r="A236" s="119" t="s">
        <v>1253</v>
      </c>
      <c r="B236" s="98">
        <v>41</v>
      </c>
      <c r="C236" s="98" t="str">
        <f t="shared" si="81"/>
        <v>2.2</v>
      </c>
      <c r="D236" s="92" t="str">
        <f t="shared" si="75"/>
        <v>5.2.2</v>
      </c>
      <c r="E236" s="93" t="e">
        <f t="shared" si="76"/>
        <v>#REF!</v>
      </c>
      <c r="F236" s="94" t="e">
        <f>F235+G236</f>
        <v>#REF!</v>
      </c>
      <c r="G236" s="94">
        <f t="shared" si="77"/>
        <v>9.9999999999999995E-7</v>
      </c>
      <c r="H236" s="99" t="str">
        <f t="shared" si="78"/>
        <v/>
      </c>
      <c r="I236" s="99" t="str">
        <f t="shared" si="79"/>
        <v/>
      </c>
      <c r="J236" s="99">
        <f t="shared" si="80"/>
        <v>9.9999999999999995E-7</v>
      </c>
      <c r="K236" s="140" t="s">
        <v>108</v>
      </c>
      <c r="L236" s="104" t="s">
        <v>536</v>
      </c>
      <c r="M236" s="118" t="s">
        <v>22</v>
      </c>
      <c r="N236" s="2">
        <v>3</v>
      </c>
      <c r="O236" s="2" t="s">
        <v>20</v>
      </c>
      <c r="P236" s="149" t="s">
        <v>1081</v>
      </c>
      <c r="Q236" s="179">
        <v>1</v>
      </c>
    </row>
    <row r="237" spans="1:18" s="43" customFormat="1" hidden="1">
      <c r="A237" s="85">
        <v>57</v>
      </c>
      <c r="B237" s="86">
        <v>42</v>
      </c>
      <c r="C237" s="86" t="str">
        <f t="shared" si="81"/>
        <v/>
      </c>
      <c r="D237" s="86">
        <f t="shared" si="75"/>
        <v>6</v>
      </c>
      <c r="E237" s="87" t="e">
        <f t="shared" si="76"/>
        <v>#REF!</v>
      </c>
      <c r="F237" s="88" t="e">
        <f>F236+G237</f>
        <v>#REF!</v>
      </c>
      <c r="G237" s="88">
        <f t="shared" si="77"/>
        <v>1</v>
      </c>
      <c r="H237" s="88">
        <f t="shared" si="78"/>
        <v>1</v>
      </c>
      <c r="I237" s="88" t="str">
        <f t="shared" si="79"/>
        <v/>
      </c>
      <c r="J237" s="88" t="str">
        <f t="shared" si="80"/>
        <v/>
      </c>
      <c r="K237" s="85">
        <v>6</v>
      </c>
      <c r="L237" s="89" t="s">
        <v>538</v>
      </c>
      <c r="M237" s="85" t="s">
        <v>106</v>
      </c>
      <c r="N237" s="42">
        <v>3</v>
      </c>
      <c r="O237" s="42" t="s">
        <v>20</v>
      </c>
      <c r="P237" s="158" t="s">
        <v>1081</v>
      </c>
      <c r="Q237" s="173">
        <v>1</v>
      </c>
      <c r="R237" s="159"/>
    </row>
    <row r="238" spans="1:18" s="43" customFormat="1" hidden="1">
      <c r="A238" s="85">
        <v>58</v>
      </c>
      <c r="B238" s="86">
        <v>43</v>
      </c>
      <c r="C238" s="86" t="str">
        <f t="shared" si="81"/>
        <v/>
      </c>
      <c r="D238" s="86">
        <f t="shared" ref="D238:D322" si="83">K238</f>
        <v>7</v>
      </c>
      <c r="E238" s="87" t="e">
        <f t="shared" si="76"/>
        <v>#REF!</v>
      </c>
      <c r="F238" s="88" t="e">
        <f>#REF!+G238</f>
        <v>#REF!</v>
      </c>
      <c r="G238" s="88">
        <f t="shared" si="77"/>
        <v>1</v>
      </c>
      <c r="H238" s="88">
        <f t="shared" si="78"/>
        <v>1</v>
      </c>
      <c r="I238" s="88" t="str">
        <f t="shared" si="79"/>
        <v/>
      </c>
      <c r="J238" s="88" t="str">
        <f t="shared" si="80"/>
        <v/>
      </c>
      <c r="K238" s="85">
        <v>7</v>
      </c>
      <c r="L238" s="89" t="s">
        <v>539</v>
      </c>
      <c r="M238" s="85" t="s">
        <v>4</v>
      </c>
      <c r="N238" s="42">
        <v>3</v>
      </c>
      <c r="O238" s="42" t="s">
        <v>19</v>
      </c>
      <c r="P238" s="158" t="s">
        <v>1081</v>
      </c>
      <c r="Q238" s="173"/>
      <c r="R238" s="159"/>
    </row>
    <row r="239" spans="1:18" hidden="1">
      <c r="A239" s="97" t="s">
        <v>407</v>
      </c>
      <c r="B239" s="98">
        <v>43</v>
      </c>
      <c r="C239" s="98" t="str">
        <f t="shared" si="81"/>
        <v>1</v>
      </c>
      <c r="D239" s="92" t="str">
        <f t="shared" si="83"/>
        <v>7.1</v>
      </c>
      <c r="E239" s="93" t="e">
        <f t="shared" si="76"/>
        <v>#REF!</v>
      </c>
      <c r="F239" s="94" t="e">
        <f t="shared" si="82"/>
        <v>#REF!</v>
      </c>
      <c r="G239" s="94">
        <f t="shared" si="77"/>
        <v>1E-3</v>
      </c>
      <c r="H239" s="99" t="str">
        <f t="shared" si="78"/>
        <v/>
      </c>
      <c r="I239" s="99">
        <f t="shared" si="79"/>
        <v>1E-3</v>
      </c>
      <c r="J239" s="99" t="str">
        <f t="shared" si="80"/>
        <v/>
      </c>
      <c r="K239" s="139" t="s">
        <v>27</v>
      </c>
      <c r="L239" s="101" t="s">
        <v>540</v>
      </c>
      <c r="M239" s="118" t="s">
        <v>4</v>
      </c>
      <c r="N239" s="2">
        <v>3</v>
      </c>
      <c r="O239" s="2" t="s">
        <v>19</v>
      </c>
      <c r="P239" s="149" t="s">
        <v>1081</v>
      </c>
      <c r="Q239" s="179">
        <v>1</v>
      </c>
    </row>
    <row r="240" spans="1:18" hidden="1">
      <c r="A240" s="97" t="s">
        <v>408</v>
      </c>
      <c r="B240" s="98">
        <v>43</v>
      </c>
      <c r="C240" s="98" t="str">
        <f t="shared" si="81"/>
        <v>2</v>
      </c>
      <c r="D240" s="92" t="str">
        <f t="shared" si="83"/>
        <v>7.2</v>
      </c>
      <c r="E240" s="93" t="e">
        <f t="shared" si="76"/>
        <v>#REF!</v>
      </c>
      <c r="F240" s="94" t="e">
        <f>#REF!+G240</f>
        <v>#REF!</v>
      </c>
      <c r="G240" s="94">
        <f t="shared" si="77"/>
        <v>1E-3</v>
      </c>
      <c r="H240" s="99" t="str">
        <f t="shared" si="78"/>
        <v/>
      </c>
      <c r="I240" s="99">
        <f t="shared" si="79"/>
        <v>1E-3</v>
      </c>
      <c r="J240" s="99" t="str">
        <f t="shared" si="80"/>
        <v/>
      </c>
      <c r="K240" s="139" t="s">
        <v>28</v>
      </c>
      <c r="L240" s="101" t="s">
        <v>541</v>
      </c>
      <c r="M240" s="118" t="s">
        <v>4</v>
      </c>
      <c r="N240" s="2">
        <v>3</v>
      </c>
      <c r="O240" s="2" t="s">
        <v>19</v>
      </c>
      <c r="P240" s="149" t="s">
        <v>1081</v>
      </c>
      <c r="Q240" s="179">
        <v>1</v>
      </c>
    </row>
    <row r="241" spans="1:18" hidden="1">
      <c r="A241" s="97" t="s">
        <v>1254</v>
      </c>
      <c r="B241" s="98">
        <v>43</v>
      </c>
      <c r="C241" s="98" t="str">
        <f t="shared" si="81"/>
        <v>3</v>
      </c>
      <c r="D241" s="92" t="str">
        <f t="shared" si="83"/>
        <v>7.3</v>
      </c>
      <c r="E241" s="93" t="e">
        <f t="shared" si="76"/>
        <v>#REF!</v>
      </c>
      <c r="F241" s="94" t="e">
        <f>#REF!+G241</f>
        <v>#REF!</v>
      </c>
      <c r="G241" s="94">
        <f t="shared" si="77"/>
        <v>1E-3</v>
      </c>
      <c r="H241" s="99" t="str">
        <f t="shared" si="78"/>
        <v/>
      </c>
      <c r="I241" s="99">
        <f t="shared" si="79"/>
        <v>1E-3</v>
      </c>
      <c r="J241" s="99" t="str">
        <f t="shared" si="80"/>
        <v/>
      </c>
      <c r="K241" s="118" t="s">
        <v>120</v>
      </c>
      <c r="L241" s="101" t="s">
        <v>542</v>
      </c>
      <c r="M241" s="118" t="s">
        <v>4</v>
      </c>
      <c r="N241" s="2">
        <v>3</v>
      </c>
      <c r="O241" s="2" t="s">
        <v>19</v>
      </c>
      <c r="P241" s="149" t="s">
        <v>1081</v>
      </c>
      <c r="Q241" s="179">
        <v>1</v>
      </c>
    </row>
    <row r="242" spans="1:18" hidden="1">
      <c r="A242" s="97" t="s">
        <v>1255</v>
      </c>
      <c r="B242" s="98">
        <v>43</v>
      </c>
      <c r="C242" s="98" t="str">
        <f t="shared" si="81"/>
        <v>4</v>
      </c>
      <c r="D242" s="92" t="str">
        <f t="shared" si="83"/>
        <v>7.4</v>
      </c>
      <c r="E242" s="93" t="e">
        <f t="shared" si="76"/>
        <v>#REF!</v>
      </c>
      <c r="F242" s="94" t="e">
        <f>#REF!+G242</f>
        <v>#REF!</v>
      </c>
      <c r="G242" s="94">
        <f t="shared" si="77"/>
        <v>1E-3</v>
      </c>
      <c r="H242" s="99" t="str">
        <f t="shared" si="78"/>
        <v/>
      </c>
      <c r="I242" s="99">
        <f t="shared" si="79"/>
        <v>1E-3</v>
      </c>
      <c r="J242" s="99" t="str">
        <f t="shared" si="80"/>
        <v/>
      </c>
      <c r="K242" s="118" t="s">
        <v>188</v>
      </c>
      <c r="L242" s="101" t="s">
        <v>543</v>
      </c>
      <c r="M242" s="118" t="s">
        <v>4</v>
      </c>
      <c r="N242" s="2">
        <v>3</v>
      </c>
      <c r="O242" s="2" t="s">
        <v>19</v>
      </c>
      <c r="P242" s="149" t="s">
        <v>1081</v>
      </c>
      <c r="Q242" s="179">
        <v>1</v>
      </c>
    </row>
    <row r="243" spans="1:18" ht="22.5" hidden="1">
      <c r="A243" s="97" t="s">
        <v>1256</v>
      </c>
      <c r="B243" s="98">
        <v>43</v>
      </c>
      <c r="C243" s="98" t="str">
        <f t="shared" si="81"/>
        <v>5</v>
      </c>
      <c r="D243" s="92" t="str">
        <f t="shared" si="83"/>
        <v>7.5</v>
      </c>
      <c r="E243" s="93" t="e">
        <f t="shared" si="76"/>
        <v>#REF!</v>
      </c>
      <c r="F243" s="94" t="e">
        <f>#REF!+G243</f>
        <v>#REF!</v>
      </c>
      <c r="G243" s="94">
        <f t="shared" si="77"/>
        <v>1E-3</v>
      </c>
      <c r="H243" s="99" t="str">
        <f t="shared" si="78"/>
        <v/>
      </c>
      <c r="I243" s="99">
        <f t="shared" si="79"/>
        <v>1E-3</v>
      </c>
      <c r="J243" s="99" t="str">
        <f t="shared" si="80"/>
        <v/>
      </c>
      <c r="K243" s="118" t="s">
        <v>189</v>
      </c>
      <c r="L243" s="101" t="s">
        <v>544</v>
      </c>
      <c r="M243" s="118" t="s">
        <v>4</v>
      </c>
      <c r="N243" s="2">
        <v>3</v>
      </c>
      <c r="O243" s="2" t="s">
        <v>19</v>
      </c>
      <c r="P243" s="149" t="s">
        <v>1081</v>
      </c>
      <c r="Q243" s="179"/>
    </row>
    <row r="244" spans="1:18" hidden="1">
      <c r="A244" s="122" t="s">
        <v>1257</v>
      </c>
      <c r="B244" s="98">
        <v>43</v>
      </c>
      <c r="C244" s="98" t="str">
        <f t="shared" si="81"/>
        <v>5.1</v>
      </c>
      <c r="D244" s="92" t="str">
        <f t="shared" si="83"/>
        <v>7.5.1</v>
      </c>
      <c r="E244" s="93" t="e">
        <f t="shared" si="76"/>
        <v>#REF!</v>
      </c>
      <c r="F244" s="94" t="e">
        <f t="shared" si="82"/>
        <v>#REF!</v>
      </c>
      <c r="G244" s="94">
        <f t="shared" si="77"/>
        <v>9.9999999999999995E-7</v>
      </c>
      <c r="H244" s="99" t="str">
        <f t="shared" si="78"/>
        <v/>
      </c>
      <c r="I244" s="99" t="str">
        <f t="shared" si="79"/>
        <v/>
      </c>
      <c r="J244" s="99">
        <f t="shared" si="80"/>
        <v>9.9999999999999995E-7</v>
      </c>
      <c r="K244" s="118" t="s">
        <v>190</v>
      </c>
      <c r="L244" s="131" t="s">
        <v>191</v>
      </c>
      <c r="M244" s="118" t="s">
        <v>4</v>
      </c>
      <c r="N244" s="2">
        <v>3</v>
      </c>
      <c r="O244" s="2" t="s">
        <v>19</v>
      </c>
      <c r="P244" s="149" t="s">
        <v>1081</v>
      </c>
      <c r="Q244" s="179">
        <v>1</v>
      </c>
    </row>
    <row r="245" spans="1:18" s="43" customFormat="1" ht="25.5" hidden="1">
      <c r="A245" s="85" t="s">
        <v>1258</v>
      </c>
      <c r="B245" s="86">
        <v>44</v>
      </c>
      <c r="C245" s="86" t="str">
        <f t="shared" si="81"/>
        <v/>
      </c>
      <c r="D245" s="86">
        <f t="shared" si="83"/>
        <v>8</v>
      </c>
      <c r="E245" s="87" t="e">
        <f t="shared" si="76"/>
        <v>#REF!</v>
      </c>
      <c r="F245" s="88" t="e">
        <f t="shared" si="82"/>
        <v>#REF!</v>
      </c>
      <c r="G245" s="88">
        <f t="shared" si="77"/>
        <v>1</v>
      </c>
      <c r="H245" s="88">
        <f t="shared" si="78"/>
        <v>1</v>
      </c>
      <c r="I245" s="88" t="str">
        <f t="shared" si="79"/>
        <v/>
      </c>
      <c r="J245" s="88" t="str">
        <f t="shared" si="80"/>
        <v/>
      </c>
      <c r="K245" s="85">
        <v>8</v>
      </c>
      <c r="L245" s="89" t="s">
        <v>545</v>
      </c>
      <c r="M245" s="85" t="s">
        <v>995</v>
      </c>
      <c r="N245" s="42">
        <v>3</v>
      </c>
      <c r="O245" s="42" t="s">
        <v>19</v>
      </c>
      <c r="P245" s="158" t="s">
        <v>1081</v>
      </c>
      <c r="Q245" s="173"/>
      <c r="R245" s="159"/>
    </row>
    <row r="246" spans="1:18" hidden="1">
      <c r="A246" s="97" t="s">
        <v>233</v>
      </c>
      <c r="B246" s="98">
        <v>44</v>
      </c>
      <c r="C246" s="98" t="str">
        <f t="shared" si="81"/>
        <v>1</v>
      </c>
      <c r="D246" s="92" t="str">
        <f t="shared" si="83"/>
        <v>8.1</v>
      </c>
      <c r="E246" s="93" t="e">
        <f t="shared" si="76"/>
        <v>#REF!</v>
      </c>
      <c r="F246" s="94" t="e">
        <f t="shared" si="82"/>
        <v>#REF!</v>
      </c>
      <c r="G246" s="94">
        <f t="shared" si="77"/>
        <v>1E-3</v>
      </c>
      <c r="H246" s="99" t="str">
        <f t="shared" si="78"/>
        <v/>
      </c>
      <c r="I246" s="99">
        <f t="shared" si="79"/>
        <v>1E-3</v>
      </c>
      <c r="J246" s="99" t="str">
        <f t="shared" si="80"/>
        <v/>
      </c>
      <c r="K246" s="118" t="s">
        <v>29</v>
      </c>
      <c r="L246" s="101" t="s">
        <v>546</v>
      </c>
      <c r="M246" s="118" t="s">
        <v>996</v>
      </c>
      <c r="N246" s="2">
        <v>3</v>
      </c>
      <c r="O246" s="2" t="s">
        <v>19</v>
      </c>
      <c r="P246" s="149" t="s">
        <v>1081</v>
      </c>
      <c r="Q246" s="179">
        <v>1</v>
      </c>
    </row>
    <row r="247" spans="1:18" hidden="1">
      <c r="A247" s="97" t="s">
        <v>409</v>
      </c>
      <c r="B247" s="98">
        <v>44</v>
      </c>
      <c r="C247" s="98" t="str">
        <f t="shared" si="81"/>
        <v>2</v>
      </c>
      <c r="D247" s="92" t="str">
        <f t="shared" si="83"/>
        <v>8.2</v>
      </c>
      <c r="E247" s="93" t="e">
        <f t="shared" si="76"/>
        <v>#REF!</v>
      </c>
      <c r="F247" s="94" t="e">
        <f>#REF!+G247</f>
        <v>#REF!</v>
      </c>
      <c r="G247" s="94">
        <f t="shared" si="77"/>
        <v>1E-3</v>
      </c>
      <c r="H247" s="99" t="str">
        <f t="shared" si="78"/>
        <v/>
      </c>
      <c r="I247" s="99">
        <f t="shared" si="79"/>
        <v>1E-3</v>
      </c>
      <c r="J247" s="99" t="str">
        <f t="shared" si="80"/>
        <v/>
      </c>
      <c r="K247" s="118" t="s">
        <v>30</v>
      </c>
      <c r="L247" s="101" t="s">
        <v>547</v>
      </c>
      <c r="M247" s="118" t="s">
        <v>996</v>
      </c>
      <c r="N247" s="2">
        <v>3</v>
      </c>
      <c r="O247" s="2" t="s">
        <v>19</v>
      </c>
      <c r="P247" s="149" t="s">
        <v>1081</v>
      </c>
      <c r="Q247" s="179">
        <v>1</v>
      </c>
    </row>
    <row r="248" spans="1:18" s="43" customFormat="1" ht="25.5" hidden="1">
      <c r="A248" s="85">
        <v>60</v>
      </c>
      <c r="B248" s="86">
        <v>46</v>
      </c>
      <c r="C248" s="86" t="str">
        <f t="shared" si="81"/>
        <v/>
      </c>
      <c r="D248" s="86">
        <f t="shared" si="83"/>
        <v>10</v>
      </c>
      <c r="E248" s="87" t="e">
        <f t="shared" si="76"/>
        <v>#REF!</v>
      </c>
      <c r="F248" s="88" t="e">
        <f>#REF!+G248</f>
        <v>#REF!</v>
      </c>
      <c r="G248" s="88">
        <f t="shared" si="77"/>
        <v>1</v>
      </c>
      <c r="H248" s="88">
        <f t="shared" si="78"/>
        <v>1</v>
      </c>
      <c r="I248" s="88" t="str">
        <f t="shared" si="79"/>
        <v/>
      </c>
      <c r="J248" s="88" t="str">
        <f t="shared" si="80"/>
        <v/>
      </c>
      <c r="K248" s="85">
        <v>10</v>
      </c>
      <c r="L248" s="89" t="s">
        <v>192</v>
      </c>
      <c r="M248" s="85" t="s">
        <v>4</v>
      </c>
      <c r="N248" s="42">
        <v>3</v>
      </c>
      <c r="O248" s="42" t="s">
        <v>20</v>
      </c>
      <c r="P248" s="158" t="s">
        <v>1104</v>
      </c>
      <c r="Q248" s="173"/>
      <c r="R248" s="159"/>
    </row>
    <row r="249" spans="1:18" hidden="1">
      <c r="A249" s="141" t="s">
        <v>1259</v>
      </c>
      <c r="B249" s="91"/>
      <c r="C249" s="91"/>
      <c r="D249" s="92"/>
      <c r="E249" s="93"/>
      <c r="F249" s="94"/>
      <c r="G249" s="94"/>
      <c r="H249" s="94"/>
      <c r="I249" s="94"/>
      <c r="J249" s="94"/>
      <c r="K249" s="91"/>
      <c r="L249" s="142" t="s">
        <v>367</v>
      </c>
      <c r="M249" s="91" t="s">
        <v>4</v>
      </c>
      <c r="N249" s="4">
        <v>3</v>
      </c>
      <c r="O249" s="4" t="s">
        <v>20</v>
      </c>
      <c r="P249" s="168" t="s">
        <v>1081</v>
      </c>
      <c r="Q249" s="5">
        <v>1</v>
      </c>
    </row>
    <row r="250" spans="1:18" hidden="1">
      <c r="A250" s="141" t="s">
        <v>1260</v>
      </c>
      <c r="B250" s="91"/>
      <c r="C250" s="91"/>
      <c r="D250" s="92"/>
      <c r="E250" s="93"/>
      <c r="F250" s="94"/>
      <c r="G250" s="94"/>
      <c r="H250" s="94"/>
      <c r="I250" s="94"/>
      <c r="J250" s="94"/>
      <c r="K250" s="91"/>
      <c r="L250" s="142" t="s">
        <v>368</v>
      </c>
      <c r="M250" s="91" t="s">
        <v>4</v>
      </c>
      <c r="N250" s="4">
        <v>3</v>
      </c>
      <c r="O250" s="4" t="s">
        <v>20</v>
      </c>
      <c r="P250" s="168" t="s">
        <v>1081</v>
      </c>
      <c r="Q250" s="5">
        <v>1</v>
      </c>
    </row>
    <row r="251" spans="1:18" hidden="1">
      <c r="A251" s="141" t="s">
        <v>1261</v>
      </c>
      <c r="B251" s="91"/>
      <c r="C251" s="91"/>
      <c r="D251" s="92"/>
      <c r="E251" s="93"/>
      <c r="F251" s="94"/>
      <c r="G251" s="94"/>
      <c r="H251" s="94"/>
      <c r="I251" s="94"/>
      <c r="J251" s="94"/>
      <c r="K251" s="91"/>
      <c r="L251" s="142" t="s">
        <v>369</v>
      </c>
      <c r="M251" s="91" t="s">
        <v>4</v>
      </c>
      <c r="N251" s="4">
        <v>3</v>
      </c>
      <c r="O251" s="4" t="s">
        <v>20</v>
      </c>
      <c r="P251" s="168" t="s">
        <v>1081</v>
      </c>
      <c r="Q251" s="5">
        <v>1</v>
      </c>
    </row>
    <row r="252" spans="1:18" s="43" customFormat="1" ht="25.5" hidden="1">
      <c r="A252" s="85">
        <v>61</v>
      </c>
      <c r="B252" s="86">
        <v>47</v>
      </c>
      <c r="C252" s="86" t="str">
        <f t="shared" si="81"/>
        <v/>
      </c>
      <c r="D252" s="86">
        <f t="shared" si="83"/>
        <v>11</v>
      </c>
      <c r="E252" s="87" t="e">
        <f t="shared" si="76"/>
        <v>#REF!</v>
      </c>
      <c r="F252" s="88" t="e">
        <f>F248+G252</f>
        <v>#REF!</v>
      </c>
      <c r="G252" s="88">
        <f t="shared" si="77"/>
        <v>1</v>
      </c>
      <c r="H252" s="88">
        <f t="shared" si="78"/>
        <v>1</v>
      </c>
      <c r="I252" s="88" t="str">
        <f t="shared" si="79"/>
        <v/>
      </c>
      <c r="J252" s="88" t="str">
        <f t="shared" si="80"/>
        <v/>
      </c>
      <c r="K252" s="85">
        <v>11</v>
      </c>
      <c r="L252" s="89" t="s">
        <v>193</v>
      </c>
      <c r="M252" s="85" t="s">
        <v>997</v>
      </c>
      <c r="N252" s="42">
        <v>3</v>
      </c>
      <c r="O252" s="42" t="s">
        <v>20</v>
      </c>
      <c r="P252" s="158" t="s">
        <v>1105</v>
      </c>
      <c r="Q252" s="173">
        <v>1</v>
      </c>
      <c r="R252" s="159"/>
    </row>
    <row r="253" spans="1:18" s="43" customFormat="1">
      <c r="A253" s="85">
        <v>62</v>
      </c>
      <c r="B253" s="86">
        <v>48</v>
      </c>
      <c r="C253" s="86" t="str">
        <f t="shared" si="81"/>
        <v/>
      </c>
      <c r="D253" s="86">
        <f t="shared" si="83"/>
        <v>1</v>
      </c>
      <c r="E253" s="87" t="e">
        <f t="shared" si="76"/>
        <v>#REF!</v>
      </c>
      <c r="F253" s="88" t="e">
        <f t="shared" si="82"/>
        <v>#REF!</v>
      </c>
      <c r="G253" s="88">
        <f t="shared" si="77"/>
        <v>1</v>
      </c>
      <c r="H253" s="88">
        <f t="shared" si="78"/>
        <v>1</v>
      </c>
      <c r="I253" s="88" t="str">
        <f t="shared" si="79"/>
        <v/>
      </c>
      <c r="J253" s="88" t="str">
        <f t="shared" si="80"/>
        <v/>
      </c>
      <c r="K253" s="85">
        <v>1</v>
      </c>
      <c r="L253" s="89" t="s">
        <v>1027</v>
      </c>
      <c r="M253" s="85" t="s">
        <v>4</v>
      </c>
      <c r="N253" s="42">
        <v>5</v>
      </c>
      <c r="O253" s="42" t="s">
        <v>1378</v>
      </c>
      <c r="P253" s="158" t="s">
        <v>1081</v>
      </c>
      <c r="Q253" s="173"/>
      <c r="R253" s="159"/>
    </row>
    <row r="254" spans="1:18" ht="22.5">
      <c r="A254" s="125" t="s">
        <v>434</v>
      </c>
      <c r="B254" s="98">
        <v>48</v>
      </c>
      <c r="C254" s="98" t="str">
        <f t="shared" si="81"/>
        <v>1</v>
      </c>
      <c r="D254" s="92" t="str">
        <f t="shared" si="83"/>
        <v>1.1</v>
      </c>
      <c r="E254" s="93" t="e">
        <f t="shared" si="76"/>
        <v>#REF!</v>
      </c>
      <c r="F254" s="94" t="e">
        <f t="shared" si="82"/>
        <v>#REF!</v>
      </c>
      <c r="G254" s="94">
        <f t="shared" si="77"/>
        <v>1E-3</v>
      </c>
      <c r="H254" s="99" t="str">
        <f t="shared" si="78"/>
        <v/>
      </c>
      <c r="I254" s="99">
        <f t="shared" si="79"/>
        <v>1E-3</v>
      </c>
      <c r="J254" s="99" t="str">
        <f t="shared" si="80"/>
        <v/>
      </c>
      <c r="K254" s="118" t="s">
        <v>5</v>
      </c>
      <c r="L254" s="143" t="s">
        <v>1028</v>
      </c>
      <c r="M254" s="118" t="s">
        <v>4</v>
      </c>
      <c r="N254" s="2">
        <v>5</v>
      </c>
      <c r="O254" s="2">
        <v>5</v>
      </c>
      <c r="P254" s="149" t="s">
        <v>1106</v>
      </c>
      <c r="Q254" s="179">
        <v>1</v>
      </c>
    </row>
    <row r="255" spans="1:18" ht="22.5">
      <c r="A255" s="125" t="s">
        <v>435</v>
      </c>
      <c r="B255" s="98">
        <v>48</v>
      </c>
      <c r="C255" s="98" t="str">
        <f t="shared" si="81"/>
        <v>2</v>
      </c>
      <c r="D255" s="92" t="str">
        <f t="shared" si="83"/>
        <v>1.2</v>
      </c>
      <c r="E255" s="93" t="e">
        <f t="shared" si="76"/>
        <v>#REF!</v>
      </c>
      <c r="F255" s="94" t="e">
        <f t="shared" si="82"/>
        <v>#REF!</v>
      </c>
      <c r="G255" s="94">
        <f t="shared" si="77"/>
        <v>1E-3</v>
      </c>
      <c r="H255" s="99" t="str">
        <f t="shared" si="78"/>
        <v/>
      </c>
      <c r="I255" s="99">
        <f t="shared" si="79"/>
        <v>1E-3</v>
      </c>
      <c r="J255" s="99" t="str">
        <f t="shared" si="80"/>
        <v/>
      </c>
      <c r="K255" s="118" t="s">
        <v>8</v>
      </c>
      <c r="L255" s="143" t="s">
        <v>195</v>
      </c>
      <c r="M255" s="118" t="s">
        <v>4</v>
      </c>
      <c r="N255" s="2">
        <v>5</v>
      </c>
      <c r="O255" s="2">
        <v>5</v>
      </c>
      <c r="P255" s="149" t="s">
        <v>1106</v>
      </c>
      <c r="Q255" s="179">
        <v>1</v>
      </c>
    </row>
    <row r="256" spans="1:18" ht="22.5">
      <c r="A256" s="125" t="s">
        <v>436</v>
      </c>
      <c r="B256" s="98">
        <v>48</v>
      </c>
      <c r="C256" s="98" t="str">
        <f t="shared" si="81"/>
        <v>3</v>
      </c>
      <c r="D256" s="92" t="str">
        <f t="shared" si="83"/>
        <v>1.3</v>
      </c>
      <c r="E256" s="93" t="e">
        <f t="shared" si="76"/>
        <v>#REF!</v>
      </c>
      <c r="F256" s="94" t="e">
        <f t="shared" si="82"/>
        <v>#REF!</v>
      </c>
      <c r="G256" s="94">
        <f t="shared" si="77"/>
        <v>1E-3</v>
      </c>
      <c r="H256" s="99" t="str">
        <f t="shared" si="78"/>
        <v/>
      </c>
      <c r="I256" s="99">
        <f t="shared" si="79"/>
        <v>1E-3</v>
      </c>
      <c r="J256" s="99" t="str">
        <f t="shared" si="80"/>
        <v/>
      </c>
      <c r="K256" s="118" t="s">
        <v>11</v>
      </c>
      <c r="L256" s="143" t="s">
        <v>1029</v>
      </c>
      <c r="M256" s="118" t="s">
        <v>4</v>
      </c>
      <c r="N256" s="2">
        <v>5</v>
      </c>
      <c r="O256" s="2">
        <v>5</v>
      </c>
      <c r="P256" s="149" t="s">
        <v>1106</v>
      </c>
      <c r="Q256" s="179">
        <v>1</v>
      </c>
    </row>
    <row r="257" spans="1:17" ht="22.5">
      <c r="A257" s="144" t="s">
        <v>437</v>
      </c>
      <c r="B257" s="98">
        <v>48</v>
      </c>
      <c r="C257" s="98" t="str">
        <f t="shared" si="81"/>
        <v>4</v>
      </c>
      <c r="D257" s="92" t="str">
        <f t="shared" si="83"/>
        <v>1.4</v>
      </c>
      <c r="E257" s="93" t="e">
        <f t="shared" si="76"/>
        <v>#REF!</v>
      </c>
      <c r="F257" s="94" t="e">
        <f>F256+G257</f>
        <v>#REF!</v>
      </c>
      <c r="G257" s="94">
        <f t="shared" si="77"/>
        <v>1E-3</v>
      </c>
      <c r="H257" s="99" t="str">
        <f t="shared" si="78"/>
        <v/>
      </c>
      <c r="I257" s="99">
        <f t="shared" si="79"/>
        <v>1E-3</v>
      </c>
      <c r="J257" s="99" t="str">
        <f t="shared" si="80"/>
        <v/>
      </c>
      <c r="K257" s="145" t="s">
        <v>12</v>
      </c>
      <c r="L257" s="146" t="s">
        <v>1030</v>
      </c>
      <c r="M257" s="118" t="s">
        <v>4</v>
      </c>
      <c r="N257" s="2">
        <v>5</v>
      </c>
      <c r="O257" s="2" t="s">
        <v>1377</v>
      </c>
      <c r="P257" s="149" t="s">
        <v>1107</v>
      </c>
      <c r="Q257" s="179"/>
    </row>
    <row r="258" spans="1:17">
      <c r="A258" s="125" t="s">
        <v>1262</v>
      </c>
      <c r="B258" s="98">
        <v>48</v>
      </c>
      <c r="C258" s="98" t="str">
        <f t="shared" si="81"/>
        <v>4.1</v>
      </c>
      <c r="D258" s="92" t="str">
        <f t="shared" si="83"/>
        <v>1.4.1</v>
      </c>
      <c r="E258" s="93" t="e">
        <f t="shared" si="76"/>
        <v>#REF!</v>
      </c>
      <c r="F258" s="94" t="e">
        <f t="shared" si="82"/>
        <v>#REF!</v>
      </c>
      <c r="G258" s="94">
        <f t="shared" si="77"/>
        <v>9.9999999999999995E-7</v>
      </c>
      <c r="H258" s="99" t="str">
        <f t="shared" si="78"/>
        <v/>
      </c>
      <c r="I258" s="99" t="str">
        <f t="shared" si="79"/>
        <v/>
      </c>
      <c r="J258" s="99">
        <f t="shared" si="80"/>
        <v>9.9999999999999995E-7</v>
      </c>
      <c r="K258" s="118" t="s">
        <v>196</v>
      </c>
      <c r="L258" s="143" t="s">
        <v>1031</v>
      </c>
      <c r="M258" s="118" t="s">
        <v>4</v>
      </c>
      <c r="N258" s="2">
        <v>5</v>
      </c>
      <c r="O258" s="2" t="s">
        <v>23</v>
      </c>
      <c r="P258" s="149" t="s">
        <v>1081</v>
      </c>
      <c r="Q258" s="179">
        <v>1</v>
      </c>
    </row>
    <row r="259" spans="1:17" ht="22.5">
      <c r="A259" s="125" t="s">
        <v>1263</v>
      </c>
      <c r="B259" s="98">
        <v>48</v>
      </c>
      <c r="C259" s="98" t="str">
        <f t="shared" si="81"/>
        <v>4.2</v>
      </c>
      <c r="D259" s="92" t="str">
        <f t="shared" si="83"/>
        <v>1.4.2</v>
      </c>
      <c r="E259" s="93" t="e">
        <f t="shared" si="76"/>
        <v>#REF!</v>
      </c>
      <c r="F259" s="94" t="e">
        <f t="shared" si="82"/>
        <v>#REF!</v>
      </c>
      <c r="G259" s="94">
        <f t="shared" si="77"/>
        <v>9.9999999999999995E-7</v>
      </c>
      <c r="H259" s="99" t="str">
        <f t="shared" si="78"/>
        <v/>
      </c>
      <c r="I259" s="99" t="str">
        <f t="shared" si="79"/>
        <v/>
      </c>
      <c r="J259" s="99">
        <f t="shared" si="80"/>
        <v>9.9999999999999995E-7</v>
      </c>
      <c r="K259" s="118" t="s">
        <v>197</v>
      </c>
      <c r="L259" s="143" t="s">
        <v>1032</v>
      </c>
      <c r="M259" s="118" t="s">
        <v>4</v>
      </c>
      <c r="N259" s="2">
        <v>5</v>
      </c>
      <c r="O259" s="2" t="s">
        <v>23</v>
      </c>
      <c r="P259" s="149" t="s">
        <v>1081</v>
      </c>
      <c r="Q259" s="179">
        <v>1</v>
      </c>
    </row>
    <row r="260" spans="1:17">
      <c r="A260" s="125" t="s">
        <v>1264</v>
      </c>
      <c r="B260" s="98">
        <v>48</v>
      </c>
      <c r="C260" s="98" t="str">
        <f t="shared" si="81"/>
        <v>4.3</v>
      </c>
      <c r="D260" s="92" t="str">
        <f t="shared" si="83"/>
        <v>1.4.3</v>
      </c>
      <c r="E260" s="93" t="e">
        <f t="shared" si="76"/>
        <v>#REF!</v>
      </c>
      <c r="F260" s="94" t="e">
        <f t="shared" si="82"/>
        <v>#REF!</v>
      </c>
      <c r="G260" s="94">
        <f t="shared" si="77"/>
        <v>9.9999999999999995E-7</v>
      </c>
      <c r="H260" s="99" t="str">
        <f t="shared" si="78"/>
        <v/>
      </c>
      <c r="I260" s="99" t="str">
        <f t="shared" si="79"/>
        <v/>
      </c>
      <c r="J260" s="99">
        <f t="shared" si="80"/>
        <v>9.9999999999999995E-7</v>
      </c>
      <c r="K260" s="118" t="s">
        <v>198</v>
      </c>
      <c r="L260" s="143" t="s">
        <v>1033</v>
      </c>
      <c r="M260" s="118" t="s">
        <v>4</v>
      </c>
      <c r="N260" s="2">
        <v>5</v>
      </c>
      <c r="O260" s="2" t="s">
        <v>23</v>
      </c>
      <c r="P260" s="149" t="s">
        <v>1081</v>
      </c>
      <c r="Q260" s="179">
        <v>1</v>
      </c>
    </row>
    <row r="261" spans="1:17">
      <c r="A261" s="125" t="s">
        <v>1265</v>
      </c>
      <c r="B261" s="98">
        <v>48</v>
      </c>
      <c r="C261" s="98" t="str">
        <f t="shared" si="81"/>
        <v>4.4</v>
      </c>
      <c r="D261" s="92" t="str">
        <f t="shared" si="83"/>
        <v>1.4.4</v>
      </c>
      <c r="E261" s="93" t="e">
        <f t="shared" si="76"/>
        <v>#REF!</v>
      </c>
      <c r="F261" s="94" t="e">
        <f t="shared" si="82"/>
        <v>#REF!</v>
      </c>
      <c r="G261" s="94">
        <f t="shared" si="77"/>
        <v>9.9999999999999995E-7</v>
      </c>
      <c r="H261" s="99" t="str">
        <f t="shared" si="78"/>
        <v/>
      </c>
      <c r="I261" s="99" t="str">
        <f t="shared" si="79"/>
        <v/>
      </c>
      <c r="J261" s="99">
        <f t="shared" si="80"/>
        <v>9.9999999999999995E-7</v>
      </c>
      <c r="K261" s="118" t="s">
        <v>199</v>
      </c>
      <c r="L261" s="143" t="s">
        <v>1034</v>
      </c>
      <c r="M261" s="118" t="s">
        <v>4</v>
      </c>
      <c r="N261" s="2">
        <v>5</v>
      </c>
      <c r="O261" s="2" t="s">
        <v>23</v>
      </c>
      <c r="P261" s="149" t="s">
        <v>1081</v>
      </c>
      <c r="Q261" s="179">
        <v>1</v>
      </c>
    </row>
    <row r="262" spans="1:17">
      <c r="A262" s="125" t="s">
        <v>1266</v>
      </c>
      <c r="B262" s="98">
        <v>48</v>
      </c>
      <c r="C262" s="98" t="str">
        <f t="shared" si="81"/>
        <v>4.5</v>
      </c>
      <c r="D262" s="92" t="str">
        <f t="shared" si="83"/>
        <v>1.4.5</v>
      </c>
      <c r="E262" s="93" t="e">
        <f t="shared" si="76"/>
        <v>#REF!</v>
      </c>
      <c r="F262" s="94" t="e">
        <f t="shared" si="82"/>
        <v>#REF!</v>
      </c>
      <c r="G262" s="94">
        <f t="shared" si="77"/>
        <v>9.9999999999999995E-7</v>
      </c>
      <c r="H262" s="99" t="str">
        <f t="shared" si="78"/>
        <v/>
      </c>
      <c r="I262" s="99" t="str">
        <f t="shared" si="79"/>
        <v/>
      </c>
      <c r="J262" s="99">
        <f t="shared" si="80"/>
        <v>9.9999999999999995E-7</v>
      </c>
      <c r="K262" s="118" t="s">
        <v>200</v>
      </c>
      <c r="L262" s="143" t="s">
        <v>1035</v>
      </c>
      <c r="M262" s="118" t="s">
        <v>4</v>
      </c>
      <c r="N262" s="2">
        <v>5</v>
      </c>
      <c r="O262" s="2" t="s">
        <v>19</v>
      </c>
      <c r="P262" s="149" t="s">
        <v>1081</v>
      </c>
      <c r="Q262" s="179">
        <v>1</v>
      </c>
    </row>
    <row r="263" spans="1:17">
      <c r="A263" s="125" t="s">
        <v>1267</v>
      </c>
      <c r="B263" s="98">
        <v>48</v>
      </c>
      <c r="C263" s="98" t="str">
        <f t="shared" si="81"/>
        <v>4.6</v>
      </c>
      <c r="D263" s="92" t="str">
        <f t="shared" si="83"/>
        <v>1.4.6</v>
      </c>
      <c r="E263" s="93" t="e">
        <f t="shared" si="76"/>
        <v>#REF!</v>
      </c>
      <c r="F263" s="94" t="e">
        <f t="shared" si="82"/>
        <v>#REF!</v>
      </c>
      <c r="G263" s="94">
        <f t="shared" si="77"/>
        <v>9.9999999999999995E-7</v>
      </c>
      <c r="H263" s="99" t="str">
        <f t="shared" si="78"/>
        <v/>
      </c>
      <c r="I263" s="99" t="str">
        <f t="shared" si="79"/>
        <v/>
      </c>
      <c r="J263" s="99">
        <f t="shared" si="80"/>
        <v>9.9999999999999995E-7</v>
      </c>
      <c r="K263" s="118" t="s">
        <v>201</v>
      </c>
      <c r="L263" s="143" t="s">
        <v>1036</v>
      </c>
      <c r="M263" s="118" t="s">
        <v>4</v>
      </c>
      <c r="N263" s="2">
        <v>5</v>
      </c>
      <c r="O263" s="2" t="s">
        <v>19</v>
      </c>
      <c r="P263" s="149" t="s">
        <v>1081</v>
      </c>
      <c r="Q263" s="179">
        <v>1</v>
      </c>
    </row>
    <row r="264" spans="1:17">
      <c r="A264" s="141" t="s">
        <v>1268</v>
      </c>
      <c r="B264" s="91"/>
      <c r="C264" s="91"/>
      <c r="D264" s="92"/>
      <c r="E264" s="93"/>
      <c r="F264" s="94"/>
      <c r="G264" s="94"/>
      <c r="H264" s="94"/>
      <c r="I264" s="94"/>
      <c r="J264" s="94"/>
      <c r="K264" s="91"/>
      <c r="L264" s="142" t="s">
        <v>1037</v>
      </c>
      <c r="M264" s="91" t="s">
        <v>4</v>
      </c>
      <c r="N264" s="4">
        <v>5</v>
      </c>
      <c r="O264" s="4" t="s">
        <v>19</v>
      </c>
      <c r="P264" s="168" t="s">
        <v>1081</v>
      </c>
      <c r="Q264" s="5">
        <v>1</v>
      </c>
    </row>
    <row r="265" spans="1:17">
      <c r="A265" s="147" t="s">
        <v>420</v>
      </c>
      <c r="B265" s="98">
        <v>48</v>
      </c>
      <c r="C265" s="98" t="str">
        <f t="shared" si="81"/>
        <v>5</v>
      </c>
      <c r="D265" s="92" t="str">
        <f t="shared" si="83"/>
        <v>1.5</v>
      </c>
      <c r="E265" s="93" t="e">
        <f t="shared" si="76"/>
        <v>#REF!</v>
      </c>
      <c r="F265" s="94" t="e">
        <f>F263+G265</f>
        <v>#REF!</v>
      </c>
      <c r="G265" s="94">
        <f t="shared" si="77"/>
        <v>1E-3</v>
      </c>
      <c r="H265" s="99" t="str">
        <f t="shared" si="78"/>
        <v/>
      </c>
      <c r="I265" s="99">
        <f t="shared" si="79"/>
        <v>1E-3</v>
      </c>
      <c r="J265" s="99" t="str">
        <f t="shared" si="80"/>
        <v/>
      </c>
      <c r="K265" s="145" t="s">
        <v>45</v>
      </c>
      <c r="L265" s="148" t="s">
        <v>1038</v>
      </c>
      <c r="M265" s="118" t="s">
        <v>4</v>
      </c>
      <c r="N265" s="2">
        <v>5</v>
      </c>
      <c r="O265" s="2" t="s">
        <v>16</v>
      </c>
      <c r="P265" s="149" t="s">
        <v>1081</v>
      </c>
      <c r="Q265" s="179"/>
    </row>
    <row r="266" spans="1:17">
      <c r="A266" s="125" t="s">
        <v>1269</v>
      </c>
      <c r="B266" s="98">
        <v>48</v>
      </c>
      <c r="C266" s="98" t="str">
        <f t="shared" si="81"/>
        <v>5.1</v>
      </c>
      <c r="D266" s="92" t="str">
        <f t="shared" si="83"/>
        <v>1.5.1</v>
      </c>
      <c r="E266" s="93" t="e">
        <f t="shared" si="76"/>
        <v>#REF!</v>
      </c>
      <c r="F266" s="94" t="e">
        <f t="shared" ref="F266:F386" si="84">F265+G266</f>
        <v>#REF!</v>
      </c>
      <c r="G266" s="94">
        <f t="shared" si="77"/>
        <v>9.9999999999999995E-7</v>
      </c>
      <c r="H266" s="99" t="str">
        <f t="shared" si="78"/>
        <v/>
      </c>
      <c r="I266" s="99" t="str">
        <f t="shared" si="79"/>
        <v/>
      </c>
      <c r="J266" s="99">
        <f t="shared" si="80"/>
        <v>9.9999999999999995E-7</v>
      </c>
      <c r="K266" s="118" t="s">
        <v>202</v>
      </c>
      <c r="L266" s="149" t="s">
        <v>1039</v>
      </c>
      <c r="M266" s="118" t="s">
        <v>4</v>
      </c>
      <c r="N266" s="2">
        <v>5</v>
      </c>
      <c r="O266" s="2" t="s">
        <v>16</v>
      </c>
      <c r="P266" s="149" t="s">
        <v>1081</v>
      </c>
      <c r="Q266" s="179">
        <v>1</v>
      </c>
    </row>
    <row r="267" spans="1:17">
      <c r="A267" s="125" t="s">
        <v>1270</v>
      </c>
      <c r="B267" s="98">
        <v>48</v>
      </c>
      <c r="C267" s="98" t="str">
        <f t="shared" si="81"/>
        <v>5.2</v>
      </c>
      <c r="D267" s="92" t="str">
        <f t="shared" si="83"/>
        <v>1.5.2</v>
      </c>
      <c r="E267" s="93" t="e">
        <f t="shared" si="76"/>
        <v>#REF!</v>
      </c>
      <c r="F267" s="94" t="e">
        <f t="shared" si="84"/>
        <v>#REF!</v>
      </c>
      <c r="G267" s="94">
        <f t="shared" si="77"/>
        <v>9.9999999999999995E-7</v>
      </c>
      <c r="H267" s="99" t="str">
        <f t="shared" si="78"/>
        <v/>
      </c>
      <c r="I267" s="99" t="str">
        <f t="shared" si="79"/>
        <v/>
      </c>
      <c r="J267" s="99">
        <f t="shared" si="80"/>
        <v>9.9999999999999995E-7</v>
      </c>
      <c r="K267" s="118" t="s">
        <v>203</v>
      </c>
      <c r="L267" s="149" t="s">
        <v>1040</v>
      </c>
      <c r="M267" s="118" t="s">
        <v>4</v>
      </c>
      <c r="N267" s="2">
        <v>5</v>
      </c>
      <c r="O267" s="2" t="s">
        <v>16</v>
      </c>
      <c r="P267" s="149" t="s">
        <v>1081</v>
      </c>
      <c r="Q267" s="179">
        <v>1</v>
      </c>
    </row>
    <row r="268" spans="1:17">
      <c r="A268" s="125" t="s">
        <v>1271</v>
      </c>
      <c r="B268" s="98">
        <v>48</v>
      </c>
      <c r="C268" s="98" t="str">
        <f t="shared" si="81"/>
        <v>5.3</v>
      </c>
      <c r="D268" s="92" t="str">
        <f t="shared" si="83"/>
        <v>1.5.3</v>
      </c>
      <c r="E268" s="93" t="e">
        <f t="shared" ref="E268:E389" si="85">TRUNC(F268)</f>
        <v>#REF!</v>
      </c>
      <c r="F268" s="94" t="e">
        <f t="shared" si="84"/>
        <v>#REF!</v>
      </c>
      <c r="G268" s="94">
        <f t="shared" ref="G268:G389" si="86">SUM(H268:J268)</f>
        <v>9.9999999999999995E-7</v>
      </c>
      <c r="H268" s="99" t="str">
        <f t="shared" si="78"/>
        <v/>
      </c>
      <c r="I268" s="99" t="str">
        <f t="shared" si="79"/>
        <v/>
      </c>
      <c r="J268" s="99">
        <f t="shared" si="80"/>
        <v>9.9999999999999995E-7</v>
      </c>
      <c r="K268" s="118" t="s">
        <v>204</v>
      </c>
      <c r="L268" s="149" t="s">
        <v>1041</v>
      </c>
      <c r="M268" s="118" t="s">
        <v>4</v>
      </c>
      <c r="N268" s="2">
        <v>5</v>
      </c>
      <c r="O268" s="2" t="s">
        <v>16</v>
      </c>
      <c r="P268" s="149" t="s">
        <v>1081</v>
      </c>
      <c r="Q268" s="179">
        <v>1</v>
      </c>
    </row>
    <row r="269" spans="1:17">
      <c r="A269" s="141" t="s">
        <v>1272</v>
      </c>
      <c r="B269" s="98">
        <v>48</v>
      </c>
      <c r="C269" s="98" t="str">
        <f t="shared" si="81"/>
        <v>5.4</v>
      </c>
      <c r="D269" s="92" t="str">
        <f t="shared" si="83"/>
        <v>1.5.4</v>
      </c>
      <c r="E269" s="93" t="e">
        <f t="shared" si="85"/>
        <v>#REF!</v>
      </c>
      <c r="F269" s="94" t="e">
        <f t="shared" si="84"/>
        <v>#REF!</v>
      </c>
      <c r="G269" s="94">
        <f t="shared" si="86"/>
        <v>9.9999999999999995E-7</v>
      </c>
      <c r="H269" s="99" t="str">
        <f t="shared" ref="H269:H390" si="87">IF(LEN(K269)=1,1,IF(LEN(K269)=2,1,""))</f>
        <v/>
      </c>
      <c r="I269" s="99" t="str">
        <f t="shared" ref="I269:I390" si="88">IF(LEN(K269)=3,0.001,IF(LEN(K269)=4,0.001,""))</f>
        <v/>
      </c>
      <c r="J269" s="99">
        <f t="shared" ref="J269:J390" si="89">IF(LEN(K269)=5,0.000001,IF(LEN(K269)=6,0.000001,""))</f>
        <v>9.9999999999999995E-7</v>
      </c>
      <c r="K269" s="118" t="s">
        <v>205</v>
      </c>
      <c r="L269" s="142" t="s">
        <v>1042</v>
      </c>
      <c r="M269" s="118" t="s">
        <v>4</v>
      </c>
      <c r="N269" s="2">
        <v>5</v>
      </c>
      <c r="O269" s="2" t="s">
        <v>16</v>
      </c>
      <c r="P269" s="149" t="s">
        <v>1081</v>
      </c>
      <c r="Q269" s="179">
        <v>1</v>
      </c>
    </row>
    <row r="270" spans="1:17">
      <c r="A270" s="141" t="s">
        <v>1273</v>
      </c>
      <c r="B270" s="91">
        <v>48</v>
      </c>
      <c r="C270" s="91" t="str">
        <f t="shared" si="81"/>
        <v>5.5</v>
      </c>
      <c r="D270" s="92" t="str">
        <f t="shared" si="83"/>
        <v>1.5.5</v>
      </c>
      <c r="E270" s="93" t="e">
        <f t="shared" si="85"/>
        <v>#REF!</v>
      </c>
      <c r="F270" s="94" t="e">
        <f t="shared" si="84"/>
        <v>#REF!</v>
      </c>
      <c r="G270" s="94">
        <f t="shared" si="86"/>
        <v>9.9999999999999995E-7</v>
      </c>
      <c r="H270" s="94" t="str">
        <f t="shared" si="87"/>
        <v/>
      </c>
      <c r="I270" s="94" t="str">
        <f t="shared" si="88"/>
        <v/>
      </c>
      <c r="J270" s="94">
        <f t="shared" si="89"/>
        <v>9.9999999999999995E-7</v>
      </c>
      <c r="K270" s="91" t="s">
        <v>206</v>
      </c>
      <c r="L270" s="142" t="s">
        <v>1043</v>
      </c>
      <c r="M270" s="91" t="s">
        <v>4</v>
      </c>
      <c r="N270" s="4">
        <v>5</v>
      </c>
      <c r="O270" s="4" t="s">
        <v>16</v>
      </c>
      <c r="P270" s="168" t="s">
        <v>1081</v>
      </c>
      <c r="Q270" s="5">
        <v>1</v>
      </c>
    </row>
    <row r="271" spans="1:17">
      <c r="A271" s="141" t="s">
        <v>1274</v>
      </c>
      <c r="B271" s="98">
        <v>48</v>
      </c>
      <c r="C271" s="98" t="str">
        <f t="shared" si="81"/>
        <v>5.6</v>
      </c>
      <c r="D271" s="92" t="str">
        <f t="shared" si="83"/>
        <v>1.5.6</v>
      </c>
      <c r="E271" s="93" t="e">
        <f t="shared" si="85"/>
        <v>#REF!</v>
      </c>
      <c r="F271" s="94" t="e">
        <f t="shared" si="84"/>
        <v>#REF!</v>
      </c>
      <c r="G271" s="94">
        <f t="shared" si="86"/>
        <v>9.9999999999999995E-7</v>
      </c>
      <c r="H271" s="99" t="str">
        <f t="shared" si="87"/>
        <v/>
      </c>
      <c r="I271" s="99" t="str">
        <f t="shared" si="88"/>
        <v/>
      </c>
      <c r="J271" s="99">
        <f t="shared" si="89"/>
        <v>9.9999999999999995E-7</v>
      </c>
      <c r="K271" s="118" t="s">
        <v>207</v>
      </c>
      <c r="L271" s="142" t="s">
        <v>1044</v>
      </c>
      <c r="M271" s="118" t="s">
        <v>4</v>
      </c>
      <c r="N271" s="2">
        <v>5</v>
      </c>
      <c r="O271" s="2" t="s">
        <v>16</v>
      </c>
      <c r="P271" s="149" t="s">
        <v>1081</v>
      </c>
      <c r="Q271" s="179">
        <v>1</v>
      </c>
    </row>
    <row r="272" spans="1:17">
      <c r="A272" s="141" t="s">
        <v>1275</v>
      </c>
      <c r="B272" s="98">
        <v>48</v>
      </c>
      <c r="C272" s="98" t="str">
        <f t="shared" ref="C272:C393" si="90">MID(D272,3,10)</f>
        <v>5.7</v>
      </c>
      <c r="D272" s="92" t="str">
        <f t="shared" si="83"/>
        <v>1.5.7</v>
      </c>
      <c r="E272" s="93" t="e">
        <f t="shared" si="85"/>
        <v>#REF!</v>
      </c>
      <c r="F272" s="94" t="e">
        <f t="shared" si="84"/>
        <v>#REF!</v>
      </c>
      <c r="G272" s="94">
        <f t="shared" si="86"/>
        <v>9.9999999999999995E-7</v>
      </c>
      <c r="H272" s="99" t="str">
        <f t="shared" si="87"/>
        <v/>
      </c>
      <c r="I272" s="99" t="str">
        <f t="shared" si="88"/>
        <v/>
      </c>
      <c r="J272" s="99">
        <f t="shared" si="89"/>
        <v>9.9999999999999995E-7</v>
      </c>
      <c r="K272" s="118" t="s">
        <v>208</v>
      </c>
      <c r="L272" s="142" t="s">
        <v>1045</v>
      </c>
      <c r="M272" s="118" t="s">
        <v>4</v>
      </c>
      <c r="N272" s="2">
        <v>5</v>
      </c>
      <c r="O272" s="2" t="s">
        <v>16</v>
      </c>
      <c r="P272" s="149" t="s">
        <v>1081</v>
      </c>
      <c r="Q272" s="179">
        <v>1</v>
      </c>
    </row>
    <row r="273" spans="1:18">
      <c r="A273" s="141" t="s">
        <v>1276</v>
      </c>
      <c r="B273" s="98">
        <v>48</v>
      </c>
      <c r="C273" s="98" t="str">
        <f t="shared" si="90"/>
        <v>5.8</v>
      </c>
      <c r="D273" s="92" t="str">
        <f t="shared" si="83"/>
        <v>1.5.8</v>
      </c>
      <c r="E273" s="93" t="e">
        <f t="shared" si="85"/>
        <v>#REF!</v>
      </c>
      <c r="F273" s="94" t="e">
        <f t="shared" si="84"/>
        <v>#REF!</v>
      </c>
      <c r="G273" s="94">
        <f t="shared" si="86"/>
        <v>9.9999999999999995E-7</v>
      </c>
      <c r="H273" s="99" t="str">
        <f t="shared" si="87"/>
        <v/>
      </c>
      <c r="I273" s="99" t="str">
        <f t="shared" si="88"/>
        <v/>
      </c>
      <c r="J273" s="99">
        <f t="shared" si="89"/>
        <v>9.9999999999999995E-7</v>
      </c>
      <c r="K273" s="118" t="s">
        <v>209</v>
      </c>
      <c r="L273" s="142" t="s">
        <v>1046</v>
      </c>
      <c r="M273" s="118" t="s">
        <v>4</v>
      </c>
      <c r="N273" s="2">
        <v>5</v>
      </c>
      <c r="O273" s="2" t="s">
        <v>16</v>
      </c>
      <c r="P273" s="149" t="s">
        <v>1081</v>
      </c>
      <c r="Q273" s="179">
        <v>1</v>
      </c>
    </row>
    <row r="274" spans="1:18">
      <c r="A274" s="141" t="s">
        <v>1277</v>
      </c>
      <c r="B274" s="91" t="s">
        <v>410</v>
      </c>
      <c r="C274" s="91" t="s">
        <v>411</v>
      </c>
      <c r="D274" s="91" t="s">
        <v>412</v>
      </c>
      <c r="E274" s="91" t="s">
        <v>413</v>
      </c>
      <c r="F274" s="91" t="s">
        <v>414</v>
      </c>
      <c r="G274" s="91" t="s">
        <v>415</v>
      </c>
      <c r="H274" s="91" t="s">
        <v>416</v>
      </c>
      <c r="I274" s="91" t="s">
        <v>417</v>
      </c>
      <c r="J274" s="91" t="s">
        <v>418</v>
      </c>
      <c r="K274" s="91" t="s">
        <v>419</v>
      </c>
      <c r="L274" s="142" t="s">
        <v>1047</v>
      </c>
      <c r="M274" s="91" t="s">
        <v>4</v>
      </c>
      <c r="N274" s="4">
        <v>5</v>
      </c>
      <c r="O274" s="4">
        <v>5</v>
      </c>
      <c r="P274" s="168" t="s">
        <v>1081</v>
      </c>
      <c r="Q274" s="5">
        <v>1</v>
      </c>
    </row>
    <row r="275" spans="1:18">
      <c r="A275" s="141" t="s">
        <v>1278</v>
      </c>
      <c r="B275" s="91"/>
      <c r="C275" s="91"/>
      <c r="D275" s="92"/>
      <c r="E275" s="93"/>
      <c r="F275" s="94"/>
      <c r="G275" s="94"/>
      <c r="H275" s="94"/>
      <c r="I275" s="94"/>
      <c r="J275" s="94"/>
      <c r="K275" s="91"/>
      <c r="L275" s="142" t="s">
        <v>1058</v>
      </c>
      <c r="M275" s="91" t="s">
        <v>4</v>
      </c>
      <c r="N275" s="4">
        <v>5</v>
      </c>
      <c r="O275" s="4">
        <v>5</v>
      </c>
      <c r="P275" s="168" t="s">
        <v>1081</v>
      </c>
      <c r="Q275" s="5">
        <v>1</v>
      </c>
    </row>
    <row r="276" spans="1:18">
      <c r="A276" s="141" t="s">
        <v>1279</v>
      </c>
      <c r="B276" s="91"/>
      <c r="C276" s="91"/>
      <c r="D276" s="92"/>
      <c r="E276" s="93"/>
      <c r="F276" s="94"/>
      <c r="G276" s="94"/>
      <c r="H276" s="94"/>
      <c r="I276" s="94"/>
      <c r="J276" s="94"/>
      <c r="K276" s="91"/>
      <c r="L276" s="142" t="s">
        <v>1048</v>
      </c>
      <c r="M276" s="91" t="s">
        <v>4</v>
      </c>
      <c r="N276" s="4">
        <v>5</v>
      </c>
      <c r="O276" s="4">
        <v>5</v>
      </c>
      <c r="P276" s="168" t="s">
        <v>1081</v>
      </c>
      <c r="Q276" s="5">
        <v>1</v>
      </c>
    </row>
    <row r="277" spans="1:18">
      <c r="A277" s="141" t="s">
        <v>1280</v>
      </c>
      <c r="B277" s="91"/>
      <c r="C277" s="91"/>
      <c r="D277" s="92"/>
      <c r="E277" s="93"/>
      <c r="F277" s="94"/>
      <c r="G277" s="94"/>
      <c r="H277" s="94"/>
      <c r="I277" s="94"/>
      <c r="J277" s="94"/>
      <c r="K277" s="91"/>
      <c r="L277" s="142" t="s">
        <v>1049</v>
      </c>
      <c r="M277" s="91" t="s">
        <v>4</v>
      </c>
      <c r="N277" s="4">
        <v>5</v>
      </c>
      <c r="O277" s="4">
        <v>5</v>
      </c>
      <c r="P277" s="168" t="s">
        <v>1081</v>
      </c>
      <c r="Q277" s="5">
        <v>1</v>
      </c>
    </row>
    <row r="278" spans="1:18">
      <c r="A278" s="141" t="s">
        <v>1281</v>
      </c>
      <c r="B278" s="91"/>
      <c r="C278" s="91"/>
      <c r="D278" s="92"/>
      <c r="E278" s="93"/>
      <c r="F278" s="94"/>
      <c r="G278" s="94"/>
      <c r="H278" s="94"/>
      <c r="I278" s="94"/>
      <c r="J278" s="94"/>
      <c r="K278" s="91"/>
      <c r="L278" s="142" t="s">
        <v>1282</v>
      </c>
      <c r="M278" s="91" t="s">
        <v>4</v>
      </c>
      <c r="N278" s="4">
        <v>5</v>
      </c>
      <c r="O278" s="4">
        <v>5</v>
      </c>
      <c r="P278" s="168"/>
      <c r="Q278" s="5"/>
    </row>
    <row r="279" spans="1:18" s="43" customFormat="1">
      <c r="A279" s="85">
        <v>63</v>
      </c>
      <c r="B279" s="86"/>
      <c r="C279" s="86"/>
      <c r="D279" s="86"/>
      <c r="E279" s="87"/>
      <c r="F279" s="88"/>
      <c r="G279" s="88"/>
      <c r="H279" s="88"/>
      <c r="I279" s="88"/>
      <c r="J279" s="88"/>
      <c r="K279" s="85"/>
      <c r="L279" s="89" t="s">
        <v>1074</v>
      </c>
      <c r="M279" s="85" t="s">
        <v>4</v>
      </c>
      <c r="N279" s="42">
        <v>5</v>
      </c>
      <c r="O279" s="42" t="s">
        <v>16</v>
      </c>
      <c r="P279" s="158" t="s">
        <v>1081</v>
      </c>
      <c r="Q279" s="173"/>
      <c r="R279" s="159"/>
    </row>
    <row r="280" spans="1:18">
      <c r="A280" s="125" t="s">
        <v>1283</v>
      </c>
      <c r="B280" s="98">
        <v>48</v>
      </c>
      <c r="C280" s="98" t="str">
        <f t="shared" ref="C280:C288" si="91">MID(D280,3,10)</f>
        <v>5</v>
      </c>
      <c r="D280" s="92" t="str">
        <f t="shared" ref="D280:D288" si="92">K280</f>
        <v>1.5</v>
      </c>
      <c r="E280" s="93">
        <f t="shared" ref="E280:E288" si="93">TRUNC(F280)</f>
        <v>0</v>
      </c>
      <c r="F280" s="94">
        <f>F277+G280</f>
        <v>1E-3</v>
      </c>
      <c r="G280" s="94">
        <f t="shared" ref="G280:G282" si="94">SUM(H280:J280)</f>
        <v>1E-3</v>
      </c>
      <c r="H280" s="99" t="str">
        <f t="shared" ref="H280:H288" si="95">IF(LEN(K280)=1,1,IF(LEN(K280)=2,1,""))</f>
        <v/>
      </c>
      <c r="I280" s="99">
        <f t="shared" ref="I280:I288" si="96">IF(LEN(K280)=3,0.001,IF(LEN(K280)=4,0.001,""))</f>
        <v>1E-3</v>
      </c>
      <c r="J280" s="99" t="str">
        <f t="shared" ref="J280:J288" si="97">IF(LEN(K280)=5,0.000001,IF(LEN(K280)=6,0.000001,""))</f>
        <v/>
      </c>
      <c r="K280" s="118" t="s">
        <v>45</v>
      </c>
      <c r="L280" s="143" t="s">
        <v>421</v>
      </c>
      <c r="M280" s="118" t="s">
        <v>4</v>
      </c>
      <c r="N280" s="2">
        <v>5</v>
      </c>
      <c r="O280" s="2" t="s">
        <v>16</v>
      </c>
      <c r="P280" s="149" t="s">
        <v>1081</v>
      </c>
      <c r="Q280" s="179"/>
    </row>
    <row r="281" spans="1:18">
      <c r="A281" s="125" t="s">
        <v>1284</v>
      </c>
      <c r="B281" s="98">
        <v>48</v>
      </c>
      <c r="C281" s="98" t="str">
        <f t="shared" si="91"/>
        <v>5.1</v>
      </c>
      <c r="D281" s="92" t="str">
        <f t="shared" si="92"/>
        <v>1.5.1</v>
      </c>
      <c r="E281" s="93">
        <f t="shared" si="93"/>
        <v>0</v>
      </c>
      <c r="F281" s="94">
        <f t="shared" ref="F281:F288" si="98">F280+G281</f>
        <v>1.0009999999999999E-3</v>
      </c>
      <c r="G281" s="94">
        <f t="shared" si="94"/>
        <v>9.9999999999999995E-7</v>
      </c>
      <c r="H281" s="99" t="str">
        <f t="shared" si="95"/>
        <v/>
      </c>
      <c r="I281" s="99" t="str">
        <f t="shared" si="96"/>
        <v/>
      </c>
      <c r="J281" s="99">
        <f t="shared" si="97"/>
        <v>9.9999999999999995E-7</v>
      </c>
      <c r="K281" s="118" t="s">
        <v>202</v>
      </c>
      <c r="L281" s="143" t="s">
        <v>423</v>
      </c>
      <c r="M281" s="118" t="s">
        <v>4</v>
      </c>
      <c r="N281" s="2">
        <v>5</v>
      </c>
      <c r="O281" s="2" t="s">
        <v>16</v>
      </c>
      <c r="P281" s="149" t="s">
        <v>1081</v>
      </c>
      <c r="Q281" s="179">
        <v>1</v>
      </c>
    </row>
    <row r="282" spans="1:18">
      <c r="A282" s="125" t="s">
        <v>1285</v>
      </c>
      <c r="B282" s="98">
        <v>48</v>
      </c>
      <c r="C282" s="98" t="str">
        <f t="shared" si="91"/>
        <v>5.2</v>
      </c>
      <c r="D282" s="92" t="str">
        <f t="shared" si="92"/>
        <v>1.5.2</v>
      </c>
      <c r="E282" s="93">
        <f t="shared" si="93"/>
        <v>0</v>
      </c>
      <c r="F282" s="94">
        <f t="shared" si="98"/>
        <v>1.0019999999999999E-3</v>
      </c>
      <c r="G282" s="94">
        <f t="shared" si="94"/>
        <v>9.9999999999999995E-7</v>
      </c>
      <c r="H282" s="99" t="str">
        <f t="shared" si="95"/>
        <v/>
      </c>
      <c r="I282" s="99" t="str">
        <f t="shared" si="96"/>
        <v/>
      </c>
      <c r="J282" s="99">
        <f t="shared" si="97"/>
        <v>9.9999999999999995E-7</v>
      </c>
      <c r="K282" s="118" t="s">
        <v>203</v>
      </c>
      <c r="L282" s="143" t="s">
        <v>424</v>
      </c>
      <c r="M282" s="118" t="s">
        <v>4</v>
      </c>
      <c r="N282" s="2">
        <v>5</v>
      </c>
      <c r="O282" s="2" t="s">
        <v>16</v>
      </c>
      <c r="P282" s="149" t="s">
        <v>1081</v>
      </c>
      <c r="Q282" s="179">
        <v>1</v>
      </c>
    </row>
    <row r="283" spans="1:18">
      <c r="A283" s="125" t="s">
        <v>1286</v>
      </c>
      <c r="B283" s="98">
        <v>48</v>
      </c>
      <c r="C283" s="98" t="str">
        <f t="shared" si="91"/>
        <v>5.3</v>
      </c>
      <c r="D283" s="92" t="str">
        <f t="shared" si="92"/>
        <v>1.5.3</v>
      </c>
      <c r="E283" s="93">
        <f t="shared" si="93"/>
        <v>0</v>
      </c>
      <c r="F283" s="94">
        <f t="shared" si="98"/>
        <v>1.0029999999999998E-3</v>
      </c>
      <c r="G283" s="94">
        <f t="shared" ref="G283:G288" si="99">SUM(H283:J283)</f>
        <v>9.9999999999999995E-7</v>
      </c>
      <c r="H283" s="99" t="str">
        <f t="shared" si="95"/>
        <v/>
      </c>
      <c r="I283" s="99" t="str">
        <f t="shared" si="96"/>
        <v/>
      </c>
      <c r="J283" s="99">
        <f t="shared" si="97"/>
        <v>9.9999999999999995E-7</v>
      </c>
      <c r="K283" s="118" t="s">
        <v>204</v>
      </c>
      <c r="L283" s="143" t="s">
        <v>425</v>
      </c>
      <c r="M283" s="118" t="s">
        <v>4</v>
      </c>
      <c r="N283" s="2">
        <v>5</v>
      </c>
      <c r="O283" s="2" t="s">
        <v>16</v>
      </c>
      <c r="P283" s="149" t="s">
        <v>1081</v>
      </c>
      <c r="Q283" s="179">
        <v>1</v>
      </c>
    </row>
    <row r="284" spans="1:18">
      <c r="A284" s="125" t="s">
        <v>1287</v>
      </c>
      <c r="B284" s="98">
        <v>48</v>
      </c>
      <c r="C284" s="98" t="str">
        <f t="shared" si="91"/>
        <v>5.4</v>
      </c>
      <c r="D284" s="92" t="str">
        <f t="shared" si="92"/>
        <v>1.5.4</v>
      </c>
      <c r="E284" s="93">
        <f t="shared" si="93"/>
        <v>0</v>
      </c>
      <c r="F284" s="94">
        <f t="shared" si="98"/>
        <v>1.0039999999999997E-3</v>
      </c>
      <c r="G284" s="94">
        <f t="shared" si="99"/>
        <v>9.9999999999999995E-7</v>
      </c>
      <c r="H284" s="99" t="str">
        <f t="shared" si="95"/>
        <v/>
      </c>
      <c r="I284" s="99" t="str">
        <f t="shared" si="96"/>
        <v/>
      </c>
      <c r="J284" s="99">
        <f t="shared" si="97"/>
        <v>9.9999999999999995E-7</v>
      </c>
      <c r="K284" s="118" t="s">
        <v>205</v>
      </c>
      <c r="L284" s="143" t="s">
        <v>426</v>
      </c>
      <c r="M284" s="118" t="s">
        <v>4</v>
      </c>
      <c r="N284" s="2">
        <v>5</v>
      </c>
      <c r="O284" s="2" t="s">
        <v>16</v>
      </c>
      <c r="P284" s="149" t="s">
        <v>1081</v>
      </c>
      <c r="Q284" s="179">
        <v>1</v>
      </c>
    </row>
    <row r="285" spans="1:18">
      <c r="A285" s="125" t="s">
        <v>1288</v>
      </c>
      <c r="B285" s="98">
        <v>48</v>
      </c>
      <c r="C285" s="98" t="str">
        <f t="shared" si="91"/>
        <v>5.5</v>
      </c>
      <c r="D285" s="92" t="str">
        <f t="shared" si="92"/>
        <v>1.5.5</v>
      </c>
      <c r="E285" s="93">
        <f t="shared" si="93"/>
        <v>0</v>
      </c>
      <c r="F285" s="94">
        <f t="shared" si="98"/>
        <v>1.0049999999999996E-3</v>
      </c>
      <c r="G285" s="94">
        <f t="shared" si="99"/>
        <v>9.9999999999999995E-7</v>
      </c>
      <c r="H285" s="99" t="str">
        <f t="shared" si="95"/>
        <v/>
      </c>
      <c r="I285" s="99" t="str">
        <f t="shared" si="96"/>
        <v/>
      </c>
      <c r="J285" s="99">
        <f t="shared" si="97"/>
        <v>9.9999999999999995E-7</v>
      </c>
      <c r="K285" s="118" t="s">
        <v>206</v>
      </c>
      <c r="L285" s="143" t="s">
        <v>427</v>
      </c>
      <c r="M285" s="118" t="s">
        <v>4</v>
      </c>
      <c r="N285" s="2">
        <v>5</v>
      </c>
      <c r="O285" s="2" t="s">
        <v>16</v>
      </c>
      <c r="P285" s="149" t="s">
        <v>1081</v>
      </c>
      <c r="Q285" s="179">
        <v>1</v>
      </c>
    </row>
    <row r="286" spans="1:18">
      <c r="A286" s="125" t="s">
        <v>1289</v>
      </c>
      <c r="B286" s="98">
        <v>48</v>
      </c>
      <c r="C286" s="98" t="str">
        <f t="shared" si="91"/>
        <v>5.6</v>
      </c>
      <c r="D286" s="92" t="str">
        <f t="shared" si="92"/>
        <v>1.5.6</v>
      </c>
      <c r="E286" s="93">
        <f t="shared" si="93"/>
        <v>0</v>
      </c>
      <c r="F286" s="94">
        <f t="shared" si="98"/>
        <v>1.0059999999999995E-3</v>
      </c>
      <c r="G286" s="94">
        <f t="shared" si="99"/>
        <v>9.9999999999999995E-7</v>
      </c>
      <c r="H286" s="99" t="str">
        <f t="shared" si="95"/>
        <v/>
      </c>
      <c r="I286" s="99" t="str">
        <f t="shared" si="96"/>
        <v/>
      </c>
      <c r="J286" s="99">
        <f t="shared" si="97"/>
        <v>9.9999999999999995E-7</v>
      </c>
      <c r="K286" s="118" t="s">
        <v>207</v>
      </c>
      <c r="L286" s="143" t="s">
        <v>428</v>
      </c>
      <c r="M286" s="118" t="s">
        <v>4</v>
      </c>
      <c r="N286" s="2">
        <v>5</v>
      </c>
      <c r="O286" s="2" t="s">
        <v>16</v>
      </c>
      <c r="P286" s="149" t="s">
        <v>1081</v>
      </c>
      <c r="Q286" s="179">
        <v>1</v>
      </c>
    </row>
    <row r="287" spans="1:18">
      <c r="A287" s="125" t="s">
        <v>1290</v>
      </c>
      <c r="B287" s="98">
        <v>48</v>
      </c>
      <c r="C287" s="98" t="str">
        <f t="shared" si="91"/>
        <v>5.7</v>
      </c>
      <c r="D287" s="92" t="str">
        <f t="shared" si="92"/>
        <v>1.5.7</v>
      </c>
      <c r="E287" s="93">
        <f t="shared" si="93"/>
        <v>0</v>
      </c>
      <c r="F287" s="94">
        <f t="shared" si="98"/>
        <v>1.0069999999999994E-3</v>
      </c>
      <c r="G287" s="94">
        <f t="shared" si="99"/>
        <v>9.9999999999999995E-7</v>
      </c>
      <c r="H287" s="99" t="str">
        <f t="shared" si="95"/>
        <v/>
      </c>
      <c r="I287" s="99" t="str">
        <f t="shared" si="96"/>
        <v/>
      </c>
      <c r="J287" s="99">
        <f t="shared" si="97"/>
        <v>9.9999999999999995E-7</v>
      </c>
      <c r="K287" s="118" t="s">
        <v>208</v>
      </c>
      <c r="L287" s="143" t="s">
        <v>429</v>
      </c>
      <c r="M287" s="118" t="s">
        <v>4</v>
      </c>
      <c r="N287" s="2">
        <v>5</v>
      </c>
      <c r="O287" s="2" t="s">
        <v>16</v>
      </c>
      <c r="P287" s="149" t="s">
        <v>1081</v>
      </c>
      <c r="Q287" s="179">
        <v>1</v>
      </c>
    </row>
    <row r="288" spans="1:18">
      <c r="A288" s="125" t="s">
        <v>1291</v>
      </c>
      <c r="B288" s="98">
        <v>48</v>
      </c>
      <c r="C288" s="98" t="str">
        <f t="shared" si="91"/>
        <v>5.8</v>
      </c>
      <c r="D288" s="92" t="str">
        <f t="shared" si="92"/>
        <v>1.5.8</v>
      </c>
      <c r="E288" s="93">
        <f t="shared" si="93"/>
        <v>0</v>
      </c>
      <c r="F288" s="94">
        <f t="shared" si="98"/>
        <v>1.0079999999999993E-3</v>
      </c>
      <c r="G288" s="94">
        <f t="shared" si="99"/>
        <v>9.9999999999999995E-7</v>
      </c>
      <c r="H288" s="99" t="str">
        <f t="shared" si="95"/>
        <v/>
      </c>
      <c r="I288" s="99" t="str">
        <f t="shared" si="96"/>
        <v/>
      </c>
      <c r="J288" s="99">
        <f t="shared" si="97"/>
        <v>9.9999999999999995E-7</v>
      </c>
      <c r="K288" s="118" t="s">
        <v>209</v>
      </c>
      <c r="L288" s="143" t="s">
        <v>430</v>
      </c>
      <c r="M288" s="118" t="s">
        <v>4</v>
      </c>
      <c r="N288" s="2">
        <v>5</v>
      </c>
      <c r="O288" s="2" t="s">
        <v>16</v>
      </c>
      <c r="P288" s="149" t="s">
        <v>1081</v>
      </c>
      <c r="Q288" s="179">
        <v>1</v>
      </c>
    </row>
    <row r="289" spans="1:18">
      <c r="A289" s="125" t="s">
        <v>1292</v>
      </c>
      <c r="B289" s="98" t="s">
        <v>410</v>
      </c>
      <c r="C289" s="98" t="s">
        <v>411</v>
      </c>
      <c r="D289" s="92" t="s">
        <v>412</v>
      </c>
      <c r="E289" s="93" t="s">
        <v>413</v>
      </c>
      <c r="F289" s="94" t="s">
        <v>414</v>
      </c>
      <c r="G289" s="94" t="s">
        <v>415</v>
      </c>
      <c r="H289" s="99" t="s">
        <v>416</v>
      </c>
      <c r="I289" s="99" t="s">
        <v>417</v>
      </c>
      <c r="J289" s="99" t="s">
        <v>418</v>
      </c>
      <c r="K289" s="118" t="s">
        <v>419</v>
      </c>
      <c r="L289" s="143" t="s">
        <v>422</v>
      </c>
      <c r="M289" s="118" t="s">
        <v>4</v>
      </c>
      <c r="N289" s="2">
        <v>5</v>
      </c>
      <c r="O289" s="2" t="s">
        <v>16</v>
      </c>
      <c r="P289" s="149" t="s">
        <v>1081</v>
      </c>
      <c r="Q289" s="179">
        <v>1</v>
      </c>
    </row>
    <row r="290" spans="1:18">
      <c r="A290" s="125" t="s">
        <v>1293</v>
      </c>
      <c r="B290" s="98"/>
      <c r="C290" s="98"/>
      <c r="D290" s="92"/>
      <c r="E290" s="93"/>
      <c r="F290" s="94"/>
      <c r="G290" s="94"/>
      <c r="H290" s="99"/>
      <c r="I290" s="99"/>
      <c r="J290" s="99"/>
      <c r="K290" s="118"/>
      <c r="L290" s="143" t="s">
        <v>431</v>
      </c>
      <c r="M290" s="118" t="s">
        <v>4</v>
      </c>
      <c r="N290" s="2">
        <v>5</v>
      </c>
      <c r="O290" s="2" t="s">
        <v>16</v>
      </c>
      <c r="P290" s="149" t="s">
        <v>1081</v>
      </c>
      <c r="Q290" s="179">
        <v>1</v>
      </c>
    </row>
    <row r="291" spans="1:18">
      <c r="A291" s="125" t="s">
        <v>1294</v>
      </c>
      <c r="B291" s="98"/>
      <c r="C291" s="98"/>
      <c r="D291" s="92"/>
      <c r="E291" s="93"/>
      <c r="F291" s="94"/>
      <c r="G291" s="94"/>
      <c r="H291" s="99"/>
      <c r="I291" s="99"/>
      <c r="J291" s="99"/>
      <c r="K291" s="118"/>
      <c r="L291" s="143" t="s">
        <v>432</v>
      </c>
      <c r="M291" s="118" t="s">
        <v>4</v>
      </c>
      <c r="N291" s="2">
        <v>5</v>
      </c>
      <c r="O291" s="2" t="s">
        <v>16</v>
      </c>
      <c r="P291" s="149" t="s">
        <v>1081</v>
      </c>
      <c r="Q291" s="179">
        <v>1</v>
      </c>
    </row>
    <row r="292" spans="1:18">
      <c r="A292" s="125" t="s">
        <v>1295</v>
      </c>
      <c r="B292" s="98"/>
      <c r="C292" s="98"/>
      <c r="D292" s="92"/>
      <c r="E292" s="93"/>
      <c r="F292" s="94"/>
      <c r="G292" s="94"/>
      <c r="H292" s="99"/>
      <c r="I292" s="99"/>
      <c r="J292" s="99"/>
      <c r="K292" s="118"/>
      <c r="L292" s="143" t="s">
        <v>433</v>
      </c>
      <c r="M292" s="118" t="s">
        <v>4</v>
      </c>
      <c r="N292" s="2">
        <v>5</v>
      </c>
      <c r="O292" s="2" t="s">
        <v>16</v>
      </c>
      <c r="P292" s="149" t="s">
        <v>1081</v>
      </c>
      <c r="Q292" s="179">
        <v>1</v>
      </c>
    </row>
    <row r="293" spans="1:18" s="43" customFormat="1" ht="15" customHeight="1">
      <c r="A293" s="85">
        <v>64</v>
      </c>
      <c r="B293" s="86"/>
      <c r="C293" s="86"/>
      <c r="D293" s="86"/>
      <c r="E293" s="87"/>
      <c r="F293" s="88"/>
      <c r="G293" s="88"/>
      <c r="H293" s="88"/>
      <c r="I293" s="88"/>
      <c r="J293" s="88"/>
      <c r="K293" s="85"/>
      <c r="L293" s="89" t="s">
        <v>595</v>
      </c>
      <c r="M293" s="85" t="s">
        <v>448</v>
      </c>
      <c r="N293" s="42">
        <v>5</v>
      </c>
      <c r="O293" s="42" t="s">
        <v>16</v>
      </c>
      <c r="P293" s="158" t="s">
        <v>1081</v>
      </c>
      <c r="Q293" s="173">
        <v>1</v>
      </c>
      <c r="R293" s="159"/>
    </row>
    <row r="294" spans="1:18" s="43" customFormat="1">
      <c r="A294" s="85">
        <v>65</v>
      </c>
      <c r="B294" s="86"/>
      <c r="C294" s="86"/>
      <c r="D294" s="86"/>
      <c r="E294" s="87"/>
      <c r="F294" s="88"/>
      <c r="G294" s="88"/>
      <c r="H294" s="88"/>
      <c r="I294" s="88"/>
      <c r="J294" s="88"/>
      <c r="K294" s="85"/>
      <c r="L294" s="89" t="s">
        <v>598</v>
      </c>
      <c r="M294" s="85" t="s">
        <v>4</v>
      </c>
      <c r="N294" s="42">
        <v>5</v>
      </c>
      <c r="O294" s="42" t="s">
        <v>16</v>
      </c>
      <c r="P294" s="158" t="s">
        <v>1081</v>
      </c>
      <c r="Q294" s="173">
        <v>1</v>
      </c>
      <c r="R294" s="159"/>
    </row>
    <row r="295" spans="1:18" s="43" customFormat="1">
      <c r="A295" s="188">
        <v>66</v>
      </c>
      <c r="B295" s="189"/>
      <c r="C295" s="189"/>
      <c r="D295" s="189"/>
      <c r="E295" s="190"/>
      <c r="F295" s="191"/>
      <c r="G295" s="191"/>
      <c r="H295" s="191"/>
      <c r="I295" s="191"/>
      <c r="J295" s="191"/>
      <c r="K295" s="188"/>
      <c r="L295" s="187" t="s">
        <v>1369</v>
      </c>
      <c r="M295" s="188" t="s">
        <v>37</v>
      </c>
      <c r="N295" s="42">
        <v>5</v>
      </c>
      <c r="O295" s="42">
        <v>5</v>
      </c>
      <c r="P295" s="158"/>
      <c r="Q295" s="173"/>
      <c r="R295" s="159"/>
    </row>
    <row r="296" spans="1:18">
      <c r="A296" s="192" t="s">
        <v>1370</v>
      </c>
      <c r="B296" s="193"/>
      <c r="C296" s="193"/>
      <c r="D296" s="194"/>
      <c r="E296" s="195"/>
      <c r="F296" s="196"/>
      <c r="G296" s="196"/>
      <c r="H296" s="197"/>
      <c r="I296" s="197"/>
      <c r="J296" s="197"/>
      <c r="K296" s="198"/>
      <c r="L296" s="199" t="s">
        <v>813</v>
      </c>
      <c r="M296" s="198" t="s">
        <v>4</v>
      </c>
      <c r="N296" s="2">
        <v>5</v>
      </c>
      <c r="O296" s="2">
        <v>5</v>
      </c>
      <c r="P296" s="149" t="s">
        <v>1081</v>
      </c>
      <c r="Q296" s="179">
        <v>1</v>
      </c>
    </row>
    <row r="297" spans="1:18">
      <c r="A297" s="192" t="s">
        <v>1371</v>
      </c>
      <c r="B297" s="193"/>
      <c r="C297" s="193"/>
      <c r="D297" s="194"/>
      <c r="E297" s="195"/>
      <c r="F297" s="196"/>
      <c r="G297" s="196"/>
      <c r="H297" s="197"/>
      <c r="I297" s="197"/>
      <c r="J297" s="197"/>
      <c r="K297" s="198"/>
      <c r="L297" s="199" t="s">
        <v>1372</v>
      </c>
      <c r="M297" s="198" t="s">
        <v>4</v>
      </c>
      <c r="N297" s="2">
        <v>5</v>
      </c>
      <c r="O297" s="2">
        <v>5</v>
      </c>
      <c r="P297" s="149"/>
      <c r="Q297" s="179"/>
    </row>
    <row r="298" spans="1:18" s="43" customFormat="1">
      <c r="A298" s="85">
        <v>67</v>
      </c>
      <c r="B298" s="86"/>
      <c r="C298" s="86"/>
      <c r="D298" s="86"/>
      <c r="E298" s="87"/>
      <c r="F298" s="88"/>
      <c r="G298" s="88"/>
      <c r="H298" s="88"/>
      <c r="I298" s="88"/>
      <c r="J298" s="88"/>
      <c r="K298" s="85"/>
      <c r="L298" s="89" t="s">
        <v>360</v>
      </c>
      <c r="M298" s="85" t="s">
        <v>4</v>
      </c>
      <c r="N298" s="42">
        <v>5</v>
      </c>
      <c r="O298" s="42" t="s">
        <v>16</v>
      </c>
      <c r="P298" s="158" t="s">
        <v>1081</v>
      </c>
      <c r="Q298" s="173">
        <v>1</v>
      </c>
      <c r="R298" s="159"/>
    </row>
    <row r="299" spans="1:18" s="43" customFormat="1">
      <c r="A299" s="85">
        <v>68</v>
      </c>
      <c r="B299" s="86">
        <v>49</v>
      </c>
      <c r="C299" s="86" t="str">
        <f t="shared" si="90"/>
        <v/>
      </c>
      <c r="D299" s="86">
        <f t="shared" si="83"/>
        <v>2</v>
      </c>
      <c r="E299" s="87" t="e">
        <f t="shared" si="85"/>
        <v>#VALUE!</v>
      </c>
      <c r="F299" s="88" t="e">
        <f>F274+G299</f>
        <v>#VALUE!</v>
      </c>
      <c r="G299" s="88">
        <f t="shared" si="86"/>
        <v>1</v>
      </c>
      <c r="H299" s="88">
        <f t="shared" si="87"/>
        <v>1</v>
      </c>
      <c r="I299" s="88" t="str">
        <f t="shared" si="88"/>
        <v/>
      </c>
      <c r="J299" s="88" t="str">
        <f t="shared" si="89"/>
        <v/>
      </c>
      <c r="K299" s="85">
        <v>2</v>
      </c>
      <c r="L299" s="89" t="s">
        <v>210</v>
      </c>
      <c r="M299" s="85" t="s">
        <v>49</v>
      </c>
      <c r="N299" s="42">
        <v>5</v>
      </c>
      <c r="O299" s="42">
        <v>3.4</v>
      </c>
      <c r="P299" s="158" t="s">
        <v>1081</v>
      </c>
      <c r="Q299" s="173"/>
      <c r="R299" s="159"/>
    </row>
    <row r="300" spans="1:18">
      <c r="A300" s="125" t="s">
        <v>438</v>
      </c>
      <c r="B300" s="98">
        <v>49</v>
      </c>
      <c r="C300" s="98" t="str">
        <f t="shared" si="90"/>
        <v>1</v>
      </c>
      <c r="D300" s="92" t="str">
        <f t="shared" si="83"/>
        <v>2.1</v>
      </c>
      <c r="E300" s="93" t="e">
        <f t="shared" si="85"/>
        <v>#VALUE!</v>
      </c>
      <c r="F300" s="94" t="e">
        <f t="shared" si="84"/>
        <v>#VALUE!</v>
      </c>
      <c r="G300" s="94">
        <f t="shared" si="86"/>
        <v>1E-3</v>
      </c>
      <c r="H300" s="99" t="str">
        <f t="shared" si="87"/>
        <v/>
      </c>
      <c r="I300" s="99">
        <f t="shared" si="88"/>
        <v>1E-3</v>
      </c>
      <c r="J300" s="99" t="str">
        <f t="shared" si="89"/>
        <v/>
      </c>
      <c r="K300" s="118" t="s">
        <v>14</v>
      </c>
      <c r="L300" s="143" t="s">
        <v>211</v>
      </c>
      <c r="M300" s="118" t="s">
        <v>49</v>
      </c>
      <c r="N300" s="2">
        <v>5</v>
      </c>
      <c r="O300" s="2" t="s">
        <v>23</v>
      </c>
      <c r="P300" s="149" t="s">
        <v>1081</v>
      </c>
      <c r="Q300" s="179">
        <v>1</v>
      </c>
    </row>
    <row r="301" spans="1:18" ht="22.5">
      <c r="A301" s="125" t="s">
        <v>439</v>
      </c>
      <c r="B301" s="98">
        <v>49</v>
      </c>
      <c r="C301" s="98" t="str">
        <f t="shared" si="90"/>
        <v>2</v>
      </c>
      <c r="D301" s="92" t="str">
        <f t="shared" si="83"/>
        <v>2.2</v>
      </c>
      <c r="E301" s="93" t="e">
        <f t="shared" si="85"/>
        <v>#VALUE!</v>
      </c>
      <c r="F301" s="94" t="e">
        <f t="shared" si="84"/>
        <v>#VALUE!</v>
      </c>
      <c r="G301" s="94">
        <f t="shared" si="86"/>
        <v>1E-3</v>
      </c>
      <c r="H301" s="99" t="str">
        <f t="shared" si="87"/>
        <v/>
      </c>
      <c r="I301" s="99">
        <f t="shared" si="88"/>
        <v>1E-3</v>
      </c>
      <c r="J301" s="99" t="str">
        <f t="shared" si="89"/>
        <v/>
      </c>
      <c r="K301" s="118" t="s">
        <v>16</v>
      </c>
      <c r="L301" s="143" t="s">
        <v>212</v>
      </c>
      <c r="M301" s="118" t="s">
        <v>49</v>
      </c>
      <c r="N301" s="2">
        <v>5</v>
      </c>
      <c r="O301" s="2" t="s">
        <v>23</v>
      </c>
      <c r="P301" s="149" t="s">
        <v>1081</v>
      </c>
      <c r="Q301" s="179">
        <v>1</v>
      </c>
    </row>
    <row r="302" spans="1:18">
      <c r="A302" s="125" t="s">
        <v>440</v>
      </c>
      <c r="B302" s="98">
        <v>49</v>
      </c>
      <c r="C302" s="98" t="str">
        <f t="shared" si="90"/>
        <v>3</v>
      </c>
      <c r="D302" s="92" t="str">
        <f t="shared" si="83"/>
        <v>2.3</v>
      </c>
      <c r="E302" s="93" t="e">
        <f t="shared" si="85"/>
        <v>#VALUE!</v>
      </c>
      <c r="F302" s="94" t="e">
        <f t="shared" si="84"/>
        <v>#VALUE!</v>
      </c>
      <c r="G302" s="94">
        <f t="shared" si="86"/>
        <v>1E-3</v>
      </c>
      <c r="H302" s="99" t="str">
        <f t="shared" si="87"/>
        <v/>
      </c>
      <c r="I302" s="99">
        <f t="shared" si="88"/>
        <v>1E-3</v>
      </c>
      <c r="J302" s="99" t="str">
        <f t="shared" si="89"/>
        <v/>
      </c>
      <c r="K302" s="118" t="s">
        <v>17</v>
      </c>
      <c r="L302" s="143" t="s">
        <v>213</v>
      </c>
      <c r="M302" s="118" t="s">
        <v>49</v>
      </c>
      <c r="N302" s="2">
        <v>5</v>
      </c>
      <c r="O302" s="2" t="s">
        <v>23</v>
      </c>
      <c r="P302" s="149" t="s">
        <v>1081</v>
      </c>
      <c r="Q302" s="179">
        <v>1</v>
      </c>
    </row>
    <row r="303" spans="1:18">
      <c r="A303" s="125" t="s">
        <v>441</v>
      </c>
      <c r="B303" s="98">
        <v>49</v>
      </c>
      <c r="C303" s="98" t="str">
        <f t="shared" si="90"/>
        <v>4</v>
      </c>
      <c r="D303" s="92" t="str">
        <f t="shared" si="83"/>
        <v>2.4</v>
      </c>
      <c r="E303" s="93" t="e">
        <f t="shared" si="85"/>
        <v>#VALUE!</v>
      </c>
      <c r="F303" s="94" t="e">
        <f t="shared" si="84"/>
        <v>#VALUE!</v>
      </c>
      <c r="G303" s="94">
        <f t="shared" si="86"/>
        <v>1E-3</v>
      </c>
      <c r="H303" s="99" t="str">
        <f t="shared" si="87"/>
        <v/>
      </c>
      <c r="I303" s="99">
        <f t="shared" si="88"/>
        <v>1E-3</v>
      </c>
      <c r="J303" s="99" t="str">
        <f t="shared" si="89"/>
        <v/>
      </c>
      <c r="K303" s="118" t="s">
        <v>167</v>
      </c>
      <c r="L303" s="143" t="s">
        <v>214</v>
      </c>
      <c r="M303" s="118" t="s">
        <v>49</v>
      </c>
      <c r="N303" s="2">
        <v>5</v>
      </c>
      <c r="O303" s="2" t="s">
        <v>23</v>
      </c>
      <c r="P303" s="149" t="s">
        <v>1081</v>
      </c>
      <c r="Q303" s="179">
        <v>1</v>
      </c>
    </row>
    <row r="304" spans="1:18">
      <c r="A304" s="125" t="s">
        <v>1296</v>
      </c>
      <c r="B304" s="98">
        <v>49</v>
      </c>
      <c r="C304" s="98" t="str">
        <f t="shared" si="90"/>
        <v>5</v>
      </c>
      <c r="D304" s="92" t="str">
        <f t="shared" si="83"/>
        <v>2.5</v>
      </c>
      <c r="E304" s="93" t="e">
        <f t="shared" si="85"/>
        <v>#VALUE!</v>
      </c>
      <c r="F304" s="94" t="e">
        <f t="shared" si="84"/>
        <v>#VALUE!</v>
      </c>
      <c r="G304" s="94">
        <f t="shared" si="86"/>
        <v>1E-3</v>
      </c>
      <c r="H304" s="99" t="str">
        <f t="shared" si="87"/>
        <v/>
      </c>
      <c r="I304" s="99">
        <f t="shared" si="88"/>
        <v>1E-3</v>
      </c>
      <c r="J304" s="99" t="str">
        <f t="shared" si="89"/>
        <v/>
      </c>
      <c r="K304" s="118" t="s">
        <v>168</v>
      </c>
      <c r="L304" s="143" t="s">
        <v>1375</v>
      </c>
      <c r="M304" s="118" t="s">
        <v>49</v>
      </c>
      <c r="N304" s="2">
        <v>5</v>
      </c>
      <c r="O304" s="2" t="s">
        <v>19</v>
      </c>
      <c r="P304" s="149" t="s">
        <v>1081</v>
      </c>
      <c r="Q304" s="179">
        <v>1</v>
      </c>
    </row>
    <row r="305" spans="1:18" s="43" customFormat="1" ht="25.5">
      <c r="A305" s="85">
        <v>69</v>
      </c>
      <c r="B305" s="86">
        <v>50</v>
      </c>
      <c r="C305" s="86" t="str">
        <f t="shared" si="90"/>
        <v/>
      </c>
      <c r="D305" s="86" t="str">
        <f t="shared" si="83"/>
        <v>1.</v>
      </c>
      <c r="E305" s="87" t="e">
        <f t="shared" si="85"/>
        <v>#VALUE!</v>
      </c>
      <c r="F305" s="88" t="e">
        <f t="shared" si="84"/>
        <v>#VALUE!</v>
      </c>
      <c r="G305" s="88">
        <f t="shared" si="86"/>
        <v>1</v>
      </c>
      <c r="H305" s="88">
        <f t="shared" si="87"/>
        <v>1</v>
      </c>
      <c r="I305" s="88" t="str">
        <f t="shared" si="88"/>
        <v/>
      </c>
      <c r="J305" s="88" t="str">
        <f t="shared" si="89"/>
        <v/>
      </c>
      <c r="K305" s="85" t="s">
        <v>3</v>
      </c>
      <c r="L305" s="89" t="s">
        <v>458</v>
      </c>
      <c r="M305" s="85" t="s">
        <v>4</v>
      </c>
      <c r="N305" s="42">
        <v>5</v>
      </c>
      <c r="O305" s="42">
        <v>5</v>
      </c>
      <c r="P305" s="158" t="s">
        <v>1081</v>
      </c>
      <c r="Q305" s="173"/>
      <c r="R305" s="159"/>
    </row>
    <row r="306" spans="1:18" ht="22.5">
      <c r="A306" s="125" t="s">
        <v>1297</v>
      </c>
      <c r="B306" s="98"/>
      <c r="C306" s="98"/>
      <c r="D306" s="92"/>
      <c r="E306" s="93"/>
      <c r="F306" s="94"/>
      <c r="G306" s="94"/>
      <c r="H306" s="99"/>
      <c r="I306" s="99"/>
      <c r="J306" s="99"/>
      <c r="K306" s="118"/>
      <c r="L306" s="143" t="s">
        <v>588</v>
      </c>
      <c r="M306" s="118" t="s">
        <v>4</v>
      </c>
      <c r="N306" s="2">
        <v>5</v>
      </c>
      <c r="O306" s="2">
        <v>5</v>
      </c>
      <c r="P306" s="149" t="s">
        <v>1081</v>
      </c>
      <c r="Q306" s="179">
        <v>1</v>
      </c>
    </row>
    <row r="307" spans="1:18" ht="22.5">
      <c r="A307" s="125" t="s">
        <v>1298</v>
      </c>
      <c r="B307" s="98"/>
      <c r="C307" s="98"/>
      <c r="D307" s="92"/>
      <c r="E307" s="93"/>
      <c r="F307" s="94"/>
      <c r="G307" s="94"/>
      <c r="H307" s="99"/>
      <c r="I307" s="99"/>
      <c r="J307" s="99"/>
      <c r="K307" s="118"/>
      <c r="L307" s="143" t="s">
        <v>548</v>
      </c>
      <c r="M307" s="118" t="s">
        <v>4</v>
      </c>
      <c r="N307" s="2">
        <v>5</v>
      </c>
      <c r="O307" s="2">
        <v>5</v>
      </c>
      <c r="P307" s="149" t="s">
        <v>1081</v>
      </c>
      <c r="Q307" s="179">
        <v>1</v>
      </c>
    </row>
    <row r="308" spans="1:18">
      <c r="A308" s="125" t="s">
        <v>1299</v>
      </c>
      <c r="B308" s="98"/>
      <c r="C308" s="98"/>
      <c r="D308" s="92"/>
      <c r="E308" s="93"/>
      <c r="F308" s="94"/>
      <c r="G308" s="94"/>
      <c r="H308" s="99"/>
      <c r="I308" s="99"/>
      <c r="J308" s="99"/>
      <c r="K308" s="118"/>
      <c r="L308" s="143" t="s">
        <v>459</v>
      </c>
      <c r="M308" s="118" t="s">
        <v>4</v>
      </c>
      <c r="N308" s="2">
        <v>5</v>
      </c>
      <c r="O308" s="2">
        <v>5</v>
      </c>
      <c r="P308" s="149" t="s">
        <v>1081</v>
      </c>
      <c r="Q308" s="179">
        <v>1</v>
      </c>
    </row>
    <row r="309" spans="1:18" ht="22.5">
      <c r="A309" s="125" t="s">
        <v>1300</v>
      </c>
      <c r="B309" s="98"/>
      <c r="C309" s="98"/>
      <c r="D309" s="92"/>
      <c r="E309" s="93"/>
      <c r="F309" s="94"/>
      <c r="G309" s="94"/>
      <c r="H309" s="99"/>
      <c r="I309" s="99"/>
      <c r="J309" s="99"/>
      <c r="K309" s="118"/>
      <c r="L309" s="143" t="s">
        <v>357</v>
      </c>
      <c r="M309" s="118" t="s">
        <v>4</v>
      </c>
      <c r="N309" s="2">
        <v>5</v>
      </c>
      <c r="O309" s="2">
        <v>5</v>
      </c>
      <c r="P309" s="149" t="s">
        <v>1081</v>
      </c>
      <c r="Q309" s="179">
        <v>1</v>
      </c>
    </row>
    <row r="310" spans="1:18" s="43" customFormat="1" ht="38.25">
      <c r="A310" s="85">
        <v>70</v>
      </c>
      <c r="B310" s="86"/>
      <c r="C310" s="86"/>
      <c r="D310" s="86"/>
      <c r="E310" s="87"/>
      <c r="F310" s="88"/>
      <c r="G310" s="88"/>
      <c r="H310" s="88"/>
      <c r="I310" s="88"/>
      <c r="J310" s="88"/>
      <c r="K310" s="85"/>
      <c r="L310" s="89" t="s">
        <v>272</v>
      </c>
      <c r="M310" s="85" t="s">
        <v>4</v>
      </c>
      <c r="N310" s="42">
        <v>5</v>
      </c>
      <c r="O310" s="42">
        <v>5</v>
      </c>
      <c r="P310" s="158" t="s">
        <v>1108</v>
      </c>
      <c r="Q310" s="173">
        <v>1</v>
      </c>
      <c r="R310" s="159"/>
    </row>
    <row r="311" spans="1:18" s="43" customFormat="1" ht="25.5">
      <c r="A311" s="85">
        <v>71</v>
      </c>
      <c r="B311" s="86">
        <v>51</v>
      </c>
      <c r="C311" s="86" t="str">
        <f t="shared" si="90"/>
        <v/>
      </c>
      <c r="D311" s="86" t="str">
        <f t="shared" si="83"/>
        <v>2.</v>
      </c>
      <c r="E311" s="87" t="e">
        <f t="shared" si="85"/>
        <v>#VALUE!</v>
      </c>
      <c r="F311" s="88" t="e">
        <f>F305+G311</f>
        <v>#VALUE!</v>
      </c>
      <c r="G311" s="88">
        <f t="shared" si="86"/>
        <v>1</v>
      </c>
      <c r="H311" s="88">
        <f t="shared" si="87"/>
        <v>1</v>
      </c>
      <c r="I311" s="88" t="str">
        <f t="shared" si="88"/>
        <v/>
      </c>
      <c r="J311" s="88" t="str">
        <f t="shared" si="89"/>
        <v/>
      </c>
      <c r="K311" s="85" t="s">
        <v>13</v>
      </c>
      <c r="L311" s="89" t="s">
        <v>586</v>
      </c>
      <c r="M311" s="85" t="s">
        <v>4</v>
      </c>
      <c r="N311" s="42">
        <v>5</v>
      </c>
      <c r="O311" s="42">
        <v>5</v>
      </c>
      <c r="P311" s="158" t="s">
        <v>1081</v>
      </c>
      <c r="Q311" s="173"/>
      <c r="R311" s="159"/>
    </row>
    <row r="312" spans="1:18">
      <c r="A312" s="141" t="s">
        <v>1301</v>
      </c>
      <c r="B312" s="91">
        <v>51</v>
      </c>
      <c r="C312" s="91" t="str">
        <f t="shared" si="90"/>
        <v>1</v>
      </c>
      <c r="D312" s="92" t="str">
        <f t="shared" si="83"/>
        <v>2.1</v>
      </c>
      <c r="E312" s="93" t="e">
        <f t="shared" si="85"/>
        <v>#VALUE!</v>
      </c>
      <c r="F312" s="94" t="e">
        <f t="shared" si="84"/>
        <v>#VALUE!</v>
      </c>
      <c r="G312" s="94">
        <f t="shared" si="86"/>
        <v>1E-3</v>
      </c>
      <c r="H312" s="94" t="str">
        <f t="shared" si="87"/>
        <v/>
      </c>
      <c r="I312" s="94">
        <f t="shared" si="88"/>
        <v>1E-3</v>
      </c>
      <c r="J312" s="94" t="str">
        <f t="shared" si="89"/>
        <v/>
      </c>
      <c r="K312" s="141" t="s">
        <v>14</v>
      </c>
      <c r="L312" s="142" t="s">
        <v>215</v>
      </c>
      <c r="M312" s="141" t="s">
        <v>4</v>
      </c>
      <c r="N312" s="4">
        <v>5</v>
      </c>
      <c r="O312" s="4">
        <v>5</v>
      </c>
      <c r="P312" s="168" t="s">
        <v>1081</v>
      </c>
      <c r="Q312" s="5">
        <v>1</v>
      </c>
    </row>
    <row r="313" spans="1:18">
      <c r="A313" s="141" t="s">
        <v>1302</v>
      </c>
      <c r="B313" s="91"/>
      <c r="C313" s="91"/>
      <c r="D313" s="92"/>
      <c r="E313" s="93"/>
      <c r="F313" s="94"/>
      <c r="G313" s="94"/>
      <c r="H313" s="94"/>
      <c r="I313" s="94"/>
      <c r="J313" s="94"/>
      <c r="K313" s="141"/>
      <c r="L313" s="142" t="s">
        <v>1149</v>
      </c>
      <c r="M313" s="141" t="s">
        <v>4</v>
      </c>
      <c r="N313" s="4">
        <v>5</v>
      </c>
      <c r="O313" s="4">
        <v>5</v>
      </c>
      <c r="P313" s="168"/>
      <c r="Q313" s="5"/>
    </row>
    <row r="314" spans="1:18">
      <c r="A314" s="141" t="s">
        <v>1303</v>
      </c>
      <c r="B314" s="91"/>
      <c r="C314" s="91"/>
      <c r="D314" s="92"/>
      <c r="E314" s="93"/>
      <c r="F314" s="94"/>
      <c r="G314" s="94"/>
      <c r="H314" s="94"/>
      <c r="I314" s="94"/>
      <c r="J314" s="94"/>
      <c r="K314" s="141"/>
      <c r="L314" s="142" t="s">
        <v>1148</v>
      </c>
      <c r="M314" s="141" t="s">
        <v>4</v>
      </c>
      <c r="N314" s="4">
        <v>5</v>
      </c>
      <c r="O314" s="4">
        <v>5</v>
      </c>
      <c r="P314" s="168"/>
      <c r="Q314" s="5"/>
    </row>
    <row r="315" spans="1:18">
      <c r="A315" s="141" t="s">
        <v>1304</v>
      </c>
      <c r="B315" s="91"/>
      <c r="C315" s="91"/>
      <c r="D315" s="92"/>
      <c r="E315" s="93"/>
      <c r="F315" s="94"/>
      <c r="G315" s="94"/>
      <c r="H315" s="94"/>
      <c r="I315" s="94"/>
      <c r="J315" s="94"/>
      <c r="K315" s="141"/>
      <c r="L315" s="142" t="s">
        <v>1150</v>
      </c>
      <c r="M315" s="141" t="s">
        <v>4</v>
      </c>
      <c r="N315" s="4">
        <v>5</v>
      </c>
      <c r="O315" s="4">
        <v>5</v>
      </c>
      <c r="P315" s="168"/>
      <c r="Q315" s="5"/>
    </row>
    <row r="316" spans="1:18">
      <c r="A316" s="125" t="s">
        <v>1305</v>
      </c>
      <c r="B316" s="98">
        <v>51</v>
      </c>
      <c r="C316" s="98" t="str">
        <f t="shared" si="90"/>
        <v>2</v>
      </c>
      <c r="D316" s="92" t="str">
        <f t="shared" si="83"/>
        <v>2.2</v>
      </c>
      <c r="E316" s="93" t="e">
        <f t="shared" si="85"/>
        <v>#REF!</v>
      </c>
      <c r="F316" s="94" t="e">
        <f>#REF!+G316</f>
        <v>#REF!</v>
      </c>
      <c r="G316" s="94">
        <f t="shared" si="86"/>
        <v>1E-3</v>
      </c>
      <c r="H316" s="99" t="str">
        <f t="shared" si="87"/>
        <v/>
      </c>
      <c r="I316" s="99">
        <f t="shared" si="88"/>
        <v>1E-3</v>
      </c>
      <c r="J316" s="99" t="str">
        <f t="shared" si="89"/>
        <v/>
      </c>
      <c r="K316" s="125" t="s">
        <v>16</v>
      </c>
      <c r="L316" s="143" t="s">
        <v>216</v>
      </c>
      <c r="M316" s="125" t="s">
        <v>4</v>
      </c>
      <c r="N316" s="2">
        <v>5</v>
      </c>
      <c r="O316" s="2">
        <v>5</v>
      </c>
      <c r="P316" s="149" t="s">
        <v>1081</v>
      </c>
      <c r="Q316" s="179">
        <v>1</v>
      </c>
    </row>
    <row r="317" spans="1:18">
      <c r="A317" s="125" t="s">
        <v>1306</v>
      </c>
      <c r="B317" s="98">
        <v>51</v>
      </c>
      <c r="C317" s="98" t="str">
        <f t="shared" si="90"/>
        <v>3</v>
      </c>
      <c r="D317" s="92" t="str">
        <f t="shared" si="83"/>
        <v>2.3</v>
      </c>
      <c r="E317" s="93" t="e">
        <f t="shared" si="85"/>
        <v>#REF!</v>
      </c>
      <c r="F317" s="94" t="e">
        <f t="shared" si="84"/>
        <v>#REF!</v>
      </c>
      <c r="G317" s="94">
        <f t="shared" si="86"/>
        <v>1E-3</v>
      </c>
      <c r="H317" s="99" t="str">
        <f t="shared" si="87"/>
        <v/>
      </c>
      <c r="I317" s="99">
        <f t="shared" si="88"/>
        <v>1E-3</v>
      </c>
      <c r="J317" s="99" t="str">
        <f t="shared" si="89"/>
        <v/>
      </c>
      <c r="K317" s="125" t="s">
        <v>17</v>
      </c>
      <c r="L317" s="143" t="s">
        <v>217</v>
      </c>
      <c r="M317" s="125" t="s">
        <v>4</v>
      </c>
      <c r="N317" s="2">
        <v>5</v>
      </c>
      <c r="O317" s="2">
        <v>5</v>
      </c>
      <c r="P317" s="149" t="s">
        <v>1081</v>
      </c>
      <c r="Q317" s="179">
        <v>1</v>
      </c>
    </row>
    <row r="318" spans="1:18">
      <c r="A318" s="125" t="s">
        <v>1307</v>
      </c>
      <c r="B318" s="98"/>
      <c r="C318" s="98"/>
      <c r="D318" s="92"/>
      <c r="E318" s="93"/>
      <c r="F318" s="94"/>
      <c r="G318" s="94"/>
      <c r="H318" s="99"/>
      <c r="I318" s="99"/>
      <c r="J318" s="99"/>
      <c r="K318" s="125"/>
      <c r="L318" s="143" t="s">
        <v>350</v>
      </c>
      <c r="M318" s="125" t="s">
        <v>4</v>
      </c>
      <c r="N318" s="2">
        <v>5</v>
      </c>
      <c r="O318" s="2">
        <v>5</v>
      </c>
      <c r="P318" s="149" t="s">
        <v>1081</v>
      </c>
      <c r="Q318" s="179">
        <v>1</v>
      </c>
    </row>
    <row r="319" spans="1:18">
      <c r="A319" s="125" t="s">
        <v>1308</v>
      </c>
      <c r="B319" s="98"/>
      <c r="C319" s="98"/>
      <c r="D319" s="92"/>
      <c r="E319" s="93"/>
      <c r="F319" s="94"/>
      <c r="G319" s="94"/>
      <c r="H319" s="99"/>
      <c r="I319" s="99"/>
      <c r="J319" s="99"/>
      <c r="K319" s="125"/>
      <c r="L319" s="143" t="s">
        <v>351</v>
      </c>
      <c r="M319" s="125" t="s">
        <v>4</v>
      </c>
      <c r="N319" s="2">
        <v>5</v>
      </c>
      <c r="O319" s="2">
        <v>5</v>
      </c>
      <c r="P319" s="149" t="s">
        <v>1081</v>
      </c>
      <c r="Q319" s="179">
        <v>1</v>
      </c>
    </row>
    <row r="320" spans="1:18">
      <c r="A320" s="125" t="s">
        <v>1309</v>
      </c>
      <c r="B320" s="98"/>
      <c r="C320" s="98"/>
      <c r="D320" s="92"/>
      <c r="E320" s="93"/>
      <c r="F320" s="94"/>
      <c r="G320" s="94"/>
      <c r="H320" s="99"/>
      <c r="I320" s="99"/>
      <c r="J320" s="99"/>
      <c r="K320" s="125"/>
      <c r="L320" s="143" t="s">
        <v>352</v>
      </c>
      <c r="M320" s="125" t="s">
        <v>4</v>
      </c>
      <c r="N320" s="2">
        <v>5</v>
      </c>
      <c r="O320" s="2">
        <v>5</v>
      </c>
      <c r="P320" s="149" t="s">
        <v>1081</v>
      </c>
      <c r="Q320" s="179">
        <v>1</v>
      </c>
    </row>
    <row r="321" spans="1:18">
      <c r="A321" s="125" t="s">
        <v>1310</v>
      </c>
      <c r="B321" s="98">
        <v>51</v>
      </c>
      <c r="C321" s="98" t="str">
        <f t="shared" si="90"/>
        <v>4</v>
      </c>
      <c r="D321" s="92" t="str">
        <f t="shared" si="83"/>
        <v>2.4</v>
      </c>
      <c r="E321" s="93" t="e">
        <f t="shared" si="85"/>
        <v>#REF!</v>
      </c>
      <c r="F321" s="94" t="e">
        <f>F317+G321</f>
        <v>#REF!</v>
      </c>
      <c r="G321" s="94">
        <f t="shared" si="86"/>
        <v>1E-3</v>
      </c>
      <c r="H321" s="99" t="str">
        <f t="shared" si="87"/>
        <v/>
      </c>
      <c r="I321" s="99">
        <f t="shared" si="88"/>
        <v>1E-3</v>
      </c>
      <c r="J321" s="99" t="str">
        <f t="shared" si="89"/>
        <v/>
      </c>
      <c r="K321" s="125" t="s">
        <v>167</v>
      </c>
      <c r="L321" s="143" t="s">
        <v>218</v>
      </c>
      <c r="M321" s="125" t="s">
        <v>4</v>
      </c>
      <c r="N321" s="2">
        <v>5</v>
      </c>
      <c r="O321" s="2">
        <v>5</v>
      </c>
      <c r="P321" s="149" t="s">
        <v>1081</v>
      </c>
      <c r="Q321" s="179">
        <v>1</v>
      </c>
    </row>
    <row r="322" spans="1:18">
      <c r="A322" s="125" t="s">
        <v>1311</v>
      </c>
      <c r="B322" s="98">
        <v>51</v>
      </c>
      <c r="C322" s="98" t="str">
        <f t="shared" si="90"/>
        <v>5</v>
      </c>
      <c r="D322" s="92" t="str">
        <f t="shared" si="83"/>
        <v>2.5</v>
      </c>
      <c r="E322" s="93" t="e">
        <f t="shared" si="85"/>
        <v>#REF!</v>
      </c>
      <c r="F322" s="94" t="e">
        <f t="shared" si="84"/>
        <v>#REF!</v>
      </c>
      <c r="G322" s="94">
        <f t="shared" si="86"/>
        <v>1E-3</v>
      </c>
      <c r="H322" s="99" t="str">
        <f t="shared" si="87"/>
        <v/>
      </c>
      <c r="I322" s="99">
        <f t="shared" si="88"/>
        <v>1E-3</v>
      </c>
      <c r="J322" s="99" t="str">
        <f t="shared" si="89"/>
        <v/>
      </c>
      <c r="K322" s="125" t="s">
        <v>168</v>
      </c>
      <c r="L322" s="143" t="s">
        <v>219</v>
      </c>
      <c r="M322" s="125" t="s">
        <v>4</v>
      </c>
      <c r="N322" s="2">
        <v>5</v>
      </c>
      <c r="O322" s="2">
        <v>5</v>
      </c>
      <c r="P322" s="149" t="s">
        <v>1081</v>
      </c>
      <c r="Q322" s="179">
        <v>1</v>
      </c>
    </row>
    <row r="323" spans="1:18">
      <c r="A323" s="125" t="s">
        <v>1312</v>
      </c>
      <c r="B323" s="98">
        <v>51</v>
      </c>
      <c r="C323" s="98" t="str">
        <f t="shared" si="90"/>
        <v>6</v>
      </c>
      <c r="D323" s="92" t="str">
        <f t="shared" ref="D323:D410" si="100">K323</f>
        <v>2.6</v>
      </c>
      <c r="E323" s="93" t="e">
        <f t="shared" si="85"/>
        <v>#REF!</v>
      </c>
      <c r="F323" s="94" t="e">
        <f t="shared" si="84"/>
        <v>#REF!</v>
      </c>
      <c r="G323" s="94">
        <f t="shared" si="86"/>
        <v>1E-3</v>
      </c>
      <c r="H323" s="99" t="str">
        <f t="shared" si="87"/>
        <v/>
      </c>
      <c r="I323" s="99">
        <f t="shared" si="88"/>
        <v>1E-3</v>
      </c>
      <c r="J323" s="99" t="str">
        <f t="shared" si="89"/>
        <v/>
      </c>
      <c r="K323" s="125" t="s">
        <v>169</v>
      </c>
      <c r="L323" s="143" t="s">
        <v>585</v>
      </c>
      <c r="M323" s="125" t="s">
        <v>4</v>
      </c>
      <c r="N323" s="2">
        <v>5</v>
      </c>
      <c r="O323" s="2">
        <v>5</v>
      </c>
      <c r="P323" s="149" t="s">
        <v>1081</v>
      </c>
      <c r="Q323" s="179">
        <v>1</v>
      </c>
    </row>
    <row r="324" spans="1:18">
      <c r="A324" s="125" t="s">
        <v>1313</v>
      </c>
      <c r="B324" s="98">
        <v>51</v>
      </c>
      <c r="C324" s="98" t="str">
        <f t="shared" si="90"/>
        <v>7</v>
      </c>
      <c r="D324" s="92" t="str">
        <f t="shared" si="100"/>
        <v>2.7</v>
      </c>
      <c r="E324" s="93" t="e">
        <f t="shared" si="85"/>
        <v>#REF!</v>
      </c>
      <c r="F324" s="94" t="e">
        <f t="shared" si="84"/>
        <v>#REF!</v>
      </c>
      <c r="G324" s="94">
        <f t="shared" si="86"/>
        <v>1E-3</v>
      </c>
      <c r="H324" s="99" t="str">
        <f t="shared" si="87"/>
        <v/>
      </c>
      <c r="I324" s="99">
        <f t="shared" si="88"/>
        <v>1E-3</v>
      </c>
      <c r="J324" s="99" t="str">
        <f t="shared" si="89"/>
        <v/>
      </c>
      <c r="K324" s="125" t="s">
        <v>170</v>
      </c>
      <c r="L324" s="143" t="s">
        <v>220</v>
      </c>
      <c r="M324" s="125" t="s">
        <v>4</v>
      </c>
      <c r="N324" s="2">
        <v>5</v>
      </c>
      <c r="O324" s="2">
        <v>5</v>
      </c>
      <c r="P324" s="149" t="s">
        <v>1081</v>
      </c>
      <c r="Q324" s="179">
        <v>1</v>
      </c>
    </row>
    <row r="325" spans="1:18">
      <c r="A325" s="125" t="s">
        <v>1314</v>
      </c>
      <c r="B325" s="98">
        <v>51</v>
      </c>
      <c r="C325" s="98" t="str">
        <f t="shared" si="90"/>
        <v>8</v>
      </c>
      <c r="D325" s="92" t="str">
        <f t="shared" si="100"/>
        <v>2.8</v>
      </c>
      <c r="E325" s="93" t="e">
        <f t="shared" si="85"/>
        <v>#REF!</v>
      </c>
      <c r="F325" s="94" t="e">
        <f t="shared" si="84"/>
        <v>#REF!</v>
      </c>
      <c r="G325" s="94">
        <f t="shared" si="86"/>
        <v>1E-3</v>
      </c>
      <c r="H325" s="99" t="str">
        <f t="shared" si="87"/>
        <v/>
      </c>
      <c r="I325" s="99">
        <f t="shared" si="88"/>
        <v>1E-3</v>
      </c>
      <c r="J325" s="99" t="str">
        <f t="shared" si="89"/>
        <v/>
      </c>
      <c r="K325" s="125" t="s">
        <v>175</v>
      </c>
      <c r="L325" s="143" t="s">
        <v>221</v>
      </c>
      <c r="M325" s="125" t="s">
        <v>4</v>
      </c>
      <c r="N325" s="2">
        <v>5</v>
      </c>
      <c r="O325" s="2">
        <v>5</v>
      </c>
      <c r="P325" s="149" t="s">
        <v>1081</v>
      </c>
      <c r="Q325" s="179">
        <v>1</v>
      </c>
    </row>
    <row r="326" spans="1:18">
      <c r="A326" s="125" t="s">
        <v>1315</v>
      </c>
      <c r="B326" s="98">
        <v>51</v>
      </c>
      <c r="C326" s="98" t="str">
        <f t="shared" si="90"/>
        <v>9</v>
      </c>
      <c r="D326" s="92" t="str">
        <f t="shared" si="100"/>
        <v>2.9</v>
      </c>
      <c r="E326" s="93" t="e">
        <f t="shared" si="85"/>
        <v>#REF!</v>
      </c>
      <c r="F326" s="94" t="e">
        <f t="shared" si="84"/>
        <v>#REF!</v>
      </c>
      <c r="G326" s="94">
        <f t="shared" si="86"/>
        <v>1E-3</v>
      </c>
      <c r="H326" s="99" t="str">
        <f t="shared" si="87"/>
        <v/>
      </c>
      <c r="I326" s="99">
        <f t="shared" si="88"/>
        <v>1E-3</v>
      </c>
      <c r="J326" s="99" t="str">
        <f t="shared" si="89"/>
        <v/>
      </c>
      <c r="K326" s="125" t="s">
        <v>222</v>
      </c>
      <c r="L326" s="143" t="s">
        <v>223</v>
      </c>
      <c r="M326" s="125" t="s">
        <v>4</v>
      </c>
      <c r="N326" s="2">
        <v>5</v>
      </c>
      <c r="O326" s="2">
        <v>5</v>
      </c>
      <c r="P326" s="149" t="s">
        <v>1081</v>
      </c>
      <c r="Q326" s="179">
        <v>1</v>
      </c>
    </row>
    <row r="327" spans="1:18">
      <c r="A327" s="125" t="s">
        <v>1316</v>
      </c>
      <c r="B327" s="98">
        <v>51</v>
      </c>
      <c r="C327" s="98" t="str">
        <f t="shared" si="90"/>
        <v>10</v>
      </c>
      <c r="D327" s="92" t="str">
        <f t="shared" si="100"/>
        <v>2.10</v>
      </c>
      <c r="E327" s="93" t="e">
        <f t="shared" si="85"/>
        <v>#REF!</v>
      </c>
      <c r="F327" s="94" t="e">
        <f t="shared" si="84"/>
        <v>#REF!</v>
      </c>
      <c r="G327" s="94">
        <f t="shared" si="86"/>
        <v>1E-3</v>
      </c>
      <c r="H327" s="99" t="str">
        <f t="shared" si="87"/>
        <v/>
      </c>
      <c r="I327" s="99">
        <f t="shared" si="88"/>
        <v>1E-3</v>
      </c>
      <c r="J327" s="99" t="str">
        <f t="shared" si="89"/>
        <v/>
      </c>
      <c r="K327" s="125" t="s">
        <v>224</v>
      </c>
      <c r="L327" s="143" t="s">
        <v>355</v>
      </c>
      <c r="M327" s="125" t="s">
        <v>4</v>
      </c>
      <c r="N327" s="2">
        <v>5</v>
      </c>
      <c r="O327" s="2">
        <v>5</v>
      </c>
      <c r="P327" s="149" t="s">
        <v>1081</v>
      </c>
      <c r="Q327" s="179">
        <v>1</v>
      </c>
    </row>
    <row r="328" spans="1:18">
      <c r="A328" s="125" t="s">
        <v>1317</v>
      </c>
      <c r="B328" s="98">
        <v>51</v>
      </c>
      <c r="C328" s="98" t="str">
        <f t="shared" si="90"/>
        <v>11</v>
      </c>
      <c r="D328" s="92" t="str">
        <f t="shared" si="100"/>
        <v>2.11</v>
      </c>
      <c r="E328" s="93" t="e">
        <f t="shared" si="85"/>
        <v>#REF!</v>
      </c>
      <c r="F328" s="94" t="e">
        <f t="shared" si="84"/>
        <v>#REF!</v>
      </c>
      <c r="G328" s="94">
        <f t="shared" si="86"/>
        <v>1E-3</v>
      </c>
      <c r="H328" s="99" t="str">
        <f t="shared" si="87"/>
        <v/>
      </c>
      <c r="I328" s="99">
        <f t="shared" si="88"/>
        <v>1E-3</v>
      </c>
      <c r="J328" s="99" t="str">
        <f t="shared" si="89"/>
        <v/>
      </c>
      <c r="K328" s="125" t="s">
        <v>225</v>
      </c>
      <c r="L328" s="143" t="s">
        <v>587</v>
      </c>
      <c r="M328" s="125" t="s">
        <v>4</v>
      </c>
      <c r="N328" s="2">
        <v>5</v>
      </c>
      <c r="O328" s="2">
        <v>5</v>
      </c>
      <c r="P328" s="149" t="s">
        <v>1081</v>
      </c>
      <c r="Q328" s="179">
        <v>1</v>
      </c>
    </row>
    <row r="329" spans="1:18">
      <c r="A329" s="125" t="s">
        <v>1318</v>
      </c>
      <c r="B329" s="98">
        <v>51</v>
      </c>
      <c r="C329" s="98" t="str">
        <f t="shared" si="90"/>
        <v>12</v>
      </c>
      <c r="D329" s="92" t="str">
        <f t="shared" si="100"/>
        <v>2.12</v>
      </c>
      <c r="E329" s="93" t="e">
        <f t="shared" si="85"/>
        <v>#REF!</v>
      </c>
      <c r="F329" s="94" t="e">
        <f t="shared" si="84"/>
        <v>#REF!</v>
      </c>
      <c r="G329" s="94">
        <f t="shared" si="86"/>
        <v>1E-3</v>
      </c>
      <c r="H329" s="99" t="str">
        <f t="shared" si="87"/>
        <v/>
      </c>
      <c r="I329" s="99">
        <f t="shared" si="88"/>
        <v>1E-3</v>
      </c>
      <c r="J329" s="99" t="str">
        <f t="shared" si="89"/>
        <v/>
      </c>
      <c r="K329" s="125" t="s">
        <v>226</v>
      </c>
      <c r="L329" s="143" t="s">
        <v>227</v>
      </c>
      <c r="M329" s="125" t="s">
        <v>4</v>
      </c>
      <c r="N329" s="2">
        <v>5</v>
      </c>
      <c r="O329" s="2">
        <v>5</v>
      </c>
      <c r="P329" s="149" t="s">
        <v>1081</v>
      </c>
      <c r="Q329" s="179">
        <v>1</v>
      </c>
    </row>
    <row r="330" spans="1:18" ht="22.5">
      <c r="A330" s="125" t="s">
        <v>1319</v>
      </c>
      <c r="B330" s="98"/>
      <c r="C330" s="98"/>
      <c r="D330" s="92"/>
      <c r="E330" s="93"/>
      <c r="F330" s="94"/>
      <c r="G330" s="94"/>
      <c r="H330" s="99"/>
      <c r="I330" s="99"/>
      <c r="J330" s="99"/>
      <c r="K330" s="125"/>
      <c r="L330" s="143" t="s">
        <v>442</v>
      </c>
      <c r="M330" s="125" t="s">
        <v>4</v>
      </c>
      <c r="N330" s="2">
        <v>5</v>
      </c>
      <c r="O330" s="2">
        <v>5</v>
      </c>
      <c r="P330" s="149" t="s">
        <v>1081</v>
      </c>
      <c r="Q330" s="179">
        <v>1</v>
      </c>
    </row>
    <row r="331" spans="1:18" s="43" customFormat="1" ht="38.25">
      <c r="A331" s="85">
        <v>72</v>
      </c>
      <c r="B331" s="86">
        <v>53</v>
      </c>
      <c r="C331" s="86" t="str">
        <f t="shared" si="90"/>
        <v/>
      </c>
      <c r="D331" s="86" t="str">
        <f t="shared" si="100"/>
        <v>4.</v>
      </c>
      <c r="E331" s="87" t="e">
        <f t="shared" si="85"/>
        <v>#REF!</v>
      </c>
      <c r="F331" s="88" t="e">
        <f>#REF!+G331</f>
        <v>#REF!</v>
      </c>
      <c r="G331" s="88">
        <f t="shared" si="86"/>
        <v>1</v>
      </c>
      <c r="H331" s="88">
        <f t="shared" si="87"/>
        <v>1</v>
      </c>
      <c r="I331" s="88" t="str">
        <f t="shared" si="88"/>
        <v/>
      </c>
      <c r="J331" s="88" t="str">
        <f t="shared" si="89"/>
        <v/>
      </c>
      <c r="K331" s="85" t="s">
        <v>21</v>
      </c>
      <c r="L331" s="89" t="s">
        <v>356</v>
      </c>
      <c r="M331" s="85" t="s">
        <v>4</v>
      </c>
      <c r="N331" s="42">
        <v>5</v>
      </c>
      <c r="O331" s="42">
        <v>5</v>
      </c>
      <c r="P331" s="158" t="s">
        <v>1081</v>
      </c>
      <c r="Q331" s="173">
        <v>1</v>
      </c>
      <c r="R331" s="159"/>
    </row>
    <row r="332" spans="1:18" s="43" customFormat="1">
      <c r="A332" s="85">
        <v>73</v>
      </c>
      <c r="B332" s="86"/>
      <c r="C332" s="86"/>
      <c r="D332" s="86"/>
      <c r="E332" s="87"/>
      <c r="F332" s="88"/>
      <c r="G332" s="88"/>
      <c r="H332" s="88"/>
      <c r="I332" s="88"/>
      <c r="J332" s="88"/>
      <c r="K332" s="85"/>
      <c r="L332" s="89" t="s">
        <v>303</v>
      </c>
      <c r="M332" s="85" t="s">
        <v>304</v>
      </c>
      <c r="N332" s="42">
        <v>5</v>
      </c>
      <c r="O332" s="42">
        <v>5</v>
      </c>
      <c r="P332" s="158" t="s">
        <v>1081</v>
      </c>
      <c r="Q332" s="173">
        <v>1</v>
      </c>
      <c r="R332" s="159"/>
    </row>
    <row r="333" spans="1:18" s="43" customFormat="1">
      <c r="A333" s="85">
        <v>74</v>
      </c>
      <c r="B333" s="86">
        <v>54</v>
      </c>
      <c r="C333" s="86" t="str">
        <f t="shared" si="90"/>
        <v/>
      </c>
      <c r="D333" s="86" t="str">
        <f t="shared" si="100"/>
        <v>1.</v>
      </c>
      <c r="E333" s="87" t="e">
        <f t="shared" si="85"/>
        <v>#REF!</v>
      </c>
      <c r="F333" s="88" t="e">
        <f>#REF!+G333</f>
        <v>#REF!</v>
      </c>
      <c r="G333" s="88">
        <f t="shared" si="86"/>
        <v>1</v>
      </c>
      <c r="H333" s="88">
        <f t="shared" si="87"/>
        <v>1</v>
      </c>
      <c r="I333" s="88" t="str">
        <f t="shared" si="88"/>
        <v/>
      </c>
      <c r="J333" s="88" t="str">
        <f t="shared" si="89"/>
        <v/>
      </c>
      <c r="K333" s="85" t="s">
        <v>3</v>
      </c>
      <c r="L333" s="89" t="s">
        <v>228</v>
      </c>
      <c r="M333" s="85" t="s">
        <v>4</v>
      </c>
      <c r="N333" s="42">
        <v>5</v>
      </c>
      <c r="O333" s="42">
        <v>5</v>
      </c>
      <c r="P333" s="158" t="s">
        <v>1081</v>
      </c>
      <c r="Q333" s="173">
        <v>1</v>
      </c>
      <c r="R333" s="159"/>
    </row>
    <row r="334" spans="1:18" s="43" customFormat="1">
      <c r="A334" s="85">
        <v>75</v>
      </c>
      <c r="B334" s="86">
        <v>56</v>
      </c>
      <c r="C334" s="86" t="str">
        <f t="shared" si="90"/>
        <v/>
      </c>
      <c r="D334" s="86" t="str">
        <f t="shared" si="100"/>
        <v>4.</v>
      </c>
      <c r="E334" s="87" t="e">
        <f t="shared" si="85"/>
        <v>#REF!</v>
      </c>
      <c r="F334" s="88" t="e">
        <f>#REF!+G334</f>
        <v>#REF!</v>
      </c>
      <c r="G334" s="88">
        <f t="shared" si="86"/>
        <v>1</v>
      </c>
      <c r="H334" s="88">
        <f t="shared" si="87"/>
        <v>1</v>
      </c>
      <c r="I334" s="88" t="str">
        <f t="shared" si="88"/>
        <v/>
      </c>
      <c r="J334" s="88" t="str">
        <f t="shared" si="89"/>
        <v/>
      </c>
      <c r="K334" s="85" t="s">
        <v>21</v>
      </c>
      <c r="L334" s="89" t="s">
        <v>231</v>
      </c>
      <c r="M334" s="85" t="s">
        <v>4</v>
      </c>
      <c r="N334" s="42">
        <v>5</v>
      </c>
      <c r="O334" s="42">
        <v>5</v>
      </c>
      <c r="P334" s="158" t="s">
        <v>1081</v>
      </c>
      <c r="Q334" s="173">
        <v>1</v>
      </c>
      <c r="R334" s="159"/>
    </row>
    <row r="335" spans="1:18" s="43" customFormat="1">
      <c r="A335" s="85">
        <v>76</v>
      </c>
      <c r="B335" s="86">
        <v>57</v>
      </c>
      <c r="C335" s="86" t="str">
        <f t="shared" si="90"/>
        <v/>
      </c>
      <c r="D335" s="86" t="str">
        <f t="shared" si="100"/>
        <v>5.</v>
      </c>
      <c r="E335" s="87" t="e">
        <f t="shared" si="85"/>
        <v>#REF!</v>
      </c>
      <c r="F335" s="88" t="e">
        <f t="shared" si="84"/>
        <v>#REF!</v>
      </c>
      <c r="G335" s="88">
        <f t="shared" si="86"/>
        <v>1</v>
      </c>
      <c r="H335" s="88">
        <f t="shared" si="87"/>
        <v>1</v>
      </c>
      <c r="I335" s="88" t="str">
        <f t="shared" si="88"/>
        <v/>
      </c>
      <c r="J335" s="88" t="str">
        <f t="shared" si="89"/>
        <v/>
      </c>
      <c r="K335" s="85" t="s">
        <v>25</v>
      </c>
      <c r="L335" s="89" t="s">
        <v>353</v>
      </c>
      <c r="M335" s="85" t="s">
        <v>4</v>
      </c>
      <c r="N335" s="42">
        <v>5</v>
      </c>
      <c r="O335" s="42">
        <v>5</v>
      </c>
      <c r="P335" s="158" t="s">
        <v>1081</v>
      </c>
      <c r="Q335" s="173">
        <v>1</v>
      </c>
      <c r="R335" s="159"/>
    </row>
    <row r="336" spans="1:18" s="43" customFormat="1" ht="25.5">
      <c r="A336" s="85">
        <v>77</v>
      </c>
      <c r="B336" s="86">
        <v>58</v>
      </c>
      <c r="C336" s="86" t="str">
        <f t="shared" si="90"/>
        <v/>
      </c>
      <c r="D336" s="86" t="str">
        <f t="shared" si="100"/>
        <v>6.</v>
      </c>
      <c r="E336" s="87" t="e">
        <f t="shared" si="85"/>
        <v>#REF!</v>
      </c>
      <c r="F336" s="88" t="e">
        <f t="shared" si="84"/>
        <v>#REF!</v>
      </c>
      <c r="G336" s="88">
        <f t="shared" si="86"/>
        <v>1</v>
      </c>
      <c r="H336" s="88">
        <f t="shared" si="87"/>
        <v>1</v>
      </c>
      <c r="I336" s="88" t="str">
        <f t="shared" si="88"/>
        <v/>
      </c>
      <c r="J336" s="88" t="str">
        <f t="shared" si="89"/>
        <v/>
      </c>
      <c r="K336" s="85" t="s">
        <v>26</v>
      </c>
      <c r="L336" s="89" t="s">
        <v>232</v>
      </c>
      <c r="M336" s="85" t="s">
        <v>4</v>
      </c>
      <c r="N336" s="42">
        <v>5</v>
      </c>
      <c r="O336" s="42">
        <v>5</v>
      </c>
      <c r="P336" s="158" t="s">
        <v>1081</v>
      </c>
      <c r="Q336" s="173">
        <v>1</v>
      </c>
      <c r="R336" s="159"/>
    </row>
    <row r="337" spans="1:18" s="43" customFormat="1" ht="38.25">
      <c r="A337" s="85">
        <v>78</v>
      </c>
      <c r="B337" s="86">
        <v>59</v>
      </c>
      <c r="C337" s="86" t="str">
        <f t="shared" si="90"/>
        <v/>
      </c>
      <c r="D337" s="86">
        <f t="shared" si="100"/>
        <v>7</v>
      </c>
      <c r="E337" s="87" t="e">
        <f t="shared" si="85"/>
        <v>#REF!</v>
      </c>
      <c r="F337" s="88" t="e">
        <f t="shared" si="84"/>
        <v>#REF!</v>
      </c>
      <c r="G337" s="88">
        <f t="shared" si="86"/>
        <v>1</v>
      </c>
      <c r="H337" s="88">
        <f t="shared" si="87"/>
        <v>1</v>
      </c>
      <c r="I337" s="88" t="str">
        <f t="shared" si="88"/>
        <v/>
      </c>
      <c r="J337" s="88" t="str">
        <f t="shared" si="89"/>
        <v/>
      </c>
      <c r="K337" s="85">
        <v>7</v>
      </c>
      <c r="L337" s="89" t="s">
        <v>1060</v>
      </c>
      <c r="M337" s="85" t="s">
        <v>4</v>
      </c>
      <c r="N337" s="42">
        <v>5</v>
      </c>
      <c r="O337" s="42">
        <v>5</v>
      </c>
      <c r="P337" s="158" t="s">
        <v>1081</v>
      </c>
      <c r="Q337" s="173"/>
      <c r="R337" s="159"/>
    </row>
    <row r="338" spans="1:18" ht="22.5">
      <c r="A338" s="125" t="s">
        <v>815</v>
      </c>
      <c r="B338" s="98"/>
      <c r="C338" s="98"/>
      <c r="D338" s="92"/>
      <c r="E338" s="93"/>
      <c r="F338" s="94"/>
      <c r="G338" s="94"/>
      <c r="H338" s="99"/>
      <c r="I338" s="99"/>
      <c r="J338" s="99"/>
      <c r="K338" s="125"/>
      <c r="L338" s="143" t="s">
        <v>1059</v>
      </c>
      <c r="M338" s="125" t="s">
        <v>4</v>
      </c>
      <c r="N338" s="2">
        <v>5</v>
      </c>
      <c r="O338" s="2">
        <v>5</v>
      </c>
      <c r="P338" s="149" t="s">
        <v>1109</v>
      </c>
      <c r="Q338" s="179">
        <v>1</v>
      </c>
    </row>
    <row r="339" spans="1:18">
      <c r="A339" s="125" t="s">
        <v>816</v>
      </c>
      <c r="B339" s="98">
        <v>59</v>
      </c>
      <c r="C339" s="98" t="str">
        <f>MID(D339,3,10)</f>
        <v>1</v>
      </c>
      <c r="D339" s="92" t="str">
        <f>K339</f>
        <v>7.1</v>
      </c>
      <c r="E339" s="93" t="e">
        <f>TRUNC(F339)</f>
        <v>#REF!</v>
      </c>
      <c r="F339" s="94" t="e">
        <f>F337+G339</f>
        <v>#REF!</v>
      </c>
      <c r="G339" s="94">
        <f>SUM(H339:J339)</f>
        <v>1E-3</v>
      </c>
      <c r="H339" s="99" t="str">
        <f>IF(LEN(K339)=1,1,IF(LEN(K339)=2,1,""))</f>
        <v/>
      </c>
      <c r="I339" s="99">
        <f>IF(LEN(K339)=3,0.001,IF(LEN(K339)=4,0.001,""))</f>
        <v>1E-3</v>
      </c>
      <c r="J339" s="99" t="str">
        <f>IF(LEN(K339)=5,0.000001,IF(LEN(K339)=6,0.000001,""))</f>
        <v/>
      </c>
      <c r="K339" s="125" t="s">
        <v>27</v>
      </c>
      <c r="L339" s="143" t="s">
        <v>234</v>
      </c>
      <c r="M339" s="125" t="s">
        <v>4</v>
      </c>
      <c r="N339" s="2">
        <v>5</v>
      </c>
      <c r="O339" s="2">
        <v>5</v>
      </c>
      <c r="P339" s="149" t="s">
        <v>1081</v>
      </c>
      <c r="Q339" s="179">
        <v>1</v>
      </c>
    </row>
    <row r="340" spans="1:18" ht="22.5">
      <c r="A340" s="125" t="s">
        <v>817</v>
      </c>
      <c r="B340" s="98"/>
      <c r="C340" s="98"/>
      <c r="D340" s="92"/>
      <c r="E340" s="93"/>
      <c r="F340" s="94"/>
      <c r="G340" s="94"/>
      <c r="H340" s="99"/>
      <c r="I340" s="99"/>
      <c r="J340" s="99"/>
      <c r="K340" s="125"/>
      <c r="L340" s="143" t="s">
        <v>1065</v>
      </c>
      <c r="M340" s="125" t="s">
        <v>4</v>
      </c>
      <c r="N340" s="2">
        <v>5</v>
      </c>
      <c r="O340" s="2">
        <v>5</v>
      </c>
      <c r="P340" s="149" t="s">
        <v>1081</v>
      </c>
      <c r="Q340" s="179">
        <v>1</v>
      </c>
    </row>
    <row r="341" spans="1:18">
      <c r="A341" s="125" t="s">
        <v>1320</v>
      </c>
      <c r="B341" s="98"/>
      <c r="C341" s="98"/>
      <c r="D341" s="92"/>
      <c r="E341" s="93"/>
      <c r="F341" s="94"/>
      <c r="G341" s="94"/>
      <c r="H341" s="99"/>
      <c r="I341" s="99"/>
      <c r="J341" s="99"/>
      <c r="K341" s="125"/>
      <c r="L341" s="143" t="s">
        <v>1064</v>
      </c>
      <c r="M341" s="125" t="s">
        <v>4</v>
      </c>
      <c r="N341" s="2">
        <v>5</v>
      </c>
      <c r="O341" s="2">
        <v>5</v>
      </c>
      <c r="P341" s="149" t="s">
        <v>1081</v>
      </c>
      <c r="Q341" s="179">
        <v>1</v>
      </c>
    </row>
    <row r="342" spans="1:18">
      <c r="A342" s="125" t="s">
        <v>1321</v>
      </c>
      <c r="B342" s="98"/>
      <c r="C342" s="98"/>
      <c r="D342" s="92"/>
      <c r="E342" s="93"/>
      <c r="F342" s="94"/>
      <c r="G342" s="94"/>
      <c r="H342" s="99"/>
      <c r="I342" s="99"/>
      <c r="J342" s="99"/>
      <c r="K342" s="125"/>
      <c r="L342" s="143" t="s">
        <v>1063</v>
      </c>
      <c r="M342" s="125" t="s">
        <v>4</v>
      </c>
      <c r="N342" s="2">
        <v>5</v>
      </c>
      <c r="O342" s="2">
        <v>5</v>
      </c>
      <c r="P342" s="149" t="s">
        <v>1081</v>
      </c>
      <c r="Q342" s="179">
        <v>1</v>
      </c>
    </row>
    <row r="343" spans="1:18" ht="22.5">
      <c r="A343" s="125" t="s">
        <v>1322</v>
      </c>
      <c r="B343" s="98"/>
      <c r="C343" s="98"/>
      <c r="D343" s="92"/>
      <c r="E343" s="93"/>
      <c r="F343" s="94"/>
      <c r="G343" s="94"/>
      <c r="H343" s="99"/>
      <c r="I343" s="99"/>
      <c r="J343" s="99"/>
      <c r="K343" s="125"/>
      <c r="L343" s="143" t="s">
        <v>1061</v>
      </c>
      <c r="M343" s="125" t="s">
        <v>4</v>
      </c>
      <c r="N343" s="2">
        <v>5</v>
      </c>
      <c r="O343" s="2">
        <v>5</v>
      </c>
      <c r="P343" s="149" t="s">
        <v>1110</v>
      </c>
      <c r="Q343" s="179">
        <v>1</v>
      </c>
    </row>
    <row r="344" spans="1:18">
      <c r="A344" s="125" t="s">
        <v>1323</v>
      </c>
      <c r="B344" s="98"/>
      <c r="C344" s="98"/>
      <c r="D344" s="92"/>
      <c r="E344" s="93"/>
      <c r="F344" s="94"/>
      <c r="G344" s="94"/>
      <c r="H344" s="99"/>
      <c r="I344" s="99"/>
      <c r="J344" s="99"/>
      <c r="K344" s="125"/>
      <c r="L344" s="143" t="s">
        <v>1062</v>
      </c>
      <c r="M344" s="125" t="s">
        <v>4</v>
      </c>
      <c r="N344" s="2">
        <v>5</v>
      </c>
      <c r="O344" s="2">
        <v>5</v>
      </c>
      <c r="P344" s="149" t="s">
        <v>1081</v>
      </c>
      <c r="Q344" s="179">
        <v>1</v>
      </c>
    </row>
    <row r="345" spans="1:18">
      <c r="A345" s="125" t="s">
        <v>1324</v>
      </c>
      <c r="B345" s="98"/>
      <c r="C345" s="98"/>
      <c r="D345" s="92"/>
      <c r="E345" s="93"/>
      <c r="F345" s="94"/>
      <c r="G345" s="94"/>
      <c r="H345" s="99"/>
      <c r="I345" s="99"/>
      <c r="J345" s="99"/>
      <c r="K345" s="125"/>
      <c r="L345" s="143" t="s">
        <v>1066</v>
      </c>
      <c r="M345" s="125" t="s">
        <v>4</v>
      </c>
      <c r="N345" s="2">
        <v>5</v>
      </c>
      <c r="O345" s="2">
        <v>5</v>
      </c>
      <c r="P345" s="149" t="s">
        <v>1081</v>
      </c>
      <c r="Q345" s="179">
        <v>1</v>
      </c>
    </row>
    <row r="346" spans="1:18">
      <c r="A346" s="125" t="s">
        <v>1325</v>
      </c>
      <c r="B346" s="98"/>
      <c r="C346" s="98"/>
      <c r="D346" s="92"/>
      <c r="E346" s="93"/>
      <c r="F346" s="94"/>
      <c r="G346" s="94"/>
      <c r="H346" s="99"/>
      <c r="I346" s="99"/>
      <c r="J346" s="99"/>
      <c r="K346" s="125"/>
      <c r="L346" s="143" t="s">
        <v>1067</v>
      </c>
      <c r="M346" s="125" t="s">
        <v>4</v>
      </c>
      <c r="N346" s="2">
        <v>5</v>
      </c>
      <c r="O346" s="2">
        <v>5</v>
      </c>
      <c r="P346" s="149" t="s">
        <v>1081</v>
      </c>
      <c r="Q346" s="179">
        <v>1</v>
      </c>
    </row>
    <row r="347" spans="1:18" s="43" customFormat="1" hidden="1">
      <c r="A347" s="85">
        <v>79</v>
      </c>
      <c r="B347" s="86">
        <v>60</v>
      </c>
      <c r="C347" s="86" t="str">
        <f t="shared" si="90"/>
        <v/>
      </c>
      <c r="D347" s="86">
        <f t="shared" si="100"/>
        <v>8</v>
      </c>
      <c r="E347" s="87" t="e">
        <f t="shared" si="85"/>
        <v>#REF!</v>
      </c>
      <c r="F347" s="88" t="e">
        <f>F339+G347</f>
        <v>#REF!</v>
      </c>
      <c r="G347" s="88">
        <f t="shared" si="86"/>
        <v>1</v>
      </c>
      <c r="H347" s="88">
        <f t="shared" si="87"/>
        <v>1</v>
      </c>
      <c r="I347" s="88" t="str">
        <f t="shared" si="88"/>
        <v/>
      </c>
      <c r="J347" s="88" t="str">
        <f t="shared" si="89"/>
        <v/>
      </c>
      <c r="K347" s="85">
        <v>8</v>
      </c>
      <c r="L347" s="89" t="s">
        <v>235</v>
      </c>
      <c r="M347" s="85" t="s">
        <v>4</v>
      </c>
      <c r="N347" s="42">
        <v>2</v>
      </c>
      <c r="O347" s="42" t="s">
        <v>16</v>
      </c>
      <c r="P347" s="158" t="s">
        <v>1081</v>
      </c>
      <c r="Q347" s="173"/>
      <c r="R347" s="159"/>
    </row>
    <row r="348" spans="1:18" hidden="1">
      <c r="A348" s="125" t="s">
        <v>1326</v>
      </c>
      <c r="B348" s="98">
        <v>60</v>
      </c>
      <c r="C348" s="98" t="str">
        <f t="shared" si="90"/>
        <v>1</v>
      </c>
      <c r="D348" s="92" t="str">
        <f t="shared" si="100"/>
        <v>8.1</v>
      </c>
      <c r="E348" s="93" t="e">
        <f t="shared" si="85"/>
        <v>#REF!</v>
      </c>
      <c r="F348" s="94" t="e">
        <f t="shared" si="84"/>
        <v>#REF!</v>
      </c>
      <c r="G348" s="94">
        <f t="shared" si="86"/>
        <v>1E-3</v>
      </c>
      <c r="H348" s="99" t="str">
        <f t="shared" si="87"/>
        <v/>
      </c>
      <c r="I348" s="99">
        <f t="shared" si="88"/>
        <v>1E-3</v>
      </c>
      <c r="J348" s="99" t="str">
        <f t="shared" si="89"/>
        <v/>
      </c>
      <c r="K348" s="125" t="s">
        <v>29</v>
      </c>
      <c r="L348" s="149" t="s">
        <v>236</v>
      </c>
      <c r="M348" s="125" t="s">
        <v>4</v>
      </c>
      <c r="N348" s="2">
        <v>2</v>
      </c>
      <c r="O348" s="2" t="s">
        <v>16</v>
      </c>
      <c r="P348" s="149" t="s">
        <v>1081</v>
      </c>
      <c r="Q348" s="179">
        <v>1</v>
      </c>
    </row>
    <row r="349" spans="1:18" hidden="1">
      <c r="A349" s="125" t="s">
        <v>1327</v>
      </c>
      <c r="B349" s="98">
        <v>60</v>
      </c>
      <c r="C349" s="98" t="str">
        <f t="shared" si="90"/>
        <v>2</v>
      </c>
      <c r="D349" s="92" t="str">
        <f t="shared" si="100"/>
        <v>8.2</v>
      </c>
      <c r="E349" s="93" t="e">
        <f t="shared" si="85"/>
        <v>#REF!</v>
      </c>
      <c r="F349" s="94" t="e">
        <f t="shared" si="84"/>
        <v>#REF!</v>
      </c>
      <c r="G349" s="94">
        <f t="shared" si="86"/>
        <v>1E-3</v>
      </c>
      <c r="H349" s="99" t="str">
        <f t="shared" si="87"/>
        <v/>
      </c>
      <c r="I349" s="99">
        <f t="shared" si="88"/>
        <v>1E-3</v>
      </c>
      <c r="J349" s="99" t="str">
        <f t="shared" si="89"/>
        <v/>
      </c>
      <c r="K349" s="125" t="s">
        <v>30</v>
      </c>
      <c r="L349" s="149" t="s">
        <v>597</v>
      </c>
      <c r="M349" s="125" t="s">
        <v>4</v>
      </c>
      <c r="N349" s="2">
        <v>2</v>
      </c>
      <c r="O349" s="2" t="s">
        <v>16</v>
      </c>
      <c r="P349" s="149" t="s">
        <v>1081</v>
      </c>
      <c r="Q349" s="179">
        <v>1</v>
      </c>
    </row>
    <row r="350" spans="1:18" ht="22.5" hidden="1">
      <c r="A350" s="125" t="s">
        <v>1328</v>
      </c>
      <c r="B350" s="98">
        <v>60</v>
      </c>
      <c r="C350" s="98" t="str">
        <f t="shared" si="90"/>
        <v>3</v>
      </c>
      <c r="D350" s="92" t="str">
        <f t="shared" si="100"/>
        <v>8.3</v>
      </c>
      <c r="E350" s="93" t="e">
        <f t="shared" si="85"/>
        <v>#REF!</v>
      </c>
      <c r="F350" s="94" t="e">
        <f t="shared" si="84"/>
        <v>#REF!</v>
      </c>
      <c r="G350" s="94">
        <f t="shared" si="86"/>
        <v>1E-3</v>
      </c>
      <c r="H350" s="99" t="str">
        <f t="shared" si="87"/>
        <v/>
      </c>
      <c r="I350" s="99">
        <f t="shared" si="88"/>
        <v>1E-3</v>
      </c>
      <c r="J350" s="99" t="str">
        <f t="shared" si="89"/>
        <v/>
      </c>
      <c r="K350" s="125" t="s">
        <v>124</v>
      </c>
      <c r="L350" s="149" t="s">
        <v>237</v>
      </c>
      <c r="M350" s="125" t="s">
        <v>4</v>
      </c>
      <c r="N350" s="2">
        <v>2</v>
      </c>
      <c r="O350" s="2" t="s">
        <v>16</v>
      </c>
      <c r="P350" s="149" t="s">
        <v>1081</v>
      </c>
      <c r="Q350" s="179">
        <v>1</v>
      </c>
    </row>
    <row r="351" spans="1:18" s="43" customFormat="1" ht="38.25" hidden="1">
      <c r="A351" s="85">
        <v>80</v>
      </c>
      <c r="B351" s="86">
        <v>61</v>
      </c>
      <c r="C351" s="86" t="str">
        <f t="shared" si="90"/>
        <v/>
      </c>
      <c r="D351" s="86">
        <f t="shared" si="100"/>
        <v>1</v>
      </c>
      <c r="E351" s="87" t="e">
        <f t="shared" si="85"/>
        <v>#REF!</v>
      </c>
      <c r="F351" s="88" t="e">
        <f t="shared" si="84"/>
        <v>#REF!</v>
      </c>
      <c r="G351" s="88">
        <f t="shared" si="86"/>
        <v>1</v>
      </c>
      <c r="H351" s="88">
        <f t="shared" si="87"/>
        <v>1</v>
      </c>
      <c r="I351" s="88" t="str">
        <f t="shared" si="88"/>
        <v/>
      </c>
      <c r="J351" s="88" t="str">
        <f t="shared" si="89"/>
        <v/>
      </c>
      <c r="K351" s="85">
        <v>1</v>
      </c>
      <c r="L351" s="89" t="s">
        <v>623</v>
      </c>
      <c r="M351" s="85" t="s">
        <v>4</v>
      </c>
      <c r="N351" s="42">
        <v>2</v>
      </c>
      <c r="O351" s="42" t="s">
        <v>17</v>
      </c>
      <c r="P351" s="158" t="s">
        <v>1081</v>
      </c>
      <c r="Q351" s="173">
        <v>1</v>
      </c>
      <c r="R351" s="159"/>
    </row>
    <row r="352" spans="1:18" s="43" customFormat="1" ht="38.25" hidden="1">
      <c r="A352" s="85">
        <v>81</v>
      </c>
      <c r="B352" s="86">
        <v>63</v>
      </c>
      <c r="C352" s="86" t="str">
        <f t="shared" si="90"/>
        <v/>
      </c>
      <c r="D352" s="86">
        <f t="shared" si="100"/>
        <v>3</v>
      </c>
      <c r="E352" s="87" t="e">
        <f t="shared" si="85"/>
        <v>#REF!</v>
      </c>
      <c r="F352" s="88" t="e">
        <f>#REF!+G352</f>
        <v>#REF!</v>
      </c>
      <c r="G352" s="88">
        <f t="shared" si="86"/>
        <v>1</v>
      </c>
      <c r="H352" s="88">
        <f t="shared" si="87"/>
        <v>1</v>
      </c>
      <c r="I352" s="88" t="str">
        <f t="shared" si="88"/>
        <v/>
      </c>
      <c r="J352" s="88" t="str">
        <f t="shared" si="89"/>
        <v/>
      </c>
      <c r="K352" s="85">
        <v>3</v>
      </c>
      <c r="L352" s="89" t="s">
        <v>622</v>
      </c>
      <c r="M352" s="85" t="s">
        <v>4</v>
      </c>
      <c r="N352" s="42">
        <v>2</v>
      </c>
      <c r="O352" s="42" t="s">
        <v>16</v>
      </c>
      <c r="P352" s="158" t="s">
        <v>1081</v>
      </c>
      <c r="Q352" s="173">
        <v>1</v>
      </c>
      <c r="R352" s="159"/>
    </row>
    <row r="353" spans="1:18" s="43" customFormat="1" ht="51" hidden="1">
      <c r="A353" s="85">
        <v>82</v>
      </c>
      <c r="B353" s="86">
        <v>64</v>
      </c>
      <c r="C353" s="86" t="str">
        <f t="shared" si="90"/>
        <v/>
      </c>
      <c r="D353" s="86">
        <f t="shared" si="100"/>
        <v>4</v>
      </c>
      <c r="E353" s="87" t="e">
        <f t="shared" si="85"/>
        <v>#REF!</v>
      </c>
      <c r="F353" s="88" t="e">
        <f t="shared" si="84"/>
        <v>#REF!</v>
      </c>
      <c r="G353" s="88">
        <f t="shared" si="86"/>
        <v>1</v>
      </c>
      <c r="H353" s="88">
        <f t="shared" si="87"/>
        <v>1</v>
      </c>
      <c r="I353" s="88" t="str">
        <f t="shared" si="88"/>
        <v/>
      </c>
      <c r="J353" s="88" t="str">
        <f t="shared" si="89"/>
        <v/>
      </c>
      <c r="K353" s="85">
        <v>4</v>
      </c>
      <c r="L353" s="89" t="s">
        <v>793</v>
      </c>
      <c r="M353" s="85" t="s">
        <v>4</v>
      </c>
      <c r="N353" s="42">
        <v>2</v>
      </c>
      <c r="O353" s="42" t="s">
        <v>16</v>
      </c>
      <c r="P353" s="158" t="s">
        <v>1081</v>
      </c>
      <c r="Q353" s="173">
        <v>1</v>
      </c>
      <c r="R353" s="159"/>
    </row>
    <row r="354" spans="1:18" s="43" customFormat="1" hidden="1">
      <c r="A354" s="85">
        <v>83</v>
      </c>
      <c r="B354" s="86">
        <v>65</v>
      </c>
      <c r="C354" s="86" t="str">
        <f t="shared" si="90"/>
        <v/>
      </c>
      <c r="D354" s="86">
        <f t="shared" si="100"/>
        <v>5</v>
      </c>
      <c r="E354" s="87" t="e">
        <f t="shared" si="85"/>
        <v>#REF!</v>
      </c>
      <c r="F354" s="88" t="e">
        <f t="shared" si="84"/>
        <v>#REF!</v>
      </c>
      <c r="G354" s="88">
        <f t="shared" si="86"/>
        <v>1</v>
      </c>
      <c r="H354" s="88">
        <f t="shared" si="87"/>
        <v>1</v>
      </c>
      <c r="I354" s="88" t="str">
        <f t="shared" si="88"/>
        <v/>
      </c>
      <c r="J354" s="88" t="str">
        <f t="shared" si="89"/>
        <v/>
      </c>
      <c r="K354" s="85">
        <v>5</v>
      </c>
      <c r="L354" s="89" t="s">
        <v>596</v>
      </c>
      <c r="M354" s="85" t="s">
        <v>448</v>
      </c>
      <c r="N354" s="42">
        <v>2</v>
      </c>
      <c r="O354" s="42" t="s">
        <v>16</v>
      </c>
      <c r="P354" s="158" t="s">
        <v>1081</v>
      </c>
      <c r="Q354" s="173">
        <v>1</v>
      </c>
      <c r="R354" s="159"/>
    </row>
    <row r="355" spans="1:18" s="43" customFormat="1" ht="14.25" hidden="1">
      <c r="A355" s="85">
        <v>84</v>
      </c>
      <c r="B355" s="86">
        <v>67</v>
      </c>
      <c r="C355" s="86" t="str">
        <f t="shared" si="90"/>
        <v/>
      </c>
      <c r="D355" s="86">
        <f t="shared" si="100"/>
        <v>7</v>
      </c>
      <c r="E355" s="87" t="e">
        <f t="shared" si="85"/>
        <v>#REF!</v>
      </c>
      <c r="F355" s="88" t="e">
        <f>#REF!+G355</f>
        <v>#REF!</v>
      </c>
      <c r="G355" s="88">
        <f t="shared" si="86"/>
        <v>1</v>
      </c>
      <c r="H355" s="88">
        <f t="shared" si="87"/>
        <v>1</v>
      </c>
      <c r="I355" s="88" t="str">
        <f t="shared" si="88"/>
        <v/>
      </c>
      <c r="J355" s="88" t="str">
        <f t="shared" si="89"/>
        <v/>
      </c>
      <c r="K355" s="85">
        <v>7</v>
      </c>
      <c r="L355" s="89" t="s">
        <v>238</v>
      </c>
      <c r="M355" s="85" t="s">
        <v>991</v>
      </c>
      <c r="N355" s="42">
        <v>2</v>
      </c>
      <c r="O355" s="42" t="s">
        <v>16</v>
      </c>
      <c r="P355" s="158" t="s">
        <v>1081</v>
      </c>
      <c r="Q355" s="173">
        <v>1</v>
      </c>
      <c r="R355" s="159"/>
    </row>
    <row r="356" spans="1:18" s="43" customFormat="1" hidden="1">
      <c r="A356" s="85">
        <v>85</v>
      </c>
      <c r="B356" s="86">
        <v>68</v>
      </c>
      <c r="C356" s="86" t="str">
        <f t="shared" si="90"/>
        <v/>
      </c>
      <c r="D356" s="86">
        <f t="shared" si="100"/>
        <v>8</v>
      </c>
      <c r="E356" s="87" t="e">
        <f t="shared" si="85"/>
        <v>#REF!</v>
      </c>
      <c r="F356" s="88" t="e">
        <f t="shared" si="84"/>
        <v>#REF!</v>
      </c>
      <c r="G356" s="88">
        <f t="shared" si="86"/>
        <v>1</v>
      </c>
      <c r="H356" s="88">
        <f t="shared" si="87"/>
        <v>1</v>
      </c>
      <c r="I356" s="88" t="str">
        <f t="shared" si="88"/>
        <v/>
      </c>
      <c r="J356" s="88" t="str">
        <f t="shared" si="89"/>
        <v/>
      </c>
      <c r="K356" s="85">
        <v>8</v>
      </c>
      <c r="L356" s="89" t="s">
        <v>239</v>
      </c>
      <c r="M356" s="85" t="s">
        <v>22</v>
      </c>
      <c r="N356" s="42">
        <v>2</v>
      </c>
      <c r="O356" s="42" t="s">
        <v>16</v>
      </c>
      <c r="P356" s="158" t="s">
        <v>1081</v>
      </c>
      <c r="Q356" s="173">
        <v>1</v>
      </c>
      <c r="R356" s="159"/>
    </row>
    <row r="357" spans="1:18" s="43" customFormat="1" hidden="1">
      <c r="A357" s="85">
        <v>86</v>
      </c>
      <c r="B357" s="86">
        <v>71</v>
      </c>
      <c r="C357" s="86" t="str">
        <f t="shared" si="90"/>
        <v/>
      </c>
      <c r="D357" s="86">
        <f t="shared" si="100"/>
        <v>11</v>
      </c>
      <c r="E357" s="87" t="e">
        <f t="shared" si="85"/>
        <v>#REF!</v>
      </c>
      <c r="F357" s="88" t="e">
        <f>#REF!+G357</f>
        <v>#REF!</v>
      </c>
      <c r="G357" s="88">
        <f t="shared" si="86"/>
        <v>1</v>
      </c>
      <c r="H357" s="88">
        <f t="shared" si="87"/>
        <v>1</v>
      </c>
      <c r="I357" s="88" t="str">
        <f t="shared" si="88"/>
        <v/>
      </c>
      <c r="J357" s="88" t="str">
        <f t="shared" si="89"/>
        <v/>
      </c>
      <c r="K357" s="85">
        <v>11</v>
      </c>
      <c r="L357" s="89" t="s">
        <v>240</v>
      </c>
      <c r="M357" s="85" t="s">
        <v>49</v>
      </c>
      <c r="N357" s="42">
        <v>2</v>
      </c>
      <c r="O357" s="42" t="s">
        <v>16</v>
      </c>
      <c r="P357" s="158" t="s">
        <v>1081</v>
      </c>
      <c r="Q357" s="173">
        <v>1</v>
      </c>
      <c r="R357" s="159"/>
    </row>
    <row r="358" spans="1:18" s="43" customFormat="1" ht="51" hidden="1">
      <c r="A358" s="85">
        <v>87</v>
      </c>
      <c r="B358" s="86">
        <v>72</v>
      </c>
      <c r="C358" s="86" t="str">
        <f t="shared" si="90"/>
        <v/>
      </c>
      <c r="D358" s="86">
        <f t="shared" si="100"/>
        <v>12</v>
      </c>
      <c r="E358" s="87" t="e">
        <f t="shared" si="85"/>
        <v>#REF!</v>
      </c>
      <c r="F358" s="88" t="e">
        <f t="shared" si="84"/>
        <v>#REF!</v>
      </c>
      <c r="G358" s="88">
        <f t="shared" si="86"/>
        <v>1</v>
      </c>
      <c r="H358" s="88">
        <f t="shared" si="87"/>
        <v>1</v>
      </c>
      <c r="I358" s="88" t="str">
        <f t="shared" si="88"/>
        <v/>
      </c>
      <c r="J358" s="88" t="str">
        <f t="shared" si="89"/>
        <v/>
      </c>
      <c r="K358" s="85">
        <v>12</v>
      </c>
      <c r="L358" s="89" t="s">
        <v>621</v>
      </c>
      <c r="M358" s="85" t="s">
        <v>4</v>
      </c>
      <c r="N358" s="42">
        <v>2</v>
      </c>
      <c r="O358" s="42" t="s">
        <v>16</v>
      </c>
      <c r="P358" s="158" t="s">
        <v>1081</v>
      </c>
      <c r="Q358" s="173"/>
      <c r="R358" s="159"/>
    </row>
    <row r="359" spans="1:18" hidden="1">
      <c r="A359" s="125" t="s">
        <v>805</v>
      </c>
      <c r="B359" s="98"/>
      <c r="C359" s="98"/>
      <c r="D359" s="92"/>
      <c r="E359" s="93"/>
      <c r="F359" s="94"/>
      <c r="G359" s="94"/>
      <c r="H359" s="99"/>
      <c r="I359" s="99"/>
      <c r="J359" s="99"/>
      <c r="K359" s="118"/>
      <c r="L359" s="143" t="s">
        <v>599</v>
      </c>
      <c r="M359" s="118" t="s">
        <v>4</v>
      </c>
      <c r="N359" s="2">
        <v>2</v>
      </c>
      <c r="O359" s="2" t="s">
        <v>16</v>
      </c>
      <c r="P359" s="149" t="s">
        <v>1081</v>
      </c>
      <c r="Q359" s="179">
        <v>1</v>
      </c>
    </row>
    <row r="360" spans="1:18" hidden="1">
      <c r="A360" s="125" t="s">
        <v>806</v>
      </c>
      <c r="B360" s="98"/>
      <c r="C360" s="98"/>
      <c r="D360" s="92"/>
      <c r="E360" s="93"/>
      <c r="F360" s="94"/>
      <c r="G360" s="94"/>
      <c r="H360" s="99"/>
      <c r="I360" s="99"/>
      <c r="J360" s="99"/>
      <c r="K360" s="118"/>
      <c r="L360" s="143" t="s">
        <v>600</v>
      </c>
      <c r="M360" s="118" t="s">
        <v>4</v>
      </c>
      <c r="N360" s="2">
        <v>2</v>
      </c>
      <c r="O360" s="2" t="s">
        <v>16</v>
      </c>
      <c r="P360" s="149" t="s">
        <v>1081</v>
      </c>
      <c r="Q360" s="179">
        <v>1</v>
      </c>
    </row>
    <row r="361" spans="1:18" hidden="1">
      <c r="A361" s="125" t="s">
        <v>807</v>
      </c>
      <c r="B361" s="98"/>
      <c r="C361" s="98"/>
      <c r="D361" s="92"/>
      <c r="E361" s="93"/>
      <c r="F361" s="94"/>
      <c r="G361" s="94"/>
      <c r="H361" s="99"/>
      <c r="I361" s="99"/>
      <c r="J361" s="99"/>
      <c r="K361" s="118"/>
      <c r="L361" s="143" t="s">
        <v>601</v>
      </c>
      <c r="M361" s="118" t="s">
        <v>4</v>
      </c>
      <c r="N361" s="2">
        <v>2</v>
      </c>
      <c r="O361" s="2" t="s">
        <v>16</v>
      </c>
      <c r="P361" s="149" t="s">
        <v>1081</v>
      </c>
      <c r="Q361" s="179">
        <v>1</v>
      </c>
    </row>
    <row r="362" spans="1:18" hidden="1">
      <c r="A362" s="125" t="s">
        <v>818</v>
      </c>
      <c r="B362" s="98"/>
      <c r="C362" s="98"/>
      <c r="D362" s="92"/>
      <c r="E362" s="93"/>
      <c r="F362" s="94"/>
      <c r="G362" s="94"/>
      <c r="H362" s="99"/>
      <c r="I362" s="99"/>
      <c r="J362" s="99"/>
      <c r="K362" s="118"/>
      <c r="L362" s="143" t="s">
        <v>602</v>
      </c>
      <c r="M362" s="118" t="s">
        <v>4</v>
      </c>
      <c r="N362" s="2">
        <v>2</v>
      </c>
      <c r="O362" s="2" t="s">
        <v>16</v>
      </c>
      <c r="P362" s="149" t="s">
        <v>1081</v>
      </c>
      <c r="Q362" s="179">
        <v>1</v>
      </c>
    </row>
    <row r="363" spans="1:18" hidden="1">
      <c r="A363" s="125" t="s">
        <v>1329</v>
      </c>
      <c r="B363" s="98"/>
      <c r="C363" s="98"/>
      <c r="D363" s="92"/>
      <c r="E363" s="93"/>
      <c r="F363" s="94"/>
      <c r="G363" s="94"/>
      <c r="H363" s="99"/>
      <c r="I363" s="99"/>
      <c r="J363" s="99"/>
      <c r="K363" s="118"/>
      <c r="L363" s="143" t="s">
        <v>603</v>
      </c>
      <c r="M363" s="118" t="s">
        <v>4</v>
      </c>
      <c r="N363" s="2">
        <v>2</v>
      </c>
      <c r="O363" s="2" t="s">
        <v>16</v>
      </c>
      <c r="P363" s="149" t="s">
        <v>1081</v>
      </c>
      <c r="Q363" s="179">
        <v>1</v>
      </c>
    </row>
    <row r="364" spans="1:18" hidden="1">
      <c r="A364" s="125" t="s">
        <v>1330</v>
      </c>
      <c r="B364" s="98"/>
      <c r="C364" s="98"/>
      <c r="D364" s="92"/>
      <c r="E364" s="93"/>
      <c r="F364" s="94"/>
      <c r="G364" s="94"/>
      <c r="H364" s="99"/>
      <c r="I364" s="99"/>
      <c r="J364" s="99"/>
      <c r="K364" s="118"/>
      <c r="L364" s="143" t="s">
        <v>604</v>
      </c>
      <c r="M364" s="118" t="s">
        <v>4</v>
      </c>
      <c r="N364" s="2">
        <v>2</v>
      </c>
      <c r="O364" s="2" t="s">
        <v>16</v>
      </c>
      <c r="P364" s="149" t="s">
        <v>1081</v>
      </c>
      <c r="Q364" s="179">
        <v>1</v>
      </c>
    </row>
    <row r="365" spans="1:18" hidden="1">
      <c r="A365" s="125" t="s">
        <v>1331</v>
      </c>
      <c r="B365" s="98"/>
      <c r="C365" s="98"/>
      <c r="D365" s="92"/>
      <c r="E365" s="93"/>
      <c r="F365" s="94"/>
      <c r="G365" s="94"/>
      <c r="H365" s="99"/>
      <c r="I365" s="99"/>
      <c r="J365" s="99"/>
      <c r="K365" s="118"/>
      <c r="L365" s="143" t="s">
        <v>605</v>
      </c>
      <c r="M365" s="118" t="s">
        <v>4</v>
      </c>
      <c r="N365" s="2">
        <v>2</v>
      </c>
      <c r="O365" s="2" t="s">
        <v>16</v>
      </c>
      <c r="P365" s="149" t="s">
        <v>1081</v>
      </c>
      <c r="Q365" s="179">
        <v>1</v>
      </c>
    </row>
    <row r="366" spans="1:18" hidden="1">
      <c r="A366" s="125" t="s">
        <v>1332</v>
      </c>
      <c r="B366" s="98"/>
      <c r="C366" s="98"/>
      <c r="D366" s="92"/>
      <c r="E366" s="93"/>
      <c r="F366" s="94"/>
      <c r="G366" s="94"/>
      <c r="H366" s="99"/>
      <c r="I366" s="99"/>
      <c r="J366" s="99"/>
      <c r="K366" s="118"/>
      <c r="L366" s="143" t="s">
        <v>560</v>
      </c>
      <c r="M366" s="118" t="s">
        <v>4</v>
      </c>
      <c r="N366" s="2">
        <v>2</v>
      </c>
      <c r="O366" s="2" t="s">
        <v>16</v>
      </c>
      <c r="P366" s="149" t="s">
        <v>1081</v>
      </c>
      <c r="Q366" s="179">
        <v>1</v>
      </c>
    </row>
    <row r="367" spans="1:18" hidden="1">
      <c r="A367" s="125" t="s">
        <v>1333</v>
      </c>
      <c r="B367" s="98"/>
      <c r="C367" s="98"/>
      <c r="D367" s="92"/>
      <c r="E367" s="93"/>
      <c r="F367" s="94"/>
      <c r="G367" s="94"/>
      <c r="H367" s="99"/>
      <c r="I367" s="99"/>
      <c r="J367" s="99"/>
      <c r="K367" s="118"/>
      <c r="L367" s="143" t="s">
        <v>606</v>
      </c>
      <c r="M367" s="118" t="s">
        <v>4</v>
      </c>
      <c r="N367" s="2">
        <v>2</v>
      </c>
      <c r="O367" s="2" t="s">
        <v>16</v>
      </c>
      <c r="P367" s="149" t="s">
        <v>1081</v>
      </c>
      <c r="Q367" s="179">
        <v>1</v>
      </c>
    </row>
    <row r="368" spans="1:18" hidden="1">
      <c r="A368" s="125" t="s">
        <v>1334</v>
      </c>
      <c r="B368" s="98"/>
      <c r="C368" s="98"/>
      <c r="D368" s="92"/>
      <c r="E368" s="93"/>
      <c r="F368" s="94"/>
      <c r="G368" s="94"/>
      <c r="H368" s="99"/>
      <c r="I368" s="99"/>
      <c r="J368" s="99"/>
      <c r="K368" s="118"/>
      <c r="L368" s="143" t="s">
        <v>607</v>
      </c>
      <c r="M368" s="118" t="s">
        <v>4</v>
      </c>
      <c r="N368" s="2">
        <v>2</v>
      </c>
      <c r="O368" s="2" t="s">
        <v>16</v>
      </c>
      <c r="P368" s="149" t="s">
        <v>1081</v>
      </c>
      <c r="Q368" s="179">
        <v>1</v>
      </c>
    </row>
    <row r="369" spans="1:18" hidden="1">
      <c r="A369" s="125" t="s">
        <v>1335</v>
      </c>
      <c r="B369" s="98"/>
      <c r="C369" s="98"/>
      <c r="D369" s="92"/>
      <c r="E369" s="93"/>
      <c r="F369" s="94"/>
      <c r="G369" s="94"/>
      <c r="H369" s="99"/>
      <c r="I369" s="99"/>
      <c r="J369" s="99"/>
      <c r="K369" s="118"/>
      <c r="L369" s="143" t="s">
        <v>608</v>
      </c>
      <c r="M369" s="118" t="s">
        <v>4</v>
      </c>
      <c r="N369" s="2">
        <v>2</v>
      </c>
      <c r="O369" s="2" t="s">
        <v>16</v>
      </c>
      <c r="P369" s="149" t="s">
        <v>1081</v>
      </c>
      <c r="Q369" s="179">
        <v>1</v>
      </c>
    </row>
    <row r="370" spans="1:18" hidden="1">
      <c r="A370" s="125" t="s">
        <v>1336</v>
      </c>
      <c r="B370" s="98"/>
      <c r="C370" s="98"/>
      <c r="D370" s="92"/>
      <c r="E370" s="93"/>
      <c r="F370" s="94"/>
      <c r="G370" s="94"/>
      <c r="H370" s="99"/>
      <c r="I370" s="99"/>
      <c r="J370" s="99"/>
      <c r="K370" s="118"/>
      <c r="L370" s="143" t="s">
        <v>609</v>
      </c>
      <c r="M370" s="118" t="s">
        <v>4</v>
      </c>
      <c r="N370" s="2">
        <v>2</v>
      </c>
      <c r="O370" s="2" t="s">
        <v>16</v>
      </c>
      <c r="P370" s="149" t="s">
        <v>1081</v>
      </c>
      <c r="Q370" s="179">
        <v>1</v>
      </c>
    </row>
    <row r="371" spans="1:18" hidden="1">
      <c r="A371" s="125" t="s">
        <v>1337</v>
      </c>
      <c r="B371" s="98"/>
      <c r="C371" s="98"/>
      <c r="D371" s="92"/>
      <c r="E371" s="93"/>
      <c r="F371" s="94"/>
      <c r="G371" s="94"/>
      <c r="H371" s="99"/>
      <c r="I371" s="99"/>
      <c r="J371" s="99"/>
      <c r="K371" s="118"/>
      <c r="L371" s="143" t="s">
        <v>613</v>
      </c>
      <c r="M371" s="118" t="s">
        <v>4</v>
      </c>
      <c r="N371" s="2">
        <v>2</v>
      </c>
      <c r="O371" s="2" t="s">
        <v>16</v>
      </c>
      <c r="P371" s="149" t="s">
        <v>1081</v>
      </c>
      <c r="Q371" s="179">
        <v>1</v>
      </c>
    </row>
    <row r="372" spans="1:18" hidden="1">
      <c r="A372" s="125" t="s">
        <v>1338</v>
      </c>
      <c r="B372" s="98"/>
      <c r="C372" s="98"/>
      <c r="D372" s="92"/>
      <c r="E372" s="93"/>
      <c r="F372" s="94"/>
      <c r="G372" s="94"/>
      <c r="H372" s="99"/>
      <c r="I372" s="99"/>
      <c r="J372" s="99"/>
      <c r="K372" s="118"/>
      <c r="L372" s="143" t="s">
        <v>614</v>
      </c>
      <c r="M372" s="118" t="s">
        <v>4</v>
      </c>
      <c r="N372" s="2">
        <v>2</v>
      </c>
      <c r="O372" s="2" t="s">
        <v>16</v>
      </c>
      <c r="P372" s="149" t="s">
        <v>1081</v>
      </c>
      <c r="Q372" s="179">
        <v>1</v>
      </c>
    </row>
    <row r="373" spans="1:18" hidden="1">
      <c r="A373" s="125" t="s">
        <v>1339</v>
      </c>
      <c r="B373" s="98"/>
      <c r="C373" s="98"/>
      <c r="D373" s="92"/>
      <c r="E373" s="93"/>
      <c r="F373" s="94"/>
      <c r="G373" s="94"/>
      <c r="H373" s="99"/>
      <c r="I373" s="99"/>
      <c r="J373" s="99"/>
      <c r="K373" s="118"/>
      <c r="L373" s="143" t="s">
        <v>615</v>
      </c>
      <c r="M373" s="118" t="s">
        <v>4</v>
      </c>
      <c r="N373" s="2">
        <v>2</v>
      </c>
      <c r="O373" s="2" t="s">
        <v>16</v>
      </c>
      <c r="P373" s="149" t="s">
        <v>1081</v>
      </c>
      <c r="Q373" s="179">
        <v>1</v>
      </c>
    </row>
    <row r="374" spans="1:18" hidden="1">
      <c r="A374" s="125" t="s">
        <v>1340</v>
      </c>
      <c r="B374" s="98"/>
      <c r="C374" s="98"/>
      <c r="D374" s="92"/>
      <c r="E374" s="93"/>
      <c r="F374" s="94"/>
      <c r="G374" s="94"/>
      <c r="H374" s="99"/>
      <c r="I374" s="99"/>
      <c r="J374" s="99"/>
      <c r="K374" s="118"/>
      <c r="L374" s="143" t="s">
        <v>618</v>
      </c>
      <c r="M374" s="118" t="s">
        <v>4</v>
      </c>
      <c r="N374" s="2">
        <v>2</v>
      </c>
      <c r="O374" s="2" t="s">
        <v>16</v>
      </c>
      <c r="P374" s="149" t="s">
        <v>1081</v>
      </c>
      <c r="Q374" s="179">
        <v>1</v>
      </c>
    </row>
    <row r="375" spans="1:18" hidden="1">
      <c r="A375" s="125" t="s">
        <v>1341</v>
      </c>
      <c r="B375" s="98"/>
      <c r="C375" s="98"/>
      <c r="D375" s="92"/>
      <c r="E375" s="93"/>
      <c r="F375" s="94"/>
      <c r="G375" s="94"/>
      <c r="H375" s="99"/>
      <c r="I375" s="99"/>
      <c r="J375" s="99"/>
      <c r="K375" s="118"/>
      <c r="L375" s="143" t="s">
        <v>619</v>
      </c>
      <c r="M375" s="118" t="s">
        <v>4</v>
      </c>
      <c r="N375" s="2">
        <v>2</v>
      </c>
      <c r="O375" s="2" t="s">
        <v>16</v>
      </c>
      <c r="P375" s="149" t="s">
        <v>1081</v>
      </c>
      <c r="Q375" s="179">
        <v>1</v>
      </c>
    </row>
    <row r="376" spans="1:18" s="43" customFormat="1" ht="25.5">
      <c r="A376" s="85">
        <v>88</v>
      </c>
      <c r="B376" s="86">
        <v>73</v>
      </c>
      <c r="C376" s="86" t="str">
        <f t="shared" si="90"/>
        <v/>
      </c>
      <c r="D376" s="86">
        <f t="shared" si="100"/>
        <v>13</v>
      </c>
      <c r="E376" s="87" t="e">
        <f t="shared" si="85"/>
        <v>#REF!</v>
      </c>
      <c r="F376" s="88" t="e">
        <f>F358+G376</f>
        <v>#REF!</v>
      </c>
      <c r="G376" s="88">
        <f t="shared" si="86"/>
        <v>1</v>
      </c>
      <c r="H376" s="88">
        <f t="shared" si="87"/>
        <v>1</v>
      </c>
      <c r="I376" s="88" t="str">
        <f t="shared" si="88"/>
        <v/>
      </c>
      <c r="J376" s="88" t="str">
        <f t="shared" si="89"/>
        <v/>
      </c>
      <c r="K376" s="85">
        <v>13</v>
      </c>
      <c r="L376" s="89" t="s">
        <v>616</v>
      </c>
      <c r="M376" s="85" t="s">
        <v>995</v>
      </c>
      <c r="N376" s="42">
        <v>5</v>
      </c>
      <c r="O376" s="42" t="s">
        <v>16</v>
      </c>
      <c r="P376" s="158" t="s">
        <v>1081</v>
      </c>
      <c r="Q376" s="173"/>
      <c r="R376" s="159"/>
    </row>
    <row r="377" spans="1:18">
      <c r="A377" s="125" t="s">
        <v>624</v>
      </c>
      <c r="B377" s="98"/>
      <c r="C377" s="98"/>
      <c r="D377" s="92"/>
      <c r="E377" s="93"/>
      <c r="F377" s="94"/>
      <c r="G377" s="94"/>
      <c r="H377" s="99"/>
      <c r="I377" s="99"/>
      <c r="J377" s="99"/>
      <c r="K377" s="118"/>
      <c r="L377" s="143" t="s">
        <v>610</v>
      </c>
      <c r="M377" s="118" t="s">
        <v>996</v>
      </c>
      <c r="N377" s="2">
        <v>5</v>
      </c>
      <c r="O377" s="2" t="s">
        <v>16</v>
      </c>
      <c r="P377" s="149" t="s">
        <v>1081</v>
      </c>
      <c r="Q377" s="179">
        <v>1</v>
      </c>
    </row>
    <row r="378" spans="1:18">
      <c r="A378" s="125" t="s">
        <v>625</v>
      </c>
      <c r="B378" s="98"/>
      <c r="C378" s="98"/>
      <c r="D378" s="92"/>
      <c r="E378" s="93"/>
      <c r="F378" s="94"/>
      <c r="G378" s="94"/>
      <c r="H378" s="99"/>
      <c r="I378" s="99"/>
      <c r="J378" s="99"/>
      <c r="K378" s="118"/>
      <c r="L378" s="143" t="s">
        <v>611</v>
      </c>
      <c r="M378" s="118" t="s">
        <v>996</v>
      </c>
      <c r="N378" s="2">
        <v>5</v>
      </c>
      <c r="O378" s="2" t="s">
        <v>16</v>
      </c>
      <c r="P378" s="149" t="s">
        <v>1081</v>
      </c>
      <c r="Q378" s="179">
        <v>1</v>
      </c>
    </row>
    <row r="379" spans="1:18">
      <c r="A379" s="125" t="s">
        <v>626</v>
      </c>
      <c r="B379" s="98"/>
      <c r="C379" s="98"/>
      <c r="D379" s="92"/>
      <c r="E379" s="93"/>
      <c r="F379" s="94"/>
      <c r="G379" s="94"/>
      <c r="H379" s="99"/>
      <c r="I379" s="99"/>
      <c r="J379" s="99"/>
      <c r="K379" s="118"/>
      <c r="L379" s="143" t="s">
        <v>612</v>
      </c>
      <c r="M379" s="118" t="s">
        <v>996</v>
      </c>
      <c r="N379" s="2">
        <v>5</v>
      </c>
      <c r="O379" s="2" t="s">
        <v>16</v>
      </c>
      <c r="P379" s="149" t="s">
        <v>1081</v>
      </c>
      <c r="Q379" s="179">
        <v>1</v>
      </c>
    </row>
    <row r="380" spans="1:18">
      <c r="A380" s="125" t="s">
        <v>1342</v>
      </c>
      <c r="B380" s="98"/>
      <c r="C380" s="98"/>
      <c r="D380" s="92"/>
      <c r="E380" s="93"/>
      <c r="F380" s="94"/>
      <c r="G380" s="94"/>
      <c r="H380" s="99"/>
      <c r="I380" s="99"/>
      <c r="J380" s="99"/>
      <c r="K380" s="118"/>
      <c r="L380" s="143" t="s">
        <v>617</v>
      </c>
      <c r="M380" s="118" t="s">
        <v>996</v>
      </c>
      <c r="N380" s="2">
        <v>5</v>
      </c>
      <c r="O380" s="2" t="s">
        <v>16</v>
      </c>
      <c r="P380" s="149" t="s">
        <v>1081</v>
      </c>
      <c r="Q380" s="179">
        <v>1</v>
      </c>
    </row>
    <row r="381" spans="1:18" s="43" customFormat="1" ht="14.25">
      <c r="A381" s="85">
        <v>89</v>
      </c>
      <c r="B381" s="86">
        <v>74</v>
      </c>
      <c r="C381" s="86" t="str">
        <f t="shared" si="90"/>
        <v/>
      </c>
      <c r="D381" s="86">
        <f t="shared" si="100"/>
        <v>14</v>
      </c>
      <c r="E381" s="87" t="e">
        <f t="shared" si="85"/>
        <v>#REF!</v>
      </c>
      <c r="F381" s="88" t="e">
        <f>F376+G381</f>
        <v>#REF!</v>
      </c>
      <c r="G381" s="88">
        <f t="shared" si="86"/>
        <v>1</v>
      </c>
      <c r="H381" s="88">
        <f t="shared" si="87"/>
        <v>1</v>
      </c>
      <c r="I381" s="88" t="str">
        <f t="shared" si="88"/>
        <v/>
      </c>
      <c r="J381" s="88" t="str">
        <f t="shared" si="89"/>
        <v/>
      </c>
      <c r="K381" s="85">
        <v>14</v>
      </c>
      <c r="L381" s="89" t="s">
        <v>808</v>
      </c>
      <c r="M381" s="85" t="s">
        <v>991</v>
      </c>
      <c r="N381" s="42">
        <v>5</v>
      </c>
      <c r="O381" s="42" t="s">
        <v>16</v>
      </c>
      <c r="P381" s="158" t="s">
        <v>1081</v>
      </c>
      <c r="Q381" s="173"/>
      <c r="R381" s="159"/>
    </row>
    <row r="382" spans="1:18">
      <c r="A382" s="125" t="s">
        <v>985</v>
      </c>
      <c r="B382" s="98"/>
      <c r="C382" s="98"/>
      <c r="D382" s="92"/>
      <c r="E382" s="93"/>
      <c r="F382" s="94"/>
      <c r="G382" s="94"/>
      <c r="H382" s="99"/>
      <c r="I382" s="99"/>
      <c r="J382" s="99"/>
      <c r="K382" s="118"/>
      <c r="L382" s="143" t="s">
        <v>802</v>
      </c>
      <c r="M382" s="118" t="s">
        <v>993</v>
      </c>
      <c r="N382" s="2">
        <v>5</v>
      </c>
      <c r="O382" s="2" t="s">
        <v>16</v>
      </c>
      <c r="P382" s="149" t="s">
        <v>1081</v>
      </c>
      <c r="Q382" s="179">
        <v>1</v>
      </c>
    </row>
    <row r="383" spans="1:18">
      <c r="A383" s="125" t="s">
        <v>986</v>
      </c>
      <c r="B383" s="98"/>
      <c r="C383" s="98"/>
      <c r="D383" s="92"/>
      <c r="E383" s="93"/>
      <c r="F383" s="94"/>
      <c r="G383" s="94"/>
      <c r="H383" s="99"/>
      <c r="I383" s="99"/>
      <c r="J383" s="99"/>
      <c r="K383" s="118"/>
      <c r="L383" s="143" t="s">
        <v>803</v>
      </c>
      <c r="M383" s="118" t="s">
        <v>993</v>
      </c>
      <c r="N383" s="2">
        <v>5</v>
      </c>
      <c r="O383" s="2" t="s">
        <v>16</v>
      </c>
      <c r="P383" s="149" t="s">
        <v>1081</v>
      </c>
      <c r="Q383" s="179">
        <v>1</v>
      </c>
    </row>
    <row r="384" spans="1:18">
      <c r="A384" s="125" t="s">
        <v>987</v>
      </c>
      <c r="B384" s="98"/>
      <c r="C384" s="98"/>
      <c r="D384" s="92"/>
      <c r="E384" s="93"/>
      <c r="F384" s="94"/>
      <c r="G384" s="94"/>
      <c r="H384" s="99"/>
      <c r="I384" s="99"/>
      <c r="J384" s="99"/>
      <c r="K384" s="118"/>
      <c r="L384" s="143" t="s">
        <v>804</v>
      </c>
      <c r="M384" s="118" t="s">
        <v>993</v>
      </c>
      <c r="N384" s="2">
        <v>5</v>
      </c>
      <c r="O384" s="2" t="s">
        <v>16</v>
      </c>
      <c r="P384" s="149" t="s">
        <v>1081</v>
      </c>
      <c r="Q384" s="179">
        <v>1</v>
      </c>
    </row>
    <row r="385" spans="1:18" s="43" customFormat="1" ht="25.5" hidden="1">
      <c r="A385" s="85">
        <v>90</v>
      </c>
      <c r="B385" s="86">
        <v>75</v>
      </c>
      <c r="C385" s="86" t="str">
        <f t="shared" si="90"/>
        <v/>
      </c>
      <c r="D385" s="86">
        <f t="shared" si="100"/>
        <v>1</v>
      </c>
      <c r="E385" s="87" t="e">
        <f t="shared" si="85"/>
        <v>#REF!</v>
      </c>
      <c r="F385" s="88" t="e">
        <f>F381+G385</f>
        <v>#REF!</v>
      </c>
      <c r="G385" s="88">
        <f t="shared" si="86"/>
        <v>1</v>
      </c>
      <c r="H385" s="88">
        <f t="shared" si="87"/>
        <v>1</v>
      </c>
      <c r="I385" s="88" t="str">
        <f t="shared" si="88"/>
        <v/>
      </c>
      <c r="J385" s="88" t="str">
        <f t="shared" si="89"/>
        <v/>
      </c>
      <c r="K385" s="85">
        <v>1</v>
      </c>
      <c r="L385" s="89" t="s">
        <v>241</v>
      </c>
      <c r="M385" s="85" t="s">
        <v>49</v>
      </c>
      <c r="N385" s="42">
        <v>4</v>
      </c>
      <c r="O385" s="42" t="s">
        <v>23</v>
      </c>
      <c r="P385" s="158" t="s">
        <v>1081</v>
      </c>
      <c r="Q385" s="173"/>
      <c r="R385" s="159"/>
    </row>
    <row r="386" spans="1:18" hidden="1">
      <c r="A386" s="125" t="s">
        <v>1343</v>
      </c>
      <c r="B386" s="98">
        <v>75</v>
      </c>
      <c r="C386" s="98" t="str">
        <f t="shared" si="90"/>
        <v>1</v>
      </c>
      <c r="D386" s="92" t="str">
        <f t="shared" si="100"/>
        <v>1.1</v>
      </c>
      <c r="E386" s="93" t="e">
        <f t="shared" si="85"/>
        <v>#REF!</v>
      </c>
      <c r="F386" s="94" t="e">
        <f t="shared" si="84"/>
        <v>#REF!</v>
      </c>
      <c r="G386" s="94">
        <f t="shared" si="86"/>
        <v>1E-3</v>
      </c>
      <c r="H386" s="99" t="str">
        <f t="shared" si="87"/>
        <v/>
      </c>
      <c r="I386" s="99">
        <f t="shared" si="88"/>
        <v>1E-3</v>
      </c>
      <c r="J386" s="99" t="str">
        <f t="shared" si="89"/>
        <v/>
      </c>
      <c r="K386" s="118" t="s">
        <v>5</v>
      </c>
      <c r="L386" s="143" t="s">
        <v>242</v>
      </c>
      <c r="M386" s="118" t="s">
        <v>49</v>
      </c>
      <c r="N386" s="2">
        <v>4</v>
      </c>
      <c r="O386" s="2" t="s">
        <v>23</v>
      </c>
      <c r="P386" s="149" t="s">
        <v>1081</v>
      </c>
      <c r="Q386" s="179">
        <v>1</v>
      </c>
    </row>
    <row r="387" spans="1:18" hidden="1">
      <c r="A387" s="125" t="s">
        <v>1344</v>
      </c>
      <c r="B387" s="98">
        <v>75</v>
      </c>
      <c r="C387" s="98" t="str">
        <f t="shared" si="90"/>
        <v>2</v>
      </c>
      <c r="D387" s="92" t="str">
        <f t="shared" si="100"/>
        <v>1.2</v>
      </c>
      <c r="E387" s="93" t="e">
        <f t="shared" si="85"/>
        <v>#REF!</v>
      </c>
      <c r="F387" s="94" t="e">
        <f t="shared" ref="F387:F410" si="101">F386+G387</f>
        <v>#REF!</v>
      </c>
      <c r="G387" s="94">
        <f t="shared" si="86"/>
        <v>1E-3</v>
      </c>
      <c r="H387" s="99" t="str">
        <f t="shared" si="87"/>
        <v/>
      </c>
      <c r="I387" s="99">
        <f t="shared" si="88"/>
        <v>1E-3</v>
      </c>
      <c r="J387" s="99" t="str">
        <f t="shared" si="89"/>
        <v/>
      </c>
      <c r="K387" s="118" t="s">
        <v>8</v>
      </c>
      <c r="L387" s="143" t="s">
        <v>243</v>
      </c>
      <c r="M387" s="118" t="s">
        <v>49</v>
      </c>
      <c r="N387" s="2">
        <v>4</v>
      </c>
      <c r="O387" s="2" t="s">
        <v>23</v>
      </c>
      <c r="P387" s="149" t="s">
        <v>1081</v>
      </c>
      <c r="Q387" s="179">
        <v>1</v>
      </c>
    </row>
    <row r="388" spans="1:18" hidden="1">
      <c r="A388" s="125" t="s">
        <v>1345</v>
      </c>
      <c r="B388" s="98">
        <v>75</v>
      </c>
      <c r="C388" s="98" t="str">
        <f t="shared" si="90"/>
        <v>3</v>
      </c>
      <c r="D388" s="92" t="str">
        <f t="shared" si="100"/>
        <v>1.3</v>
      </c>
      <c r="E388" s="93" t="e">
        <f t="shared" si="85"/>
        <v>#REF!</v>
      </c>
      <c r="F388" s="94" t="e">
        <f t="shared" si="101"/>
        <v>#REF!</v>
      </c>
      <c r="G388" s="94">
        <f t="shared" si="86"/>
        <v>1E-3</v>
      </c>
      <c r="H388" s="99" t="str">
        <f t="shared" si="87"/>
        <v/>
      </c>
      <c r="I388" s="99">
        <f t="shared" si="88"/>
        <v>1E-3</v>
      </c>
      <c r="J388" s="99" t="str">
        <f t="shared" si="89"/>
        <v/>
      </c>
      <c r="K388" s="118" t="s">
        <v>11</v>
      </c>
      <c r="L388" s="143" t="s">
        <v>244</v>
      </c>
      <c r="M388" s="118" t="s">
        <v>49</v>
      </c>
      <c r="N388" s="2">
        <v>4</v>
      </c>
      <c r="O388" s="2" t="s">
        <v>23</v>
      </c>
      <c r="P388" s="149" t="s">
        <v>1081</v>
      </c>
      <c r="Q388" s="179">
        <v>1</v>
      </c>
    </row>
    <row r="389" spans="1:18" ht="22.5" hidden="1">
      <c r="A389" s="125" t="s">
        <v>1346</v>
      </c>
      <c r="B389" s="98">
        <v>75</v>
      </c>
      <c r="C389" s="98" t="str">
        <f t="shared" si="90"/>
        <v>4</v>
      </c>
      <c r="D389" s="92" t="str">
        <f t="shared" si="100"/>
        <v>1.4</v>
      </c>
      <c r="E389" s="93" t="e">
        <f t="shared" si="85"/>
        <v>#REF!</v>
      </c>
      <c r="F389" s="94" t="e">
        <f t="shared" si="101"/>
        <v>#REF!</v>
      </c>
      <c r="G389" s="94">
        <f t="shared" si="86"/>
        <v>1E-3</v>
      </c>
      <c r="H389" s="99" t="str">
        <f t="shared" si="87"/>
        <v/>
      </c>
      <c r="I389" s="99">
        <f t="shared" si="88"/>
        <v>1E-3</v>
      </c>
      <c r="J389" s="99" t="str">
        <f t="shared" si="89"/>
        <v/>
      </c>
      <c r="K389" s="118" t="s">
        <v>12</v>
      </c>
      <c r="L389" s="143" t="s">
        <v>245</v>
      </c>
      <c r="M389" s="118" t="s">
        <v>49</v>
      </c>
      <c r="N389" s="2">
        <v>4</v>
      </c>
      <c r="O389" s="2" t="s">
        <v>23</v>
      </c>
      <c r="P389" s="149" t="s">
        <v>1081</v>
      </c>
      <c r="Q389" s="179">
        <v>1</v>
      </c>
    </row>
    <row r="390" spans="1:18" hidden="1">
      <c r="A390" s="125" t="s">
        <v>1347</v>
      </c>
      <c r="B390" s="98">
        <v>75</v>
      </c>
      <c r="C390" s="98" t="str">
        <f t="shared" si="90"/>
        <v>5</v>
      </c>
      <c r="D390" s="92" t="str">
        <f t="shared" si="100"/>
        <v>1.5</v>
      </c>
      <c r="E390" s="93" t="e">
        <f t="shared" ref="E390:E410" si="102">TRUNC(F390)</f>
        <v>#REF!</v>
      </c>
      <c r="F390" s="94" t="e">
        <f t="shared" si="101"/>
        <v>#REF!</v>
      </c>
      <c r="G390" s="94">
        <f t="shared" ref="G390:G433" si="103">SUM(H390:J390)</f>
        <v>1E-3</v>
      </c>
      <c r="H390" s="99" t="str">
        <f t="shared" si="87"/>
        <v/>
      </c>
      <c r="I390" s="99">
        <f t="shared" si="88"/>
        <v>1E-3</v>
      </c>
      <c r="J390" s="99" t="str">
        <f t="shared" si="89"/>
        <v/>
      </c>
      <c r="K390" s="118" t="s">
        <v>45</v>
      </c>
      <c r="L390" s="143" t="s">
        <v>246</v>
      </c>
      <c r="M390" s="118" t="s">
        <v>49</v>
      </c>
      <c r="N390" s="2">
        <v>4</v>
      </c>
      <c r="O390" s="2" t="s">
        <v>23</v>
      </c>
      <c r="P390" s="149" t="s">
        <v>1081</v>
      </c>
      <c r="Q390" s="179">
        <v>1</v>
      </c>
    </row>
    <row r="391" spans="1:18" hidden="1">
      <c r="A391" s="125" t="s">
        <v>1348</v>
      </c>
      <c r="B391" s="98">
        <v>75</v>
      </c>
      <c r="C391" s="98" t="str">
        <f t="shared" si="90"/>
        <v>6</v>
      </c>
      <c r="D391" s="92" t="str">
        <f t="shared" si="100"/>
        <v>1.6</v>
      </c>
      <c r="E391" s="93" t="e">
        <f t="shared" si="102"/>
        <v>#REF!</v>
      </c>
      <c r="F391" s="94" t="e">
        <f t="shared" si="101"/>
        <v>#REF!</v>
      </c>
      <c r="G391" s="94">
        <f t="shared" si="103"/>
        <v>1E-3</v>
      </c>
      <c r="H391" s="99" t="str">
        <f t="shared" ref="H391:H433" si="104">IF(LEN(K391)=1,1,IF(LEN(K391)=2,1,""))</f>
        <v/>
      </c>
      <c r="I391" s="99">
        <f t="shared" ref="I391:I433" si="105">IF(LEN(K391)=3,0.001,IF(LEN(K391)=4,0.001,""))</f>
        <v>1E-3</v>
      </c>
      <c r="J391" s="99" t="str">
        <f t="shared" ref="J391:J433" si="106">IF(LEN(K391)=5,0.000001,IF(LEN(K391)=6,0.000001,""))</f>
        <v/>
      </c>
      <c r="K391" s="118" t="s">
        <v>47</v>
      </c>
      <c r="L391" s="143" t="s">
        <v>247</v>
      </c>
      <c r="M391" s="118" t="s">
        <v>49</v>
      </c>
      <c r="N391" s="2">
        <v>4</v>
      </c>
      <c r="O391" s="2" t="s">
        <v>23</v>
      </c>
      <c r="P391" s="149" t="s">
        <v>1081</v>
      </c>
      <c r="Q391" s="179">
        <v>1</v>
      </c>
    </row>
    <row r="392" spans="1:18" hidden="1">
      <c r="A392" s="125" t="s">
        <v>1349</v>
      </c>
      <c r="B392" s="98">
        <v>75</v>
      </c>
      <c r="C392" s="98" t="str">
        <f t="shared" si="90"/>
        <v>7</v>
      </c>
      <c r="D392" s="92" t="str">
        <f t="shared" si="100"/>
        <v>1.7</v>
      </c>
      <c r="E392" s="93" t="e">
        <f t="shared" si="102"/>
        <v>#REF!</v>
      </c>
      <c r="F392" s="94" t="e">
        <f t="shared" si="101"/>
        <v>#REF!</v>
      </c>
      <c r="G392" s="94">
        <f t="shared" si="103"/>
        <v>1E-3</v>
      </c>
      <c r="H392" s="99" t="str">
        <f t="shared" si="104"/>
        <v/>
      </c>
      <c r="I392" s="99">
        <f t="shared" si="105"/>
        <v>1E-3</v>
      </c>
      <c r="J392" s="99" t="str">
        <f t="shared" si="106"/>
        <v/>
      </c>
      <c r="K392" s="118" t="s">
        <v>50</v>
      </c>
      <c r="L392" s="143" t="s">
        <v>248</v>
      </c>
      <c r="M392" s="118" t="s">
        <v>49</v>
      </c>
      <c r="N392" s="2">
        <v>4</v>
      </c>
      <c r="O392" s="2" t="s">
        <v>23</v>
      </c>
      <c r="P392" s="149" t="s">
        <v>1081</v>
      </c>
      <c r="Q392" s="179">
        <v>1</v>
      </c>
    </row>
    <row r="393" spans="1:18" hidden="1">
      <c r="A393" s="125" t="s">
        <v>1350</v>
      </c>
      <c r="B393" s="98">
        <v>75</v>
      </c>
      <c r="C393" s="98" t="str">
        <f t="shared" si="90"/>
        <v>8</v>
      </c>
      <c r="D393" s="92" t="str">
        <f t="shared" si="100"/>
        <v>1.8</v>
      </c>
      <c r="E393" s="93" t="e">
        <f t="shared" si="102"/>
        <v>#REF!</v>
      </c>
      <c r="F393" s="94" t="e">
        <f t="shared" si="101"/>
        <v>#REF!</v>
      </c>
      <c r="G393" s="94">
        <f t="shared" si="103"/>
        <v>1E-3</v>
      </c>
      <c r="H393" s="99" t="str">
        <f t="shared" si="104"/>
        <v/>
      </c>
      <c r="I393" s="99">
        <f t="shared" si="105"/>
        <v>1E-3</v>
      </c>
      <c r="J393" s="99" t="str">
        <f t="shared" si="106"/>
        <v/>
      </c>
      <c r="K393" s="118" t="s">
        <v>54</v>
      </c>
      <c r="L393" s="143" t="s">
        <v>249</v>
      </c>
      <c r="M393" s="118" t="s">
        <v>49</v>
      </c>
      <c r="N393" s="2">
        <v>4</v>
      </c>
      <c r="O393" s="2" t="s">
        <v>23</v>
      </c>
      <c r="P393" s="149" t="s">
        <v>1081</v>
      </c>
      <c r="Q393" s="179">
        <v>1</v>
      </c>
    </row>
    <row r="394" spans="1:18" hidden="1">
      <c r="A394" s="125" t="s">
        <v>1351</v>
      </c>
      <c r="B394" s="98">
        <v>75</v>
      </c>
      <c r="C394" s="98" t="str">
        <f t="shared" ref="C394:C433" si="107">MID(D394,3,10)</f>
        <v>9</v>
      </c>
      <c r="D394" s="92" t="str">
        <f t="shared" si="100"/>
        <v>1.9</v>
      </c>
      <c r="E394" s="93" t="e">
        <f t="shared" si="102"/>
        <v>#REF!</v>
      </c>
      <c r="F394" s="94" t="e">
        <f t="shared" si="101"/>
        <v>#REF!</v>
      </c>
      <c r="G394" s="94">
        <f t="shared" si="103"/>
        <v>1E-3</v>
      </c>
      <c r="H394" s="99" t="str">
        <f t="shared" si="104"/>
        <v/>
      </c>
      <c r="I394" s="99">
        <f t="shared" si="105"/>
        <v>1E-3</v>
      </c>
      <c r="J394" s="99" t="str">
        <f t="shared" si="106"/>
        <v/>
      </c>
      <c r="K394" s="118" t="s">
        <v>156</v>
      </c>
      <c r="L394" s="143" t="s">
        <v>250</v>
      </c>
      <c r="M394" s="118" t="s">
        <v>49</v>
      </c>
      <c r="N394" s="2">
        <v>4</v>
      </c>
      <c r="O394" s="2" t="s">
        <v>23</v>
      </c>
      <c r="P394" s="149" t="s">
        <v>1081</v>
      </c>
      <c r="Q394" s="179">
        <v>1</v>
      </c>
    </row>
    <row r="395" spans="1:18" ht="22.5" hidden="1">
      <c r="A395" s="125" t="s">
        <v>1352</v>
      </c>
      <c r="B395" s="98">
        <v>75</v>
      </c>
      <c r="C395" s="98" t="str">
        <f t="shared" si="107"/>
        <v>10</v>
      </c>
      <c r="D395" s="92" t="str">
        <f t="shared" si="100"/>
        <v>1.10</v>
      </c>
      <c r="E395" s="93" t="e">
        <f t="shared" si="102"/>
        <v>#REF!</v>
      </c>
      <c r="F395" s="94" t="e">
        <f t="shared" si="101"/>
        <v>#REF!</v>
      </c>
      <c r="G395" s="94">
        <f t="shared" si="103"/>
        <v>1E-3</v>
      </c>
      <c r="H395" s="99" t="str">
        <f t="shared" si="104"/>
        <v/>
      </c>
      <c r="I395" s="99">
        <f t="shared" si="105"/>
        <v>1E-3</v>
      </c>
      <c r="J395" s="99" t="str">
        <f t="shared" si="106"/>
        <v/>
      </c>
      <c r="K395" s="118" t="s">
        <v>157</v>
      </c>
      <c r="L395" s="143" t="s">
        <v>251</v>
      </c>
      <c r="M395" s="118" t="s">
        <v>49</v>
      </c>
      <c r="N395" s="2">
        <v>4</v>
      </c>
      <c r="O395" s="2" t="s">
        <v>23</v>
      </c>
      <c r="P395" s="149" t="s">
        <v>1081</v>
      </c>
      <c r="Q395" s="179">
        <v>1</v>
      </c>
    </row>
    <row r="396" spans="1:18" ht="22.5" hidden="1">
      <c r="A396" s="125" t="s">
        <v>1353</v>
      </c>
      <c r="B396" s="98">
        <v>75</v>
      </c>
      <c r="C396" s="98" t="str">
        <f t="shared" si="107"/>
        <v>11</v>
      </c>
      <c r="D396" s="92" t="str">
        <f t="shared" si="100"/>
        <v>1.11</v>
      </c>
      <c r="E396" s="93" t="e">
        <f t="shared" si="102"/>
        <v>#REF!</v>
      </c>
      <c r="F396" s="94" t="e">
        <f t="shared" si="101"/>
        <v>#REF!</v>
      </c>
      <c r="G396" s="94">
        <f t="shared" si="103"/>
        <v>1E-3</v>
      </c>
      <c r="H396" s="99" t="str">
        <f t="shared" si="104"/>
        <v/>
      </c>
      <c r="I396" s="99">
        <f t="shared" si="105"/>
        <v>1E-3</v>
      </c>
      <c r="J396" s="99" t="str">
        <f t="shared" si="106"/>
        <v/>
      </c>
      <c r="K396" s="118" t="s">
        <v>162</v>
      </c>
      <c r="L396" s="143" t="s">
        <v>252</v>
      </c>
      <c r="M396" s="118" t="s">
        <v>49</v>
      </c>
      <c r="N396" s="2">
        <v>4</v>
      </c>
      <c r="O396" s="2" t="s">
        <v>23</v>
      </c>
      <c r="P396" s="149" t="s">
        <v>1081</v>
      </c>
      <c r="Q396" s="179">
        <v>1</v>
      </c>
    </row>
    <row r="397" spans="1:18" s="43" customFormat="1" hidden="1">
      <c r="A397" s="85">
        <v>91</v>
      </c>
      <c r="B397" s="86">
        <v>76</v>
      </c>
      <c r="C397" s="86" t="str">
        <f t="shared" si="107"/>
        <v/>
      </c>
      <c r="D397" s="86">
        <f t="shared" si="100"/>
        <v>2</v>
      </c>
      <c r="E397" s="87" t="e">
        <f t="shared" si="102"/>
        <v>#REF!</v>
      </c>
      <c r="F397" s="88" t="e">
        <f t="shared" si="101"/>
        <v>#REF!</v>
      </c>
      <c r="G397" s="88">
        <f t="shared" si="103"/>
        <v>1</v>
      </c>
      <c r="H397" s="88">
        <f t="shared" si="104"/>
        <v>1</v>
      </c>
      <c r="I397" s="88" t="str">
        <f t="shared" si="105"/>
        <v/>
      </c>
      <c r="J397" s="88" t="str">
        <f t="shared" si="106"/>
        <v/>
      </c>
      <c r="K397" s="85">
        <v>2</v>
      </c>
      <c r="L397" s="89" t="s">
        <v>253</v>
      </c>
      <c r="M397" s="85" t="s">
        <v>49</v>
      </c>
      <c r="N397" s="42">
        <v>4</v>
      </c>
      <c r="O397" s="42" t="s">
        <v>23</v>
      </c>
      <c r="P397" s="158" t="s">
        <v>1081</v>
      </c>
      <c r="Q397" s="173">
        <v>1</v>
      </c>
      <c r="R397" s="159"/>
    </row>
    <row r="398" spans="1:18" s="43" customFormat="1" hidden="1">
      <c r="A398" s="85">
        <v>92</v>
      </c>
      <c r="B398" s="86">
        <v>78</v>
      </c>
      <c r="C398" s="86" t="str">
        <f t="shared" si="107"/>
        <v/>
      </c>
      <c r="D398" s="86">
        <f t="shared" si="100"/>
        <v>4</v>
      </c>
      <c r="E398" s="87" t="e">
        <f t="shared" si="102"/>
        <v>#REF!</v>
      </c>
      <c r="F398" s="88" t="e">
        <f>#REF!+G398</f>
        <v>#REF!</v>
      </c>
      <c r="G398" s="88">
        <f t="shared" si="103"/>
        <v>1</v>
      </c>
      <c r="H398" s="88">
        <f t="shared" si="104"/>
        <v>1</v>
      </c>
      <c r="I398" s="88" t="str">
        <f t="shared" si="105"/>
        <v/>
      </c>
      <c r="J398" s="88" t="str">
        <f t="shared" si="106"/>
        <v/>
      </c>
      <c r="K398" s="85">
        <v>4</v>
      </c>
      <c r="L398" s="89" t="s">
        <v>1075</v>
      </c>
      <c r="M398" s="85" t="s">
        <v>4</v>
      </c>
      <c r="N398" s="42">
        <v>4</v>
      </c>
      <c r="O398" s="42" t="s">
        <v>23</v>
      </c>
      <c r="P398" s="158" t="s">
        <v>1081</v>
      </c>
      <c r="Q398" s="173">
        <v>1</v>
      </c>
      <c r="R398" s="159"/>
    </row>
    <row r="399" spans="1:18" s="43" customFormat="1" ht="25.5" hidden="1">
      <c r="A399" s="85">
        <v>93</v>
      </c>
      <c r="B399" s="86">
        <v>80</v>
      </c>
      <c r="C399" s="86" t="str">
        <f t="shared" si="107"/>
        <v/>
      </c>
      <c r="D399" s="86">
        <f t="shared" si="100"/>
        <v>6</v>
      </c>
      <c r="E399" s="87" t="e">
        <f t="shared" si="102"/>
        <v>#REF!</v>
      </c>
      <c r="F399" s="88" t="e">
        <f>#REF!+G399</f>
        <v>#REF!</v>
      </c>
      <c r="G399" s="88">
        <f t="shared" si="103"/>
        <v>1</v>
      </c>
      <c r="H399" s="88">
        <f t="shared" si="104"/>
        <v>1</v>
      </c>
      <c r="I399" s="88" t="str">
        <f t="shared" si="105"/>
        <v/>
      </c>
      <c r="J399" s="88" t="str">
        <f t="shared" si="106"/>
        <v/>
      </c>
      <c r="K399" s="85">
        <v>6</v>
      </c>
      <c r="L399" s="89" t="s">
        <v>561</v>
      </c>
      <c r="M399" s="85" t="s">
        <v>4</v>
      </c>
      <c r="N399" s="42">
        <v>4</v>
      </c>
      <c r="O399" s="42" t="s">
        <v>23</v>
      </c>
      <c r="P399" s="158" t="s">
        <v>1081</v>
      </c>
      <c r="Q399" s="173"/>
      <c r="R399" s="159"/>
    </row>
    <row r="400" spans="1:18" hidden="1">
      <c r="A400" s="125" t="s">
        <v>1354</v>
      </c>
      <c r="B400" s="98">
        <v>80</v>
      </c>
      <c r="C400" s="98" t="str">
        <f t="shared" si="107"/>
        <v>1</v>
      </c>
      <c r="D400" s="92" t="str">
        <f t="shared" si="100"/>
        <v>6.1</v>
      </c>
      <c r="E400" s="93" t="e">
        <f t="shared" si="102"/>
        <v>#REF!</v>
      </c>
      <c r="F400" s="94" t="e">
        <f t="shared" si="101"/>
        <v>#REF!</v>
      </c>
      <c r="G400" s="94">
        <f t="shared" si="103"/>
        <v>1E-3</v>
      </c>
      <c r="H400" s="99" t="str">
        <f t="shared" si="104"/>
        <v/>
      </c>
      <c r="I400" s="99">
        <f t="shared" si="105"/>
        <v>1E-3</v>
      </c>
      <c r="J400" s="99" t="str">
        <f t="shared" si="106"/>
        <v/>
      </c>
      <c r="K400" s="118" t="s">
        <v>110</v>
      </c>
      <c r="L400" s="143" t="s">
        <v>562</v>
      </c>
      <c r="M400" s="150" t="s">
        <v>4</v>
      </c>
      <c r="N400" s="2">
        <v>4</v>
      </c>
      <c r="O400" s="2" t="s">
        <v>23</v>
      </c>
      <c r="P400" s="170" t="s">
        <v>1081</v>
      </c>
      <c r="Q400" s="180">
        <v>1</v>
      </c>
    </row>
    <row r="401" spans="1:19" hidden="1">
      <c r="A401" s="125" t="s">
        <v>1355</v>
      </c>
      <c r="B401" s="98">
        <v>80</v>
      </c>
      <c r="C401" s="98" t="str">
        <f t="shared" si="107"/>
        <v>2</v>
      </c>
      <c r="D401" s="92" t="str">
        <f t="shared" si="100"/>
        <v>6.2</v>
      </c>
      <c r="E401" s="93" t="e">
        <f t="shared" si="102"/>
        <v>#REF!</v>
      </c>
      <c r="F401" s="94" t="e">
        <f t="shared" si="101"/>
        <v>#REF!</v>
      </c>
      <c r="G401" s="94">
        <f t="shared" si="103"/>
        <v>1E-3</v>
      </c>
      <c r="H401" s="99" t="str">
        <f t="shared" si="104"/>
        <v/>
      </c>
      <c r="I401" s="99">
        <f t="shared" si="105"/>
        <v>1E-3</v>
      </c>
      <c r="J401" s="99" t="str">
        <f t="shared" si="106"/>
        <v/>
      </c>
      <c r="K401" s="118" t="s">
        <v>112</v>
      </c>
      <c r="L401" s="143" t="s">
        <v>563</v>
      </c>
      <c r="M401" s="150" t="s">
        <v>4</v>
      </c>
      <c r="N401" s="2">
        <v>4</v>
      </c>
      <c r="O401" s="2" t="s">
        <v>23</v>
      </c>
      <c r="P401" s="170" t="s">
        <v>1081</v>
      </c>
      <c r="Q401" s="180">
        <v>1</v>
      </c>
    </row>
    <row r="402" spans="1:19" ht="22.5" hidden="1">
      <c r="A402" s="125" t="s">
        <v>1356</v>
      </c>
      <c r="B402" s="98">
        <v>80</v>
      </c>
      <c r="C402" s="98" t="str">
        <f t="shared" si="107"/>
        <v>3</v>
      </c>
      <c r="D402" s="92" t="str">
        <f t="shared" si="100"/>
        <v>6.3</v>
      </c>
      <c r="E402" s="93" t="e">
        <f t="shared" si="102"/>
        <v>#REF!</v>
      </c>
      <c r="F402" s="94" t="e">
        <f t="shared" si="101"/>
        <v>#REF!</v>
      </c>
      <c r="G402" s="94">
        <f t="shared" si="103"/>
        <v>1E-3</v>
      </c>
      <c r="H402" s="99" t="str">
        <f t="shared" si="104"/>
        <v/>
      </c>
      <c r="I402" s="99">
        <f t="shared" si="105"/>
        <v>1E-3</v>
      </c>
      <c r="J402" s="99" t="str">
        <f t="shared" si="106"/>
        <v/>
      </c>
      <c r="K402" s="118" t="s">
        <v>114</v>
      </c>
      <c r="L402" s="143" t="s">
        <v>254</v>
      </c>
      <c r="M402" s="150" t="s">
        <v>4</v>
      </c>
      <c r="N402" s="2">
        <v>4</v>
      </c>
      <c r="O402" s="2" t="s">
        <v>23</v>
      </c>
      <c r="P402" s="170" t="s">
        <v>1081</v>
      </c>
      <c r="Q402" s="180">
        <v>1</v>
      </c>
    </row>
    <row r="403" spans="1:19" ht="22.5" hidden="1">
      <c r="A403" s="125" t="s">
        <v>1357</v>
      </c>
      <c r="B403" s="98">
        <v>80</v>
      </c>
      <c r="C403" s="98" t="str">
        <f t="shared" si="107"/>
        <v>4</v>
      </c>
      <c r="D403" s="92" t="str">
        <f t="shared" si="100"/>
        <v>6.4</v>
      </c>
      <c r="E403" s="93" t="e">
        <f t="shared" si="102"/>
        <v>#REF!</v>
      </c>
      <c r="F403" s="94" t="e">
        <f t="shared" si="101"/>
        <v>#REF!</v>
      </c>
      <c r="G403" s="94">
        <f t="shared" si="103"/>
        <v>1E-3</v>
      </c>
      <c r="H403" s="99" t="str">
        <f t="shared" si="104"/>
        <v/>
      </c>
      <c r="I403" s="99">
        <f t="shared" si="105"/>
        <v>1E-3</v>
      </c>
      <c r="J403" s="99" t="str">
        <f t="shared" si="106"/>
        <v/>
      </c>
      <c r="K403" s="118" t="s">
        <v>255</v>
      </c>
      <c r="L403" s="143" t="s">
        <v>564</v>
      </c>
      <c r="M403" s="150" t="s">
        <v>4</v>
      </c>
      <c r="N403" s="2">
        <v>4</v>
      </c>
      <c r="O403" s="2" t="s">
        <v>23</v>
      </c>
      <c r="P403" s="170" t="s">
        <v>1081</v>
      </c>
      <c r="Q403" s="180">
        <v>1</v>
      </c>
    </row>
    <row r="404" spans="1:19" ht="22.5" hidden="1">
      <c r="A404" s="125" t="s">
        <v>1358</v>
      </c>
      <c r="B404" s="98">
        <v>80</v>
      </c>
      <c r="C404" s="98" t="str">
        <f t="shared" si="107"/>
        <v>5</v>
      </c>
      <c r="D404" s="92" t="str">
        <f t="shared" si="100"/>
        <v>6.5</v>
      </c>
      <c r="E404" s="93" t="e">
        <f t="shared" si="102"/>
        <v>#REF!</v>
      </c>
      <c r="F404" s="94" t="e">
        <f t="shared" si="101"/>
        <v>#REF!</v>
      </c>
      <c r="G404" s="94">
        <f t="shared" si="103"/>
        <v>1E-3</v>
      </c>
      <c r="H404" s="99" t="str">
        <f t="shared" si="104"/>
        <v/>
      </c>
      <c r="I404" s="99">
        <f t="shared" si="105"/>
        <v>1E-3</v>
      </c>
      <c r="J404" s="99" t="str">
        <f t="shared" si="106"/>
        <v/>
      </c>
      <c r="K404" s="118" t="s">
        <v>256</v>
      </c>
      <c r="L404" s="143" t="s">
        <v>257</v>
      </c>
      <c r="M404" s="150" t="s">
        <v>4</v>
      </c>
      <c r="N404" s="2">
        <v>4</v>
      </c>
      <c r="O404" s="2" t="s">
        <v>23</v>
      </c>
      <c r="P404" s="170" t="s">
        <v>1081</v>
      </c>
      <c r="Q404" s="180">
        <v>1</v>
      </c>
    </row>
    <row r="405" spans="1:19" hidden="1">
      <c r="A405" s="125" t="s">
        <v>1359</v>
      </c>
      <c r="B405" s="98">
        <v>80</v>
      </c>
      <c r="C405" s="98" t="str">
        <f t="shared" si="107"/>
        <v>6</v>
      </c>
      <c r="D405" s="92" t="str">
        <f t="shared" si="100"/>
        <v>6.6</v>
      </c>
      <c r="E405" s="93" t="e">
        <f t="shared" si="102"/>
        <v>#REF!</v>
      </c>
      <c r="F405" s="94" t="e">
        <f t="shared" si="101"/>
        <v>#REF!</v>
      </c>
      <c r="G405" s="94">
        <f t="shared" si="103"/>
        <v>1E-3</v>
      </c>
      <c r="H405" s="99" t="str">
        <f t="shared" si="104"/>
        <v/>
      </c>
      <c r="I405" s="99">
        <f t="shared" si="105"/>
        <v>1E-3</v>
      </c>
      <c r="J405" s="99" t="str">
        <f t="shared" si="106"/>
        <v/>
      </c>
      <c r="K405" s="118" t="s">
        <v>258</v>
      </c>
      <c r="L405" s="143" t="s">
        <v>259</v>
      </c>
      <c r="M405" s="150" t="s">
        <v>4</v>
      </c>
      <c r="N405" s="2">
        <v>4</v>
      </c>
      <c r="O405" s="2" t="s">
        <v>23</v>
      </c>
      <c r="P405" s="170" t="s">
        <v>1081</v>
      </c>
      <c r="Q405" s="180">
        <v>1</v>
      </c>
    </row>
    <row r="406" spans="1:19" s="43" customFormat="1" ht="25.5" hidden="1">
      <c r="A406" s="85">
        <v>94</v>
      </c>
      <c r="B406" s="86">
        <v>81</v>
      </c>
      <c r="C406" s="86" t="str">
        <f t="shared" si="107"/>
        <v/>
      </c>
      <c r="D406" s="86">
        <f t="shared" si="100"/>
        <v>7</v>
      </c>
      <c r="E406" s="87" t="e">
        <f t="shared" si="102"/>
        <v>#REF!</v>
      </c>
      <c r="F406" s="88" t="e">
        <f t="shared" si="101"/>
        <v>#REF!</v>
      </c>
      <c r="G406" s="88">
        <f t="shared" si="103"/>
        <v>1</v>
      </c>
      <c r="H406" s="88">
        <f t="shared" si="104"/>
        <v>1</v>
      </c>
      <c r="I406" s="88" t="str">
        <f t="shared" si="105"/>
        <v/>
      </c>
      <c r="J406" s="88" t="str">
        <f t="shared" si="106"/>
        <v/>
      </c>
      <c r="K406" s="85">
        <v>7</v>
      </c>
      <c r="L406" s="89" t="s">
        <v>449</v>
      </c>
      <c r="M406" s="85" t="s">
        <v>4</v>
      </c>
      <c r="N406" s="42">
        <v>4</v>
      </c>
      <c r="O406" s="42" t="s">
        <v>23</v>
      </c>
      <c r="P406" s="158" t="s">
        <v>1081</v>
      </c>
      <c r="Q406" s="173">
        <v>1</v>
      </c>
      <c r="R406" s="159"/>
    </row>
    <row r="407" spans="1:19" s="43" customFormat="1">
      <c r="A407" s="85">
        <v>95</v>
      </c>
      <c r="B407" s="86">
        <v>82</v>
      </c>
      <c r="C407" s="86" t="str">
        <f t="shared" si="107"/>
        <v/>
      </c>
      <c r="D407" s="86">
        <f t="shared" si="100"/>
        <v>8</v>
      </c>
      <c r="E407" s="87" t="e">
        <f t="shared" si="102"/>
        <v>#REF!</v>
      </c>
      <c r="F407" s="88" t="e">
        <f t="shared" si="101"/>
        <v>#REF!</v>
      </c>
      <c r="G407" s="88">
        <f t="shared" si="103"/>
        <v>1</v>
      </c>
      <c r="H407" s="88">
        <f t="shared" si="104"/>
        <v>1</v>
      </c>
      <c r="I407" s="88" t="str">
        <f t="shared" si="105"/>
        <v/>
      </c>
      <c r="J407" s="88" t="str">
        <f t="shared" si="106"/>
        <v/>
      </c>
      <c r="K407" s="85">
        <v>8</v>
      </c>
      <c r="L407" s="89" t="s">
        <v>1077</v>
      </c>
      <c r="M407" s="85" t="s">
        <v>4</v>
      </c>
      <c r="N407" s="42">
        <v>5</v>
      </c>
      <c r="O407" s="42">
        <v>5</v>
      </c>
      <c r="P407" s="158" t="s">
        <v>1081</v>
      </c>
      <c r="Q407" s="173">
        <v>1</v>
      </c>
      <c r="R407" s="159"/>
    </row>
    <row r="408" spans="1:19" s="43" customFormat="1">
      <c r="A408" s="85">
        <v>96</v>
      </c>
      <c r="B408" s="86">
        <v>83</v>
      </c>
      <c r="C408" s="86" t="str">
        <f t="shared" si="107"/>
        <v/>
      </c>
      <c r="D408" s="86">
        <f t="shared" si="100"/>
        <v>9</v>
      </c>
      <c r="E408" s="87" t="e">
        <f t="shared" si="102"/>
        <v>#REF!</v>
      </c>
      <c r="F408" s="88" t="e">
        <f t="shared" si="101"/>
        <v>#REF!</v>
      </c>
      <c r="G408" s="88">
        <f t="shared" si="103"/>
        <v>1</v>
      </c>
      <c r="H408" s="88">
        <f t="shared" si="104"/>
        <v>1</v>
      </c>
      <c r="I408" s="88" t="str">
        <f t="shared" si="105"/>
        <v/>
      </c>
      <c r="J408" s="88" t="str">
        <f t="shared" si="106"/>
        <v/>
      </c>
      <c r="K408" s="85">
        <v>9</v>
      </c>
      <c r="L408" s="89" t="s">
        <v>1076</v>
      </c>
      <c r="M408" s="85" t="s">
        <v>22</v>
      </c>
      <c r="N408" s="42">
        <v>5</v>
      </c>
      <c r="O408" s="42">
        <v>5</v>
      </c>
      <c r="P408" s="158" t="s">
        <v>1081</v>
      </c>
      <c r="Q408" s="173">
        <v>1</v>
      </c>
      <c r="R408" s="159"/>
    </row>
    <row r="409" spans="1:19" s="43" customFormat="1">
      <c r="A409" s="85">
        <v>97</v>
      </c>
      <c r="B409" s="86">
        <v>84</v>
      </c>
      <c r="C409" s="86" t="str">
        <f t="shared" si="107"/>
        <v/>
      </c>
      <c r="D409" s="86">
        <f t="shared" si="100"/>
        <v>10</v>
      </c>
      <c r="E409" s="87" t="e">
        <f t="shared" si="102"/>
        <v>#REF!</v>
      </c>
      <c r="F409" s="88" t="e">
        <f t="shared" si="101"/>
        <v>#REF!</v>
      </c>
      <c r="G409" s="88">
        <f t="shared" si="103"/>
        <v>1</v>
      </c>
      <c r="H409" s="88">
        <f t="shared" si="104"/>
        <v>1</v>
      </c>
      <c r="I409" s="88" t="str">
        <f t="shared" si="105"/>
        <v/>
      </c>
      <c r="J409" s="88" t="str">
        <f t="shared" si="106"/>
        <v/>
      </c>
      <c r="K409" s="85">
        <v>10</v>
      </c>
      <c r="L409" s="89" t="s">
        <v>260</v>
      </c>
      <c r="M409" s="85" t="s">
        <v>22</v>
      </c>
      <c r="N409" s="42">
        <v>5</v>
      </c>
      <c r="O409" s="42">
        <v>5</v>
      </c>
      <c r="P409" s="158" t="s">
        <v>1081</v>
      </c>
      <c r="Q409" s="173">
        <v>1</v>
      </c>
      <c r="R409" s="159"/>
    </row>
    <row r="410" spans="1:19" s="43" customFormat="1">
      <c r="A410" s="85">
        <v>98</v>
      </c>
      <c r="B410" s="86">
        <v>85</v>
      </c>
      <c r="C410" s="86" t="str">
        <f t="shared" si="107"/>
        <v/>
      </c>
      <c r="D410" s="86">
        <f t="shared" si="100"/>
        <v>11</v>
      </c>
      <c r="E410" s="87" t="e">
        <f t="shared" si="102"/>
        <v>#REF!</v>
      </c>
      <c r="F410" s="88" t="e">
        <f t="shared" si="101"/>
        <v>#REF!</v>
      </c>
      <c r="G410" s="88">
        <f t="shared" si="103"/>
        <v>1</v>
      </c>
      <c r="H410" s="88">
        <f t="shared" si="104"/>
        <v>1</v>
      </c>
      <c r="I410" s="88" t="str">
        <f t="shared" si="105"/>
        <v/>
      </c>
      <c r="J410" s="88" t="str">
        <f t="shared" si="106"/>
        <v/>
      </c>
      <c r="K410" s="85">
        <v>11</v>
      </c>
      <c r="L410" s="89" t="s">
        <v>261</v>
      </c>
      <c r="M410" s="85" t="s">
        <v>4</v>
      </c>
      <c r="N410" s="42">
        <v>5</v>
      </c>
      <c r="O410" s="42">
        <v>5</v>
      </c>
      <c r="P410" s="158" t="s">
        <v>1081</v>
      </c>
      <c r="Q410" s="173">
        <v>1</v>
      </c>
      <c r="R410" s="159"/>
    </row>
    <row r="411" spans="1:19" s="43" customFormat="1" ht="25.5">
      <c r="A411" s="85">
        <v>99</v>
      </c>
      <c r="B411" s="86"/>
      <c r="C411" s="86"/>
      <c r="D411" s="86"/>
      <c r="E411" s="87"/>
      <c r="F411" s="88"/>
      <c r="G411" s="88"/>
      <c r="H411" s="88"/>
      <c r="I411" s="88"/>
      <c r="J411" s="88"/>
      <c r="K411" s="85"/>
      <c r="L411" s="89" t="s">
        <v>812</v>
      </c>
      <c r="M411" s="85" t="s">
        <v>4</v>
      </c>
      <c r="N411" s="42">
        <v>5</v>
      </c>
      <c r="O411" s="42">
        <v>5</v>
      </c>
      <c r="P411" s="158" t="s">
        <v>1081</v>
      </c>
      <c r="Q411" s="173">
        <v>1</v>
      </c>
      <c r="R411" s="159"/>
    </row>
    <row r="412" spans="1:19" s="43" customFormat="1" ht="25.5">
      <c r="A412" s="85">
        <v>100</v>
      </c>
      <c r="B412" s="86"/>
      <c r="C412" s="86"/>
      <c r="D412" s="86"/>
      <c r="E412" s="87"/>
      <c r="F412" s="88"/>
      <c r="G412" s="88"/>
      <c r="H412" s="88"/>
      <c r="I412" s="88"/>
      <c r="J412" s="88"/>
      <c r="K412" s="85"/>
      <c r="L412" s="89" t="s">
        <v>798</v>
      </c>
      <c r="M412" s="85" t="s">
        <v>4</v>
      </c>
      <c r="N412" s="42">
        <v>5</v>
      </c>
      <c r="O412" s="42">
        <v>5</v>
      </c>
      <c r="P412" s="158" t="s">
        <v>1081</v>
      </c>
      <c r="Q412" s="173"/>
      <c r="R412" s="159"/>
    </row>
    <row r="413" spans="1:19">
      <c r="A413" s="141" t="s">
        <v>1360</v>
      </c>
      <c r="B413" s="91">
        <v>88</v>
      </c>
      <c r="C413" s="91" t="str">
        <f t="shared" ref="C413:C418" si="108">MID(D413,3,10)</f>
        <v>1</v>
      </c>
      <c r="D413" s="92" t="str">
        <f t="shared" ref="D413:D418" si="109">K413</f>
        <v>3.1</v>
      </c>
      <c r="E413" s="93">
        <f t="shared" ref="E413:E417" si="110">TRUNC(F413)</f>
        <v>0</v>
      </c>
      <c r="F413" s="94">
        <f t="shared" ref="F413:F417" si="111">F412+G413</f>
        <v>1E-3</v>
      </c>
      <c r="G413" s="94">
        <f t="shared" ref="G413:G418" si="112">SUM(H413:J413)</f>
        <v>1E-3</v>
      </c>
      <c r="H413" s="94" t="str">
        <f t="shared" ref="H413:H418" si="113">IF(LEN(K413)=1,1,IF(LEN(K413)=2,1,""))</f>
        <v/>
      </c>
      <c r="I413" s="94">
        <f t="shared" ref="I413:I418" si="114">IF(LEN(K413)=3,0.001,IF(LEN(K413)=4,0.001,""))</f>
        <v>1E-3</v>
      </c>
      <c r="J413" s="94" t="str">
        <f t="shared" ref="J413:J418" si="115">IF(LEN(K413)=5,0.000001,IF(LEN(K413)=6,0.000001,""))</f>
        <v/>
      </c>
      <c r="K413" s="91" t="s">
        <v>19</v>
      </c>
      <c r="L413" s="142" t="s">
        <v>263</v>
      </c>
      <c r="M413" s="150" t="s">
        <v>4</v>
      </c>
      <c r="N413" s="4">
        <v>5</v>
      </c>
      <c r="O413" s="4">
        <v>5</v>
      </c>
      <c r="P413" s="170" t="s">
        <v>1081</v>
      </c>
      <c r="Q413" s="180">
        <v>1</v>
      </c>
      <c r="R413" s="160" t="s">
        <v>1008</v>
      </c>
      <c r="S413" s="3" t="s">
        <v>262</v>
      </c>
    </row>
    <row r="414" spans="1:19">
      <c r="A414" s="141" t="s">
        <v>1361</v>
      </c>
      <c r="B414" s="91">
        <v>88</v>
      </c>
      <c r="C414" s="91" t="str">
        <f t="shared" si="108"/>
        <v>2</v>
      </c>
      <c r="D414" s="92" t="str">
        <f t="shared" si="109"/>
        <v>3.2</v>
      </c>
      <c r="E414" s="93">
        <f t="shared" si="110"/>
        <v>0</v>
      </c>
      <c r="F414" s="94">
        <f t="shared" si="111"/>
        <v>2E-3</v>
      </c>
      <c r="G414" s="94">
        <f t="shared" si="112"/>
        <v>1E-3</v>
      </c>
      <c r="H414" s="94" t="str">
        <f t="shared" si="113"/>
        <v/>
      </c>
      <c r="I414" s="94">
        <f t="shared" si="114"/>
        <v>1E-3</v>
      </c>
      <c r="J414" s="94" t="str">
        <f t="shared" si="115"/>
        <v/>
      </c>
      <c r="K414" s="91" t="s">
        <v>20</v>
      </c>
      <c r="L414" s="142" t="s">
        <v>264</v>
      </c>
      <c r="M414" s="150" t="s">
        <v>4</v>
      </c>
      <c r="N414" s="4">
        <v>5</v>
      </c>
      <c r="O414" s="4">
        <v>5</v>
      </c>
      <c r="P414" s="170" t="s">
        <v>1081</v>
      </c>
      <c r="Q414" s="180">
        <v>1</v>
      </c>
      <c r="R414" s="160" t="s">
        <v>1008</v>
      </c>
      <c r="S414" s="3" t="s">
        <v>262</v>
      </c>
    </row>
    <row r="415" spans="1:19">
      <c r="A415" s="141" t="s">
        <v>1362</v>
      </c>
      <c r="B415" s="91">
        <v>88</v>
      </c>
      <c r="C415" s="91" t="str">
        <f t="shared" si="108"/>
        <v>3</v>
      </c>
      <c r="D415" s="92" t="str">
        <f t="shared" si="109"/>
        <v>3.3</v>
      </c>
      <c r="E415" s="93">
        <f t="shared" si="110"/>
        <v>0</v>
      </c>
      <c r="F415" s="94">
        <f t="shared" si="111"/>
        <v>3.0000000000000001E-3</v>
      </c>
      <c r="G415" s="94">
        <f t="shared" si="112"/>
        <v>1E-3</v>
      </c>
      <c r="H415" s="94" t="str">
        <f t="shared" si="113"/>
        <v/>
      </c>
      <c r="I415" s="94">
        <f t="shared" si="114"/>
        <v>1E-3</v>
      </c>
      <c r="J415" s="94" t="str">
        <f t="shared" si="115"/>
        <v/>
      </c>
      <c r="K415" s="91" t="s">
        <v>74</v>
      </c>
      <c r="L415" s="142" t="s">
        <v>265</v>
      </c>
      <c r="M415" s="150" t="s">
        <v>4</v>
      </c>
      <c r="N415" s="4">
        <v>5</v>
      </c>
      <c r="O415" s="4">
        <v>5</v>
      </c>
      <c r="P415" s="170" t="s">
        <v>1081</v>
      </c>
      <c r="Q415" s="180">
        <v>1</v>
      </c>
      <c r="R415" s="160" t="s">
        <v>1008</v>
      </c>
      <c r="S415" s="3" t="s">
        <v>262</v>
      </c>
    </row>
    <row r="416" spans="1:19">
      <c r="A416" s="141" t="s">
        <v>1363</v>
      </c>
      <c r="B416" s="91">
        <v>88</v>
      </c>
      <c r="C416" s="91" t="str">
        <f t="shared" si="108"/>
        <v>4</v>
      </c>
      <c r="D416" s="92" t="str">
        <f t="shared" si="109"/>
        <v>3.4</v>
      </c>
      <c r="E416" s="93">
        <f t="shared" si="110"/>
        <v>0</v>
      </c>
      <c r="F416" s="94">
        <f t="shared" si="111"/>
        <v>4.0000000000000001E-3</v>
      </c>
      <c r="G416" s="94">
        <f t="shared" si="112"/>
        <v>1E-3</v>
      </c>
      <c r="H416" s="94" t="str">
        <f t="shared" si="113"/>
        <v/>
      </c>
      <c r="I416" s="94">
        <f t="shared" si="114"/>
        <v>1E-3</v>
      </c>
      <c r="J416" s="94" t="str">
        <f t="shared" si="115"/>
        <v/>
      </c>
      <c r="K416" s="91" t="s">
        <v>77</v>
      </c>
      <c r="L416" s="142" t="s">
        <v>266</v>
      </c>
      <c r="M416" s="150" t="s">
        <v>4</v>
      </c>
      <c r="N416" s="4">
        <v>5</v>
      </c>
      <c r="O416" s="4">
        <v>5</v>
      </c>
      <c r="P416" s="170" t="s">
        <v>1081</v>
      </c>
      <c r="Q416" s="180">
        <v>1</v>
      </c>
      <c r="R416" s="160" t="s">
        <v>1008</v>
      </c>
      <c r="S416" s="3" t="s">
        <v>262</v>
      </c>
    </row>
    <row r="417" spans="1:16375">
      <c r="A417" s="141" t="s">
        <v>1364</v>
      </c>
      <c r="B417" s="91">
        <v>88</v>
      </c>
      <c r="C417" s="91" t="str">
        <f t="shared" si="108"/>
        <v>5</v>
      </c>
      <c r="D417" s="92" t="str">
        <f t="shared" si="109"/>
        <v>3.5</v>
      </c>
      <c r="E417" s="93">
        <f t="shared" si="110"/>
        <v>0</v>
      </c>
      <c r="F417" s="94">
        <f t="shared" si="111"/>
        <v>5.0000000000000001E-3</v>
      </c>
      <c r="G417" s="94">
        <f t="shared" si="112"/>
        <v>1E-3</v>
      </c>
      <c r="H417" s="94" t="str">
        <f t="shared" si="113"/>
        <v/>
      </c>
      <c r="I417" s="94">
        <f t="shared" si="114"/>
        <v>1E-3</v>
      </c>
      <c r="J417" s="94" t="str">
        <f t="shared" si="115"/>
        <v/>
      </c>
      <c r="K417" s="91" t="s">
        <v>85</v>
      </c>
      <c r="L417" s="142" t="s">
        <v>267</v>
      </c>
      <c r="M417" s="150" t="s">
        <v>4</v>
      </c>
      <c r="N417" s="4">
        <v>5</v>
      </c>
      <c r="O417" s="4">
        <v>5</v>
      </c>
      <c r="P417" s="170" t="s">
        <v>1081</v>
      </c>
      <c r="Q417" s="180">
        <v>1</v>
      </c>
      <c r="R417" s="160" t="s">
        <v>1008</v>
      </c>
      <c r="S417" s="3" t="s">
        <v>262</v>
      </c>
    </row>
    <row r="418" spans="1:16375">
      <c r="A418" s="141" t="s">
        <v>1365</v>
      </c>
      <c r="B418" s="91"/>
      <c r="C418" s="91" t="str">
        <f t="shared" si="108"/>
        <v>6</v>
      </c>
      <c r="D418" s="92" t="str">
        <f t="shared" si="109"/>
        <v>3.6</v>
      </c>
      <c r="E418" s="93"/>
      <c r="F418" s="94"/>
      <c r="G418" s="94">
        <f t="shared" si="112"/>
        <v>1E-3</v>
      </c>
      <c r="H418" s="94" t="str">
        <f t="shared" si="113"/>
        <v/>
      </c>
      <c r="I418" s="94">
        <f t="shared" si="114"/>
        <v>1E-3</v>
      </c>
      <c r="J418" s="94" t="str">
        <f t="shared" si="115"/>
        <v/>
      </c>
      <c r="K418" s="91" t="s">
        <v>86</v>
      </c>
      <c r="L418" s="142" t="s">
        <v>268</v>
      </c>
      <c r="M418" s="150" t="s">
        <v>4</v>
      </c>
      <c r="N418" s="4">
        <v>5</v>
      </c>
      <c r="O418" s="4">
        <v>5</v>
      </c>
      <c r="P418" s="170" t="s">
        <v>1081</v>
      </c>
      <c r="Q418" s="180">
        <v>1</v>
      </c>
      <c r="R418" s="160" t="s">
        <v>1008</v>
      </c>
      <c r="S418" s="3" t="s">
        <v>262</v>
      </c>
    </row>
    <row r="419" spans="1:16375" s="43" customFormat="1" ht="25.5">
      <c r="A419" s="85">
        <v>101</v>
      </c>
      <c r="B419" s="86"/>
      <c r="C419" s="86"/>
      <c r="D419" s="86"/>
      <c r="E419" s="87"/>
      <c r="F419" s="88"/>
      <c r="G419" s="88"/>
      <c r="H419" s="88"/>
      <c r="I419" s="88"/>
      <c r="J419" s="88"/>
      <c r="K419" s="85"/>
      <c r="L419" s="89" t="s">
        <v>348</v>
      </c>
      <c r="M419" s="85" t="s">
        <v>4</v>
      </c>
      <c r="N419" s="42">
        <v>5</v>
      </c>
      <c r="O419" s="42">
        <v>5</v>
      </c>
      <c r="P419" s="158" t="s">
        <v>1081</v>
      </c>
      <c r="Q419" s="173">
        <v>1</v>
      </c>
      <c r="R419" s="159"/>
    </row>
    <row r="420" spans="1:16375" s="43" customFormat="1">
      <c r="A420" s="85">
        <v>102</v>
      </c>
      <c r="B420" s="86"/>
      <c r="C420" s="86"/>
      <c r="D420" s="86"/>
      <c r="E420" s="87"/>
      <c r="F420" s="88"/>
      <c r="G420" s="88"/>
      <c r="H420" s="88"/>
      <c r="I420" s="88"/>
      <c r="J420" s="88"/>
      <c r="K420" s="85"/>
      <c r="L420" s="89" t="s">
        <v>579</v>
      </c>
      <c r="M420" s="85" t="s">
        <v>4</v>
      </c>
      <c r="N420" s="42">
        <v>5</v>
      </c>
      <c r="O420" s="42">
        <v>5</v>
      </c>
      <c r="P420" s="158" t="s">
        <v>1081</v>
      </c>
      <c r="Q420" s="173">
        <v>1</v>
      </c>
      <c r="R420" s="159"/>
    </row>
    <row r="421" spans="1:16375" s="43" customFormat="1">
      <c r="A421" s="85">
        <v>103</v>
      </c>
      <c r="B421" s="86"/>
      <c r="C421" s="86"/>
      <c r="D421" s="86"/>
      <c r="E421" s="87"/>
      <c r="F421" s="88"/>
      <c r="G421" s="88"/>
      <c r="H421" s="88"/>
      <c r="I421" s="88"/>
      <c r="J421" s="88"/>
      <c r="K421" s="85"/>
      <c r="L421" s="89" t="s">
        <v>349</v>
      </c>
      <c r="M421" s="85" t="s">
        <v>4</v>
      </c>
      <c r="N421" s="42">
        <v>5</v>
      </c>
      <c r="O421" s="42">
        <v>5</v>
      </c>
      <c r="P421" s="158" t="s">
        <v>1081</v>
      </c>
      <c r="Q421" s="173">
        <v>1</v>
      </c>
      <c r="R421" s="159"/>
    </row>
    <row r="422" spans="1:16375" s="43" customFormat="1" ht="25.5">
      <c r="A422" s="85">
        <v>104</v>
      </c>
      <c r="B422" s="86"/>
      <c r="C422" s="86"/>
      <c r="D422" s="86"/>
      <c r="E422" s="87"/>
      <c r="F422" s="88"/>
      <c r="G422" s="88"/>
      <c r="H422" s="88"/>
      <c r="I422" s="88"/>
      <c r="J422" s="88"/>
      <c r="K422" s="85"/>
      <c r="L422" s="89" t="s">
        <v>1009</v>
      </c>
      <c r="M422" s="85" t="s">
        <v>4</v>
      </c>
      <c r="N422" s="42">
        <v>5</v>
      </c>
      <c r="O422" s="42">
        <v>5</v>
      </c>
      <c r="P422" s="158" t="s">
        <v>1081</v>
      </c>
      <c r="Q422" s="173">
        <v>1</v>
      </c>
      <c r="R422" s="159"/>
    </row>
    <row r="423" spans="1:16375" s="43" customFormat="1">
      <c r="A423" s="85">
        <v>105</v>
      </c>
      <c r="B423" s="86"/>
      <c r="C423" s="86"/>
      <c r="D423" s="86"/>
      <c r="E423" s="87"/>
      <c r="F423" s="88"/>
      <c r="G423" s="88"/>
      <c r="H423" s="88"/>
      <c r="I423" s="88"/>
      <c r="J423" s="88"/>
      <c r="K423" s="85"/>
      <c r="L423" s="89" t="s">
        <v>354</v>
      </c>
      <c r="M423" s="85" t="s">
        <v>37</v>
      </c>
      <c r="N423" s="42">
        <v>5</v>
      </c>
      <c r="O423" s="42">
        <v>5</v>
      </c>
      <c r="P423" s="158" t="s">
        <v>1081</v>
      </c>
      <c r="Q423" s="173">
        <v>1</v>
      </c>
      <c r="R423" s="159"/>
    </row>
    <row r="424" spans="1:16375" s="43" customFormat="1">
      <c r="A424" s="85">
        <v>106</v>
      </c>
      <c r="B424" s="86"/>
      <c r="C424" s="86"/>
      <c r="D424" s="86"/>
      <c r="E424" s="87"/>
      <c r="F424" s="88"/>
      <c r="G424" s="88"/>
      <c r="H424" s="88"/>
      <c r="I424" s="88"/>
      <c r="J424" s="88"/>
      <c r="K424" s="85"/>
      <c r="L424" s="89" t="s">
        <v>359</v>
      </c>
      <c r="M424" s="85" t="s">
        <v>270</v>
      </c>
      <c r="N424" s="42">
        <v>5</v>
      </c>
      <c r="O424" s="42">
        <v>5</v>
      </c>
      <c r="P424" s="158" t="s">
        <v>1081</v>
      </c>
      <c r="Q424" s="173">
        <v>1</v>
      </c>
      <c r="R424" s="159"/>
    </row>
    <row r="425" spans="1:16375" s="43" customFormat="1" ht="25.5" hidden="1">
      <c r="A425" s="85">
        <v>107</v>
      </c>
      <c r="B425" s="86"/>
      <c r="C425" s="86" t="str">
        <f t="shared" si="107"/>
        <v/>
      </c>
      <c r="D425" s="86">
        <f t="shared" ref="D425:D433" si="116">K425</f>
        <v>1</v>
      </c>
      <c r="E425" s="87"/>
      <c r="F425" s="88"/>
      <c r="G425" s="88">
        <f t="shared" si="103"/>
        <v>1</v>
      </c>
      <c r="H425" s="88">
        <f t="shared" si="104"/>
        <v>1</v>
      </c>
      <c r="I425" s="88" t="str">
        <f t="shared" si="105"/>
        <v/>
      </c>
      <c r="J425" s="88" t="str">
        <f t="shared" si="106"/>
        <v/>
      </c>
      <c r="K425" s="85">
        <v>1</v>
      </c>
      <c r="L425" s="89" t="s">
        <v>269</v>
      </c>
      <c r="M425" s="85" t="s">
        <v>270</v>
      </c>
      <c r="N425" s="42">
        <v>3</v>
      </c>
      <c r="O425" s="42" t="s">
        <v>20</v>
      </c>
      <c r="P425" s="158" t="s">
        <v>1111</v>
      </c>
      <c r="Q425" s="173">
        <v>1</v>
      </c>
      <c r="R425" s="159"/>
    </row>
    <row r="426" spans="1:16375" s="43" customFormat="1" ht="38.25" hidden="1">
      <c r="A426" s="85">
        <v>108</v>
      </c>
      <c r="B426" s="86"/>
      <c r="C426" s="86" t="str">
        <f t="shared" si="107"/>
        <v/>
      </c>
      <c r="D426" s="86">
        <f t="shared" si="116"/>
        <v>2</v>
      </c>
      <c r="E426" s="87"/>
      <c r="F426" s="88"/>
      <c r="G426" s="88">
        <f t="shared" si="103"/>
        <v>1</v>
      </c>
      <c r="H426" s="88">
        <f t="shared" si="104"/>
        <v>1</v>
      </c>
      <c r="I426" s="88" t="str">
        <f t="shared" si="105"/>
        <v/>
      </c>
      <c r="J426" s="88" t="str">
        <f t="shared" si="106"/>
        <v/>
      </c>
      <c r="K426" s="85">
        <v>2</v>
      </c>
      <c r="L426" s="89" t="s">
        <v>271</v>
      </c>
      <c r="M426" s="85" t="s">
        <v>22</v>
      </c>
      <c r="N426" s="42">
        <v>2</v>
      </c>
      <c r="O426" s="42" t="s">
        <v>16</v>
      </c>
      <c r="P426" s="158" t="s">
        <v>1112</v>
      </c>
      <c r="Q426" s="173">
        <v>1</v>
      </c>
      <c r="R426" s="159"/>
    </row>
    <row r="427" spans="1:16375" s="43" customFormat="1">
      <c r="A427" s="85">
        <v>109</v>
      </c>
      <c r="B427" s="86"/>
      <c r="C427" s="86" t="str">
        <f t="shared" si="107"/>
        <v/>
      </c>
      <c r="D427" s="86">
        <f t="shared" si="116"/>
        <v>4</v>
      </c>
      <c r="E427" s="87"/>
      <c r="F427" s="88"/>
      <c r="G427" s="88">
        <f t="shared" si="103"/>
        <v>1</v>
      </c>
      <c r="H427" s="88">
        <f t="shared" si="104"/>
        <v>1</v>
      </c>
      <c r="I427" s="88" t="str">
        <f t="shared" si="105"/>
        <v/>
      </c>
      <c r="J427" s="88" t="str">
        <f t="shared" si="106"/>
        <v/>
      </c>
      <c r="K427" s="85">
        <v>4</v>
      </c>
      <c r="L427" s="89" t="s">
        <v>1057</v>
      </c>
      <c r="M427" s="85" t="s">
        <v>4</v>
      </c>
      <c r="N427" s="42">
        <v>5</v>
      </c>
      <c r="O427" s="42">
        <v>5</v>
      </c>
      <c r="P427" s="158" t="s">
        <v>1081</v>
      </c>
      <c r="Q427" s="173"/>
      <c r="R427" s="159"/>
    </row>
    <row r="428" spans="1:16375" s="156" customFormat="1">
      <c r="A428" s="125" t="s">
        <v>1366</v>
      </c>
      <c r="B428" s="143"/>
      <c r="C428" s="150"/>
      <c r="D428" s="125"/>
      <c r="E428" s="143"/>
      <c r="F428" s="150"/>
      <c r="G428" s="125"/>
      <c r="H428" s="143"/>
      <c r="I428" s="150"/>
      <c r="J428" s="125"/>
      <c r="K428" s="143"/>
      <c r="L428" s="157" t="s">
        <v>273</v>
      </c>
      <c r="M428" s="125" t="s">
        <v>4</v>
      </c>
      <c r="N428" s="125">
        <v>5</v>
      </c>
      <c r="O428" s="125">
        <v>5</v>
      </c>
      <c r="P428" s="149" t="s">
        <v>1113</v>
      </c>
      <c r="Q428" s="179">
        <v>1</v>
      </c>
      <c r="R428" s="160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5"/>
      <c r="XET428" s="143"/>
      <c r="XEU428" s="150"/>
    </row>
    <row r="429" spans="1:16375" s="156" customFormat="1">
      <c r="A429" s="125" t="s">
        <v>1367</v>
      </c>
      <c r="B429" s="143"/>
      <c r="C429" s="150"/>
      <c r="D429" s="125"/>
      <c r="E429" s="143"/>
      <c r="F429" s="150"/>
      <c r="G429" s="125"/>
      <c r="H429" s="143"/>
      <c r="I429" s="150"/>
      <c r="J429" s="125"/>
      <c r="K429" s="143"/>
      <c r="L429" s="157" t="s">
        <v>1023</v>
      </c>
      <c r="M429" s="125" t="s">
        <v>37</v>
      </c>
      <c r="N429" s="125">
        <v>5</v>
      </c>
      <c r="O429" s="125">
        <v>5</v>
      </c>
      <c r="P429" s="149" t="s">
        <v>1081</v>
      </c>
      <c r="Q429" s="179">
        <v>1</v>
      </c>
      <c r="R429" s="16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5"/>
      <c r="XET429" s="143"/>
      <c r="XEU429" s="150"/>
    </row>
    <row r="430" spans="1:16375" s="43" customFormat="1" ht="25.5" hidden="1">
      <c r="A430" s="85">
        <v>110</v>
      </c>
      <c r="B430" s="86"/>
      <c r="C430" s="86" t="str">
        <f t="shared" si="107"/>
        <v/>
      </c>
      <c r="D430" s="86">
        <f t="shared" si="116"/>
        <v>5</v>
      </c>
      <c r="E430" s="87"/>
      <c r="F430" s="88"/>
      <c r="G430" s="88">
        <f t="shared" si="103"/>
        <v>1</v>
      </c>
      <c r="H430" s="88">
        <f t="shared" si="104"/>
        <v>1</v>
      </c>
      <c r="I430" s="88" t="str">
        <f t="shared" si="105"/>
        <v/>
      </c>
      <c r="J430" s="88" t="str">
        <f t="shared" si="106"/>
        <v/>
      </c>
      <c r="K430" s="85">
        <v>5</v>
      </c>
      <c r="L430" s="89" t="s">
        <v>274</v>
      </c>
      <c r="M430" s="85" t="s">
        <v>4</v>
      </c>
      <c r="N430" s="42">
        <v>3</v>
      </c>
      <c r="O430" s="42" t="s">
        <v>20</v>
      </c>
      <c r="P430" s="158" t="s">
        <v>1114</v>
      </c>
      <c r="Q430" s="173">
        <v>1</v>
      </c>
      <c r="R430" s="159"/>
    </row>
    <row r="431" spans="1:16375" s="43" customFormat="1" ht="38.25">
      <c r="A431" s="85">
        <v>111</v>
      </c>
      <c r="B431" s="86"/>
      <c r="C431" s="86" t="str">
        <f t="shared" si="107"/>
        <v/>
      </c>
      <c r="D431" s="86">
        <f t="shared" si="116"/>
        <v>6</v>
      </c>
      <c r="E431" s="87"/>
      <c r="F431" s="88"/>
      <c r="G431" s="88">
        <f t="shared" si="103"/>
        <v>1</v>
      </c>
      <c r="H431" s="88">
        <f t="shared" si="104"/>
        <v>1</v>
      </c>
      <c r="I431" s="88" t="str">
        <f t="shared" si="105"/>
        <v/>
      </c>
      <c r="J431" s="88" t="str">
        <f t="shared" si="106"/>
        <v/>
      </c>
      <c r="K431" s="85">
        <v>6</v>
      </c>
      <c r="L431" s="89" t="s">
        <v>275</v>
      </c>
      <c r="M431" s="85" t="s">
        <v>4</v>
      </c>
      <c r="N431" s="42">
        <v>5</v>
      </c>
      <c r="O431" s="42">
        <v>5</v>
      </c>
      <c r="P431" s="158" t="s">
        <v>1115</v>
      </c>
      <c r="Q431" s="173">
        <v>1</v>
      </c>
      <c r="R431" s="159"/>
    </row>
    <row r="432" spans="1:16375" s="43" customFormat="1">
      <c r="A432" s="85">
        <v>112</v>
      </c>
      <c r="B432" s="86"/>
      <c r="C432" s="86" t="str">
        <f t="shared" si="107"/>
        <v/>
      </c>
      <c r="D432" s="86">
        <f t="shared" si="116"/>
        <v>7</v>
      </c>
      <c r="E432" s="87"/>
      <c r="F432" s="88"/>
      <c r="G432" s="88">
        <f t="shared" si="103"/>
        <v>1</v>
      </c>
      <c r="H432" s="88">
        <f t="shared" si="104"/>
        <v>1</v>
      </c>
      <c r="I432" s="88" t="str">
        <f t="shared" si="105"/>
        <v/>
      </c>
      <c r="J432" s="88" t="str">
        <f t="shared" si="106"/>
        <v/>
      </c>
      <c r="K432" s="85">
        <v>7</v>
      </c>
      <c r="L432" s="89" t="s">
        <v>276</v>
      </c>
      <c r="M432" s="85" t="s">
        <v>4</v>
      </c>
      <c r="N432" s="42">
        <v>5</v>
      </c>
      <c r="O432" s="42">
        <v>5</v>
      </c>
      <c r="P432" s="158" t="s">
        <v>1081</v>
      </c>
      <c r="Q432" s="173">
        <v>1</v>
      </c>
      <c r="R432" s="159"/>
    </row>
    <row r="433" spans="1:19" s="43" customFormat="1" ht="25.5" hidden="1">
      <c r="A433" s="85">
        <v>113</v>
      </c>
      <c r="B433" s="86"/>
      <c r="C433" s="86" t="str">
        <f t="shared" si="107"/>
        <v/>
      </c>
      <c r="D433" s="86">
        <f t="shared" si="116"/>
        <v>8</v>
      </c>
      <c r="E433" s="87"/>
      <c r="F433" s="88"/>
      <c r="G433" s="88">
        <f t="shared" si="103"/>
        <v>1</v>
      </c>
      <c r="H433" s="88">
        <f t="shared" si="104"/>
        <v>1</v>
      </c>
      <c r="I433" s="88" t="str">
        <f t="shared" si="105"/>
        <v/>
      </c>
      <c r="J433" s="88" t="str">
        <f t="shared" si="106"/>
        <v/>
      </c>
      <c r="K433" s="85">
        <v>8</v>
      </c>
      <c r="L433" s="89" t="s">
        <v>1022</v>
      </c>
      <c r="M433" s="85" t="s">
        <v>4</v>
      </c>
      <c r="N433" s="42">
        <v>2</v>
      </c>
      <c r="O433" s="42" t="s">
        <v>14</v>
      </c>
      <c r="P433" s="158" t="s">
        <v>1116</v>
      </c>
      <c r="Q433" s="173">
        <v>1</v>
      </c>
      <c r="R433" s="159"/>
    </row>
    <row r="434" spans="1:19" s="43" customFormat="1" ht="25.5" hidden="1">
      <c r="A434" s="85">
        <v>114</v>
      </c>
      <c r="B434" s="151"/>
      <c r="C434" s="151"/>
      <c r="D434" s="151"/>
      <c r="E434" s="152"/>
      <c r="F434" s="153"/>
      <c r="G434" s="153"/>
      <c r="H434" s="153"/>
      <c r="I434" s="153"/>
      <c r="J434" s="153"/>
      <c r="K434" s="85">
        <v>9</v>
      </c>
      <c r="L434" s="89" t="s">
        <v>277</v>
      </c>
      <c r="M434" s="85" t="s">
        <v>4</v>
      </c>
      <c r="N434" s="42">
        <v>4</v>
      </c>
      <c r="O434" s="42" t="s">
        <v>23</v>
      </c>
      <c r="P434" s="158" t="s">
        <v>1117</v>
      </c>
      <c r="Q434" s="173">
        <v>1</v>
      </c>
      <c r="R434" s="159"/>
      <c r="S434" s="159"/>
    </row>
    <row r="435" spans="1:19" s="43" customFormat="1" ht="25.5" hidden="1">
      <c r="A435" s="85">
        <v>115</v>
      </c>
      <c r="B435" s="86"/>
      <c r="C435" s="86"/>
      <c r="D435" s="86"/>
      <c r="E435" s="87"/>
      <c r="F435" s="88"/>
      <c r="G435" s="88"/>
      <c r="H435" s="88"/>
      <c r="I435" s="88"/>
      <c r="J435" s="88"/>
      <c r="K435" s="85">
        <v>10</v>
      </c>
      <c r="L435" s="89" t="s">
        <v>278</v>
      </c>
      <c r="M435" s="85" t="s">
        <v>4</v>
      </c>
      <c r="N435" s="42">
        <v>2</v>
      </c>
      <c r="O435" s="42" t="s">
        <v>17</v>
      </c>
      <c r="P435" s="158" t="s">
        <v>1118</v>
      </c>
      <c r="Q435" s="173">
        <v>1</v>
      </c>
      <c r="R435" s="159"/>
    </row>
    <row r="436" spans="1:19" s="43" customFormat="1" ht="25.5" hidden="1">
      <c r="A436" s="85">
        <v>116</v>
      </c>
      <c r="B436" s="86"/>
      <c r="C436" s="86"/>
      <c r="D436" s="86"/>
      <c r="E436" s="87"/>
      <c r="F436" s="88"/>
      <c r="G436" s="88"/>
      <c r="H436" s="88"/>
      <c r="I436" s="88"/>
      <c r="J436" s="88"/>
      <c r="K436" s="85">
        <v>11</v>
      </c>
      <c r="L436" s="89" t="s">
        <v>279</v>
      </c>
      <c r="M436" s="85" t="s">
        <v>4</v>
      </c>
      <c r="N436" s="42">
        <v>2</v>
      </c>
      <c r="O436" s="42" t="s">
        <v>17</v>
      </c>
      <c r="P436" s="158" t="s">
        <v>1119</v>
      </c>
      <c r="Q436" s="173">
        <v>1</v>
      </c>
      <c r="R436" s="159"/>
    </row>
    <row r="437" spans="1:19" s="43" customFormat="1" ht="38.25" hidden="1">
      <c r="A437" s="85">
        <v>117</v>
      </c>
      <c r="B437" s="86"/>
      <c r="C437" s="86"/>
      <c r="D437" s="86"/>
      <c r="E437" s="87"/>
      <c r="F437" s="88"/>
      <c r="G437" s="88"/>
      <c r="H437" s="88"/>
      <c r="I437" s="88"/>
      <c r="J437" s="88"/>
      <c r="K437" s="85"/>
      <c r="L437" s="89" t="s">
        <v>358</v>
      </c>
      <c r="M437" s="85" t="s">
        <v>4</v>
      </c>
      <c r="N437" s="42">
        <v>2</v>
      </c>
      <c r="O437" s="42" t="s">
        <v>14</v>
      </c>
      <c r="P437" s="158" t="s">
        <v>1081</v>
      </c>
      <c r="Q437" s="173">
        <v>1</v>
      </c>
      <c r="R437" s="159"/>
    </row>
    <row r="438" spans="1:19" hidden="1">
      <c r="A438" s="85">
        <v>118</v>
      </c>
      <c r="B438" s="89"/>
      <c r="C438" s="85"/>
      <c r="D438" s="85"/>
      <c r="E438" s="89"/>
      <c r="F438" s="85"/>
      <c r="G438" s="85"/>
      <c r="H438" s="89"/>
      <c r="I438" s="85"/>
      <c r="J438" s="85"/>
      <c r="K438" s="89"/>
      <c r="L438" s="158" t="s">
        <v>1024</v>
      </c>
      <c r="M438" s="85" t="s">
        <v>4</v>
      </c>
      <c r="N438" s="85">
        <v>3</v>
      </c>
      <c r="O438" s="85" t="s">
        <v>20</v>
      </c>
      <c r="P438" s="158" t="s">
        <v>1081</v>
      </c>
      <c r="Q438" s="173">
        <v>1</v>
      </c>
    </row>
    <row r="439" spans="1:19" hidden="1">
      <c r="A439" s="85">
        <v>119</v>
      </c>
      <c r="B439" s="158"/>
      <c r="C439" s="85"/>
      <c r="D439" s="85"/>
      <c r="E439" s="158"/>
      <c r="F439" s="85"/>
      <c r="G439" s="85"/>
      <c r="H439" s="158"/>
      <c r="I439" s="85"/>
      <c r="J439" s="85"/>
      <c r="K439" s="158"/>
      <c r="L439" s="158" t="s">
        <v>1025</v>
      </c>
      <c r="M439" s="85" t="s">
        <v>4</v>
      </c>
      <c r="N439" s="85">
        <v>3</v>
      </c>
      <c r="O439" s="85" t="s">
        <v>20</v>
      </c>
      <c r="P439" s="158" t="s">
        <v>1081</v>
      </c>
      <c r="Q439" s="173">
        <v>1</v>
      </c>
    </row>
    <row r="440" spans="1:19" ht="14.25" hidden="1">
      <c r="A440" s="85">
        <v>120</v>
      </c>
      <c r="B440" s="89"/>
      <c r="C440" s="85"/>
      <c r="D440" s="85"/>
      <c r="E440" s="89"/>
      <c r="F440" s="85"/>
      <c r="G440" s="85"/>
      <c r="H440" s="89"/>
      <c r="I440" s="85"/>
      <c r="J440" s="85"/>
      <c r="K440" s="89"/>
      <c r="L440" s="158" t="s">
        <v>910</v>
      </c>
      <c r="M440" s="85" t="s">
        <v>1052</v>
      </c>
      <c r="N440" s="6">
        <v>1</v>
      </c>
      <c r="O440" s="6" t="s">
        <v>8</v>
      </c>
      <c r="P440" s="158" t="s">
        <v>1120</v>
      </c>
      <c r="Q440" s="173">
        <v>1</v>
      </c>
    </row>
    <row r="441" spans="1:19" ht="25.5">
      <c r="A441" s="85">
        <v>121</v>
      </c>
      <c r="B441" s="89"/>
      <c r="C441" s="85"/>
      <c r="D441" s="85"/>
      <c r="E441" s="89"/>
      <c r="F441" s="85"/>
      <c r="G441" s="85"/>
      <c r="H441" s="89"/>
      <c r="I441" s="85"/>
      <c r="J441" s="85"/>
      <c r="K441" s="89"/>
      <c r="L441" s="158" t="s">
        <v>1053</v>
      </c>
      <c r="M441" s="85" t="s">
        <v>4</v>
      </c>
      <c r="N441" s="6">
        <v>5</v>
      </c>
      <c r="O441" s="6">
        <v>5</v>
      </c>
      <c r="P441" s="158" t="s">
        <v>1121</v>
      </c>
      <c r="Q441" s="173">
        <v>1</v>
      </c>
    </row>
    <row r="442" spans="1:19" ht="25.5" hidden="1">
      <c r="A442" s="85">
        <v>122</v>
      </c>
      <c r="B442" s="89"/>
      <c r="C442" s="85"/>
      <c r="D442" s="85"/>
      <c r="E442" s="89"/>
      <c r="F442" s="85"/>
      <c r="G442" s="85"/>
      <c r="H442" s="89"/>
      <c r="I442" s="85"/>
      <c r="J442" s="85"/>
      <c r="K442" s="89"/>
      <c r="L442" s="158" t="s">
        <v>915</v>
      </c>
      <c r="M442" s="85" t="s">
        <v>67</v>
      </c>
      <c r="N442" s="6">
        <v>2</v>
      </c>
      <c r="O442" s="6" t="s">
        <v>14</v>
      </c>
      <c r="P442" s="158" t="s">
        <v>1122</v>
      </c>
      <c r="Q442" s="173">
        <v>1</v>
      </c>
    </row>
    <row r="443" spans="1:19" ht="25.5" hidden="1">
      <c r="A443" s="85">
        <v>123</v>
      </c>
      <c r="B443" s="89"/>
      <c r="C443" s="85"/>
      <c r="D443" s="85"/>
      <c r="E443" s="89"/>
      <c r="F443" s="85"/>
      <c r="G443" s="85"/>
      <c r="H443" s="89"/>
      <c r="I443" s="85"/>
      <c r="J443" s="85"/>
      <c r="K443" s="89"/>
      <c r="L443" s="158" t="s">
        <v>1056</v>
      </c>
      <c r="M443" s="85" t="s">
        <v>102</v>
      </c>
      <c r="N443" s="6">
        <v>3</v>
      </c>
      <c r="O443" s="6" t="s">
        <v>74</v>
      </c>
      <c r="P443" s="158" t="s">
        <v>1123</v>
      </c>
      <c r="Q443" s="173">
        <v>1</v>
      </c>
    </row>
    <row r="444" spans="1:19" ht="15">
      <c r="A444" s="44"/>
      <c r="L444" s="10"/>
    </row>
    <row r="445" spans="1:19" ht="15">
      <c r="A445" s="44"/>
      <c r="N445" s="74" t="s">
        <v>4</v>
      </c>
      <c r="O445" s="201"/>
    </row>
    <row r="446" spans="1:19" ht="15">
      <c r="A446" s="44"/>
      <c r="L446" s="10"/>
    </row>
    <row r="447" spans="1:19" ht="15">
      <c r="A447" s="44"/>
      <c r="L447" s="10"/>
    </row>
    <row r="448" spans="1:19" ht="15">
      <c r="A448" s="44"/>
      <c r="L448" s="10"/>
    </row>
  </sheetData>
  <autoFilter ref="A2:S443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view="pageBreakPreview" zoomScale="130" zoomScaleSheetLayoutView="130" workbookViewId="0">
      <selection activeCell="A26" sqref="A26"/>
    </sheetView>
  </sheetViews>
  <sheetFormatPr defaultRowHeight="14.25"/>
  <cols>
    <col min="1" max="1" width="8.125" style="214" customWidth="1"/>
    <col min="2" max="2" width="65.875" style="214" customWidth="1"/>
    <col min="3" max="3" width="9.5" style="214" customWidth="1"/>
    <col min="4" max="4" width="9" style="214" customWidth="1"/>
    <col min="5" max="16384" width="9" style="214"/>
  </cols>
  <sheetData>
    <row r="2" spans="1:3" ht="32.25" customHeight="1">
      <c r="B2" s="224" t="s">
        <v>1396</v>
      </c>
      <c r="C2" s="225"/>
    </row>
    <row r="3" spans="1:3" ht="38.25" customHeight="1"/>
    <row r="4" spans="1:3">
      <c r="A4" s="219" t="s">
        <v>1397</v>
      </c>
      <c r="B4" s="216"/>
      <c r="C4" s="216"/>
    </row>
    <row r="5" spans="1:3" ht="25.5">
      <c r="A5" s="217" t="s">
        <v>280</v>
      </c>
      <c r="B5" s="217" t="s">
        <v>281</v>
      </c>
      <c r="C5" s="217" t="s">
        <v>282</v>
      </c>
    </row>
    <row r="6" spans="1:3">
      <c r="A6" s="218">
        <v>1</v>
      </c>
      <c r="B6" s="218">
        <v>2</v>
      </c>
      <c r="C6" s="218">
        <v>3</v>
      </c>
    </row>
    <row r="7" spans="1:3" ht="15.75">
      <c r="A7" s="223" t="s">
        <v>1399</v>
      </c>
      <c r="B7" s="223"/>
      <c r="C7" s="223"/>
    </row>
    <row r="8" spans="1:3" ht="25.5">
      <c r="A8" s="221" t="s">
        <v>1398</v>
      </c>
      <c r="B8" s="222" t="s">
        <v>275</v>
      </c>
      <c r="C8" s="221" t="s">
        <v>4</v>
      </c>
    </row>
  </sheetData>
  <mergeCells count="2">
    <mergeCell ref="B2:C2"/>
    <mergeCell ref="A7:C7"/>
  </mergeCells>
  <pageMargins left="0.7" right="0.7" top="0.75" bottom="0.75" header="0.3" footer="0.3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5"/>
  <sheetViews>
    <sheetView workbookViewId="0">
      <selection activeCell="B4" sqref="B4"/>
    </sheetView>
  </sheetViews>
  <sheetFormatPr defaultRowHeight="14.25"/>
  <cols>
    <col min="2" max="2" width="18" customWidth="1"/>
    <col min="8" max="8" width="9.25" bestFit="1" customWidth="1"/>
  </cols>
  <sheetData>
    <row r="3" spans="1:17" s="212" customFormat="1" ht="28.5">
      <c r="A3" s="212" t="s">
        <v>1390</v>
      </c>
      <c r="B3" s="212" t="s">
        <v>1391</v>
      </c>
      <c r="C3" s="212" t="s">
        <v>1392</v>
      </c>
      <c r="D3" s="212" t="s">
        <v>1384</v>
      </c>
    </row>
    <row r="4" spans="1:17">
      <c r="A4">
        <f>IF(D4=0,COUNTIF(D$4:$D4,0),"")</f>
        <v>1</v>
      </c>
      <c r="B4" s="213" t="s">
        <v>1393</v>
      </c>
      <c r="D4" s="209">
        <f>LEN(E4)-LEN(SUBSTITUTE(E4,".",""))</f>
        <v>0</v>
      </c>
      <c r="E4" s="208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09">
        <f t="shared" ref="D5:D25" si="0">LEN(E5)-LEN(SUBSTITUTE(E5,".",""))</f>
        <v>1</v>
      </c>
      <c r="E5" s="208" t="s">
        <v>5</v>
      </c>
      <c r="H5" t="e">
        <f>COUNTIF(IF(A5="",ADDRESS(ROW(A5),COLUMN(A5),1),""):D5,1)</f>
        <v>#VALUE!</v>
      </c>
      <c r="O5" s="210">
        <f>LEN(P5)-LEN(SUBSTITUTE(P5,".",""))</f>
        <v>2</v>
      </c>
      <c r="P5" s="211" t="s">
        <v>377</v>
      </c>
      <c r="Q5" t="s">
        <v>1388</v>
      </c>
    </row>
    <row r="6" spans="1:17">
      <c r="B6" t="str">
        <f>IF(D6=1,COUNTIF(D$4:$D6,1),"")</f>
        <v/>
      </c>
      <c r="D6" s="209">
        <f t="shared" si="0"/>
        <v>2</v>
      </c>
      <c r="E6" s="208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09">
        <f t="shared" si="0"/>
        <v>2</v>
      </c>
      <c r="E7" s="208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1389</v>
      </c>
    </row>
    <row r="8" spans="1:17">
      <c r="A8" t="str">
        <f>IF(D8=0,COUNTIF(D$4:$D8,0),"")</f>
        <v/>
      </c>
      <c r="B8" t="str">
        <f>IF(D8=1,COUNTIF(D$4:$D8,1),"")</f>
        <v/>
      </c>
      <c r="D8" s="209">
        <v>3</v>
      </c>
      <c r="E8" s="208" t="s">
        <v>1385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09">
        <f t="shared" si="0"/>
        <v>3</v>
      </c>
      <c r="E9" s="208" t="s">
        <v>1386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09">
        <f t="shared" si="0"/>
        <v>3</v>
      </c>
      <c r="E10" s="208" t="s">
        <v>1387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09">
        <f t="shared" si="0"/>
        <v>1</v>
      </c>
      <c r="E11" s="208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09">
        <f t="shared" si="0"/>
        <v>1</v>
      </c>
      <c r="E12" s="208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09">
        <f t="shared" si="0"/>
        <v>0</v>
      </c>
      <c r="E13" s="208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09">
        <f t="shared" si="0"/>
        <v>0</v>
      </c>
      <c r="E14" s="208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09">
        <f t="shared" si="0"/>
        <v>1</v>
      </c>
      <c r="E15" s="208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09">
        <f t="shared" si="0"/>
        <v>2</v>
      </c>
      <c r="E16" s="208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09">
        <f t="shared" si="0"/>
        <v>2</v>
      </c>
      <c r="E17" s="208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09">
        <f t="shared" si="0"/>
        <v>3</v>
      </c>
      <c r="E18" s="208" t="s">
        <v>830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09">
        <f t="shared" si="0"/>
        <v>3</v>
      </c>
      <c r="E19" s="208" t="s">
        <v>832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09">
        <f t="shared" si="0"/>
        <v>1</v>
      </c>
      <c r="E20" s="208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09">
        <f t="shared" si="0"/>
        <v>2</v>
      </c>
      <c r="E21" s="208" t="s">
        <v>837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09">
        <f t="shared" si="0"/>
        <v>2</v>
      </c>
      <c r="E22" s="208" t="s">
        <v>838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09">
        <f t="shared" si="0"/>
        <v>3</v>
      </c>
      <c r="E23" s="208" t="s">
        <v>840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09">
        <f t="shared" si="0"/>
        <v>3</v>
      </c>
      <c r="E24" s="208" t="s">
        <v>841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09">
        <f t="shared" si="0"/>
        <v>0</v>
      </c>
      <c r="E25" s="20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topLeftCell="A87" zoomScale="90" zoomScaleSheetLayoutView="90" workbookViewId="0">
      <selection activeCell="C37" sqref="C37"/>
    </sheetView>
  </sheetViews>
  <sheetFormatPr defaultRowHeight="15"/>
  <cols>
    <col min="1" max="1" width="7.125" style="58" customWidth="1"/>
    <col min="2" max="2" width="48" style="59" customWidth="1"/>
    <col min="3" max="3" width="11.625" style="58" bestFit="1" customWidth="1"/>
    <col min="4" max="4" width="9.5" style="58" customWidth="1"/>
    <col min="5" max="5" width="5.75" style="58" customWidth="1"/>
    <col min="6" max="6" width="10.125" style="58" customWidth="1"/>
    <col min="7" max="7" width="9.625" style="58" customWidth="1"/>
    <col min="8" max="8" width="9.25" style="58" bestFit="1" customWidth="1"/>
    <col min="9" max="9" width="6.125" style="58" customWidth="1"/>
    <col min="10" max="10" width="9.25" style="57" bestFit="1" customWidth="1"/>
    <col min="11" max="11" width="6.125" style="57" customWidth="1"/>
    <col min="12" max="12" width="9" style="57"/>
    <col min="13" max="13" width="20" style="57" customWidth="1"/>
    <col min="14" max="14" width="19.875" style="57" customWidth="1"/>
    <col min="15" max="16384" width="9" style="57"/>
  </cols>
  <sheetData>
    <row r="1" spans="1:14">
      <c r="A1" s="71" t="s">
        <v>1003</v>
      </c>
    </row>
    <row r="2" spans="1:14" s="59" customFormat="1" ht="30">
      <c r="A2" s="70" t="s">
        <v>1004</v>
      </c>
      <c r="B2" s="70" t="s">
        <v>281</v>
      </c>
      <c r="C2" s="70" t="s">
        <v>1002</v>
      </c>
      <c r="D2" s="70" t="s">
        <v>1001</v>
      </c>
      <c r="E2" s="70" t="s">
        <v>789</v>
      </c>
      <c r="F2" s="70" t="s">
        <v>1000</v>
      </c>
      <c r="G2" s="70" t="s">
        <v>788</v>
      </c>
      <c r="H2" s="70" t="s">
        <v>999</v>
      </c>
      <c r="I2" s="70" t="s">
        <v>787</v>
      </c>
      <c r="J2" s="70" t="s">
        <v>998</v>
      </c>
      <c r="K2" s="70" t="s">
        <v>786</v>
      </c>
      <c r="M2" s="69" t="s">
        <v>785</v>
      </c>
      <c r="N2" s="68" t="s">
        <v>784</v>
      </c>
    </row>
    <row r="3" spans="1:14">
      <c r="A3" s="58">
        <v>1</v>
      </c>
      <c r="B3" s="67" t="s">
        <v>783</v>
      </c>
      <c r="C3" s="58" t="s">
        <v>641</v>
      </c>
      <c r="D3" s="58">
        <v>1</v>
      </c>
      <c r="E3" s="58" t="s">
        <v>4</v>
      </c>
      <c r="F3" s="58">
        <v>3</v>
      </c>
      <c r="G3" s="58" t="s">
        <v>634</v>
      </c>
      <c r="H3" s="58">
        <v>4</v>
      </c>
      <c r="I3" s="58" t="s">
        <v>294</v>
      </c>
      <c r="M3" s="66" t="s">
        <v>782</v>
      </c>
      <c r="N3" s="66" t="s">
        <v>781</v>
      </c>
    </row>
    <row r="4" spans="1:14">
      <c r="A4" s="58">
        <v>2</v>
      </c>
      <c r="B4" s="67" t="s">
        <v>780</v>
      </c>
      <c r="C4" s="58" t="s">
        <v>641</v>
      </c>
      <c r="D4" s="58">
        <v>1</v>
      </c>
      <c r="E4" s="58" t="s">
        <v>4</v>
      </c>
      <c r="F4" s="58">
        <v>3</v>
      </c>
      <c r="G4" s="58" t="s">
        <v>634</v>
      </c>
      <c r="H4" s="58">
        <v>4</v>
      </c>
      <c r="I4" s="58" t="s">
        <v>294</v>
      </c>
      <c r="M4" s="65" t="s">
        <v>779</v>
      </c>
      <c r="N4" s="65" t="s">
        <v>778</v>
      </c>
    </row>
    <row r="5" spans="1:14">
      <c r="A5" s="58">
        <v>3</v>
      </c>
      <c r="B5" s="59" t="s">
        <v>777</v>
      </c>
      <c r="C5" s="58" t="s">
        <v>641</v>
      </c>
      <c r="D5" s="58">
        <v>1</v>
      </c>
      <c r="E5" s="58" t="s">
        <v>4</v>
      </c>
      <c r="F5" s="58">
        <v>3</v>
      </c>
      <c r="G5" s="58" t="s">
        <v>634</v>
      </c>
      <c r="H5" s="58">
        <v>4</v>
      </c>
      <c r="I5" s="58" t="s">
        <v>294</v>
      </c>
      <c r="M5" s="66" t="s">
        <v>776</v>
      </c>
      <c r="N5" s="66" t="s">
        <v>775</v>
      </c>
    </row>
    <row r="6" spans="1:14">
      <c r="A6" s="58">
        <v>4</v>
      </c>
      <c r="B6" s="59" t="s">
        <v>774</v>
      </c>
      <c r="C6" s="58" t="s">
        <v>656</v>
      </c>
      <c r="D6" s="58">
        <v>2</v>
      </c>
      <c r="E6" s="58" t="s">
        <v>4</v>
      </c>
      <c r="M6" s="65" t="s">
        <v>773</v>
      </c>
      <c r="N6" s="65" t="s">
        <v>772</v>
      </c>
    </row>
    <row r="7" spans="1:14">
      <c r="A7" s="58">
        <v>5</v>
      </c>
      <c r="B7" s="59" t="s">
        <v>771</v>
      </c>
      <c r="C7" s="58" t="s">
        <v>641</v>
      </c>
      <c r="D7" s="58">
        <v>1</v>
      </c>
      <c r="E7" s="58" t="s">
        <v>4</v>
      </c>
      <c r="F7" s="58">
        <v>5</v>
      </c>
      <c r="G7" s="58" t="s">
        <v>770</v>
      </c>
      <c r="M7" s="66" t="s">
        <v>769</v>
      </c>
      <c r="N7" s="66" t="s">
        <v>768</v>
      </c>
    </row>
    <row r="8" spans="1:14">
      <c r="A8" s="58">
        <v>6</v>
      </c>
      <c r="B8" s="59" t="s">
        <v>767</v>
      </c>
      <c r="C8" s="58" t="s">
        <v>641</v>
      </c>
      <c r="D8" s="58">
        <v>6</v>
      </c>
      <c r="E8" s="58" t="s">
        <v>4</v>
      </c>
      <c r="M8" s="65" t="s">
        <v>766</v>
      </c>
      <c r="N8" s="65" t="s">
        <v>765</v>
      </c>
    </row>
    <row r="9" spans="1:14">
      <c r="A9" s="58">
        <v>7</v>
      </c>
      <c r="B9" s="59" t="s">
        <v>764</v>
      </c>
      <c r="C9" s="58" t="s">
        <v>641</v>
      </c>
      <c r="D9" s="58">
        <v>7</v>
      </c>
      <c r="E9" s="58" t="s">
        <v>22</v>
      </c>
      <c r="M9" s="66" t="s">
        <v>763</v>
      </c>
      <c r="N9" s="66" t="s">
        <v>762</v>
      </c>
    </row>
    <row r="10" spans="1:14">
      <c r="A10" s="58">
        <v>8</v>
      </c>
      <c r="B10" s="59" t="s">
        <v>761</v>
      </c>
      <c r="C10" s="58" t="s">
        <v>656</v>
      </c>
      <c r="D10" s="58">
        <v>8</v>
      </c>
      <c r="E10" s="58" t="s">
        <v>4</v>
      </c>
      <c r="F10" s="58">
        <v>9</v>
      </c>
      <c r="G10" s="58" t="s">
        <v>22</v>
      </c>
      <c r="M10" s="65" t="s">
        <v>760</v>
      </c>
      <c r="N10" s="65" t="s">
        <v>759</v>
      </c>
    </row>
    <row r="11" spans="1:14">
      <c r="A11" s="58">
        <v>9</v>
      </c>
      <c r="B11" s="59" t="s">
        <v>758</v>
      </c>
      <c r="C11" s="58" t="s">
        <v>641</v>
      </c>
      <c r="D11" s="58">
        <v>10</v>
      </c>
      <c r="E11" s="58" t="s">
        <v>22</v>
      </c>
      <c r="M11" s="66" t="s">
        <v>757</v>
      </c>
      <c r="N11" s="66" t="s">
        <v>756</v>
      </c>
    </row>
    <row r="12" spans="1:14">
      <c r="A12" s="58">
        <v>10</v>
      </c>
      <c r="B12" s="59" t="s">
        <v>755</v>
      </c>
      <c r="C12" s="58" t="s">
        <v>641</v>
      </c>
      <c r="D12" s="58">
        <v>11</v>
      </c>
      <c r="E12" s="58" t="s">
        <v>4</v>
      </c>
      <c r="F12" s="58">
        <v>12</v>
      </c>
      <c r="G12" s="58" t="s">
        <v>634</v>
      </c>
      <c r="M12" s="65" t="s">
        <v>754</v>
      </c>
      <c r="N12" s="65"/>
    </row>
    <row r="13" spans="1:14">
      <c r="A13" s="58">
        <v>11</v>
      </c>
      <c r="B13" s="59" t="s">
        <v>753</v>
      </c>
      <c r="C13" s="58" t="s">
        <v>641</v>
      </c>
      <c r="D13" s="58">
        <v>11</v>
      </c>
      <c r="E13" s="58" t="s">
        <v>4</v>
      </c>
      <c r="F13" s="58">
        <v>12</v>
      </c>
      <c r="G13" s="58" t="s">
        <v>634</v>
      </c>
    </row>
    <row r="14" spans="1:14">
      <c r="A14" s="58">
        <v>12</v>
      </c>
      <c r="B14" s="59" t="s">
        <v>752</v>
      </c>
      <c r="C14" s="58" t="s">
        <v>641</v>
      </c>
      <c r="D14" s="58">
        <v>13</v>
      </c>
      <c r="E14" s="58" t="s">
        <v>4</v>
      </c>
      <c r="F14" s="58">
        <v>14</v>
      </c>
      <c r="G14" s="58" t="s">
        <v>634</v>
      </c>
    </row>
    <row r="15" spans="1:14">
      <c r="A15" s="58">
        <v>13</v>
      </c>
      <c r="B15" s="59" t="s">
        <v>751</v>
      </c>
      <c r="C15" s="58" t="s">
        <v>641</v>
      </c>
      <c r="D15" s="58">
        <v>15</v>
      </c>
      <c r="E15" s="58" t="s">
        <v>22</v>
      </c>
    </row>
    <row r="16" spans="1:14">
      <c r="A16" s="58">
        <v>14</v>
      </c>
      <c r="B16" s="59" t="s">
        <v>750</v>
      </c>
      <c r="C16" s="58" t="s">
        <v>749</v>
      </c>
      <c r="D16" s="58">
        <v>16</v>
      </c>
      <c r="E16" s="58" t="s">
        <v>4</v>
      </c>
      <c r="F16" s="58">
        <v>17</v>
      </c>
      <c r="G16" s="58" t="s">
        <v>634</v>
      </c>
    </row>
    <row r="17" spans="1:11">
      <c r="A17" s="58">
        <v>15</v>
      </c>
      <c r="B17" s="59" t="s">
        <v>748</v>
      </c>
      <c r="C17" s="58" t="s">
        <v>741</v>
      </c>
      <c r="D17" s="58">
        <v>18</v>
      </c>
      <c r="E17" s="58" t="s">
        <v>4</v>
      </c>
      <c r="F17" s="58">
        <v>20</v>
      </c>
      <c r="G17" s="58" t="s">
        <v>49</v>
      </c>
      <c r="H17" s="58">
        <v>21</v>
      </c>
      <c r="I17" s="58" t="s">
        <v>53</v>
      </c>
    </row>
    <row r="18" spans="1:11">
      <c r="A18" s="58">
        <v>16</v>
      </c>
      <c r="B18" s="59" t="s">
        <v>747</v>
      </c>
      <c r="C18" s="58" t="s">
        <v>741</v>
      </c>
      <c r="D18" s="58">
        <v>18</v>
      </c>
      <c r="E18" s="58" t="s">
        <v>4</v>
      </c>
    </row>
    <row r="19" spans="1:11">
      <c r="A19" s="58">
        <v>17</v>
      </c>
      <c r="B19" s="59" t="s">
        <v>746</v>
      </c>
      <c r="C19" s="58" t="s">
        <v>741</v>
      </c>
      <c r="D19" s="58">
        <v>18</v>
      </c>
      <c r="E19" s="58" t="s">
        <v>4</v>
      </c>
      <c r="F19" s="58">
        <v>19</v>
      </c>
      <c r="G19" s="58" t="s">
        <v>22</v>
      </c>
      <c r="H19" s="58">
        <v>20</v>
      </c>
      <c r="I19" s="58" t="s">
        <v>49</v>
      </c>
      <c r="J19" s="57">
        <v>21</v>
      </c>
      <c r="K19" s="57" t="s">
        <v>53</v>
      </c>
    </row>
    <row r="20" spans="1:11">
      <c r="A20" s="58">
        <v>18</v>
      </c>
      <c r="B20" s="59" t="s">
        <v>745</v>
      </c>
      <c r="C20" s="58" t="s">
        <v>744</v>
      </c>
      <c r="D20" s="58">
        <v>18</v>
      </c>
      <c r="E20" s="58" t="s">
        <v>4</v>
      </c>
      <c r="F20" s="58">
        <v>22</v>
      </c>
      <c r="G20" s="58" t="s">
        <v>22</v>
      </c>
    </row>
    <row r="21" spans="1:11">
      <c r="A21" s="58">
        <v>19</v>
      </c>
      <c r="B21" s="59" t="s">
        <v>743</v>
      </c>
      <c r="C21" s="58" t="s">
        <v>741</v>
      </c>
      <c r="D21" s="58">
        <v>18</v>
      </c>
      <c r="E21" s="58" t="s">
        <v>4</v>
      </c>
      <c r="F21" s="58">
        <v>19</v>
      </c>
      <c r="G21" s="58" t="s">
        <v>22</v>
      </c>
    </row>
    <row r="22" spans="1:11">
      <c r="A22" s="58">
        <v>20</v>
      </c>
      <c r="B22" s="59" t="s">
        <v>742</v>
      </c>
      <c r="C22" s="58" t="s">
        <v>741</v>
      </c>
      <c r="D22" s="58">
        <v>18</v>
      </c>
      <c r="E22" s="58" t="s">
        <v>4</v>
      </c>
      <c r="F22" s="58">
        <v>19</v>
      </c>
      <c r="G22" s="58" t="s">
        <v>22</v>
      </c>
    </row>
    <row r="23" spans="1:11">
      <c r="A23" s="58">
        <v>21</v>
      </c>
      <c r="B23" s="59" t="s">
        <v>740</v>
      </c>
      <c r="C23" s="58" t="s">
        <v>673</v>
      </c>
      <c r="D23" s="58">
        <v>24</v>
      </c>
      <c r="E23" s="58" t="s">
        <v>4</v>
      </c>
    </row>
    <row r="24" spans="1:11">
      <c r="A24" s="58">
        <v>22</v>
      </c>
      <c r="B24" s="59" t="s">
        <v>739</v>
      </c>
      <c r="C24" s="58" t="s">
        <v>673</v>
      </c>
      <c r="D24" s="58">
        <v>24</v>
      </c>
      <c r="E24" s="58" t="s">
        <v>4</v>
      </c>
    </row>
    <row r="25" spans="1:11">
      <c r="A25" s="58">
        <v>23</v>
      </c>
      <c r="B25" s="59" t="s">
        <v>738</v>
      </c>
      <c r="C25" s="58" t="s">
        <v>722</v>
      </c>
      <c r="D25" s="58">
        <v>24</v>
      </c>
      <c r="E25" s="58" t="s">
        <v>4</v>
      </c>
      <c r="F25" s="58">
        <v>25</v>
      </c>
      <c r="G25" s="58" t="s">
        <v>67</v>
      </c>
    </row>
    <row r="26" spans="1:11">
      <c r="A26" s="58">
        <v>24</v>
      </c>
      <c r="B26" s="59" t="s">
        <v>737</v>
      </c>
      <c r="C26" s="58" t="s">
        <v>722</v>
      </c>
      <c r="D26" s="58">
        <v>24</v>
      </c>
      <c r="E26" s="58" t="s">
        <v>4</v>
      </c>
      <c r="F26" s="58">
        <v>25</v>
      </c>
      <c r="G26" s="58" t="s">
        <v>67</v>
      </c>
    </row>
    <row r="27" spans="1:11">
      <c r="A27" s="58">
        <v>25</v>
      </c>
      <c r="B27" s="59" t="s">
        <v>736</v>
      </c>
      <c r="C27" s="58" t="s">
        <v>722</v>
      </c>
      <c r="D27" s="58">
        <v>24</v>
      </c>
      <c r="E27" s="58" t="s">
        <v>4</v>
      </c>
      <c r="F27" s="58">
        <v>25</v>
      </c>
      <c r="G27" s="58" t="s">
        <v>67</v>
      </c>
    </row>
    <row r="28" spans="1:11">
      <c r="A28" s="58">
        <v>26</v>
      </c>
      <c r="B28" s="59" t="s">
        <v>735</v>
      </c>
      <c r="C28" s="58" t="s">
        <v>722</v>
      </c>
      <c r="D28" s="58">
        <v>26</v>
      </c>
      <c r="E28" s="58" t="s">
        <v>4</v>
      </c>
      <c r="F28" s="58">
        <v>27</v>
      </c>
      <c r="G28" s="58" t="s">
        <v>67</v>
      </c>
      <c r="H28" s="58">
        <v>28</v>
      </c>
      <c r="I28" s="58" t="s">
        <v>100</v>
      </c>
    </row>
    <row r="29" spans="1:11" ht="30">
      <c r="A29" s="58">
        <v>27</v>
      </c>
      <c r="B29" s="59" t="s">
        <v>734</v>
      </c>
      <c r="C29" s="58" t="s">
        <v>722</v>
      </c>
      <c r="D29" s="58">
        <v>26</v>
      </c>
      <c r="E29" s="58" t="s">
        <v>4</v>
      </c>
      <c r="F29" s="58">
        <v>27</v>
      </c>
      <c r="G29" s="58" t="s">
        <v>67</v>
      </c>
      <c r="H29" s="58">
        <v>28</v>
      </c>
      <c r="I29" s="58" t="s">
        <v>100</v>
      </c>
    </row>
    <row r="30" spans="1:11">
      <c r="A30" s="58">
        <v>28</v>
      </c>
      <c r="B30" s="59" t="s">
        <v>733</v>
      </c>
      <c r="C30" s="58" t="s">
        <v>722</v>
      </c>
      <c r="D30" s="58">
        <v>26</v>
      </c>
      <c r="E30" s="58" t="s">
        <v>4</v>
      </c>
      <c r="F30" s="58">
        <v>27</v>
      </c>
      <c r="G30" s="58" t="s">
        <v>67</v>
      </c>
    </row>
    <row r="31" spans="1:11" ht="30">
      <c r="A31" s="58">
        <v>29</v>
      </c>
      <c r="B31" s="59" t="s">
        <v>732</v>
      </c>
      <c r="C31" s="58" t="s">
        <v>722</v>
      </c>
      <c r="D31" s="58">
        <v>26</v>
      </c>
      <c r="E31" s="58" t="s">
        <v>4</v>
      </c>
      <c r="F31" s="58">
        <v>27</v>
      </c>
      <c r="G31" s="58" t="s">
        <v>67</v>
      </c>
    </row>
    <row r="32" spans="1:11">
      <c r="A32" s="58">
        <v>30</v>
      </c>
      <c r="B32" s="59" t="s">
        <v>731</v>
      </c>
      <c r="C32" s="58" t="s">
        <v>722</v>
      </c>
      <c r="D32" s="58">
        <v>26</v>
      </c>
      <c r="E32" s="58" t="s">
        <v>4</v>
      </c>
      <c r="F32" s="58">
        <v>27</v>
      </c>
      <c r="G32" s="58" t="s">
        <v>67</v>
      </c>
    </row>
    <row r="33" spans="1:9" ht="30">
      <c r="A33" s="58">
        <v>31</v>
      </c>
      <c r="B33" s="59" t="s">
        <v>730</v>
      </c>
      <c r="C33" s="58" t="s">
        <v>722</v>
      </c>
      <c r="D33" s="58">
        <v>26</v>
      </c>
      <c r="E33" s="58" t="s">
        <v>4</v>
      </c>
      <c r="F33" s="58">
        <v>27</v>
      </c>
      <c r="G33" s="58" t="s">
        <v>67</v>
      </c>
    </row>
    <row r="34" spans="1:9">
      <c r="A34" s="58">
        <v>32</v>
      </c>
      <c r="B34" s="59" t="s">
        <v>729</v>
      </c>
      <c r="C34" s="58" t="s">
        <v>722</v>
      </c>
      <c r="D34" s="58">
        <v>26</v>
      </c>
      <c r="E34" s="58" t="s">
        <v>4</v>
      </c>
      <c r="F34" s="58">
        <v>27</v>
      </c>
      <c r="G34" s="58" t="s">
        <v>67</v>
      </c>
    </row>
    <row r="35" spans="1:9">
      <c r="A35" s="58">
        <v>33</v>
      </c>
      <c r="B35" s="59" t="s">
        <v>726</v>
      </c>
      <c r="C35" s="58" t="s">
        <v>722</v>
      </c>
      <c r="D35" s="58">
        <v>26</v>
      </c>
      <c r="E35" s="58" t="s">
        <v>4</v>
      </c>
      <c r="F35" s="58">
        <v>27</v>
      </c>
      <c r="G35" s="58" t="s">
        <v>67</v>
      </c>
    </row>
    <row r="36" spans="1:9">
      <c r="A36" s="58">
        <v>34</v>
      </c>
      <c r="B36" s="59" t="s">
        <v>728</v>
      </c>
      <c r="C36" s="58" t="s">
        <v>722</v>
      </c>
      <c r="D36" s="58">
        <v>26</v>
      </c>
      <c r="E36" s="58" t="s">
        <v>4</v>
      </c>
      <c r="F36" s="58">
        <v>27</v>
      </c>
      <c r="G36" s="58" t="s">
        <v>67</v>
      </c>
    </row>
    <row r="37" spans="1:9">
      <c r="A37" s="58">
        <v>35</v>
      </c>
      <c r="B37" s="59" t="s">
        <v>727</v>
      </c>
      <c r="C37" s="58" t="s">
        <v>722</v>
      </c>
      <c r="D37" s="58">
        <v>26</v>
      </c>
      <c r="E37" s="58" t="s">
        <v>4</v>
      </c>
      <c r="F37" s="58">
        <v>27</v>
      </c>
      <c r="G37" s="58" t="s">
        <v>67</v>
      </c>
    </row>
    <row r="38" spans="1:9">
      <c r="A38" s="58">
        <v>36</v>
      </c>
      <c r="B38" s="59" t="s">
        <v>726</v>
      </c>
      <c r="C38" s="58" t="s">
        <v>722</v>
      </c>
      <c r="D38" s="58">
        <v>26</v>
      </c>
      <c r="E38" s="58" t="s">
        <v>4</v>
      </c>
      <c r="F38" s="58">
        <v>27</v>
      </c>
      <c r="G38" s="58" t="s">
        <v>67</v>
      </c>
    </row>
    <row r="39" spans="1:9">
      <c r="A39" s="58">
        <v>37</v>
      </c>
      <c r="B39" s="59" t="s">
        <v>725</v>
      </c>
      <c r="C39" s="58" t="s">
        <v>722</v>
      </c>
      <c r="D39" s="58">
        <v>26</v>
      </c>
      <c r="E39" s="58" t="s">
        <v>4</v>
      </c>
      <c r="F39" s="58">
        <v>27</v>
      </c>
      <c r="G39" s="58" t="s">
        <v>67</v>
      </c>
    </row>
    <row r="40" spans="1:9" ht="30">
      <c r="A40" s="58">
        <v>38</v>
      </c>
      <c r="B40" s="59" t="s">
        <v>724</v>
      </c>
      <c r="C40" s="58" t="s">
        <v>722</v>
      </c>
      <c r="D40" s="58">
        <v>26</v>
      </c>
      <c r="E40" s="58" t="s">
        <v>4</v>
      </c>
      <c r="F40" s="58">
        <v>27</v>
      </c>
      <c r="G40" s="58" t="s">
        <v>67</v>
      </c>
    </row>
    <row r="41" spans="1:9">
      <c r="A41" s="58">
        <v>39</v>
      </c>
      <c r="B41" s="59" t="s">
        <v>721</v>
      </c>
      <c r="C41" s="58" t="s">
        <v>722</v>
      </c>
      <c r="D41" s="58">
        <v>29</v>
      </c>
      <c r="E41" s="58" t="s">
        <v>4</v>
      </c>
      <c r="F41" s="58">
        <v>30</v>
      </c>
      <c r="G41" s="58" t="s">
        <v>53</v>
      </c>
    </row>
    <row r="42" spans="1:9">
      <c r="A42" s="58">
        <v>40</v>
      </c>
      <c r="B42" s="59" t="s">
        <v>720</v>
      </c>
      <c r="C42" s="58" t="s">
        <v>722</v>
      </c>
      <c r="D42" s="58">
        <v>29</v>
      </c>
      <c r="E42" s="58" t="s">
        <v>4</v>
      </c>
      <c r="F42" s="58">
        <v>30</v>
      </c>
      <c r="G42" s="58" t="s">
        <v>53</v>
      </c>
    </row>
    <row r="43" spans="1:9">
      <c r="A43" s="58">
        <v>41</v>
      </c>
      <c r="B43" s="59" t="s">
        <v>723</v>
      </c>
      <c r="C43" s="58" t="s">
        <v>722</v>
      </c>
      <c r="D43" s="58">
        <v>29</v>
      </c>
      <c r="E43" s="58" t="s">
        <v>4</v>
      </c>
      <c r="F43" s="58">
        <v>30</v>
      </c>
      <c r="G43" s="58" t="s">
        <v>53</v>
      </c>
    </row>
    <row r="44" spans="1:9">
      <c r="A44" s="58">
        <v>42</v>
      </c>
      <c r="B44" s="59" t="s">
        <v>721</v>
      </c>
      <c r="C44" s="58" t="s">
        <v>718</v>
      </c>
      <c r="D44" s="58">
        <v>31</v>
      </c>
      <c r="E44" s="58" t="s">
        <v>4</v>
      </c>
      <c r="F44" s="58">
        <v>33</v>
      </c>
      <c r="G44" s="58" t="s">
        <v>49</v>
      </c>
    </row>
    <row r="45" spans="1:9">
      <c r="A45" s="58">
        <v>43</v>
      </c>
      <c r="B45" s="59" t="s">
        <v>720</v>
      </c>
      <c r="C45" s="58" t="s">
        <v>718</v>
      </c>
      <c r="D45" s="58">
        <v>31</v>
      </c>
      <c r="E45" s="58" t="s">
        <v>4</v>
      </c>
      <c r="F45" s="58">
        <v>33</v>
      </c>
      <c r="G45" s="58" t="s">
        <v>49</v>
      </c>
    </row>
    <row r="46" spans="1:9">
      <c r="A46" s="58">
        <v>44</v>
      </c>
      <c r="B46" s="59" t="s">
        <v>719</v>
      </c>
      <c r="C46" s="58" t="s">
        <v>718</v>
      </c>
      <c r="D46" s="58">
        <v>31</v>
      </c>
      <c r="E46" s="58" t="s">
        <v>4</v>
      </c>
      <c r="F46" s="58">
        <v>33</v>
      </c>
      <c r="G46" s="58" t="s">
        <v>49</v>
      </c>
    </row>
    <row r="47" spans="1:9">
      <c r="A47" s="58">
        <v>45</v>
      </c>
      <c r="B47" s="59" t="s">
        <v>717</v>
      </c>
      <c r="C47" s="58" t="s">
        <v>672</v>
      </c>
      <c r="D47" s="58">
        <v>32</v>
      </c>
      <c r="E47" s="58" t="s">
        <v>4</v>
      </c>
      <c r="F47" s="58">
        <v>36</v>
      </c>
      <c r="G47" s="58" t="s">
        <v>135</v>
      </c>
    </row>
    <row r="48" spans="1:9" ht="30">
      <c r="A48" s="58">
        <v>46</v>
      </c>
      <c r="B48" s="59" t="s">
        <v>716</v>
      </c>
      <c r="C48" s="58" t="s">
        <v>714</v>
      </c>
      <c r="D48" s="58">
        <v>37</v>
      </c>
      <c r="E48" s="58" t="s">
        <v>49</v>
      </c>
      <c r="F48" s="58">
        <v>41</v>
      </c>
      <c r="G48" s="58" t="s">
        <v>135</v>
      </c>
      <c r="H48" s="58">
        <v>115</v>
      </c>
      <c r="I48" s="58" t="s">
        <v>4</v>
      </c>
    </row>
    <row r="49" spans="1:9" ht="30">
      <c r="A49" s="58">
        <v>47</v>
      </c>
      <c r="B49" s="59" t="s">
        <v>715</v>
      </c>
      <c r="C49" s="58" t="s">
        <v>714</v>
      </c>
      <c r="D49" s="58">
        <v>37</v>
      </c>
      <c r="E49" s="58" t="s">
        <v>49</v>
      </c>
      <c r="F49" s="58">
        <v>41</v>
      </c>
      <c r="G49" s="58" t="s">
        <v>135</v>
      </c>
      <c r="H49" s="58">
        <v>115</v>
      </c>
      <c r="I49" s="58" t="s">
        <v>4</v>
      </c>
    </row>
    <row r="50" spans="1:9">
      <c r="A50" s="58">
        <v>48</v>
      </c>
      <c r="B50" s="59" t="s">
        <v>713</v>
      </c>
      <c r="C50" s="58" t="s">
        <v>712</v>
      </c>
      <c r="D50" s="58">
        <v>38</v>
      </c>
      <c r="E50" s="58" t="s">
        <v>49</v>
      </c>
    </row>
    <row r="51" spans="1:9">
      <c r="A51" s="60">
        <v>49</v>
      </c>
      <c r="B51" s="61" t="s">
        <v>711</v>
      </c>
      <c r="C51" s="60" t="s">
        <v>707</v>
      </c>
      <c r="D51" s="60">
        <v>39</v>
      </c>
      <c r="E51" s="60" t="s">
        <v>135</v>
      </c>
    </row>
    <row r="52" spans="1:9">
      <c r="A52" s="60">
        <v>50</v>
      </c>
      <c r="B52" s="61" t="s">
        <v>710</v>
      </c>
      <c r="C52" s="60" t="s">
        <v>707</v>
      </c>
      <c r="D52" s="60">
        <v>39</v>
      </c>
      <c r="E52" s="60" t="s">
        <v>135</v>
      </c>
    </row>
    <row r="53" spans="1:9">
      <c r="A53" s="60">
        <v>51</v>
      </c>
      <c r="B53" s="61" t="s">
        <v>709</v>
      </c>
      <c r="C53" s="60" t="s">
        <v>707</v>
      </c>
      <c r="D53" s="60">
        <v>39</v>
      </c>
      <c r="E53" s="60" t="s">
        <v>135</v>
      </c>
    </row>
    <row r="54" spans="1:9" ht="45">
      <c r="A54" s="60">
        <v>52</v>
      </c>
      <c r="B54" s="61" t="s">
        <v>708</v>
      </c>
      <c r="C54" s="60" t="s">
        <v>707</v>
      </c>
      <c r="D54" s="60">
        <v>39</v>
      </c>
      <c r="E54" s="60" t="s">
        <v>135</v>
      </c>
    </row>
    <row r="55" spans="1:9" s="64" customFormat="1">
      <c r="A55" s="60">
        <v>53</v>
      </c>
      <c r="B55" s="61" t="s">
        <v>706</v>
      </c>
      <c r="C55" s="60" t="s">
        <v>705</v>
      </c>
      <c r="D55" s="60">
        <v>39</v>
      </c>
      <c r="E55" s="60" t="s">
        <v>135</v>
      </c>
      <c r="F55" s="60"/>
      <c r="G55" s="60"/>
      <c r="H55" s="60"/>
      <c r="I55" s="60"/>
    </row>
    <row r="56" spans="1:9" s="64" customFormat="1">
      <c r="A56" s="60">
        <v>54</v>
      </c>
      <c r="B56" s="61" t="s">
        <v>704</v>
      </c>
      <c r="C56" s="60" t="s">
        <v>703</v>
      </c>
      <c r="D56" s="60">
        <v>40</v>
      </c>
      <c r="E56" s="60" t="s">
        <v>135</v>
      </c>
      <c r="F56" s="60">
        <v>48</v>
      </c>
      <c r="G56" s="60" t="s">
        <v>4</v>
      </c>
      <c r="H56" s="60">
        <v>49</v>
      </c>
      <c r="I56" s="60" t="s">
        <v>135</v>
      </c>
    </row>
    <row r="57" spans="1:9">
      <c r="A57" s="60">
        <v>55</v>
      </c>
      <c r="B57" s="61" t="s">
        <v>702</v>
      </c>
      <c r="C57" s="58" t="s">
        <v>672</v>
      </c>
      <c r="D57" s="58">
        <v>42</v>
      </c>
      <c r="E57" s="58" t="s">
        <v>135</v>
      </c>
    </row>
    <row r="58" spans="1:9">
      <c r="A58" s="60">
        <v>56</v>
      </c>
      <c r="B58" s="61" t="s">
        <v>701</v>
      </c>
      <c r="C58" s="58" t="s">
        <v>673</v>
      </c>
      <c r="D58" s="58">
        <v>43</v>
      </c>
      <c r="E58" s="58" t="s">
        <v>4</v>
      </c>
    </row>
    <row r="59" spans="1:9">
      <c r="A59" s="60">
        <v>57</v>
      </c>
      <c r="B59" s="61" t="s">
        <v>700</v>
      </c>
      <c r="C59" s="58" t="s">
        <v>699</v>
      </c>
      <c r="D59" s="58">
        <v>44</v>
      </c>
      <c r="E59" s="58" t="s">
        <v>135</v>
      </c>
      <c r="F59" s="58">
        <v>45</v>
      </c>
      <c r="G59" s="58" t="s">
        <v>4</v>
      </c>
    </row>
    <row r="60" spans="1:9">
      <c r="A60" s="60">
        <v>58</v>
      </c>
      <c r="B60" s="61" t="s">
        <v>698</v>
      </c>
      <c r="C60" s="58" t="s">
        <v>672</v>
      </c>
      <c r="D60" s="58">
        <v>46</v>
      </c>
      <c r="E60" s="58" t="s">
        <v>4</v>
      </c>
    </row>
    <row r="61" spans="1:9">
      <c r="A61" s="60">
        <v>59</v>
      </c>
      <c r="B61" s="61" t="s">
        <v>697</v>
      </c>
      <c r="C61" s="58" t="s">
        <v>672</v>
      </c>
      <c r="D61" s="58">
        <v>47</v>
      </c>
      <c r="E61" s="58" t="s">
        <v>4</v>
      </c>
    </row>
    <row r="62" spans="1:9">
      <c r="A62" s="60">
        <v>60</v>
      </c>
      <c r="B62" s="61" t="s">
        <v>696</v>
      </c>
      <c r="C62" s="58" t="s">
        <v>673</v>
      </c>
      <c r="D62" s="58">
        <v>50</v>
      </c>
      <c r="E62" s="58" t="s">
        <v>4</v>
      </c>
    </row>
    <row r="63" spans="1:9">
      <c r="A63" s="60">
        <v>61</v>
      </c>
      <c r="B63" s="61" t="s">
        <v>695</v>
      </c>
      <c r="C63" s="58" t="s">
        <v>693</v>
      </c>
      <c r="D63" s="58">
        <v>51</v>
      </c>
      <c r="E63" s="58" t="s">
        <v>4</v>
      </c>
      <c r="F63" s="58">
        <v>52</v>
      </c>
      <c r="G63" s="58" t="s">
        <v>100</v>
      </c>
    </row>
    <row r="64" spans="1:9">
      <c r="A64" s="60">
        <v>62</v>
      </c>
      <c r="B64" s="61" t="s">
        <v>694</v>
      </c>
      <c r="C64" s="58" t="s">
        <v>693</v>
      </c>
      <c r="D64" s="58">
        <v>53</v>
      </c>
      <c r="E64" s="58" t="s">
        <v>631</v>
      </c>
    </row>
    <row r="65" spans="1:9">
      <c r="A65" s="60">
        <v>63</v>
      </c>
      <c r="B65" s="61" t="s">
        <v>692</v>
      </c>
      <c r="C65" s="58" t="s">
        <v>641</v>
      </c>
      <c r="D65" s="58">
        <v>54</v>
      </c>
      <c r="E65" s="58" t="s">
        <v>4</v>
      </c>
      <c r="F65" s="58">
        <v>55</v>
      </c>
      <c r="G65" s="58" t="s">
        <v>22</v>
      </c>
    </row>
    <row r="66" spans="1:9">
      <c r="A66" s="60">
        <v>64</v>
      </c>
      <c r="B66" s="61" t="s">
        <v>691</v>
      </c>
      <c r="C66" s="58" t="s">
        <v>641</v>
      </c>
      <c r="D66" s="58">
        <v>56</v>
      </c>
      <c r="E66" s="58" t="s">
        <v>106</v>
      </c>
    </row>
    <row r="67" spans="1:9">
      <c r="A67" s="60">
        <v>65</v>
      </c>
      <c r="B67" s="61" t="s">
        <v>690</v>
      </c>
      <c r="C67" s="58" t="s">
        <v>641</v>
      </c>
      <c r="D67" s="58">
        <v>57</v>
      </c>
      <c r="E67" s="58" t="s">
        <v>4</v>
      </c>
      <c r="F67" s="58">
        <v>58</v>
      </c>
      <c r="G67" s="58" t="s">
        <v>620</v>
      </c>
    </row>
    <row r="68" spans="1:9">
      <c r="A68" s="60">
        <v>66</v>
      </c>
      <c r="B68" s="61" t="s">
        <v>689</v>
      </c>
      <c r="C68" s="58" t="s">
        <v>665</v>
      </c>
      <c r="D68" s="58">
        <v>59</v>
      </c>
      <c r="E68" s="58" t="s">
        <v>4</v>
      </c>
      <c r="F68" s="58">
        <v>60</v>
      </c>
      <c r="G68" s="58" t="s">
        <v>194</v>
      </c>
    </row>
    <row r="69" spans="1:9">
      <c r="A69" s="60">
        <v>67</v>
      </c>
      <c r="B69" s="61" t="s">
        <v>688</v>
      </c>
      <c r="C69" s="58" t="s">
        <v>665</v>
      </c>
      <c r="D69" s="58">
        <v>61</v>
      </c>
      <c r="E69" s="58" t="s">
        <v>4</v>
      </c>
      <c r="F69" s="58">
        <v>62</v>
      </c>
      <c r="G69" s="58" t="s">
        <v>687</v>
      </c>
      <c r="H69" s="58">
        <v>67</v>
      </c>
      <c r="I69" s="58" t="s">
        <v>49</v>
      </c>
    </row>
    <row r="70" spans="1:9">
      <c r="A70" s="60">
        <v>68</v>
      </c>
      <c r="B70" s="61" t="s">
        <v>686</v>
      </c>
      <c r="C70" s="58" t="s">
        <v>665</v>
      </c>
      <c r="D70" s="58">
        <v>63</v>
      </c>
      <c r="E70" s="58" t="s">
        <v>448</v>
      </c>
      <c r="F70" s="58">
        <v>64</v>
      </c>
      <c r="G70" s="58" t="s">
        <v>4</v>
      </c>
    </row>
    <row r="71" spans="1:9">
      <c r="A71" s="60">
        <v>69</v>
      </c>
      <c r="B71" s="61" t="s">
        <v>685</v>
      </c>
      <c r="C71" s="58" t="s">
        <v>665</v>
      </c>
      <c r="D71" s="58">
        <v>65</v>
      </c>
      <c r="E71" s="58" t="s">
        <v>4</v>
      </c>
    </row>
    <row r="72" spans="1:9">
      <c r="A72" s="60">
        <v>70</v>
      </c>
      <c r="B72" s="61" t="s">
        <v>684</v>
      </c>
      <c r="C72" s="58" t="s">
        <v>665</v>
      </c>
      <c r="D72" s="58">
        <v>66</v>
      </c>
      <c r="E72" s="58" t="s">
        <v>4</v>
      </c>
    </row>
    <row r="73" spans="1:9">
      <c r="A73" s="60">
        <v>71</v>
      </c>
      <c r="B73" s="61" t="s">
        <v>683</v>
      </c>
      <c r="C73" s="58" t="s">
        <v>673</v>
      </c>
      <c r="D73" s="58">
        <v>68</v>
      </c>
      <c r="E73" s="58" t="s">
        <v>4</v>
      </c>
    </row>
    <row r="74" spans="1:9">
      <c r="A74" s="60">
        <v>72</v>
      </c>
      <c r="B74" s="61" t="s">
        <v>682</v>
      </c>
      <c r="C74" s="58" t="s">
        <v>673</v>
      </c>
      <c r="D74" s="58">
        <v>70</v>
      </c>
      <c r="E74" s="58" t="s">
        <v>4</v>
      </c>
    </row>
    <row r="75" spans="1:9" ht="28.5">
      <c r="A75" s="60">
        <v>73</v>
      </c>
      <c r="B75" s="63" t="s">
        <v>1007</v>
      </c>
      <c r="C75" s="62" t="s">
        <v>665</v>
      </c>
      <c r="D75" s="58">
        <v>69</v>
      </c>
      <c r="E75" s="62" t="s">
        <v>4</v>
      </c>
    </row>
    <row r="76" spans="1:9">
      <c r="A76" s="60">
        <v>74</v>
      </c>
      <c r="B76" s="61" t="s">
        <v>681</v>
      </c>
      <c r="C76" s="58" t="s">
        <v>665</v>
      </c>
      <c r="D76" s="58">
        <v>71</v>
      </c>
      <c r="E76" s="58" t="s">
        <v>4</v>
      </c>
    </row>
    <row r="77" spans="1:9">
      <c r="A77" s="60">
        <v>75</v>
      </c>
      <c r="B77" s="63" t="s">
        <v>648</v>
      </c>
      <c r="C77" s="62" t="s">
        <v>638</v>
      </c>
      <c r="D77" s="58">
        <v>72</v>
      </c>
      <c r="E77" s="62" t="s">
        <v>304</v>
      </c>
    </row>
    <row r="78" spans="1:9">
      <c r="A78" s="60">
        <v>76</v>
      </c>
      <c r="B78" s="61" t="s">
        <v>680</v>
      </c>
      <c r="C78" s="58" t="s">
        <v>679</v>
      </c>
      <c r="D78" s="58">
        <v>73</v>
      </c>
      <c r="E78" s="58" t="s">
        <v>4</v>
      </c>
      <c r="F78" s="58">
        <v>74</v>
      </c>
      <c r="G78" s="58" t="s">
        <v>4</v>
      </c>
    </row>
    <row r="79" spans="1:9">
      <c r="A79" s="60">
        <v>77</v>
      </c>
      <c r="B79" s="61" t="s">
        <v>678</v>
      </c>
      <c r="C79" s="58" t="s">
        <v>665</v>
      </c>
      <c r="D79" s="58">
        <v>75</v>
      </c>
      <c r="E79" s="58" t="s">
        <v>4</v>
      </c>
    </row>
    <row r="80" spans="1:9">
      <c r="A80" s="60">
        <v>78</v>
      </c>
      <c r="B80" s="61" t="s">
        <v>677</v>
      </c>
      <c r="C80" s="58" t="s">
        <v>665</v>
      </c>
      <c r="D80" s="58">
        <v>76</v>
      </c>
      <c r="E80" s="58" t="s">
        <v>4</v>
      </c>
    </row>
    <row r="81" spans="1:9" ht="30">
      <c r="A81" s="60">
        <v>79</v>
      </c>
      <c r="B81" s="61" t="s">
        <v>676</v>
      </c>
      <c r="C81" s="58" t="s">
        <v>675</v>
      </c>
      <c r="D81" s="58">
        <v>77</v>
      </c>
      <c r="E81" s="58" t="s">
        <v>4</v>
      </c>
    </row>
    <row r="82" spans="1:9">
      <c r="A82" s="60">
        <v>80</v>
      </c>
      <c r="B82" s="61" t="s">
        <v>674</v>
      </c>
      <c r="C82" s="58" t="s">
        <v>673</v>
      </c>
      <c r="D82" s="58">
        <v>78</v>
      </c>
      <c r="E82" s="58" t="s">
        <v>4</v>
      </c>
    </row>
    <row r="83" spans="1:9" ht="30">
      <c r="A83" s="60">
        <v>81</v>
      </c>
      <c r="B83" s="61" t="s">
        <v>790</v>
      </c>
      <c r="C83" s="58" t="s">
        <v>672</v>
      </c>
      <c r="D83" s="58">
        <v>79</v>
      </c>
      <c r="E83" s="58" t="s">
        <v>4</v>
      </c>
    </row>
    <row r="84" spans="1:9" ht="45">
      <c r="A84" s="60">
        <v>82</v>
      </c>
      <c r="B84" s="61" t="s">
        <v>791</v>
      </c>
      <c r="C84" s="58" t="s">
        <v>638</v>
      </c>
      <c r="D84" s="58">
        <v>80</v>
      </c>
      <c r="E84" s="58" t="s">
        <v>4</v>
      </c>
    </row>
    <row r="85" spans="1:9" ht="60">
      <c r="A85" s="60">
        <v>83</v>
      </c>
      <c r="B85" s="61" t="s">
        <v>792</v>
      </c>
      <c r="C85" s="58" t="s">
        <v>656</v>
      </c>
      <c r="D85" s="58">
        <v>81</v>
      </c>
      <c r="E85" s="58" t="s">
        <v>4</v>
      </c>
    </row>
    <row r="86" spans="1:9">
      <c r="A86" s="60">
        <v>84</v>
      </c>
      <c r="B86" s="61" t="s">
        <v>794</v>
      </c>
      <c r="C86" s="58" t="s">
        <v>656</v>
      </c>
      <c r="D86" s="58">
        <v>82</v>
      </c>
      <c r="E86" s="58" t="s">
        <v>448</v>
      </c>
    </row>
    <row r="87" spans="1:9">
      <c r="A87" s="60">
        <v>85</v>
      </c>
      <c r="B87" s="61" t="s">
        <v>671</v>
      </c>
      <c r="C87" s="58" t="s">
        <v>670</v>
      </c>
      <c r="D87" s="58">
        <v>83</v>
      </c>
      <c r="E87" s="58" t="s">
        <v>53</v>
      </c>
      <c r="F87" s="58">
        <v>84</v>
      </c>
      <c r="G87" s="58" t="s">
        <v>22</v>
      </c>
      <c r="H87" s="58">
        <v>85</v>
      </c>
      <c r="I87" s="58" t="s">
        <v>49</v>
      </c>
    </row>
    <row r="88" spans="1:9" ht="60">
      <c r="A88" s="60">
        <v>86</v>
      </c>
      <c r="B88" s="61" t="s">
        <v>795</v>
      </c>
      <c r="C88" s="58" t="s">
        <v>656</v>
      </c>
      <c r="D88" s="58">
        <v>86</v>
      </c>
      <c r="E88" s="58" t="s">
        <v>4</v>
      </c>
      <c r="F88" s="58">
        <v>87</v>
      </c>
      <c r="G88" s="58" t="s">
        <v>669</v>
      </c>
    </row>
    <row r="89" spans="1:9">
      <c r="A89" s="60">
        <v>87</v>
      </c>
      <c r="B89" s="61" t="s">
        <v>796</v>
      </c>
      <c r="C89" s="58" t="s">
        <v>665</v>
      </c>
      <c r="D89" s="58">
        <v>88</v>
      </c>
      <c r="E89" s="58" t="s">
        <v>53</v>
      </c>
    </row>
    <row r="90" spans="1:9">
      <c r="A90" s="60">
        <v>88</v>
      </c>
      <c r="B90" s="61" t="s">
        <v>668</v>
      </c>
      <c r="C90" s="58" t="s">
        <v>638</v>
      </c>
      <c r="D90" s="58">
        <v>89</v>
      </c>
      <c r="E90" s="58" t="s">
        <v>49</v>
      </c>
    </row>
    <row r="91" spans="1:9">
      <c r="A91" s="60">
        <v>89</v>
      </c>
      <c r="B91" s="61" t="s">
        <v>797</v>
      </c>
      <c r="C91" s="58" t="s">
        <v>667</v>
      </c>
      <c r="D91" s="58">
        <v>90</v>
      </c>
      <c r="E91" s="58" t="s">
        <v>49</v>
      </c>
    </row>
    <row r="92" spans="1:9" ht="28.5">
      <c r="A92" s="60">
        <v>90</v>
      </c>
      <c r="B92" s="63" t="s">
        <v>663</v>
      </c>
      <c r="C92" s="62" t="s">
        <v>662</v>
      </c>
      <c r="D92" s="58">
        <v>92</v>
      </c>
      <c r="E92" s="62" t="s">
        <v>4</v>
      </c>
    </row>
    <row r="93" spans="1:9">
      <c r="A93" s="60">
        <v>91</v>
      </c>
      <c r="B93" s="61" t="s">
        <v>666</v>
      </c>
      <c r="C93" s="58" t="s">
        <v>665</v>
      </c>
      <c r="D93" s="58">
        <v>93</v>
      </c>
      <c r="E93" s="62" t="s">
        <v>4</v>
      </c>
    </row>
    <row r="94" spans="1:9">
      <c r="A94" s="60">
        <v>92</v>
      </c>
      <c r="B94" s="61" t="s">
        <v>664</v>
      </c>
      <c r="C94" s="58" t="s">
        <v>638</v>
      </c>
      <c r="D94" s="58">
        <v>91</v>
      </c>
      <c r="E94" s="58" t="s">
        <v>4</v>
      </c>
    </row>
    <row r="95" spans="1:9">
      <c r="A95" s="60">
        <v>93</v>
      </c>
      <c r="B95" s="61" t="s">
        <v>661</v>
      </c>
      <c r="C95" s="58" t="s">
        <v>641</v>
      </c>
      <c r="D95" s="58">
        <v>94</v>
      </c>
      <c r="E95" s="58" t="s">
        <v>4</v>
      </c>
    </row>
    <row r="96" spans="1:9">
      <c r="A96" s="60">
        <v>94</v>
      </c>
      <c r="B96" s="61" t="s">
        <v>660</v>
      </c>
      <c r="C96" s="58" t="s">
        <v>641</v>
      </c>
      <c r="D96" s="58">
        <v>95</v>
      </c>
      <c r="E96" s="58" t="s">
        <v>22</v>
      </c>
    </row>
    <row r="97" spans="1:5">
      <c r="A97" s="60">
        <v>95</v>
      </c>
      <c r="B97" s="61" t="s">
        <v>659</v>
      </c>
      <c r="C97" s="58" t="s">
        <v>658</v>
      </c>
      <c r="D97" s="58">
        <v>96</v>
      </c>
      <c r="E97" s="58" t="s">
        <v>22</v>
      </c>
    </row>
    <row r="98" spans="1:5">
      <c r="A98" s="60">
        <v>96</v>
      </c>
      <c r="B98" s="61" t="s">
        <v>657</v>
      </c>
      <c r="C98" s="58" t="s">
        <v>656</v>
      </c>
      <c r="D98" s="58">
        <v>97</v>
      </c>
      <c r="E98" s="58" t="s">
        <v>4</v>
      </c>
    </row>
    <row r="99" spans="1:5">
      <c r="A99" s="60">
        <v>97</v>
      </c>
      <c r="B99" s="63" t="s">
        <v>1006</v>
      </c>
      <c r="C99" s="62" t="s">
        <v>641</v>
      </c>
      <c r="D99" s="58">
        <v>98</v>
      </c>
      <c r="E99" s="62" t="s">
        <v>4</v>
      </c>
    </row>
    <row r="100" spans="1:5">
      <c r="A100" s="60">
        <v>98</v>
      </c>
      <c r="B100" s="61" t="s">
        <v>655</v>
      </c>
      <c r="C100" s="58" t="s">
        <v>638</v>
      </c>
      <c r="D100" s="58">
        <v>99</v>
      </c>
      <c r="E100" s="58" t="s">
        <v>4</v>
      </c>
    </row>
    <row r="101" spans="1:5">
      <c r="A101" s="60">
        <v>99</v>
      </c>
      <c r="B101" s="61" t="s">
        <v>654</v>
      </c>
      <c r="C101" s="58" t="s">
        <v>638</v>
      </c>
      <c r="D101" s="58">
        <v>100</v>
      </c>
      <c r="E101" s="58" t="s">
        <v>4</v>
      </c>
    </row>
    <row r="102" spans="1:5">
      <c r="A102" s="60">
        <v>100</v>
      </c>
      <c r="B102" s="61" t="s">
        <v>653</v>
      </c>
      <c r="C102" s="58" t="s">
        <v>638</v>
      </c>
      <c r="D102" s="58">
        <v>101</v>
      </c>
      <c r="E102" s="58" t="s">
        <v>4</v>
      </c>
    </row>
    <row r="103" spans="1:5">
      <c r="A103" s="60">
        <v>101</v>
      </c>
      <c r="B103" s="61" t="s">
        <v>652</v>
      </c>
      <c r="C103" s="58" t="s">
        <v>638</v>
      </c>
      <c r="D103" s="58">
        <v>102</v>
      </c>
      <c r="E103" s="58" t="s">
        <v>4</v>
      </c>
    </row>
    <row r="104" spans="1:5">
      <c r="A104" s="60">
        <v>102</v>
      </c>
      <c r="B104" s="61" t="s">
        <v>651</v>
      </c>
      <c r="C104" s="58" t="s">
        <v>638</v>
      </c>
      <c r="D104" s="58">
        <v>103</v>
      </c>
      <c r="E104" s="58" t="s">
        <v>4</v>
      </c>
    </row>
    <row r="105" spans="1:5">
      <c r="A105" s="60">
        <v>103</v>
      </c>
      <c r="B105" s="61" t="s">
        <v>650</v>
      </c>
      <c r="C105" s="58" t="s">
        <v>638</v>
      </c>
      <c r="D105" s="58">
        <v>104</v>
      </c>
      <c r="E105" s="58" t="s">
        <v>4</v>
      </c>
    </row>
    <row r="106" spans="1:5">
      <c r="A106" s="60">
        <v>104</v>
      </c>
      <c r="B106" s="61" t="s">
        <v>359</v>
      </c>
      <c r="C106" s="58" t="s">
        <v>638</v>
      </c>
      <c r="D106" s="58">
        <v>105</v>
      </c>
      <c r="E106" s="58" t="s">
        <v>4</v>
      </c>
    </row>
    <row r="107" spans="1:5">
      <c r="A107" s="60">
        <v>105</v>
      </c>
      <c r="B107" s="61" t="s">
        <v>649</v>
      </c>
      <c r="C107" s="58" t="s">
        <v>638</v>
      </c>
      <c r="D107" s="58">
        <v>106</v>
      </c>
      <c r="E107" s="58" t="s">
        <v>4</v>
      </c>
    </row>
    <row r="108" spans="1:5">
      <c r="A108" s="60">
        <v>106</v>
      </c>
      <c r="B108" s="61" t="s">
        <v>647</v>
      </c>
      <c r="C108" s="58" t="s">
        <v>638</v>
      </c>
      <c r="D108" s="58">
        <v>107</v>
      </c>
      <c r="E108" s="58" t="s">
        <v>22</v>
      </c>
    </row>
    <row r="109" spans="1:5">
      <c r="A109" s="60">
        <v>107</v>
      </c>
      <c r="B109" s="61" t="s">
        <v>646</v>
      </c>
      <c r="C109" s="58" t="s">
        <v>638</v>
      </c>
      <c r="D109" s="58">
        <v>108</v>
      </c>
      <c r="E109" s="58" t="s">
        <v>4</v>
      </c>
    </row>
    <row r="110" spans="1:5">
      <c r="A110" s="60">
        <v>108</v>
      </c>
      <c r="B110" s="61" t="s">
        <v>645</v>
      </c>
      <c r="C110" s="58" t="s">
        <v>638</v>
      </c>
      <c r="D110" s="58">
        <v>109</v>
      </c>
      <c r="E110" s="58" t="s">
        <v>4</v>
      </c>
    </row>
    <row r="111" spans="1:5">
      <c r="A111" s="60">
        <v>109</v>
      </c>
      <c r="B111" s="61" t="s">
        <v>644</v>
      </c>
      <c r="C111" s="58" t="s">
        <v>638</v>
      </c>
      <c r="D111" s="58">
        <v>110</v>
      </c>
      <c r="E111" s="58" t="s">
        <v>4</v>
      </c>
    </row>
    <row r="112" spans="1:5">
      <c r="A112" s="60">
        <v>110</v>
      </c>
      <c r="B112" s="61" t="s">
        <v>643</v>
      </c>
      <c r="C112" s="58" t="s">
        <v>638</v>
      </c>
      <c r="D112" s="58">
        <v>111</v>
      </c>
      <c r="E112" s="58" t="s">
        <v>4</v>
      </c>
    </row>
    <row r="113" spans="1:10">
      <c r="A113" s="60">
        <v>111</v>
      </c>
      <c r="B113" s="61" t="s">
        <v>642</v>
      </c>
      <c r="C113" s="58" t="s">
        <v>641</v>
      </c>
      <c r="D113" s="58">
        <v>112</v>
      </c>
      <c r="E113" s="58" t="s">
        <v>4</v>
      </c>
    </row>
    <row r="114" spans="1:10" ht="30">
      <c r="A114" s="60">
        <v>112</v>
      </c>
      <c r="B114" s="61" t="s">
        <v>277</v>
      </c>
      <c r="C114" s="58" t="s">
        <v>638</v>
      </c>
      <c r="D114" s="58">
        <v>113</v>
      </c>
      <c r="E114" s="58" t="s">
        <v>4</v>
      </c>
    </row>
    <row r="115" spans="1:10">
      <c r="A115" s="60">
        <v>113</v>
      </c>
      <c r="B115" s="63" t="s">
        <v>1005</v>
      </c>
      <c r="C115" s="62" t="s">
        <v>714</v>
      </c>
      <c r="D115" s="58">
        <v>114</v>
      </c>
      <c r="E115" s="62" t="s">
        <v>4</v>
      </c>
    </row>
    <row r="116" spans="1:10" ht="30">
      <c r="A116" s="60">
        <v>114</v>
      </c>
      <c r="B116" s="61" t="s">
        <v>640</v>
      </c>
      <c r="C116" s="58" t="s">
        <v>638</v>
      </c>
      <c r="D116" s="58">
        <v>115</v>
      </c>
      <c r="E116" s="58" t="s">
        <v>4</v>
      </c>
    </row>
    <row r="117" spans="1:10">
      <c r="A117" s="60">
        <v>115</v>
      </c>
      <c r="B117" s="59" t="s">
        <v>639</v>
      </c>
      <c r="C117" s="58" t="s">
        <v>638</v>
      </c>
      <c r="D117" s="58">
        <v>116</v>
      </c>
      <c r="E117" s="58" t="s">
        <v>4</v>
      </c>
    </row>
    <row r="119" spans="1:10" ht="57.75" customHeight="1">
      <c r="B119" s="226" t="s">
        <v>637</v>
      </c>
      <c r="C119" s="226"/>
      <c r="D119" s="226"/>
      <c r="E119" s="226"/>
      <c r="F119" s="226"/>
      <c r="G119" s="226"/>
      <c r="H119" s="226"/>
      <c r="I119" s="226"/>
      <c r="J119" s="226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3:H75"/>
  <sheetViews>
    <sheetView showGridLines="0" workbookViewId="0">
      <selection activeCell="G19" sqref="G19"/>
    </sheetView>
  </sheetViews>
  <sheetFormatPr defaultRowHeight="14.25"/>
  <cols>
    <col min="3" max="3" width="46" customWidth="1"/>
    <col min="9" max="9" width="33" customWidth="1"/>
  </cols>
  <sheetData>
    <row r="3" spans="2:5">
      <c r="B3" s="45" t="s">
        <v>894</v>
      </c>
    </row>
    <row r="4" spans="2:5">
      <c r="B4" s="46" t="s">
        <v>895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896</v>
      </c>
    </row>
    <row r="6" spans="2:5">
      <c r="B6" s="52"/>
      <c r="C6" s="52" t="s">
        <v>897</v>
      </c>
      <c r="D6" s="52"/>
      <c r="E6" s="52"/>
    </row>
    <row r="7" spans="2:5" ht="36">
      <c r="B7" s="53">
        <v>1</v>
      </c>
      <c r="C7" s="54" t="s">
        <v>898</v>
      </c>
      <c r="D7" s="55" t="s">
        <v>899</v>
      </c>
      <c r="E7" s="55">
        <v>5</v>
      </c>
    </row>
    <row r="8" spans="2:5" ht="24">
      <c r="B8" s="53">
        <v>2</v>
      </c>
      <c r="C8" s="54" t="s">
        <v>900</v>
      </c>
      <c r="D8" s="55" t="s">
        <v>901</v>
      </c>
      <c r="E8" s="55" t="s">
        <v>6</v>
      </c>
    </row>
    <row r="9" spans="2:5" ht="24">
      <c r="B9" s="53">
        <v>3</v>
      </c>
      <c r="C9" s="54" t="s">
        <v>902</v>
      </c>
      <c r="D9" s="55" t="s">
        <v>903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4">
      <c r="B12" s="53">
        <v>6</v>
      </c>
      <c r="C12" s="54" t="s">
        <v>904</v>
      </c>
      <c r="D12" s="55" t="s">
        <v>905</v>
      </c>
      <c r="E12" s="55">
        <v>4</v>
      </c>
    </row>
    <row r="13" spans="2:5" ht="24">
      <c r="B13" s="53">
        <v>7</v>
      </c>
      <c r="C13" s="54" t="s">
        <v>906</v>
      </c>
      <c r="D13" s="55" t="s">
        <v>907</v>
      </c>
      <c r="E13" s="55" t="s">
        <v>908</v>
      </c>
    </row>
    <row r="14" spans="2:5">
      <c r="B14" s="52"/>
      <c r="C14" s="52" t="s">
        <v>909</v>
      </c>
      <c r="D14" s="52"/>
      <c r="E14" s="52"/>
    </row>
    <row r="15" spans="2:5">
      <c r="B15" s="53">
        <v>8</v>
      </c>
      <c r="C15" s="54" t="s">
        <v>910</v>
      </c>
      <c r="D15" s="55" t="s">
        <v>911</v>
      </c>
      <c r="E15" s="55" t="s">
        <v>912</v>
      </c>
    </row>
    <row r="16" spans="2:5" ht="24">
      <c r="B16" s="53">
        <v>9</v>
      </c>
      <c r="C16" s="54" t="s">
        <v>271</v>
      </c>
      <c r="D16" s="55" t="s">
        <v>22</v>
      </c>
      <c r="E16" s="55" t="s">
        <v>913</v>
      </c>
    </row>
    <row r="17" spans="2:5" ht="24">
      <c r="B17" s="53">
        <v>10</v>
      </c>
      <c r="C17" s="54" t="s">
        <v>272</v>
      </c>
      <c r="D17" s="55" t="s">
        <v>4</v>
      </c>
      <c r="E17" s="55" t="s">
        <v>914</v>
      </c>
    </row>
    <row r="18" spans="2:5" ht="24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915</v>
      </c>
      <c r="D19" s="55" t="s">
        <v>916</v>
      </c>
      <c r="E19" s="55" t="s">
        <v>917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918</v>
      </c>
      <c r="D21" s="55" t="s">
        <v>67</v>
      </c>
      <c r="E21" s="55" t="s">
        <v>919</v>
      </c>
    </row>
    <row r="22" spans="2:5" ht="24">
      <c r="B22" s="53">
        <v>15</v>
      </c>
      <c r="C22" s="54" t="s">
        <v>920</v>
      </c>
      <c r="D22" s="55" t="s">
        <v>294</v>
      </c>
      <c r="E22" s="55" t="s">
        <v>38</v>
      </c>
    </row>
    <row r="23" spans="2:5" ht="24">
      <c r="B23" s="53">
        <v>16</v>
      </c>
      <c r="C23" s="54" t="s">
        <v>921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922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923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924</v>
      </c>
      <c r="D26" s="55" t="s">
        <v>49</v>
      </c>
      <c r="E26" s="55" t="s">
        <v>925</v>
      </c>
    </row>
    <row r="27" spans="2:5" ht="15" customHeight="1">
      <c r="B27" s="53">
        <v>20</v>
      </c>
      <c r="C27" s="54" t="s">
        <v>926</v>
      </c>
      <c r="D27" s="55" t="s">
        <v>49</v>
      </c>
      <c r="E27" s="55" t="s">
        <v>64</v>
      </c>
    </row>
    <row r="28" spans="2:5" ht="24">
      <c r="B28" s="53">
        <v>21</v>
      </c>
      <c r="C28" s="54" t="s">
        <v>330</v>
      </c>
      <c r="D28" s="55" t="s">
        <v>49</v>
      </c>
      <c r="E28" s="55" t="s">
        <v>927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45"/>
  <sheetViews>
    <sheetView workbookViewId="0">
      <selection activeCell="D52" sqref="D52"/>
    </sheetView>
  </sheetViews>
  <sheetFormatPr defaultRowHeight="14.25"/>
  <cols>
    <col min="2" max="2" width="7.125" customWidth="1"/>
    <col min="3" max="3" width="5.5" customWidth="1"/>
    <col min="4" max="4" width="41.375" customWidth="1"/>
    <col min="5" max="5" width="10.875" customWidth="1"/>
  </cols>
  <sheetData>
    <row r="3" spans="2:6">
      <c r="B3" s="47" t="s">
        <v>928</v>
      </c>
    </row>
    <row r="4" spans="2:6">
      <c r="B4" s="47"/>
    </row>
    <row r="5" spans="2:6" ht="24">
      <c r="B5" s="50" t="s">
        <v>280</v>
      </c>
      <c r="C5" s="229" t="s">
        <v>1</v>
      </c>
      <c r="D5" s="229"/>
      <c r="E5" s="51" t="s">
        <v>282</v>
      </c>
      <c r="F5" s="51" t="s">
        <v>896</v>
      </c>
    </row>
    <row r="6" spans="2:6">
      <c r="B6" s="230" t="s">
        <v>897</v>
      </c>
      <c r="C6" s="230"/>
      <c r="D6" s="230"/>
      <c r="E6" s="230"/>
      <c r="F6" s="230"/>
    </row>
    <row r="7" spans="2:6" ht="24.95" customHeight="1">
      <c r="B7" s="53">
        <v>1</v>
      </c>
      <c r="C7" s="228" t="s">
        <v>929</v>
      </c>
      <c r="D7" s="228"/>
      <c r="E7" s="55" t="s">
        <v>100</v>
      </c>
      <c r="F7" s="55">
        <v>2</v>
      </c>
    </row>
    <row r="8" spans="2:6" ht="24.95" customHeight="1">
      <c r="B8" s="53">
        <v>2</v>
      </c>
      <c r="C8" s="228" t="s">
        <v>273</v>
      </c>
      <c r="D8" s="228"/>
      <c r="E8" s="55" t="s">
        <v>4</v>
      </c>
      <c r="F8" s="55" t="s">
        <v>930</v>
      </c>
    </row>
    <row r="9" spans="2:6" ht="24.95" customHeight="1">
      <c r="B9" s="53">
        <v>3</v>
      </c>
      <c r="C9" s="228" t="s">
        <v>931</v>
      </c>
      <c r="D9" s="228"/>
      <c r="E9" s="55" t="s">
        <v>932</v>
      </c>
      <c r="F9" s="55" t="s">
        <v>933</v>
      </c>
    </row>
    <row r="10" spans="2:6" ht="24.95" customHeight="1">
      <c r="B10" s="53">
        <v>4</v>
      </c>
      <c r="C10" s="228" t="s">
        <v>934</v>
      </c>
      <c r="D10" s="228"/>
      <c r="E10" s="55" t="s">
        <v>284</v>
      </c>
      <c r="F10" s="55" t="s">
        <v>19</v>
      </c>
    </row>
    <row r="11" spans="2:6" ht="24.95" customHeight="1">
      <c r="B11" s="53">
        <v>5</v>
      </c>
      <c r="C11" s="228" t="s">
        <v>935</v>
      </c>
      <c r="D11" s="228"/>
      <c r="E11" s="55" t="s">
        <v>286</v>
      </c>
      <c r="F11" s="55" t="s">
        <v>20</v>
      </c>
    </row>
    <row r="12" spans="2:6" ht="24.95" customHeight="1">
      <c r="B12" s="53">
        <v>6</v>
      </c>
      <c r="C12" s="228" t="s">
        <v>274</v>
      </c>
      <c r="D12" s="228"/>
      <c r="E12" s="55" t="s">
        <v>936</v>
      </c>
      <c r="F12" s="55" t="s">
        <v>937</v>
      </c>
    </row>
    <row r="13" spans="2:6" ht="24.95" customHeight="1">
      <c r="B13" s="53">
        <v>7</v>
      </c>
      <c r="C13" s="228" t="s">
        <v>938</v>
      </c>
      <c r="D13" s="228"/>
      <c r="E13" s="55" t="s">
        <v>22</v>
      </c>
      <c r="F13" s="55" t="s">
        <v>939</v>
      </c>
    </row>
    <row r="14" spans="2:6" ht="24.95" customHeight="1">
      <c r="B14" s="53">
        <v>8</v>
      </c>
      <c r="C14" s="54" t="s">
        <v>940</v>
      </c>
      <c r="D14" s="54" t="s">
        <v>941</v>
      </c>
      <c r="E14" s="55" t="s">
        <v>22</v>
      </c>
      <c r="F14" s="55" t="s">
        <v>942</v>
      </c>
    </row>
    <row r="15" spans="2:6" ht="24.95" customHeight="1">
      <c r="B15" s="53">
        <v>9</v>
      </c>
      <c r="C15" s="54"/>
      <c r="D15" s="54" t="s">
        <v>943</v>
      </c>
      <c r="E15" s="55" t="s">
        <v>22</v>
      </c>
      <c r="F15" s="55" t="s">
        <v>944</v>
      </c>
    </row>
    <row r="16" spans="2:6" ht="24.95" customHeight="1">
      <c r="B16" s="53">
        <v>10</v>
      </c>
      <c r="C16" s="228" t="s">
        <v>945</v>
      </c>
      <c r="D16" s="228"/>
      <c r="E16" s="55" t="s">
        <v>4</v>
      </c>
      <c r="F16" s="55" t="s">
        <v>946</v>
      </c>
    </row>
    <row r="17" spans="2:6" ht="24.95" customHeight="1">
      <c r="B17" s="231">
        <v>11</v>
      </c>
      <c r="C17" s="228" t="s">
        <v>947</v>
      </c>
      <c r="D17" s="228"/>
      <c r="E17" s="227" t="s">
        <v>4</v>
      </c>
      <c r="F17" s="55" t="s">
        <v>948</v>
      </c>
    </row>
    <row r="18" spans="2:6" ht="24.95" customHeight="1">
      <c r="B18" s="231"/>
      <c r="C18" s="228"/>
      <c r="D18" s="228"/>
      <c r="E18" s="227"/>
      <c r="F18" s="55" t="s">
        <v>949</v>
      </c>
    </row>
    <row r="19" spans="2:6" ht="24.95" customHeight="1">
      <c r="B19" s="231"/>
      <c r="C19" s="228"/>
      <c r="D19" s="228"/>
      <c r="E19" s="227"/>
      <c r="F19" s="55" t="s">
        <v>950</v>
      </c>
    </row>
    <row r="20" spans="2:6" ht="24.95" customHeight="1">
      <c r="B20" s="53">
        <v>12</v>
      </c>
      <c r="C20" s="228" t="s">
        <v>397</v>
      </c>
      <c r="D20" s="228"/>
      <c r="E20" s="55" t="s">
        <v>100</v>
      </c>
      <c r="F20" s="55" t="s">
        <v>14</v>
      </c>
    </row>
    <row r="21" spans="2:6" ht="24.95" customHeight="1">
      <c r="B21" s="230" t="s">
        <v>909</v>
      </c>
      <c r="C21" s="230"/>
      <c r="D21" s="230"/>
      <c r="E21" s="230"/>
      <c r="F21" s="230"/>
    </row>
    <row r="22" spans="2:6" ht="24.95" customHeight="1">
      <c r="B22" s="53">
        <v>16</v>
      </c>
      <c r="C22" s="228" t="s">
        <v>275</v>
      </c>
      <c r="D22" s="228"/>
      <c r="E22" s="55" t="s">
        <v>4</v>
      </c>
      <c r="F22" s="55" t="s">
        <v>951</v>
      </c>
    </row>
    <row r="23" spans="2:6" ht="24.95" customHeight="1">
      <c r="B23" s="53">
        <v>17</v>
      </c>
      <c r="C23" s="228" t="s">
        <v>276</v>
      </c>
      <c r="D23" s="228"/>
      <c r="E23" s="55" t="s">
        <v>4</v>
      </c>
      <c r="F23" s="55" t="s">
        <v>952</v>
      </c>
    </row>
    <row r="24" spans="2:6" ht="24.95" customHeight="1">
      <c r="B24" s="53">
        <v>18</v>
      </c>
      <c r="C24" s="228" t="s">
        <v>953</v>
      </c>
      <c r="D24" s="228"/>
      <c r="E24" s="55" t="s">
        <v>4</v>
      </c>
      <c r="F24" s="55" t="s">
        <v>954</v>
      </c>
    </row>
    <row r="25" spans="2:6" ht="24.95" customHeight="1">
      <c r="B25" s="53">
        <v>19</v>
      </c>
      <c r="C25" s="228" t="s">
        <v>955</v>
      </c>
      <c r="D25" s="228"/>
      <c r="E25" s="55" t="s">
        <v>4</v>
      </c>
      <c r="F25" s="55" t="s">
        <v>956</v>
      </c>
    </row>
    <row r="26" spans="2:6" ht="24.95" customHeight="1">
      <c r="B26" s="53">
        <v>20</v>
      </c>
      <c r="C26" s="227" t="s">
        <v>957</v>
      </c>
      <c r="D26" s="54" t="s">
        <v>958</v>
      </c>
      <c r="E26" s="55" t="s">
        <v>4</v>
      </c>
      <c r="F26" s="55" t="s">
        <v>959</v>
      </c>
    </row>
    <row r="27" spans="2:6" ht="24.95" customHeight="1">
      <c r="B27" s="53">
        <v>21</v>
      </c>
      <c r="C27" s="227"/>
      <c r="D27" s="54" t="s">
        <v>960</v>
      </c>
      <c r="E27" s="55" t="s">
        <v>4</v>
      </c>
      <c r="F27" s="55" t="s">
        <v>961</v>
      </c>
    </row>
    <row r="28" spans="2:6" ht="24.95" customHeight="1">
      <c r="B28" s="53">
        <v>22</v>
      </c>
      <c r="C28" s="228" t="s">
        <v>962</v>
      </c>
      <c r="D28" s="228"/>
      <c r="E28" s="55" t="s">
        <v>4</v>
      </c>
      <c r="F28" s="55" t="s">
        <v>963</v>
      </c>
    </row>
    <row r="29" spans="2:6" ht="24.95" customHeight="1">
      <c r="B29" s="53">
        <v>23</v>
      </c>
      <c r="C29" s="228" t="s">
        <v>964</v>
      </c>
      <c r="D29" s="228"/>
      <c r="E29" s="55" t="s">
        <v>4</v>
      </c>
      <c r="F29" s="55" t="s">
        <v>965</v>
      </c>
    </row>
    <row r="30" spans="2:6" ht="24.95" customHeight="1">
      <c r="B30" s="53">
        <v>24</v>
      </c>
      <c r="C30" s="54" t="s">
        <v>957</v>
      </c>
      <c r="D30" s="54" t="s">
        <v>820</v>
      </c>
      <c r="E30" s="55" t="s">
        <v>4</v>
      </c>
      <c r="F30" s="55" t="s">
        <v>966</v>
      </c>
    </row>
    <row r="31" spans="2:6" ht="24.95" customHeight="1">
      <c r="B31" s="50" t="s">
        <v>280</v>
      </c>
      <c r="C31" s="229" t="s">
        <v>1</v>
      </c>
      <c r="D31" s="229"/>
      <c r="E31" s="51" t="s">
        <v>282</v>
      </c>
      <c r="F31" s="51" t="s">
        <v>896</v>
      </c>
    </row>
    <row r="32" spans="2:6" ht="24.95" customHeight="1">
      <c r="B32" s="53">
        <v>25</v>
      </c>
      <c r="C32" s="228" t="s">
        <v>821</v>
      </c>
      <c r="D32" s="228"/>
      <c r="E32" s="55" t="s">
        <v>4</v>
      </c>
      <c r="F32" s="55" t="s">
        <v>967</v>
      </c>
    </row>
    <row r="33" spans="2:6" ht="24.95" customHeight="1">
      <c r="B33" s="53">
        <v>26</v>
      </c>
      <c r="C33" s="228" t="s">
        <v>968</v>
      </c>
      <c r="D33" s="228"/>
      <c r="E33" s="55" t="s">
        <v>22</v>
      </c>
      <c r="F33" s="55" t="s">
        <v>969</v>
      </c>
    </row>
    <row r="34" spans="2:6" ht="24.95" customHeight="1">
      <c r="B34" s="53">
        <v>27</v>
      </c>
      <c r="C34" s="54" t="s">
        <v>957</v>
      </c>
      <c r="D34" s="54" t="s">
        <v>970</v>
      </c>
      <c r="E34" s="55" t="s">
        <v>22</v>
      </c>
      <c r="F34" s="55" t="s">
        <v>971</v>
      </c>
    </row>
    <row r="35" spans="2:6" ht="24.95" customHeight="1">
      <c r="B35" s="53">
        <v>28</v>
      </c>
      <c r="C35" s="54"/>
      <c r="D35" s="54" t="s">
        <v>972</v>
      </c>
      <c r="E35" s="55" t="s">
        <v>22</v>
      </c>
      <c r="F35" s="55" t="s">
        <v>971</v>
      </c>
    </row>
    <row r="36" spans="2:6" ht="24.95" customHeight="1">
      <c r="B36" s="53">
        <v>29</v>
      </c>
      <c r="C36" s="228" t="s">
        <v>277</v>
      </c>
      <c r="D36" s="228"/>
      <c r="E36" s="55" t="s">
        <v>4</v>
      </c>
      <c r="F36" s="55" t="s">
        <v>973</v>
      </c>
    </row>
    <row r="37" spans="2:6" ht="24.95" customHeight="1">
      <c r="B37" s="231">
        <v>30</v>
      </c>
      <c r="C37" s="228" t="s">
        <v>974</v>
      </c>
      <c r="D37" s="228"/>
      <c r="E37" s="227" t="s">
        <v>4</v>
      </c>
      <c r="F37" s="55" t="s">
        <v>975</v>
      </c>
    </row>
    <row r="38" spans="2:6" ht="24.95" customHeight="1">
      <c r="B38" s="231"/>
      <c r="C38" s="228"/>
      <c r="D38" s="228"/>
      <c r="E38" s="227"/>
      <c r="F38" s="55" t="s">
        <v>976</v>
      </c>
    </row>
    <row r="39" spans="2:6" ht="24.95" customHeight="1">
      <c r="B39" s="231"/>
      <c r="C39" s="228"/>
      <c r="D39" s="228"/>
      <c r="E39" s="227"/>
      <c r="F39" s="55" t="s">
        <v>977</v>
      </c>
    </row>
    <row r="40" spans="2:6" ht="24.95" customHeight="1">
      <c r="B40" s="231"/>
      <c r="C40" s="228"/>
      <c r="D40" s="228"/>
      <c r="E40" s="227"/>
      <c r="F40" s="55" t="s">
        <v>978</v>
      </c>
    </row>
    <row r="41" spans="2:6" ht="24.95" customHeight="1">
      <c r="B41" s="53">
        <v>31</v>
      </c>
      <c r="C41" s="228" t="s">
        <v>979</v>
      </c>
      <c r="D41" s="228"/>
      <c r="E41" s="55" t="s">
        <v>4</v>
      </c>
      <c r="F41" s="55" t="s">
        <v>980</v>
      </c>
    </row>
    <row r="42" spans="2:6" ht="24.95" customHeight="1">
      <c r="B42" s="53">
        <v>32</v>
      </c>
      <c r="C42" s="228" t="s">
        <v>981</v>
      </c>
      <c r="D42" s="228"/>
      <c r="E42" s="55" t="s">
        <v>4</v>
      </c>
      <c r="F42" s="55" t="s">
        <v>982</v>
      </c>
    </row>
    <row r="43" spans="2:6" ht="24.95" customHeight="1">
      <c r="B43" s="53">
        <v>33</v>
      </c>
      <c r="C43" s="228" t="s">
        <v>926</v>
      </c>
      <c r="D43" s="228"/>
      <c r="E43" s="55" t="s">
        <v>49</v>
      </c>
      <c r="F43" s="55" t="s">
        <v>64</v>
      </c>
    </row>
    <row r="44" spans="2:6" ht="24.95" customHeight="1">
      <c r="B44" s="53">
        <v>34</v>
      </c>
      <c r="C44" s="228" t="s">
        <v>278</v>
      </c>
      <c r="D44" s="228"/>
      <c r="E44" s="55" t="s">
        <v>4</v>
      </c>
      <c r="F44" s="55" t="s">
        <v>983</v>
      </c>
    </row>
    <row r="45" spans="2:6" ht="24.95" customHeight="1">
      <c r="B45" s="53">
        <v>35</v>
      </c>
      <c r="C45" s="228" t="s">
        <v>279</v>
      </c>
      <c r="D45" s="228"/>
      <c r="E45" s="55" t="s">
        <v>4</v>
      </c>
      <c r="F45" s="55" t="s">
        <v>984</v>
      </c>
    </row>
  </sheetData>
  <mergeCells count="34">
    <mergeCell ref="C41:D41"/>
    <mergeCell ref="C42:D42"/>
    <mergeCell ref="C43:D43"/>
    <mergeCell ref="C44:D44"/>
    <mergeCell ref="C45:D4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E37:E40"/>
    <mergeCell ref="C36:D36"/>
    <mergeCell ref="C29:D29"/>
    <mergeCell ref="C32:D32"/>
    <mergeCell ref="C22:D22"/>
    <mergeCell ref="C23:D23"/>
    <mergeCell ref="C24:D24"/>
    <mergeCell ref="C25:D25"/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WLW</vt:lpstr>
      <vt:lpstr>zał. 2 ekologiczne</vt:lpstr>
      <vt:lpstr> e. ekologiczne</vt:lpstr>
      <vt:lpstr>zał. 3 rzeczowe</vt:lpstr>
      <vt:lpstr>e. rzeczowe</vt:lpstr>
      <vt:lpstr>Arkusz1</vt:lpstr>
      <vt:lpstr>zał. 4 Klucz</vt:lpstr>
      <vt:lpstr>szop rezultat</vt:lpstr>
      <vt:lpstr>szop produkt</vt:lpstr>
      <vt:lpstr>' e. ekologiczne'!Obszar_wydruku</vt:lpstr>
      <vt:lpstr>'e. rzeczowe'!Obszar_wydruku</vt:lpstr>
      <vt:lpstr>'zał. 2 ekologiczne'!Obszar_wydruku</vt:lpstr>
      <vt:lpstr>'zał. 3 rzeczowe'!Obszar_wydruku</vt:lpstr>
      <vt:lpstr>'zał. 4 Klucz'!Obszar_wydruku</vt:lpstr>
      <vt:lpstr>' e. ekologiczne'!Tytuły_wydruku</vt:lpstr>
      <vt:lpstr>'zał. 2 ekologiczne'!Tytuły_wydruku</vt:lpstr>
      <vt:lpstr>'zał. 3 rzeczowe'!Tytuły_wydruku</vt:lpstr>
    </vt:vector>
  </TitlesOfParts>
  <Company>NFOSiGW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 Ernest</dc:creator>
  <cp:lastModifiedBy>Leszek</cp:lastModifiedBy>
  <cp:lastPrinted>2019-06-06T09:29:34Z</cp:lastPrinted>
  <dcterms:created xsi:type="dcterms:W3CDTF">2015-05-21T07:23:12Z</dcterms:created>
  <dcterms:modified xsi:type="dcterms:W3CDTF">2020-03-26T12:05:18Z</dcterms:modified>
</cp:coreProperties>
</file>