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Odczynniki chemiczne o wysokiej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H7" i="1"/>
  <c r="I7" i="1" s="1"/>
  <c r="J7" i="1"/>
  <c r="H8" i="1"/>
  <c r="I8" i="1"/>
  <c r="J8" i="1"/>
  <c r="H9" i="1"/>
  <c r="I9" i="1" s="1"/>
  <c r="J9" i="1"/>
  <c r="H10" i="1"/>
  <c r="I10" i="1" s="1"/>
  <c r="J10" i="1"/>
  <c r="H11" i="1"/>
  <c r="I11" i="1" s="1"/>
  <c r="J11" i="1"/>
  <c r="H12" i="1"/>
  <c r="I12" i="1"/>
  <c r="J12" i="1"/>
  <c r="H13" i="1"/>
  <c r="I13" i="1" s="1"/>
  <c r="J13" i="1"/>
  <c r="H14" i="1"/>
  <c r="I14" i="1" s="1"/>
  <c r="J14" i="1"/>
  <c r="H15" i="1"/>
  <c r="I15" i="1" s="1"/>
  <c r="J15" i="1"/>
  <c r="H16" i="1"/>
  <c r="I16" i="1" s="1"/>
  <c r="J16" i="1"/>
  <c r="H17" i="1"/>
  <c r="I17" i="1" s="1"/>
  <c r="J17" i="1"/>
  <c r="J3" i="1"/>
  <c r="H3" i="1"/>
  <c r="I3" i="1" s="1"/>
  <c r="J18" i="1" l="1"/>
  <c r="I18" i="1"/>
  <c r="H18" i="1"/>
</calcChain>
</file>

<file path=xl/sharedStrings.xml><?xml version="1.0" encoding="utf-8"?>
<sst xmlns="http://schemas.openxmlformats.org/spreadsheetml/2006/main" count="60" uniqueCount="36">
  <si>
    <t>szt</t>
  </si>
  <si>
    <t>24496300-0</t>
  </si>
  <si>
    <t>24496500-2</t>
  </si>
  <si>
    <t>24131411-5</t>
  </si>
  <si>
    <t>33696300-8</t>
  </si>
  <si>
    <t>op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</si>
  <si>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</si>
  <si>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</si>
  <si>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</si>
  <si>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</si>
  <si>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</si>
  <si>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</si>
  <si>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</si>
  <si>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</si>
  <si>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</si>
  <si>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</si>
  <si>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</si>
  <si>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</si>
  <si>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</si>
  <si>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Amoniak 25% czda - opak. 1000 ml</t>
    </r>
    <r>
      <rPr>
        <i/>
        <sz val="11"/>
        <color indexed="8"/>
        <rFont val="Tahoma"/>
        <family val="2"/>
        <charset val="238"/>
      </rPr>
      <t xml:space="preserve">
Swiadectwo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</si>
  <si>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Amonu chlorek czda - opak. 100 g</t>
    </r>
    <r>
      <rPr>
        <i/>
        <sz val="11"/>
        <color indexed="8"/>
        <rFont val="Tahoma"/>
        <family val="2"/>
        <charset val="238"/>
      </rPr>
      <t xml:space="preserve">
Swiadectwo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</si>
  <si>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Hydroksyloaminy chlorowodorek czda - opak. 100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</si>
  <si>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azotowy 65% czda - opak. 1000 ml</t>
    </r>
    <r>
      <rPr>
        <i/>
        <sz val="11"/>
        <color indexed="8"/>
        <rFont val="Tahoma"/>
        <family val="2"/>
        <charset val="238"/>
      </rPr>
      <t xml:space="preserve">
Firmy Merck Suprapur;Do analiz śladowych;Świadectwo jakości - jakość nie gorsza niż POCH,;termin przydatności nie krótszy niż 2 lata od dnia dostawy,;dla firmy innej niż POCH karta charakterystyki - jakość nie gorsza niż firmy MERCK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</si>
  <si>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barbiturowy czda - opak 100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</si>
  <si>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octowy lodowaty czda - opak. 1000 ml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</si>
  <si>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siarkowy (VI) min 95% czda - opak. 1000 ml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charakterystyki;Świadectwo jakości - jakość nie gorsza niż POCH,;termin przydatności nie krótszy niż 2 lata od dnia dostawy,;dla firmy innej niż POCH karta charakterystyki - jakość nie gorsza niż firmy MERCK</t>
    </r>
    <r>
      <rPr>
        <i/>
        <sz val="11"/>
        <color indexed="55"/>
        <rFont val="Tahoma"/>
        <family val="2"/>
        <charset val="238"/>
      </rPr>
      <t xml:space="preserve">
</t>
    </r>
  </si>
  <si>
    <r>
      <t>Magnezu chlorek 6.hydrat czda - opak. 500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</si>
  <si>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N-(1-naftylo)-etylenodiaminy dichlorowodorek czda - opak. 10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</si>
  <si>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Pirydyna czda - opak. 1000 ml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</si>
  <si>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szczawian czda - opak. 50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</si>
  <si>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Odczynniki chemiczne o wysokiej klasie czystości - preferowane firmy POCH. Pakiet 6</t>
  </si>
  <si>
    <t>Załącznik nr 7 do SWZ                    - załącznik nr 2 do umowy</t>
  </si>
  <si>
    <r>
      <t>Sodu chlorek czda - opak. 500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2 lata od dnia dostawy, wykluczona firma Chempur, wskazana firma POCH/Avantor, karta charakterystyki lub link do strony  umożliwiającej pobranie karty charakterystyki;CAS nr 7647-14-5;zawartość min. 99,5 %, jakość nie gorsza niż firmy POCH lub równoważny, termin ważności co najmniej 2 lata od dnia dostawy,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</si>
  <si>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Rtęci (II) jodek czda - opak. 100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3 lata od dnia dostawy, wyłącznie firmy POCH/Avantor,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</si>
  <si>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Rtęci (II) chlorek czda - opak.100 g Nr katalogowy ACRS20143</t>
    </r>
    <r>
      <rPr>
        <i/>
        <sz val="11"/>
        <color indexed="8"/>
        <rFont val="Tahoma"/>
        <family val="2"/>
        <charset val="238"/>
      </rPr>
      <t xml:space="preserve">
świadectwo jakości, jakość nie gorsza niż firmy POCH/Avantor, termin przydatności nie krótszy niż 3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wyłącznie firmy POCH/ACROS</t>
    </r>
  </si>
  <si>
    <r>
      <t>Sodu wodorotlenek czda - opak. 1000 g</t>
    </r>
    <r>
      <rPr>
        <i/>
        <sz val="11"/>
        <color indexed="8"/>
        <rFont val="Tahoma"/>
        <family val="2"/>
        <charset val="238"/>
      </rPr>
      <t xml:space="preserve">
świadectwo jakości, jakość nie gorsza niż firmy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</si>
</sst>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tabSelected="1" workbookViewId="0">
      <pane ySplit="2" topLeftCell="A15" activePane="bottomLeft" state="frozen"/>
      <selection pane="bottomLeft" activeCell="F3" sqref="F3:G17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31</v>
      </c>
      <c r="L1" s="16"/>
    </row>
    <row r="2" spans="1:12" ht="74.25" customHeight="1" x14ac:dyDescent="0.25">
      <c r="A2" s="3" t="s">
        <v>6</v>
      </c>
      <c r="B2" s="4" t="s">
        <v>7</v>
      </c>
      <c r="C2" s="3" t="s">
        <v>8</v>
      </c>
      <c r="D2" s="3" t="s">
        <v>9</v>
      </c>
      <c r="E2" s="3" t="s">
        <v>10</v>
      </c>
      <c r="F2" s="2" t="s">
        <v>11</v>
      </c>
      <c r="G2" s="3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</row>
    <row r="3" spans="1:12" ht="71.25" x14ac:dyDescent="0.25">
      <c r="A3" s="6">
        <v>1</v>
      </c>
      <c r="B3" s="13" t="s">
        <v>19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71.25" x14ac:dyDescent="0.25">
      <c r="A4" s="6">
        <v>2</v>
      </c>
      <c r="B4" s="13" t="s">
        <v>20</v>
      </c>
      <c r="C4" s="6" t="s">
        <v>0</v>
      </c>
      <c r="D4" s="6" t="s">
        <v>1</v>
      </c>
      <c r="E4" s="8">
        <v>3</v>
      </c>
      <c r="F4" s="9"/>
      <c r="G4" s="10"/>
      <c r="H4" s="7">
        <f t="shared" ref="H4:H17" si="0">F4*E4</f>
        <v>0</v>
      </c>
      <c r="I4" s="7">
        <f t="shared" ref="I4:I17" si="1">H4+H4*G4/100</f>
        <v>0</v>
      </c>
      <c r="J4" s="7">
        <f t="shared" ref="J4:J17" si="2">E4*F4*G4/100</f>
        <v>0</v>
      </c>
      <c r="K4" s="11"/>
      <c r="L4" s="12"/>
    </row>
    <row r="5" spans="1:12" ht="71.25" x14ac:dyDescent="0.25">
      <c r="A5" s="6">
        <v>3</v>
      </c>
      <c r="B5" s="13" t="s">
        <v>21</v>
      </c>
      <c r="C5" s="6" t="s">
        <v>0</v>
      </c>
      <c r="D5" s="6" t="s">
        <v>2</v>
      </c>
      <c r="E5" s="8">
        <v>3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85.5" x14ac:dyDescent="0.25">
      <c r="A6" s="6">
        <v>4</v>
      </c>
      <c r="B6" s="13" t="s">
        <v>22</v>
      </c>
      <c r="C6" s="6" t="s">
        <v>0</v>
      </c>
      <c r="D6" s="6" t="s">
        <v>2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71.25" x14ac:dyDescent="0.25">
      <c r="A7" s="6">
        <v>5</v>
      </c>
      <c r="B7" s="13" t="s">
        <v>23</v>
      </c>
      <c r="C7" s="6" t="s">
        <v>0</v>
      </c>
      <c r="D7" s="6" t="s">
        <v>2</v>
      </c>
      <c r="E7" s="8">
        <v>2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71.25" x14ac:dyDescent="0.25">
      <c r="A8" s="6">
        <v>6</v>
      </c>
      <c r="B8" s="13" t="s">
        <v>24</v>
      </c>
      <c r="C8" s="6" t="s">
        <v>0</v>
      </c>
      <c r="D8" s="6" t="s">
        <v>2</v>
      </c>
      <c r="E8" s="8">
        <v>5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114" x14ac:dyDescent="0.25">
      <c r="A9" s="6">
        <v>7</v>
      </c>
      <c r="B9" s="13" t="s">
        <v>25</v>
      </c>
      <c r="C9" s="6" t="s">
        <v>0</v>
      </c>
      <c r="D9" s="6" t="s">
        <v>3</v>
      </c>
      <c r="E9" s="8">
        <v>14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71.25" x14ac:dyDescent="0.25">
      <c r="A10" s="6">
        <v>8</v>
      </c>
      <c r="B10" s="13" t="s">
        <v>26</v>
      </c>
      <c r="C10" s="6" t="s">
        <v>0</v>
      </c>
      <c r="D10" s="6" t="s">
        <v>2</v>
      </c>
      <c r="E10" s="8">
        <v>2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71.25" x14ac:dyDescent="0.25">
      <c r="A11" s="6">
        <v>9</v>
      </c>
      <c r="B11" s="13" t="s">
        <v>27</v>
      </c>
      <c r="C11" s="6" t="s">
        <v>0</v>
      </c>
      <c r="D11" s="6" t="s">
        <v>4</v>
      </c>
      <c r="E11" s="8">
        <v>4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71.25" x14ac:dyDescent="0.25">
      <c r="A12" s="6">
        <v>10</v>
      </c>
      <c r="B12" s="13" t="s">
        <v>28</v>
      </c>
      <c r="C12" s="6" t="s">
        <v>0</v>
      </c>
      <c r="D12" s="6" t="s">
        <v>2</v>
      </c>
      <c r="E12" s="8">
        <v>1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71.25" x14ac:dyDescent="0.25">
      <c r="A13" s="6">
        <v>11</v>
      </c>
      <c r="B13" s="13" t="s">
        <v>34</v>
      </c>
      <c r="C13" s="6" t="s">
        <v>5</v>
      </c>
      <c r="D13" s="6" t="s">
        <v>2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71.25" x14ac:dyDescent="0.25">
      <c r="A14" s="6">
        <v>12</v>
      </c>
      <c r="B14" s="13" t="s">
        <v>33</v>
      </c>
      <c r="C14" s="6" t="s">
        <v>0</v>
      </c>
      <c r="D14" s="6" t="s">
        <v>2</v>
      </c>
      <c r="E14" s="8">
        <v>2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142.5" x14ac:dyDescent="0.25">
      <c r="A15" s="6">
        <v>13</v>
      </c>
      <c r="B15" s="13" t="s">
        <v>32</v>
      </c>
      <c r="C15" s="6" t="s">
        <v>0</v>
      </c>
      <c r="D15" s="6" t="s">
        <v>2</v>
      </c>
      <c r="E15" s="8">
        <v>2</v>
      </c>
      <c r="F15" s="9"/>
      <c r="G15" s="10"/>
      <c r="H15" s="7">
        <f t="shared" si="0"/>
        <v>0</v>
      </c>
      <c r="I15" s="7">
        <f t="shared" si="1"/>
        <v>0</v>
      </c>
      <c r="J15" s="7">
        <f t="shared" si="2"/>
        <v>0</v>
      </c>
      <c r="K15" s="11"/>
      <c r="L15" s="12"/>
    </row>
    <row r="16" spans="1:12" ht="71.25" x14ac:dyDescent="0.25">
      <c r="A16" s="6">
        <v>14</v>
      </c>
      <c r="B16" s="13" t="s">
        <v>29</v>
      </c>
      <c r="C16" s="6" t="s">
        <v>0</v>
      </c>
      <c r="D16" s="6" t="s">
        <v>4</v>
      </c>
      <c r="E16" s="8">
        <v>1</v>
      </c>
      <c r="F16" s="9"/>
      <c r="G16" s="10"/>
      <c r="H16" s="7">
        <f t="shared" si="0"/>
        <v>0</v>
      </c>
      <c r="I16" s="7">
        <f t="shared" si="1"/>
        <v>0</v>
      </c>
      <c r="J16" s="7">
        <f t="shared" si="2"/>
        <v>0</v>
      </c>
      <c r="K16" s="11"/>
      <c r="L16" s="12"/>
    </row>
    <row r="17" spans="1:12" ht="71.25" x14ac:dyDescent="0.25">
      <c r="A17" s="6">
        <v>15</v>
      </c>
      <c r="B17" s="13" t="s">
        <v>35</v>
      </c>
      <c r="C17" s="6" t="s">
        <v>0</v>
      </c>
      <c r="D17" s="6" t="s">
        <v>4</v>
      </c>
      <c r="E17" s="8">
        <v>6</v>
      </c>
      <c r="F17" s="9"/>
      <c r="G17" s="10"/>
      <c r="H17" s="7">
        <f t="shared" si="0"/>
        <v>0</v>
      </c>
      <c r="I17" s="7">
        <f t="shared" si="1"/>
        <v>0</v>
      </c>
      <c r="J17" s="7">
        <f t="shared" si="2"/>
        <v>0</v>
      </c>
      <c r="K17" s="11"/>
      <c r="L17" s="12"/>
    </row>
    <row r="18" spans="1:12" ht="24.95" customHeight="1" x14ac:dyDescent="0.25">
      <c r="A18" s="17" t="s">
        <v>18</v>
      </c>
      <c r="B18" s="18"/>
      <c r="C18" s="18"/>
      <c r="D18" s="18"/>
      <c r="E18" s="18"/>
      <c r="F18" s="18"/>
      <c r="G18" s="19"/>
      <c r="H18" s="5">
        <f>SUM(H3:H17)</f>
        <v>0</v>
      </c>
      <c r="I18" s="5">
        <f>SUM(I3:I17)</f>
        <v>0</v>
      </c>
      <c r="J18" s="5">
        <f>SUM(J3:J17)</f>
        <v>0</v>
      </c>
      <c r="K18" s="20"/>
      <c r="L18" s="21"/>
    </row>
  </sheetData>
  <mergeCells count="4">
    <mergeCell ref="A1:J1"/>
    <mergeCell ref="K1:L1"/>
    <mergeCell ref="A18:G18"/>
    <mergeCell ref="K18:L18"/>
  </mergeCells>
  <dataValidations count="1">
    <dataValidation type="whole" allowBlank="1" showErrorMessage="1" errorTitle="Nieprawidłowa wartość VAT" error="Proszę wpisać wartość VAT z zakresu od 0 do 25 (proszę nie używać znaku %)" sqref="G3:G17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 o wysokiej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2023-02-27T07:14:30Z</dcterms:created>
  <dcterms:modified xsi:type="dcterms:W3CDTF">2023-02-27T09:41:19Z</dcterms:modified>
</cp:coreProperties>
</file>