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BA - Biuro Administracyjne\Umowa spożywka 2020\"/>
    </mc:Choice>
  </mc:AlternateContent>
  <bookViews>
    <workbookView xWindow="0" yWindow="0" windowWidth="16800" windowHeight="3168"/>
  </bookViews>
  <sheets>
    <sheet name="Arkusz3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4" i="1"/>
  <c r="H3" i="1" l="1"/>
  <c r="K3" i="1"/>
  <c r="L3" i="1"/>
  <c r="H4" i="1"/>
  <c r="K4" i="1"/>
  <c r="L4" i="1"/>
  <c r="H5" i="1"/>
  <c r="K5" i="1"/>
  <c r="L5" i="1"/>
  <c r="H6" i="1"/>
  <c r="K6" i="1"/>
  <c r="L6" i="1"/>
  <c r="H14" i="1"/>
  <c r="K14" i="1"/>
  <c r="L14" i="1"/>
  <c r="H15" i="1"/>
  <c r="K15" i="1"/>
  <c r="L15" i="1"/>
  <c r="H16" i="1"/>
  <c r="K16" i="1"/>
  <c r="L16" i="1"/>
</calcChain>
</file>

<file path=xl/sharedStrings.xml><?xml version="1.0" encoding="utf-8"?>
<sst xmlns="http://schemas.openxmlformats.org/spreadsheetml/2006/main" count="216" uniqueCount="140">
  <si>
    <t>L.P.</t>
  </si>
  <si>
    <t>Wykaz produktów</t>
  </si>
  <si>
    <t>Opis istotnych cech</t>
  </si>
  <si>
    <t>Nazwa produktu oferowanego</t>
  </si>
  <si>
    <t>Jednostka miary</t>
  </si>
  <si>
    <t>Ilość Na 1 m-c dla Emilki</t>
  </si>
  <si>
    <t>Cena za 1 szt</t>
  </si>
  <si>
    <t>Cena łącznie</t>
  </si>
  <si>
    <t>Ilość Na 1 m-c dla Kier. I sekr</t>
  </si>
  <si>
    <t>Łączna suma wszystkich ilości na 1 mies. Dla Emilki + dla KM</t>
  </si>
  <si>
    <t>Dodatkowa ilość</t>
  </si>
  <si>
    <t>Ilość</t>
  </si>
  <si>
    <t>Jednostkowa cena brutto za 1 szt.</t>
  </si>
  <si>
    <t>Wartość ogółem brutto</t>
  </si>
  <si>
    <t>STAWKA VAT %</t>
  </si>
  <si>
    <t xml:space="preserve">Paluszki  - 200 g (± 20 g) </t>
  </si>
  <si>
    <t>solone, bez konserwantów, bez cukru, zawartość soli min. 2%-3%, opakowanie - torebka celafonowa</t>
  </si>
  <si>
    <t>op.</t>
  </si>
  <si>
    <t>Ciasteczka kruche - 135g (± 20 g)</t>
  </si>
  <si>
    <t>kruche, okrągłe ciasteczka z granulkami mlecznej czekolady 23%, rodzynkami 6,9%, bez konserwantów</t>
  </si>
  <si>
    <t>Ciasteczka kruche - 135g Pieguski</t>
  </si>
  <si>
    <t>Cukier - 5 g</t>
  </si>
  <si>
    <t>w saszetkach, biały, kryształ, sypki</t>
  </si>
  <si>
    <t>szt.</t>
  </si>
  <si>
    <t>Cukier  - 1 kg</t>
  </si>
  <si>
    <t>biały, kryształ, sypki</t>
  </si>
  <si>
    <t>kg</t>
  </si>
  <si>
    <t>Herbata czarna - 100 szt / Lipton</t>
  </si>
  <si>
    <t>zamykane saszetki ze sznurkiem</t>
  </si>
  <si>
    <t>Herbata Lipton exp. 100 szt kopertowana</t>
  </si>
  <si>
    <t>Kawa kapsułki do ekspresu Dolce Gusto - 16 szt</t>
  </si>
  <si>
    <t>różne smaki m.in. Espresso, Lungo, Cappucino</t>
  </si>
  <si>
    <t xml:space="preserve">Śmietanka do kawy </t>
  </si>
  <si>
    <t xml:space="preserve">w pojemniczkach 10g, pakowane po 10 szt., 10% tłuszczu, </t>
  </si>
  <si>
    <t>Śmietanka do kawy Łaciata</t>
  </si>
  <si>
    <t>Tonic / butelka - szkło - 0,2 l</t>
  </si>
  <si>
    <t>produkt firmy Coca-Cola HBC, pakowane w skrzynkach po 24 szt.</t>
  </si>
  <si>
    <t>Coca cola / pet - 0,5 l</t>
  </si>
  <si>
    <t>produkt firmy Coca-Cola HBC, pakowane w zgrzewki po 18 szt.</t>
  </si>
  <si>
    <t xml:space="preserve">Woda mineralna 0,5 l 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</si>
  <si>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</si>
  <si>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Woda mineralna 0,5 l gazowana Nałęczowianka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</si>
  <si>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</si>
  <si>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>Woda mineralna 0,5 l niegazowana Nałęczowianka</t>
  </si>
  <si>
    <t>Mieszanka studencka - 150 g (± 20 g)</t>
  </si>
  <si>
    <t>mieszanka z: orzechów ziemnych, rodzynek, orzechów nerkowców, orzechów laskowych</t>
  </si>
  <si>
    <t>Mieszanka studencka – 140g Felix</t>
  </si>
  <si>
    <t>Czekoladki Merci - 250 g</t>
  </si>
  <si>
    <t>Merci to, pojedynczo pakowane wykwintne czekoladki. 8 rodzajów czekoladek w jednej bombonierce.</t>
  </si>
  <si>
    <t>Czekoladki Merci - 250 g Storck</t>
  </si>
  <si>
    <t>Raffaelo 150 g</t>
  </si>
  <si>
    <t>Raffaello to kokosowy smakołyk z chrupiącego wafelka, który w środku skrywa migdał zatopiony w aksamitnym kremie. Całość otulona jest delikatnymi płatkami kokosa.</t>
  </si>
  <si>
    <t>Raffaelo 150 g Ferrero</t>
  </si>
  <si>
    <t>Ferrero Rocher - 200 g</t>
  </si>
  <si>
    <t>kuleczka z chrupiącego wafelka obsypana kruszonymi orzechami laskowymi, skrywająca orzeszek zatopiony w kremowym nadzieniu</t>
  </si>
  <si>
    <t>mleczne  czekoladeki w formie kuleczek z delikatnie rozpływającym się wnętrzem z najlepszej czekolady.</t>
  </si>
  <si>
    <t>Wafelek - 18 g (± 2 g)</t>
  </si>
  <si>
    <t xml:space="preserve">kruchy waflek w formie batonika z kremem kakaowym (44% ± 2%), oblany czekoladą 29% - 37%, bez konserwantów, pakowane pojedyńczo, wartość energetyczna 90 - 100 kcal </t>
  </si>
  <si>
    <t>Wafelek Prince Polo 17,5g g)</t>
  </si>
  <si>
    <t>Ciastka jeżyki classic 140g</t>
  </si>
  <si>
    <t>Herbatniki z karmelem 32,3%, migdałami, orzechami laskowymi, rodzynkami i chrupkami ryżowymi w czekoladzie mlecznej.</t>
  </si>
  <si>
    <t xml:space="preserve">zamykane saszetki  </t>
  </si>
  <si>
    <t>Herbata zielona - 20 szt. / Teekanne</t>
  </si>
  <si>
    <t>Herbata zielona exp.20 kopertowana Teekanne</t>
  </si>
  <si>
    <t>Herbata czarna Dilmah 100 szt.</t>
  </si>
  <si>
    <t>zamykane saszetki</t>
  </si>
  <si>
    <t>Herbata Dilmah exp.100 kopertowana</t>
  </si>
  <si>
    <t>Kawa ziarnista / 1kg / Lavazza Qualita Oro</t>
  </si>
  <si>
    <t xml:space="preserve">Sok pomarańczowy - 0,3 l </t>
  </si>
  <si>
    <t xml:space="preserve">pasteryzowany, z soku zagęszczonego, w butelce szklanej, zakręcanej, bezzwrotnej
</t>
  </si>
  <si>
    <t>Sok pomarańczowy - 0,3 l Fortuna</t>
  </si>
  <si>
    <t xml:space="preserve">Sok jabłkowy - 0,3 l </t>
  </si>
  <si>
    <t xml:space="preserve">pasteryzowany, z zagęszczonego soku jabłkowego, w butelce szklanej, zakręcanej, bezzwrotnej
</t>
  </si>
  <si>
    <t>Sok jabłkowy - 0,3 l Fortuna</t>
  </si>
  <si>
    <t xml:space="preserve">Nektar z czarnej porzeczki - 0,3 l </t>
  </si>
  <si>
    <t xml:space="preserve">pasteryzowany, z soku zagęszczonego, zawartość owoców min. 25%, w butelce szklanej, zakręcanej, bezzwrotnej
</t>
  </si>
  <si>
    <t>Nektar z czarnej porzeczki - 0,3 l Fortuna</t>
  </si>
  <si>
    <t xml:space="preserve">Sok pomidorowy - 0,3 l </t>
  </si>
  <si>
    <t xml:space="preserve">100% soku, pasteryzowany, zawiera naturalnie występujące cukry, w butelce szklanej, zakręcanej, bezzwrotnej
</t>
  </si>
  <si>
    <t>Sok pomidorowy - 0,3 l Fortuna</t>
  </si>
  <si>
    <t>Sok wiśniowy - 0,3 l</t>
  </si>
  <si>
    <t>Sok wiśniowy - 0,3 l Tarczyn</t>
  </si>
  <si>
    <t>UHT, 2% tłuszczu, karton, bez konserwantów</t>
  </si>
  <si>
    <t xml:space="preserve">Kruche herbatniki z płatkami owsianymi (32% ±2%), bez dodatku barwników, substancji konserwujacych, utwardzonych tłuszczów roslinnych </t>
  </si>
  <si>
    <t>100% kawa naturalna</t>
  </si>
  <si>
    <t>Kawa rozpuszczalna - 200 g Tchibo Family</t>
  </si>
  <si>
    <t>100 % kawa naturalna</t>
  </si>
  <si>
    <t xml:space="preserve">Ciasteczka z galaretką- różne smaki - 147 g  (± 20 g) </t>
  </si>
  <si>
    <t>biszkoptowe okrągłe ciasteczka z galaretką oblane jednostronnie czekoladą WEDEL</t>
  </si>
  <si>
    <t xml:space="preserve">Ciasteczka Delicje 147 g  </t>
  </si>
  <si>
    <t>Razem</t>
  </si>
  <si>
    <t xml:space="preserve">Wafle przekładane kremem orzechowym </t>
  </si>
  <si>
    <t>Wafle przekładane kremem śmietankowym</t>
  </si>
  <si>
    <t>Czekoladki Lindt Lindor Milk  175g</t>
  </si>
  <si>
    <t>Andante wafle rodzinne</t>
  </si>
  <si>
    <t>Wafelki orzechowe 130g</t>
  </si>
  <si>
    <t>Wafelki śmietankowe 130g</t>
  </si>
  <si>
    <t>Ciastka kruche słoneczka z marmoladą na środku</t>
  </si>
  <si>
    <t xml:space="preserve">Paluszki  - 200 g </t>
  </si>
  <si>
    <t>Herbata owoce leśne - Vitax - 20 szt.</t>
  </si>
  <si>
    <t>Herbata owocowa exp. 20 szt. - Vitax kopertowana - owoce leśne</t>
  </si>
  <si>
    <t>liściasta</t>
  </si>
  <si>
    <t xml:space="preserve">Herbata owocowa melisa z gruszką w saszetkach - Vitax - 20 szt. </t>
  </si>
  <si>
    <t>Kawa rozpuszczalna - 200 g (± 20 g)/Tchibbo Family</t>
  </si>
  <si>
    <t xml:space="preserve">Ciasteczka zbożowe z płatkami owsianymi - 201g 
(± 20 g) </t>
  </si>
  <si>
    <t>Kawa ziarnista / 1 kg</t>
  </si>
  <si>
    <t>Kawa ziarnista / 1 kg Tchibo Family</t>
  </si>
  <si>
    <t xml:space="preserve">Mleko - 0,5l 2%  </t>
  </si>
  <si>
    <t xml:space="preserve">Ciasteczka zbożowe Krakuski 201g 
</t>
  </si>
  <si>
    <t>Wartość ogółem netto</t>
  </si>
  <si>
    <t>Herbata zielona z opuncją - 20 szt. / Teekanne</t>
  </si>
  <si>
    <t>Herbata zielona z opuncją exp.20 kopertowana Teekanne</t>
  </si>
  <si>
    <t>Herbata zielona lemon - 20 szt. / Teekanne</t>
  </si>
  <si>
    <t>Herbata zielona lemon exp.20 kopertowana Teekanne</t>
  </si>
  <si>
    <t>Coca cola zero / pet - 0,5 l</t>
  </si>
  <si>
    <t>Kawa ziarnista / 1kg / Lavazza Crema e Aroma</t>
  </si>
  <si>
    <t xml:space="preserve">Kawa mielona - 250 g(± 20 g) / Tchibo Family </t>
  </si>
  <si>
    <t xml:space="preserve">Kawa mielona - 250 g Tchibo Family </t>
  </si>
  <si>
    <t>Orzeszki ziemne słone</t>
  </si>
  <si>
    <t>Orzeszki ziemne słone Felix</t>
  </si>
  <si>
    <t>UHT, 1,5% tłuszczu, karton, bez konserwantów</t>
  </si>
  <si>
    <t>Herbata zielona - liściasta imbir i cytryna - 100g</t>
  </si>
  <si>
    <t>Herbata zielona imbir i cytryna - 100g</t>
  </si>
  <si>
    <t>Kawa rozpuszczalna - 200 g (± 20 g)/Nescafe classic</t>
  </si>
  <si>
    <t>Kawa rozpuszczalna - 200 g Nescafe classic</t>
  </si>
  <si>
    <t>Kalkulacja ceny artykułów spożywczych.</t>
  </si>
  <si>
    <t>Ciastka kruche słoneczka z marmoladą 135g</t>
  </si>
  <si>
    <t>Margaretka wiśniowa 135g</t>
  </si>
  <si>
    <t>Orzechy nerkowca - 80g</t>
  </si>
  <si>
    <t xml:space="preserve">Herbata miętowa - 20 szt / Teekane </t>
  </si>
  <si>
    <t>Herbata miętowa exp. 20  Teekane kopertowana</t>
  </si>
  <si>
    <t>Migdały łuskane - 80g</t>
  </si>
  <si>
    <t>Migdały łuskane w opakowaniach 80 g</t>
  </si>
  <si>
    <t>Orzechy nerkowca w opakowaniach 80g</t>
  </si>
  <si>
    <t xml:space="preserve">Mleko UHT - 0,5l </t>
  </si>
  <si>
    <t xml:space="preserve">Mleko bez laktozy UHT - 1l </t>
  </si>
  <si>
    <t xml:space="preserve">Mleko - 1l 1,5%  </t>
  </si>
  <si>
    <t>Napój sojowy naturalny do kawy  - 1l</t>
  </si>
  <si>
    <t>Napój sojowy naturalny do kawy - 1l w kartonie, 100% pochodzenia roślinnego</t>
  </si>
  <si>
    <t>Napój sojowy naturalny do kawy - 1l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</si>
</sst>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1" xfId="1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5" borderId="1" xfId="0" applyFont="1" applyFill="1" applyBorder="1"/>
    <xf numFmtId="0" fontId="3" fillId="6" borderId="1" xfId="0" applyFont="1" applyFill="1" applyBorder="1"/>
    <xf numFmtId="0" fontId="3" fillId="0" borderId="1" xfId="0" applyFont="1" applyBorder="1"/>
    <xf numFmtId="0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3" fillId="0" borderId="1" xfId="0" applyFont="1" applyBorder="1" applyAlignment="1">
      <alignment wrapText="1" shrinkToFit="1"/>
    </xf>
    <xf numFmtId="0" fontId="4" fillId="0" borderId="1" xfId="0" applyFont="1" applyBorder="1"/>
    <xf numFmtId="0" fontId="4" fillId="0" borderId="1" xfId="0" applyFont="1" applyFill="1" applyBorder="1"/>
    <xf numFmtId="0" fontId="4" fillId="4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3" fillId="0" borderId="1" xfId="0" applyNumberFormat="1" applyFont="1" applyBorder="1"/>
    <xf numFmtId="164" fontId="3" fillId="0" borderId="3" xfId="0" applyNumberFormat="1" applyFont="1" applyBorder="1"/>
    <xf numFmtId="164" fontId="3" fillId="0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0" fontId="5" fillId="0" borderId="0" xfId="0" applyFont="1"/>
    <xf numFmtId="164" fontId="3" fillId="0" borderId="0" xfId="0" applyNumberFormat="1" applyFont="1" applyFill="1" applyBorder="1"/>
    <xf numFmtId="164" fontId="0" fillId="0" borderId="0" xfId="0" applyNumberFormat="1"/>
    <xf numFmtId="164" fontId="3" fillId="0" borderId="3" xfId="0" applyNumberFormat="1" applyFont="1" applyFill="1" applyBorder="1"/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64" fontId="3" fillId="0" borderId="3" xfId="0" applyNumberFormat="1" applyFont="1" applyBorder="1" applyProtection="1"/>
    <xf numFmtId="164" fontId="3" fillId="0" borderId="3" xfId="0" applyNumberFormat="1" applyFont="1" applyFill="1" applyBorder="1" applyProtection="1"/>
    <xf numFmtId="164" fontId="3" fillId="0" borderId="3" xfId="0" applyNumberFormat="1" applyFont="1" applyBorder="1" applyAlignment="1" applyProtection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workbookViewId="0">
      <selection activeCell="Q52" sqref="Q52"/>
    </sheetView>
  </sheetViews>
  <sheetFormatPr defaultRowHeight="13.2" x14ac:dyDescent="0.25"/>
  <cols>
    <col min="1" max="1" width="5.109375" customWidth="1"/>
    <col min="2" max="2" width="25.5546875" customWidth="1"/>
    <col min="3" max="3" width="30.109375" style="1" customWidth="1"/>
    <col min="4" max="4" width="20.44140625" style="1" customWidth="1"/>
    <col min="5" max="5" width="11.88671875" customWidth="1"/>
    <col min="6" max="8" width="0" style="2" hidden="1" customWidth="1"/>
    <col min="9" max="11" width="0" style="3" hidden="1" customWidth="1"/>
    <col min="12" max="13" width="0" hidden="1" customWidth="1"/>
    <col min="14" max="14" width="7.5546875" customWidth="1"/>
    <col min="15" max="15" width="11.88671875" customWidth="1"/>
    <col min="16" max="16" width="11.5546875" bestFit="1" customWidth="1"/>
    <col min="17" max="17" width="11.109375" bestFit="1" customWidth="1"/>
  </cols>
  <sheetData>
    <row r="1" spans="1:20" x14ac:dyDescent="0.25">
      <c r="A1" s="43" t="s">
        <v>125</v>
      </c>
      <c r="B1" s="4"/>
      <c r="C1" s="4"/>
      <c r="D1" s="4"/>
      <c r="E1" s="4"/>
      <c r="F1" s="5"/>
      <c r="G1" s="5"/>
      <c r="H1" s="5"/>
      <c r="I1" s="6"/>
      <c r="J1" s="6"/>
      <c r="K1" s="6"/>
      <c r="L1" s="4"/>
      <c r="M1" s="4"/>
      <c r="N1" s="4"/>
      <c r="O1" s="4"/>
      <c r="P1" s="4"/>
      <c r="Q1" s="4"/>
    </row>
    <row r="2" spans="1:20" ht="55.2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6</v>
      </c>
      <c r="K2" s="8" t="s">
        <v>7</v>
      </c>
      <c r="L2" s="9" t="s">
        <v>9</v>
      </c>
      <c r="M2" s="9" t="s">
        <v>10</v>
      </c>
      <c r="N2" s="10" t="s">
        <v>11</v>
      </c>
      <c r="O2" s="11" t="s">
        <v>12</v>
      </c>
      <c r="P2" s="12" t="s">
        <v>13</v>
      </c>
      <c r="Q2" s="35" t="s">
        <v>109</v>
      </c>
      <c r="R2" s="35" t="s">
        <v>14</v>
      </c>
    </row>
    <row r="3" spans="1:20" ht="38.85" customHeight="1" x14ac:dyDescent="0.25">
      <c r="A3" s="13">
        <v>1</v>
      </c>
      <c r="B3" s="14" t="s">
        <v>15</v>
      </c>
      <c r="C3" s="15" t="s">
        <v>16</v>
      </c>
      <c r="D3" s="14" t="s">
        <v>98</v>
      </c>
      <c r="E3" s="13" t="s">
        <v>17</v>
      </c>
      <c r="F3" s="16">
        <v>32</v>
      </c>
      <c r="G3" s="16">
        <v>2.37</v>
      </c>
      <c r="H3" s="16">
        <f>F3*G3</f>
        <v>75.84</v>
      </c>
      <c r="I3" s="17">
        <v>84</v>
      </c>
      <c r="J3" s="18">
        <v>2.37</v>
      </c>
      <c r="K3" s="17">
        <f>I3*J3</f>
        <v>199.08</v>
      </c>
      <c r="L3" s="19">
        <f>F3+I3</f>
        <v>116</v>
      </c>
      <c r="M3" s="20">
        <v>20</v>
      </c>
      <c r="N3" s="21">
        <v>1200</v>
      </c>
      <c r="O3" s="38"/>
      <c r="P3" s="39"/>
      <c r="Q3" s="60"/>
      <c r="R3" s="36"/>
      <c r="T3" s="44"/>
    </row>
    <row r="4" spans="1:20" s="27" customFormat="1" ht="38.1" customHeight="1" x14ac:dyDescent="0.25">
      <c r="A4" s="13">
        <f>A3+1</f>
        <v>2</v>
      </c>
      <c r="B4" s="22" t="s">
        <v>18</v>
      </c>
      <c r="C4" s="23" t="s">
        <v>19</v>
      </c>
      <c r="D4" s="22" t="s">
        <v>20</v>
      </c>
      <c r="E4" s="24" t="s">
        <v>17</v>
      </c>
      <c r="F4" s="25">
        <v>48</v>
      </c>
      <c r="G4" s="25">
        <v>3.46</v>
      </c>
      <c r="H4" s="25">
        <f>F4*G4</f>
        <v>166.07999999999998</v>
      </c>
      <c r="I4" s="25">
        <v>12</v>
      </c>
      <c r="J4" s="25">
        <v>3.46</v>
      </c>
      <c r="K4" s="25">
        <f>I4*J4</f>
        <v>41.519999999999996</v>
      </c>
      <c r="L4" s="26">
        <f>F4+I4</f>
        <v>60</v>
      </c>
      <c r="M4" s="26">
        <v>10</v>
      </c>
      <c r="N4" s="26">
        <v>1000</v>
      </c>
      <c r="O4" s="40"/>
      <c r="P4" s="39"/>
      <c r="Q4" s="60"/>
      <c r="R4" s="37"/>
      <c r="T4" s="44"/>
    </row>
    <row r="5" spans="1:20" ht="20.100000000000001" customHeight="1" x14ac:dyDescent="0.25">
      <c r="A5" s="13">
        <f t="shared" ref="A5:A51" si="0">A4+1</f>
        <v>3</v>
      </c>
      <c r="B5" s="14" t="s">
        <v>21</v>
      </c>
      <c r="C5" s="14" t="s">
        <v>22</v>
      </c>
      <c r="D5" s="14" t="s">
        <v>21</v>
      </c>
      <c r="E5" s="13" t="s">
        <v>23</v>
      </c>
      <c r="F5" s="16">
        <v>400</v>
      </c>
      <c r="G5" s="16">
        <v>0.05</v>
      </c>
      <c r="H5" s="16">
        <f>F5*G5</f>
        <v>20</v>
      </c>
      <c r="I5" s="17">
        <v>0</v>
      </c>
      <c r="J5" s="18">
        <v>0.05</v>
      </c>
      <c r="K5" s="17">
        <f>I5*J5</f>
        <v>0</v>
      </c>
      <c r="L5" s="19">
        <f>F5+I5</f>
        <v>400</v>
      </c>
      <c r="M5" s="20">
        <v>300</v>
      </c>
      <c r="N5" s="21">
        <v>6000</v>
      </c>
      <c r="O5" s="38"/>
      <c r="P5" s="39"/>
      <c r="Q5" s="60"/>
      <c r="R5" s="36"/>
      <c r="T5" s="44"/>
    </row>
    <row r="6" spans="1:20" ht="20.85" customHeight="1" x14ac:dyDescent="0.25">
      <c r="A6" s="13">
        <f t="shared" si="0"/>
        <v>4</v>
      </c>
      <c r="B6" s="14" t="s">
        <v>24</v>
      </c>
      <c r="C6" s="14" t="s">
        <v>25</v>
      </c>
      <c r="D6" s="14" t="s">
        <v>24</v>
      </c>
      <c r="E6" s="13" t="s">
        <v>26</v>
      </c>
      <c r="F6" s="16">
        <v>0</v>
      </c>
      <c r="G6" s="16">
        <v>2.4300000000000002</v>
      </c>
      <c r="H6" s="16">
        <f>F6*G6</f>
        <v>0</v>
      </c>
      <c r="I6" s="17">
        <v>22</v>
      </c>
      <c r="J6" s="18">
        <v>2.4300000000000002</v>
      </c>
      <c r="K6" s="17">
        <f>I6*J6</f>
        <v>53.46</v>
      </c>
      <c r="L6" s="19">
        <f>F6+I6</f>
        <v>22</v>
      </c>
      <c r="M6" s="20">
        <v>10</v>
      </c>
      <c r="N6" s="21">
        <v>320</v>
      </c>
      <c r="O6" s="38"/>
      <c r="P6" s="39"/>
      <c r="Q6" s="60"/>
      <c r="R6" s="36"/>
      <c r="T6" s="44"/>
    </row>
    <row r="7" spans="1:20" ht="37.200000000000003" customHeight="1" x14ac:dyDescent="0.25">
      <c r="A7" s="13">
        <f t="shared" si="0"/>
        <v>5</v>
      </c>
      <c r="B7" s="14" t="s">
        <v>87</v>
      </c>
      <c r="C7" s="14" t="s">
        <v>88</v>
      </c>
      <c r="D7" s="14" t="s">
        <v>89</v>
      </c>
      <c r="E7" s="13" t="s">
        <v>17</v>
      </c>
      <c r="F7" s="16"/>
      <c r="G7" s="16"/>
      <c r="H7" s="16"/>
      <c r="I7" s="17"/>
      <c r="J7" s="18"/>
      <c r="K7" s="17"/>
      <c r="L7" s="19"/>
      <c r="M7" s="20"/>
      <c r="N7" s="21">
        <v>320</v>
      </c>
      <c r="O7" s="38"/>
      <c r="P7" s="39"/>
      <c r="Q7" s="60"/>
      <c r="R7" s="36"/>
      <c r="T7" s="44"/>
    </row>
    <row r="8" spans="1:20" s="27" customFormat="1" ht="47.4" customHeight="1" x14ac:dyDescent="0.25">
      <c r="A8" s="13">
        <f t="shared" si="0"/>
        <v>6</v>
      </c>
      <c r="B8" s="22" t="s">
        <v>104</v>
      </c>
      <c r="C8" s="23" t="s">
        <v>83</v>
      </c>
      <c r="D8" s="22" t="s">
        <v>108</v>
      </c>
      <c r="E8" s="24" t="s">
        <v>17</v>
      </c>
      <c r="F8" s="25"/>
      <c r="G8" s="25"/>
      <c r="H8" s="25"/>
      <c r="I8" s="25"/>
      <c r="J8" s="25"/>
      <c r="K8" s="25"/>
      <c r="L8" s="26"/>
      <c r="M8" s="26"/>
      <c r="N8" s="26">
        <v>320</v>
      </c>
      <c r="O8" s="40"/>
      <c r="P8" s="39"/>
      <c r="Q8" s="60"/>
      <c r="R8" s="37"/>
      <c r="T8" s="44"/>
    </row>
    <row r="9" spans="1:20" s="27" customFormat="1" ht="36.6" customHeight="1" x14ac:dyDescent="0.25">
      <c r="A9" s="13">
        <f t="shared" si="0"/>
        <v>7</v>
      </c>
      <c r="B9" s="22" t="s">
        <v>95</v>
      </c>
      <c r="C9" s="22" t="s">
        <v>91</v>
      </c>
      <c r="D9" s="22" t="s">
        <v>94</v>
      </c>
      <c r="E9" s="24" t="s">
        <v>17</v>
      </c>
      <c r="F9" s="25"/>
      <c r="G9" s="25"/>
      <c r="H9" s="25"/>
      <c r="I9" s="25"/>
      <c r="J9" s="25"/>
      <c r="K9" s="25"/>
      <c r="L9" s="26"/>
      <c r="M9" s="26"/>
      <c r="N9" s="26">
        <v>700</v>
      </c>
      <c r="O9" s="40"/>
      <c r="P9" s="39"/>
      <c r="Q9" s="60"/>
      <c r="R9" s="37"/>
      <c r="T9" s="44"/>
    </row>
    <row r="10" spans="1:20" ht="23.4" x14ac:dyDescent="0.25">
      <c r="A10" s="13">
        <f t="shared" si="0"/>
        <v>8</v>
      </c>
      <c r="B10" s="14" t="s">
        <v>96</v>
      </c>
      <c r="C10" s="28" t="s">
        <v>92</v>
      </c>
      <c r="D10" s="14" t="s">
        <v>94</v>
      </c>
      <c r="E10" s="13" t="s">
        <v>17</v>
      </c>
      <c r="F10" s="16"/>
      <c r="G10" s="16"/>
      <c r="H10" s="16"/>
      <c r="I10" s="17"/>
      <c r="J10" s="18"/>
      <c r="K10" s="17"/>
      <c r="L10" s="19"/>
      <c r="M10" s="20"/>
      <c r="N10" s="21">
        <v>700</v>
      </c>
      <c r="O10" s="38"/>
      <c r="P10" s="39"/>
      <c r="Q10" s="60"/>
      <c r="R10" s="36"/>
      <c r="T10" s="44"/>
    </row>
    <row r="11" spans="1:20" ht="57.6" x14ac:dyDescent="0.25">
      <c r="A11" s="13">
        <f t="shared" si="0"/>
        <v>9</v>
      </c>
      <c r="B11" s="14" t="s">
        <v>56</v>
      </c>
      <c r="C11" s="28" t="s">
        <v>57</v>
      </c>
      <c r="D11" s="14" t="s">
        <v>58</v>
      </c>
      <c r="E11" s="13" t="s">
        <v>23</v>
      </c>
      <c r="F11" s="16"/>
      <c r="G11" s="16"/>
      <c r="H11" s="16"/>
      <c r="I11" s="17"/>
      <c r="J11" s="18"/>
      <c r="K11" s="17"/>
      <c r="L11" s="19"/>
      <c r="M11" s="20"/>
      <c r="N11" s="21">
        <v>1780</v>
      </c>
      <c r="O11" s="38"/>
      <c r="P11" s="39"/>
      <c r="Q11" s="60"/>
      <c r="R11" s="36"/>
      <c r="T11" s="44"/>
    </row>
    <row r="12" spans="1:20" ht="23.4" x14ac:dyDescent="0.25">
      <c r="A12" s="13">
        <f t="shared" si="0"/>
        <v>10</v>
      </c>
      <c r="B12" s="14" t="s">
        <v>126</v>
      </c>
      <c r="C12" s="28" t="s">
        <v>97</v>
      </c>
      <c r="D12" s="14" t="s">
        <v>127</v>
      </c>
      <c r="E12" s="13" t="s">
        <v>17</v>
      </c>
      <c r="F12" s="16"/>
      <c r="G12" s="16"/>
      <c r="H12" s="16"/>
      <c r="I12" s="17"/>
      <c r="J12" s="18"/>
      <c r="K12" s="17"/>
      <c r="L12" s="19"/>
      <c r="M12" s="20"/>
      <c r="N12" s="21">
        <v>1320</v>
      </c>
      <c r="O12" s="38"/>
      <c r="P12" s="39"/>
      <c r="Q12" s="60"/>
      <c r="R12" s="36"/>
      <c r="T12" s="44"/>
    </row>
    <row r="13" spans="1:20" ht="22.8" x14ac:dyDescent="0.25">
      <c r="A13" s="13">
        <f t="shared" si="0"/>
        <v>11</v>
      </c>
      <c r="B13" s="14" t="s">
        <v>114</v>
      </c>
      <c r="C13" s="14" t="s">
        <v>38</v>
      </c>
      <c r="D13" s="14" t="s">
        <v>114</v>
      </c>
      <c r="E13" s="13" t="s">
        <v>23</v>
      </c>
      <c r="F13" s="16"/>
      <c r="G13" s="16"/>
      <c r="H13" s="16"/>
      <c r="I13" s="17"/>
      <c r="J13" s="18"/>
      <c r="K13" s="17"/>
      <c r="L13" s="19"/>
      <c r="M13" s="20"/>
      <c r="N13" s="21">
        <v>200</v>
      </c>
      <c r="O13" s="38"/>
      <c r="P13" s="39"/>
      <c r="Q13" s="60"/>
      <c r="R13" s="36"/>
      <c r="T13" s="44"/>
    </row>
    <row r="14" spans="1:20" ht="22.8" x14ac:dyDescent="0.25">
      <c r="A14" s="13">
        <f t="shared" si="0"/>
        <v>12</v>
      </c>
      <c r="B14" s="14" t="s">
        <v>37</v>
      </c>
      <c r="C14" s="14" t="s">
        <v>38</v>
      </c>
      <c r="D14" s="14" t="s">
        <v>37</v>
      </c>
      <c r="E14" s="13" t="s">
        <v>23</v>
      </c>
      <c r="F14" s="16">
        <v>18</v>
      </c>
      <c r="G14" s="16">
        <v>2.2400000000000002</v>
      </c>
      <c r="H14" s="16">
        <f t="shared" ref="H14:H16" si="1">F14*G14</f>
        <v>40.320000000000007</v>
      </c>
      <c r="I14" s="17">
        <v>168</v>
      </c>
      <c r="J14" s="18">
        <v>2.2400000000000002</v>
      </c>
      <c r="K14" s="17">
        <f t="shared" ref="K14:K16" si="2">I14*J14</f>
        <v>376.32000000000005</v>
      </c>
      <c r="L14" s="19">
        <f t="shared" ref="L14:L16" si="3">F14+I14</f>
        <v>186</v>
      </c>
      <c r="M14" s="20">
        <v>60</v>
      </c>
      <c r="N14" s="21">
        <v>2200</v>
      </c>
      <c r="O14" s="38"/>
      <c r="P14" s="39"/>
      <c r="Q14" s="60"/>
      <c r="R14" s="36"/>
      <c r="T14" s="44"/>
    </row>
    <row r="15" spans="1:20" ht="91.2" x14ac:dyDescent="0.25">
      <c r="A15" s="13">
        <f t="shared" si="0"/>
        <v>13</v>
      </c>
      <c r="B15" s="22" t="s">
        <v>39</v>
      </c>
      <c r="C15" s="22" t="s">
        <v>40</v>
      </c>
      <c r="D15" s="22" t="s">
        <v>41</v>
      </c>
      <c r="E15" s="24" t="s">
        <v>23</v>
      </c>
      <c r="F15" s="25">
        <v>360</v>
      </c>
      <c r="G15" s="25">
        <v>1.05</v>
      </c>
      <c r="H15" s="25">
        <f t="shared" si="1"/>
        <v>378</v>
      </c>
      <c r="I15" s="25">
        <v>264</v>
      </c>
      <c r="J15" s="25">
        <v>1.05</v>
      </c>
      <c r="K15" s="25">
        <f t="shared" si="2"/>
        <v>277.2</v>
      </c>
      <c r="L15" s="26">
        <f t="shared" si="3"/>
        <v>624</v>
      </c>
      <c r="M15" s="26">
        <v>150</v>
      </c>
      <c r="N15" s="26">
        <v>4000</v>
      </c>
      <c r="O15" s="40"/>
      <c r="P15" s="46"/>
      <c r="Q15" s="61"/>
      <c r="R15" s="37"/>
      <c r="T15" s="44"/>
    </row>
    <row r="16" spans="1:20" ht="91.2" x14ac:dyDescent="0.25">
      <c r="A16" s="13">
        <f t="shared" si="0"/>
        <v>14</v>
      </c>
      <c r="B16" s="22" t="s">
        <v>39</v>
      </c>
      <c r="C16" s="22" t="s">
        <v>42</v>
      </c>
      <c r="D16" s="22" t="s">
        <v>43</v>
      </c>
      <c r="E16" s="24" t="s">
        <v>23</v>
      </c>
      <c r="F16" s="25">
        <v>360</v>
      </c>
      <c r="G16" s="25">
        <v>1.05</v>
      </c>
      <c r="H16" s="25">
        <f t="shared" si="1"/>
        <v>378</v>
      </c>
      <c r="I16" s="25">
        <v>264</v>
      </c>
      <c r="J16" s="25">
        <v>1.05</v>
      </c>
      <c r="K16" s="25">
        <f t="shared" si="2"/>
        <v>277.2</v>
      </c>
      <c r="L16" s="26">
        <f t="shared" si="3"/>
        <v>624</v>
      </c>
      <c r="M16" s="26">
        <v>150</v>
      </c>
      <c r="N16" s="26">
        <v>4000</v>
      </c>
      <c r="O16" s="40"/>
      <c r="P16" s="46"/>
      <c r="Q16" s="61"/>
      <c r="R16" s="37"/>
      <c r="T16" s="44"/>
    </row>
    <row r="17" spans="1:20" ht="34.35" customHeight="1" x14ac:dyDescent="0.25">
      <c r="A17" s="13">
        <f t="shared" si="0"/>
        <v>15</v>
      </c>
      <c r="B17" s="14" t="s">
        <v>47</v>
      </c>
      <c r="C17" s="28" t="s">
        <v>48</v>
      </c>
      <c r="D17" s="14" t="s">
        <v>49</v>
      </c>
      <c r="E17" s="13" t="s">
        <v>17</v>
      </c>
      <c r="F17" s="16"/>
      <c r="G17" s="16"/>
      <c r="H17" s="16"/>
      <c r="I17" s="17"/>
      <c r="J17" s="18"/>
      <c r="K17" s="17"/>
      <c r="L17" s="19"/>
      <c r="M17" s="20"/>
      <c r="N17" s="21">
        <v>100</v>
      </c>
      <c r="O17" s="38"/>
      <c r="P17" s="39"/>
      <c r="Q17" s="60"/>
      <c r="R17" s="36"/>
      <c r="T17" s="44"/>
    </row>
    <row r="18" spans="1:20" ht="59.7" customHeight="1" x14ac:dyDescent="0.25">
      <c r="A18" s="13">
        <f t="shared" si="0"/>
        <v>16</v>
      </c>
      <c r="B18" s="14" t="s">
        <v>50</v>
      </c>
      <c r="C18" s="28" t="s">
        <v>51</v>
      </c>
      <c r="D18" s="14" t="s">
        <v>52</v>
      </c>
      <c r="E18" s="13" t="s">
        <v>17</v>
      </c>
      <c r="F18" s="16"/>
      <c r="G18" s="16"/>
      <c r="H18" s="16"/>
      <c r="I18" s="17"/>
      <c r="J18" s="18"/>
      <c r="K18" s="17"/>
      <c r="L18" s="19"/>
      <c r="M18" s="20"/>
      <c r="N18" s="21">
        <v>120</v>
      </c>
      <c r="O18" s="38"/>
      <c r="P18" s="39"/>
      <c r="Q18" s="60"/>
      <c r="R18" s="36"/>
      <c r="T18" s="44"/>
    </row>
    <row r="19" spans="1:20" ht="47.85" customHeight="1" x14ac:dyDescent="0.25">
      <c r="A19" s="13">
        <f t="shared" si="0"/>
        <v>17</v>
      </c>
      <c r="B19" s="14" t="s">
        <v>53</v>
      </c>
      <c r="C19" s="28" t="s">
        <v>54</v>
      </c>
      <c r="D19" s="14" t="s">
        <v>53</v>
      </c>
      <c r="E19" s="13" t="s">
        <v>17</v>
      </c>
      <c r="F19" s="16"/>
      <c r="G19" s="16"/>
      <c r="H19" s="16"/>
      <c r="I19" s="17"/>
      <c r="J19" s="18"/>
      <c r="K19" s="17"/>
      <c r="L19" s="19"/>
      <c r="M19" s="20"/>
      <c r="N19" s="21">
        <v>90</v>
      </c>
      <c r="O19" s="38"/>
      <c r="P19" s="39"/>
      <c r="Q19" s="60"/>
      <c r="R19" s="36"/>
      <c r="T19" s="44"/>
    </row>
    <row r="20" spans="1:20" s="56" customFormat="1" ht="41.1" customHeight="1" x14ac:dyDescent="0.2">
      <c r="A20" s="13">
        <f t="shared" si="0"/>
        <v>18</v>
      </c>
      <c r="B20" s="50" t="s">
        <v>93</v>
      </c>
      <c r="C20" s="59" t="s">
        <v>55</v>
      </c>
      <c r="D20" s="50" t="s">
        <v>93</v>
      </c>
      <c r="E20" s="13" t="s">
        <v>17</v>
      </c>
      <c r="F20" s="47"/>
      <c r="G20" s="47"/>
      <c r="H20" s="47"/>
      <c r="I20" s="48"/>
      <c r="J20" s="49"/>
      <c r="K20" s="48"/>
      <c r="L20" s="51"/>
      <c r="M20" s="52"/>
      <c r="N20" s="58">
        <v>100</v>
      </c>
      <c r="O20" s="53"/>
      <c r="P20" s="54"/>
      <c r="Q20" s="62"/>
      <c r="R20" s="55"/>
      <c r="T20" s="57"/>
    </row>
    <row r="21" spans="1:20" ht="34.200000000000003" x14ac:dyDescent="0.25">
      <c r="A21" s="13">
        <f t="shared" si="0"/>
        <v>19</v>
      </c>
      <c r="B21" s="14" t="s">
        <v>44</v>
      </c>
      <c r="C21" s="14" t="s">
        <v>45</v>
      </c>
      <c r="D21" s="14" t="s">
        <v>46</v>
      </c>
      <c r="E21" s="13" t="s">
        <v>17</v>
      </c>
      <c r="F21" s="29">
        <v>0</v>
      </c>
      <c r="G21" s="29">
        <v>6.42</v>
      </c>
      <c r="H21" s="31">
        <v>0</v>
      </c>
      <c r="I21" s="30">
        <v>84</v>
      </c>
      <c r="J21" s="30">
        <v>6.42</v>
      </c>
      <c r="K21" s="21">
        <v>539.28</v>
      </c>
      <c r="L21" s="21">
        <v>84</v>
      </c>
      <c r="M21" s="21">
        <v>10</v>
      </c>
      <c r="N21" s="21">
        <v>900</v>
      </c>
      <c r="O21" s="38"/>
      <c r="P21" s="39"/>
      <c r="Q21" s="60"/>
      <c r="R21" s="36"/>
      <c r="T21" s="44"/>
    </row>
    <row r="22" spans="1:20" ht="22.8" x14ac:dyDescent="0.25">
      <c r="A22" s="13">
        <f t="shared" si="0"/>
        <v>20</v>
      </c>
      <c r="B22" s="14" t="s">
        <v>118</v>
      </c>
      <c r="C22" s="14" t="s">
        <v>118</v>
      </c>
      <c r="D22" s="14" t="s">
        <v>119</v>
      </c>
      <c r="E22" s="13" t="s">
        <v>17</v>
      </c>
      <c r="F22" s="29"/>
      <c r="G22" s="29"/>
      <c r="H22" s="31"/>
      <c r="I22" s="30"/>
      <c r="J22" s="30"/>
      <c r="K22" s="21"/>
      <c r="L22" s="21"/>
      <c r="M22" s="21"/>
      <c r="N22" s="21">
        <v>400</v>
      </c>
      <c r="O22" s="38"/>
      <c r="P22" s="39"/>
      <c r="Q22" s="60"/>
      <c r="R22" s="36"/>
      <c r="T22" s="44"/>
    </row>
    <row r="23" spans="1:20" x14ac:dyDescent="0.25">
      <c r="A23" s="13">
        <f t="shared" si="0"/>
        <v>21</v>
      </c>
      <c r="B23" s="14" t="s">
        <v>131</v>
      </c>
      <c r="C23" s="14" t="s">
        <v>132</v>
      </c>
      <c r="D23" s="14" t="s">
        <v>131</v>
      </c>
      <c r="E23" s="13" t="s">
        <v>17</v>
      </c>
      <c r="F23" s="29"/>
      <c r="G23" s="29"/>
      <c r="H23" s="31"/>
      <c r="I23" s="30"/>
      <c r="J23" s="30"/>
      <c r="K23" s="21"/>
      <c r="L23" s="21"/>
      <c r="M23" s="21"/>
      <c r="N23" s="21">
        <v>200</v>
      </c>
      <c r="O23" s="38"/>
      <c r="P23" s="39"/>
      <c r="Q23" s="60"/>
      <c r="R23" s="36"/>
      <c r="T23" s="44"/>
    </row>
    <row r="24" spans="1:20" s="27" customFormat="1" ht="22.8" x14ac:dyDescent="0.25">
      <c r="A24" s="24">
        <f t="shared" si="0"/>
        <v>22</v>
      </c>
      <c r="B24" s="22" t="s">
        <v>128</v>
      </c>
      <c r="C24" s="22" t="s">
        <v>133</v>
      </c>
      <c r="D24" s="22" t="s">
        <v>128</v>
      </c>
      <c r="E24" s="24" t="s">
        <v>17</v>
      </c>
      <c r="F24" s="26"/>
      <c r="G24" s="26"/>
      <c r="H24" s="26"/>
      <c r="I24" s="26"/>
      <c r="J24" s="26"/>
      <c r="K24" s="26"/>
      <c r="L24" s="26"/>
      <c r="M24" s="26"/>
      <c r="N24" s="26">
        <v>200</v>
      </c>
      <c r="O24" s="40"/>
      <c r="P24" s="46"/>
      <c r="Q24" s="61"/>
      <c r="R24" s="37"/>
      <c r="T24" s="44"/>
    </row>
    <row r="25" spans="1:20" ht="46.2" x14ac:dyDescent="0.25">
      <c r="A25" s="13">
        <f t="shared" si="0"/>
        <v>23</v>
      </c>
      <c r="B25" s="22" t="s">
        <v>59</v>
      </c>
      <c r="C25" s="32" t="s">
        <v>60</v>
      </c>
      <c r="D25" s="22" t="s">
        <v>59</v>
      </c>
      <c r="E25" s="13" t="s">
        <v>17</v>
      </c>
      <c r="F25" s="29"/>
      <c r="G25" s="29"/>
      <c r="H25" s="29"/>
      <c r="I25" s="30"/>
      <c r="J25" s="30"/>
      <c r="K25" s="30"/>
      <c r="L25" s="21"/>
      <c r="M25" s="21"/>
      <c r="N25" s="21">
        <v>400</v>
      </c>
      <c r="O25" s="38"/>
      <c r="P25" s="39"/>
      <c r="Q25" s="60"/>
      <c r="R25" s="36"/>
      <c r="T25" s="44"/>
    </row>
    <row r="26" spans="1:20" ht="34.200000000000003" x14ac:dyDescent="0.25">
      <c r="A26" s="13">
        <f t="shared" si="0"/>
        <v>24</v>
      </c>
      <c r="B26" s="22" t="s">
        <v>110</v>
      </c>
      <c r="C26" s="32" t="s">
        <v>61</v>
      </c>
      <c r="D26" s="22" t="s">
        <v>111</v>
      </c>
      <c r="E26" s="13" t="s">
        <v>17</v>
      </c>
      <c r="F26" s="29"/>
      <c r="G26" s="29"/>
      <c r="H26" s="29"/>
      <c r="I26" s="30"/>
      <c r="J26" s="30"/>
      <c r="K26" s="30"/>
      <c r="L26" s="21"/>
      <c r="M26" s="21"/>
      <c r="N26" s="21">
        <v>30</v>
      </c>
      <c r="O26" s="38"/>
      <c r="P26" s="39"/>
      <c r="Q26" s="60"/>
      <c r="R26" s="36"/>
      <c r="T26" s="44"/>
    </row>
    <row r="27" spans="1:20" ht="34.200000000000003" x14ac:dyDescent="0.25">
      <c r="A27" s="13">
        <f t="shared" si="0"/>
        <v>25</v>
      </c>
      <c r="B27" s="14" t="s">
        <v>102</v>
      </c>
      <c r="C27" s="14" t="s">
        <v>28</v>
      </c>
      <c r="D27" s="14" t="s">
        <v>102</v>
      </c>
      <c r="E27" s="13" t="s">
        <v>17</v>
      </c>
      <c r="F27" s="21"/>
      <c r="G27" s="33"/>
      <c r="H27" s="33"/>
      <c r="I27" s="33"/>
      <c r="J27" s="30"/>
      <c r="K27" s="30"/>
      <c r="L27" s="21"/>
      <c r="M27" s="21"/>
      <c r="N27" s="21">
        <v>50</v>
      </c>
      <c r="O27" s="38"/>
      <c r="P27" s="39"/>
      <c r="Q27" s="60"/>
      <c r="R27" s="36"/>
      <c r="T27" s="44"/>
    </row>
    <row r="28" spans="1:20" ht="47.25" customHeight="1" x14ac:dyDescent="0.25">
      <c r="A28" s="13">
        <f t="shared" si="0"/>
        <v>26</v>
      </c>
      <c r="B28" s="22" t="s">
        <v>99</v>
      </c>
      <c r="C28" s="22" t="s">
        <v>28</v>
      </c>
      <c r="D28" s="22" t="s">
        <v>100</v>
      </c>
      <c r="E28" s="24" t="s">
        <v>17</v>
      </c>
      <c r="F28" s="29"/>
      <c r="G28" s="29"/>
      <c r="H28" s="29"/>
      <c r="I28" s="30"/>
      <c r="J28" s="30"/>
      <c r="K28" s="30"/>
      <c r="L28" s="21"/>
      <c r="M28" s="21"/>
      <c r="N28" s="21">
        <v>50</v>
      </c>
      <c r="O28" s="38"/>
      <c r="P28" s="39"/>
      <c r="Q28" s="60"/>
      <c r="R28" s="36"/>
      <c r="T28" s="44"/>
    </row>
    <row r="29" spans="1:20" ht="34.35" customHeight="1" x14ac:dyDescent="0.25">
      <c r="A29" s="13">
        <f t="shared" si="0"/>
        <v>27</v>
      </c>
      <c r="B29" s="22" t="s">
        <v>121</v>
      </c>
      <c r="C29" s="22" t="s">
        <v>101</v>
      </c>
      <c r="D29" s="22" t="s">
        <v>122</v>
      </c>
      <c r="E29" s="24" t="s">
        <v>17</v>
      </c>
      <c r="F29" s="29"/>
      <c r="G29" s="29"/>
      <c r="H29" s="29"/>
      <c r="I29" s="30"/>
      <c r="J29" s="30"/>
      <c r="K29" s="30"/>
      <c r="L29" s="21"/>
      <c r="M29" s="21"/>
      <c r="N29" s="21">
        <v>30</v>
      </c>
      <c r="O29" s="38"/>
      <c r="P29" s="39"/>
      <c r="Q29" s="60"/>
      <c r="R29" s="36"/>
      <c r="T29" s="44"/>
    </row>
    <row r="30" spans="1:20" ht="22.8" x14ac:dyDescent="0.25">
      <c r="A30" s="13">
        <f t="shared" si="0"/>
        <v>28</v>
      </c>
      <c r="B30" s="22" t="s">
        <v>129</v>
      </c>
      <c r="C30" s="22" t="s">
        <v>65</v>
      </c>
      <c r="D30" s="22" t="s">
        <v>130</v>
      </c>
      <c r="E30" s="24" t="s">
        <v>17</v>
      </c>
      <c r="F30" s="29"/>
      <c r="G30" s="29"/>
      <c r="H30" s="29"/>
      <c r="I30" s="30"/>
      <c r="J30" s="30"/>
      <c r="K30" s="30"/>
      <c r="L30" s="21"/>
      <c r="M30" s="21"/>
      <c r="N30" s="21">
        <v>50</v>
      </c>
      <c r="O30" s="38"/>
      <c r="P30" s="39"/>
      <c r="Q30" s="60"/>
      <c r="R30" s="36"/>
      <c r="T30" s="44"/>
    </row>
    <row r="31" spans="1:20" s="27" customFormat="1" ht="34.200000000000003" x14ac:dyDescent="0.25">
      <c r="A31" s="24">
        <f t="shared" si="0"/>
        <v>29</v>
      </c>
      <c r="B31" s="22" t="s">
        <v>112</v>
      </c>
      <c r="C31" s="22" t="s">
        <v>61</v>
      </c>
      <c r="D31" s="22" t="s">
        <v>113</v>
      </c>
      <c r="E31" s="24" t="s">
        <v>17</v>
      </c>
      <c r="F31" s="26"/>
      <c r="G31" s="26"/>
      <c r="H31" s="26"/>
      <c r="I31" s="26"/>
      <c r="J31" s="26"/>
      <c r="K31" s="26"/>
      <c r="L31" s="26"/>
      <c r="M31" s="26"/>
      <c r="N31" s="26">
        <v>30</v>
      </c>
      <c r="O31" s="40"/>
      <c r="P31" s="46"/>
      <c r="Q31" s="61"/>
      <c r="R31" s="37"/>
      <c r="T31" s="44"/>
    </row>
    <row r="32" spans="1:20" ht="23.85" customHeight="1" x14ac:dyDescent="0.25">
      <c r="A32" s="13">
        <f t="shared" si="0"/>
        <v>30</v>
      </c>
      <c r="B32" s="22" t="s">
        <v>62</v>
      </c>
      <c r="C32" s="22" t="s">
        <v>61</v>
      </c>
      <c r="D32" s="22" t="s">
        <v>63</v>
      </c>
      <c r="E32" s="24" t="s">
        <v>17</v>
      </c>
      <c r="F32" s="29"/>
      <c r="G32" s="29"/>
      <c r="H32" s="29"/>
      <c r="I32" s="30"/>
      <c r="J32" s="30"/>
      <c r="K32" s="30"/>
      <c r="L32" s="21"/>
      <c r="M32" s="21"/>
      <c r="N32" s="21">
        <v>30</v>
      </c>
      <c r="O32" s="38"/>
      <c r="P32" s="39"/>
      <c r="Q32" s="60"/>
      <c r="R32" s="36"/>
      <c r="T32" s="44"/>
    </row>
    <row r="33" spans="1:20" ht="29.1" customHeight="1" x14ac:dyDescent="0.25">
      <c r="A33" s="13">
        <f t="shared" si="0"/>
        <v>31</v>
      </c>
      <c r="B33" s="22" t="s">
        <v>64</v>
      </c>
      <c r="C33" s="22" t="s">
        <v>65</v>
      </c>
      <c r="D33" s="22" t="s">
        <v>66</v>
      </c>
      <c r="E33" s="24" t="s">
        <v>17</v>
      </c>
      <c r="F33" s="29"/>
      <c r="G33" s="29"/>
      <c r="H33" s="29"/>
      <c r="I33" s="30"/>
      <c r="J33" s="30"/>
      <c r="K33" s="30"/>
      <c r="L33" s="21"/>
      <c r="M33" s="21"/>
      <c r="N33" s="21">
        <v>80</v>
      </c>
      <c r="O33" s="38"/>
      <c r="P33" s="39"/>
      <c r="Q33" s="60"/>
      <c r="R33" s="36"/>
      <c r="T33" s="44"/>
    </row>
    <row r="34" spans="1:20" ht="28.35" customHeight="1" x14ac:dyDescent="0.25">
      <c r="A34" s="13">
        <f t="shared" si="0"/>
        <v>32</v>
      </c>
      <c r="B34" s="22" t="s">
        <v>27</v>
      </c>
      <c r="C34" s="22" t="s">
        <v>28</v>
      </c>
      <c r="D34" s="22" t="s">
        <v>29</v>
      </c>
      <c r="E34" s="24" t="s">
        <v>17</v>
      </c>
      <c r="F34" s="29"/>
      <c r="G34" s="29"/>
      <c r="H34" s="29"/>
      <c r="I34" s="30"/>
      <c r="J34" s="30"/>
      <c r="K34" s="30"/>
      <c r="L34" s="21"/>
      <c r="M34" s="21"/>
      <c r="N34" s="21">
        <v>130</v>
      </c>
      <c r="O34" s="38"/>
      <c r="P34" s="39"/>
      <c r="Q34" s="60"/>
      <c r="R34" s="36"/>
      <c r="T34" s="44"/>
    </row>
    <row r="35" spans="1:20" s="27" customFormat="1" ht="22.8" x14ac:dyDescent="0.25">
      <c r="A35" s="24">
        <f t="shared" si="0"/>
        <v>33</v>
      </c>
      <c r="B35" s="22" t="s">
        <v>35</v>
      </c>
      <c r="C35" s="22" t="s">
        <v>36</v>
      </c>
      <c r="D35" s="22" t="s">
        <v>35</v>
      </c>
      <c r="E35" s="24" t="s">
        <v>23</v>
      </c>
      <c r="F35" s="26">
        <v>0</v>
      </c>
      <c r="G35" s="26">
        <v>1.72</v>
      </c>
      <c r="H35" s="26">
        <v>0</v>
      </c>
      <c r="I35" s="26">
        <v>7</v>
      </c>
      <c r="J35" s="26">
        <v>1.72</v>
      </c>
      <c r="K35" s="26">
        <v>12.04</v>
      </c>
      <c r="L35" s="26">
        <v>7</v>
      </c>
      <c r="M35" s="26">
        <v>10</v>
      </c>
      <c r="N35" s="26">
        <v>150</v>
      </c>
      <c r="O35" s="40"/>
      <c r="P35" s="46"/>
      <c r="Q35" s="61"/>
      <c r="R35" s="37"/>
      <c r="T35" s="44"/>
    </row>
    <row r="36" spans="1:20" ht="44.85" customHeight="1" x14ac:dyDescent="0.25">
      <c r="A36" s="13">
        <f t="shared" si="0"/>
        <v>34</v>
      </c>
      <c r="B36" s="22" t="s">
        <v>68</v>
      </c>
      <c r="C36" s="22" t="s">
        <v>69</v>
      </c>
      <c r="D36" s="22" t="s">
        <v>70</v>
      </c>
      <c r="E36" s="24" t="s">
        <v>23</v>
      </c>
      <c r="F36" s="29"/>
      <c r="G36" s="29"/>
      <c r="H36" s="29"/>
      <c r="I36" s="30"/>
      <c r="J36" s="30"/>
      <c r="K36" s="30"/>
      <c r="L36" s="21"/>
      <c r="M36" s="21"/>
      <c r="N36" s="21">
        <v>1200</v>
      </c>
      <c r="O36" s="38"/>
      <c r="P36" s="39"/>
      <c r="Q36" s="60"/>
      <c r="R36" s="36"/>
      <c r="T36" s="44"/>
    </row>
    <row r="37" spans="1:20" ht="44.1" customHeight="1" x14ac:dyDescent="0.25">
      <c r="A37" s="13">
        <f t="shared" si="0"/>
        <v>35</v>
      </c>
      <c r="B37" s="22" t="s">
        <v>71</v>
      </c>
      <c r="C37" s="22" t="s">
        <v>72</v>
      </c>
      <c r="D37" s="22" t="s">
        <v>73</v>
      </c>
      <c r="E37" s="24" t="s">
        <v>23</v>
      </c>
      <c r="F37" s="29"/>
      <c r="G37" s="29"/>
      <c r="H37" s="29"/>
      <c r="I37" s="30"/>
      <c r="J37" s="30"/>
      <c r="K37" s="30"/>
      <c r="L37" s="21"/>
      <c r="M37" s="21"/>
      <c r="N37" s="21">
        <v>1200</v>
      </c>
      <c r="O37" s="38"/>
      <c r="P37" s="39"/>
      <c r="Q37" s="60"/>
      <c r="R37" s="36"/>
      <c r="T37" s="44"/>
    </row>
    <row r="38" spans="1:20" ht="57" x14ac:dyDescent="0.25">
      <c r="A38" s="13">
        <f t="shared" si="0"/>
        <v>36</v>
      </c>
      <c r="B38" s="22" t="s">
        <v>74</v>
      </c>
      <c r="C38" s="22" t="s">
        <v>75</v>
      </c>
      <c r="D38" s="22" t="s">
        <v>76</v>
      </c>
      <c r="E38" s="24" t="s">
        <v>23</v>
      </c>
      <c r="F38" s="29"/>
      <c r="G38" s="29"/>
      <c r="H38" s="29"/>
      <c r="I38" s="30"/>
      <c r="J38" s="30"/>
      <c r="K38" s="30"/>
      <c r="L38" s="21"/>
      <c r="M38" s="21"/>
      <c r="N38" s="21">
        <v>1200</v>
      </c>
      <c r="O38" s="38"/>
      <c r="P38" s="39"/>
      <c r="Q38" s="60"/>
      <c r="R38" s="36"/>
      <c r="T38" s="44"/>
    </row>
    <row r="39" spans="1:20" s="27" customFormat="1" ht="53.7" customHeight="1" x14ac:dyDescent="0.25">
      <c r="A39" s="24">
        <f t="shared" si="0"/>
        <v>37</v>
      </c>
      <c r="B39" s="22" t="s">
        <v>77</v>
      </c>
      <c r="C39" s="22" t="s">
        <v>78</v>
      </c>
      <c r="D39" s="22" t="s">
        <v>79</v>
      </c>
      <c r="E39" s="24" t="s">
        <v>23</v>
      </c>
      <c r="F39" s="26"/>
      <c r="G39" s="26"/>
      <c r="H39" s="26"/>
      <c r="I39" s="26"/>
      <c r="J39" s="26"/>
      <c r="K39" s="26"/>
      <c r="L39" s="26"/>
      <c r="M39" s="26"/>
      <c r="N39" s="26">
        <v>1600</v>
      </c>
      <c r="O39" s="40"/>
      <c r="P39" s="46"/>
      <c r="Q39" s="61"/>
      <c r="R39" s="37"/>
      <c r="T39" s="44"/>
    </row>
    <row r="40" spans="1:20" ht="45.6" x14ac:dyDescent="0.25">
      <c r="A40" s="13">
        <f t="shared" si="0"/>
        <v>38</v>
      </c>
      <c r="B40" s="22" t="s">
        <v>80</v>
      </c>
      <c r="C40" s="22" t="s">
        <v>69</v>
      </c>
      <c r="D40" s="22" t="s">
        <v>81</v>
      </c>
      <c r="E40" s="24" t="s">
        <v>23</v>
      </c>
      <c r="F40" s="29"/>
      <c r="G40" s="29"/>
      <c r="H40" s="29"/>
      <c r="I40" s="30"/>
      <c r="J40" s="30"/>
      <c r="K40" s="30"/>
      <c r="L40" s="21"/>
      <c r="M40" s="21"/>
      <c r="N40" s="21">
        <v>1000</v>
      </c>
      <c r="O40" s="38"/>
      <c r="P40" s="39"/>
      <c r="Q40" s="60"/>
      <c r="R40" s="36"/>
      <c r="T40" s="44"/>
    </row>
    <row r="41" spans="1:20" ht="22.8" x14ac:dyDescent="0.25">
      <c r="A41" s="13">
        <f t="shared" si="0"/>
        <v>39</v>
      </c>
      <c r="B41" s="14" t="s">
        <v>134</v>
      </c>
      <c r="C41" s="14" t="s">
        <v>82</v>
      </c>
      <c r="D41" s="14" t="s">
        <v>107</v>
      </c>
      <c r="E41" s="13" t="s">
        <v>23</v>
      </c>
      <c r="F41" s="29"/>
      <c r="G41" s="29"/>
      <c r="H41" s="29"/>
      <c r="I41" s="30"/>
      <c r="J41" s="30"/>
      <c r="K41" s="30"/>
      <c r="L41" s="21"/>
      <c r="M41" s="21"/>
      <c r="N41" s="21">
        <v>600</v>
      </c>
      <c r="O41" s="38"/>
      <c r="P41" s="39"/>
      <c r="Q41" s="60"/>
      <c r="R41" s="36"/>
      <c r="T41" s="44"/>
    </row>
    <row r="42" spans="1:20" ht="22.8" x14ac:dyDescent="0.25">
      <c r="A42" s="13">
        <f t="shared" si="0"/>
        <v>40</v>
      </c>
      <c r="B42" s="14" t="s">
        <v>135</v>
      </c>
      <c r="C42" s="14" t="s">
        <v>120</v>
      </c>
      <c r="D42" s="14" t="s">
        <v>136</v>
      </c>
      <c r="E42" s="13" t="s">
        <v>23</v>
      </c>
      <c r="F42" s="29"/>
      <c r="G42" s="29"/>
      <c r="H42" s="29"/>
      <c r="I42" s="30"/>
      <c r="J42" s="30"/>
      <c r="K42" s="30"/>
      <c r="L42" s="21"/>
      <c r="M42" s="21"/>
      <c r="N42" s="21">
        <v>100</v>
      </c>
      <c r="O42" s="38"/>
      <c r="P42" s="39"/>
      <c r="Q42" s="60"/>
      <c r="R42" s="36"/>
      <c r="T42" s="44"/>
    </row>
    <row r="43" spans="1:20" ht="22.8" x14ac:dyDescent="0.25">
      <c r="A43" s="13">
        <f t="shared" si="0"/>
        <v>41</v>
      </c>
      <c r="B43" s="14" t="s">
        <v>137</v>
      </c>
      <c r="C43" s="14" t="s">
        <v>138</v>
      </c>
      <c r="D43" s="14" t="s">
        <v>139</v>
      </c>
      <c r="E43" s="13" t="s">
        <v>23</v>
      </c>
      <c r="F43" s="29"/>
      <c r="G43" s="29"/>
      <c r="H43" s="29"/>
      <c r="I43" s="30"/>
      <c r="J43" s="30"/>
      <c r="K43" s="30"/>
      <c r="L43" s="21"/>
      <c r="M43" s="21"/>
      <c r="N43" s="21">
        <v>20</v>
      </c>
      <c r="O43" s="38"/>
      <c r="P43" s="39"/>
      <c r="Q43" s="60"/>
      <c r="R43" s="36"/>
      <c r="T43" s="44"/>
    </row>
    <row r="44" spans="1:20" ht="22.8" x14ac:dyDescent="0.25">
      <c r="A44" s="13">
        <f t="shared" si="0"/>
        <v>42</v>
      </c>
      <c r="B44" s="14" t="s">
        <v>32</v>
      </c>
      <c r="C44" s="14" t="s">
        <v>33</v>
      </c>
      <c r="D44" s="14" t="s">
        <v>34</v>
      </c>
      <c r="E44" s="13" t="s">
        <v>23</v>
      </c>
      <c r="F44" s="29">
        <v>1000</v>
      </c>
      <c r="G44" s="29">
        <v>0.98</v>
      </c>
      <c r="H44" s="29">
        <v>980</v>
      </c>
      <c r="I44" s="30">
        <v>880</v>
      </c>
      <c r="J44" s="30">
        <v>0.98</v>
      </c>
      <c r="K44" s="30">
        <v>862.4</v>
      </c>
      <c r="L44" s="21">
        <v>1880</v>
      </c>
      <c r="M44" s="21">
        <v>100</v>
      </c>
      <c r="N44" s="21">
        <v>15000</v>
      </c>
      <c r="O44" s="38"/>
      <c r="P44" s="39"/>
      <c r="Q44" s="60"/>
      <c r="R44" s="36"/>
      <c r="T44" s="44"/>
    </row>
    <row r="45" spans="1:20" ht="22.8" x14ac:dyDescent="0.25">
      <c r="A45" s="13">
        <f t="shared" si="0"/>
        <v>43</v>
      </c>
      <c r="B45" s="14" t="s">
        <v>105</v>
      </c>
      <c r="C45" s="14" t="s">
        <v>86</v>
      </c>
      <c r="D45" s="14" t="s">
        <v>106</v>
      </c>
      <c r="E45" s="13" t="s">
        <v>17</v>
      </c>
      <c r="F45" s="29">
        <v>3</v>
      </c>
      <c r="G45" s="29">
        <v>35.99</v>
      </c>
      <c r="H45" s="29">
        <v>107.97</v>
      </c>
      <c r="I45" s="30">
        <v>22</v>
      </c>
      <c r="J45" s="30">
        <v>35.99</v>
      </c>
      <c r="K45" s="30">
        <v>791.78000000000009</v>
      </c>
      <c r="L45" s="21">
        <v>2</v>
      </c>
      <c r="M45" s="21">
        <v>2</v>
      </c>
      <c r="N45" s="21">
        <v>250</v>
      </c>
      <c r="O45" s="38"/>
      <c r="P45" s="39"/>
      <c r="Q45" s="60"/>
      <c r="R45" s="36"/>
      <c r="T45" s="44"/>
    </row>
    <row r="46" spans="1:20" ht="34.200000000000003" x14ac:dyDescent="0.25">
      <c r="A46" s="13">
        <f t="shared" si="0"/>
        <v>44</v>
      </c>
      <c r="B46" s="14" t="s">
        <v>30</v>
      </c>
      <c r="C46" s="14" t="s">
        <v>31</v>
      </c>
      <c r="D46" s="14" t="s">
        <v>30</v>
      </c>
      <c r="E46" s="13" t="s">
        <v>17</v>
      </c>
      <c r="F46" s="29">
        <v>3</v>
      </c>
      <c r="G46" s="29">
        <v>20.32</v>
      </c>
      <c r="H46" s="29">
        <v>60.96</v>
      </c>
      <c r="I46" s="30">
        <v>0</v>
      </c>
      <c r="J46" s="30">
        <v>20.32</v>
      </c>
      <c r="K46" s="30">
        <v>0</v>
      </c>
      <c r="L46" s="21">
        <v>3</v>
      </c>
      <c r="M46" s="21">
        <v>1</v>
      </c>
      <c r="N46" s="21">
        <v>70</v>
      </c>
      <c r="O46" s="38"/>
      <c r="P46" s="39"/>
      <c r="Q46" s="60"/>
      <c r="R46" s="36"/>
      <c r="T46" s="44"/>
    </row>
    <row r="47" spans="1:20" ht="22.8" x14ac:dyDescent="0.25">
      <c r="A47" s="13">
        <f t="shared" si="0"/>
        <v>45</v>
      </c>
      <c r="B47" s="14" t="s">
        <v>67</v>
      </c>
      <c r="C47" s="22" t="s">
        <v>84</v>
      </c>
      <c r="D47" s="14" t="s">
        <v>67</v>
      </c>
      <c r="E47" s="13" t="s">
        <v>26</v>
      </c>
      <c r="F47" s="29"/>
      <c r="G47" s="29"/>
      <c r="H47" s="29"/>
      <c r="I47" s="30"/>
      <c r="J47" s="30"/>
      <c r="K47" s="30"/>
      <c r="L47" s="21"/>
      <c r="M47" s="21"/>
      <c r="N47" s="21">
        <v>100</v>
      </c>
      <c r="O47" s="38"/>
      <c r="P47" s="39"/>
      <c r="Q47" s="60"/>
      <c r="R47" s="36"/>
      <c r="T47" s="44"/>
    </row>
    <row r="48" spans="1:20" ht="22.8" x14ac:dyDescent="0.25">
      <c r="A48" s="13">
        <f t="shared" si="0"/>
        <v>46</v>
      </c>
      <c r="B48" s="22" t="s">
        <v>115</v>
      </c>
      <c r="C48" s="22" t="s">
        <v>84</v>
      </c>
      <c r="D48" s="22" t="s">
        <v>115</v>
      </c>
      <c r="E48" s="13" t="s">
        <v>26</v>
      </c>
      <c r="F48" s="29"/>
      <c r="G48" s="29"/>
      <c r="H48" s="29"/>
      <c r="I48" s="30"/>
      <c r="J48" s="30"/>
      <c r="K48" s="30"/>
      <c r="L48" s="21"/>
      <c r="M48" s="21"/>
      <c r="N48" s="21">
        <v>100</v>
      </c>
      <c r="O48" s="38"/>
      <c r="P48" s="39"/>
      <c r="Q48" s="60"/>
      <c r="R48" s="36"/>
      <c r="T48" s="44"/>
    </row>
    <row r="49" spans="1:20" ht="22.8" x14ac:dyDescent="0.25">
      <c r="A49" s="13">
        <f t="shared" si="0"/>
        <v>47</v>
      </c>
      <c r="B49" s="22" t="s">
        <v>123</v>
      </c>
      <c r="C49" s="22" t="s">
        <v>84</v>
      </c>
      <c r="D49" s="22" t="s">
        <v>124</v>
      </c>
      <c r="E49" s="13" t="s">
        <v>23</v>
      </c>
      <c r="F49" s="29"/>
      <c r="G49" s="29"/>
      <c r="H49" s="29"/>
      <c r="I49" s="30"/>
      <c r="J49" s="30"/>
      <c r="K49" s="30"/>
      <c r="L49" s="21"/>
      <c r="M49" s="21"/>
      <c r="N49" s="21">
        <v>70</v>
      </c>
      <c r="O49" s="38"/>
      <c r="P49" s="39"/>
      <c r="Q49" s="60"/>
      <c r="R49" s="36"/>
      <c r="T49" s="44"/>
    </row>
    <row r="50" spans="1:20" ht="22.8" x14ac:dyDescent="0.25">
      <c r="A50" s="13">
        <f t="shared" si="0"/>
        <v>48</v>
      </c>
      <c r="B50" s="22" t="s">
        <v>103</v>
      </c>
      <c r="C50" s="22" t="s">
        <v>84</v>
      </c>
      <c r="D50" s="22" t="s">
        <v>85</v>
      </c>
      <c r="E50" s="24" t="s">
        <v>23</v>
      </c>
      <c r="F50" s="29"/>
      <c r="G50" s="29"/>
      <c r="H50" s="29"/>
      <c r="I50" s="30"/>
      <c r="J50" s="30"/>
      <c r="K50" s="30"/>
      <c r="L50" s="21"/>
      <c r="M50" s="21"/>
      <c r="N50" s="21">
        <v>70</v>
      </c>
      <c r="O50" s="38"/>
      <c r="P50" s="39"/>
      <c r="Q50" s="60"/>
      <c r="R50" s="36"/>
      <c r="T50" s="44"/>
    </row>
    <row r="51" spans="1:20" s="27" customFormat="1" ht="22.8" x14ac:dyDescent="0.25">
      <c r="A51" s="24">
        <f t="shared" si="0"/>
        <v>49</v>
      </c>
      <c r="B51" s="22" t="s">
        <v>116</v>
      </c>
      <c r="C51" s="22" t="s">
        <v>86</v>
      </c>
      <c r="D51" s="22" t="s">
        <v>117</v>
      </c>
      <c r="E51" s="24" t="s">
        <v>23</v>
      </c>
      <c r="F51" s="26"/>
      <c r="G51" s="26"/>
      <c r="H51" s="26"/>
      <c r="I51" s="26"/>
      <c r="J51" s="26"/>
      <c r="K51" s="26"/>
      <c r="L51" s="26"/>
      <c r="M51" s="26"/>
      <c r="N51" s="26">
        <v>250</v>
      </c>
      <c r="O51" s="40"/>
      <c r="P51" s="46"/>
      <c r="Q51" s="61"/>
      <c r="R51" s="37"/>
      <c r="T51" s="44"/>
    </row>
    <row r="52" spans="1:20" s="27" customFormat="1" x14ac:dyDescent="0.25">
      <c r="A52" s="26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 t="s">
        <v>90</v>
      </c>
      <c r="P52" s="41"/>
      <c r="Q52" s="42"/>
    </row>
    <row r="57" spans="1:20" x14ac:dyDescent="0.25">
      <c r="Q57" s="45"/>
    </row>
  </sheetData>
  <protectedRanges>
    <protectedRange sqref="O3:R51" name="Rozstęp1"/>
  </protectedRanges>
  <pageMargins left="0.75" right="0.75" top="1" bottom="1" header="0.51180555555555551" footer="0.51180555555555551"/>
  <pageSetup paperSize="9" scale="81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Zalewski Grzegorz</dc:creator>
  <cp:lastModifiedBy>WM</cp:lastModifiedBy>
  <cp:lastPrinted>2020-01-14T08:09:00Z</cp:lastPrinted>
  <dcterms:created xsi:type="dcterms:W3CDTF">2018-01-31T08:06:16Z</dcterms:created>
  <dcterms:modified xsi:type="dcterms:W3CDTF">2020-01-30T09:53:07Z</dcterms:modified>
</cp:coreProperties>
</file>