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6 ASF - dopłata\ASF IV_2021\WNIOSEK\"/>
    </mc:Choice>
  </mc:AlternateContent>
  <xr:revisionPtr revIDLastSave="0" documentId="13_ncr:1_{CD92D389-FF24-417C-BF9C-08D041C1568E}" xr6:coauthVersionLast="41" xr6:coauthVersionMax="41" xr10:uidLastSave="{00000000-0000-0000-0000-000000000000}"/>
  <bookViews>
    <workbookView xWindow="28680" yWindow="-120" windowWidth="25440" windowHeight="15540" tabRatio="832" xr2:uid="{00000000-000D-0000-FFFF-FFFF00000000}"/>
  </bookViews>
  <sheets>
    <sheet name="Wniosek" sheetId="1" r:id="rId1"/>
    <sheet name="Oświadczenie_KWARTALNE" sheetId="15" r:id="rId2"/>
    <sheet name="Oświadczenie_ZWIĘKSZENIE PR " sheetId="17" r:id="rId3"/>
    <sheet name="Załącznik_współposiadacz " sheetId="7" r:id="rId4"/>
    <sheet name="Zał.  Klauzula informacyjna" sheetId="8" r:id="rId5"/>
  </sheets>
  <definedNames>
    <definedName name="_xlnm.Print_Area" localSheetId="1">Oświadczenie_KWARTALNE!$A$1:$Y$99</definedName>
    <definedName name="_xlnm.Print_Area" localSheetId="2">'Oświadczenie_ZWIĘKSZENIE PR '!$A$1:$Y$125</definedName>
    <definedName name="_xlnm.Print_Area" localSheetId="0">Wniosek!$A$1:$AO$317</definedName>
    <definedName name="_xlnm.Print_Area" localSheetId="4">'Zał.  Klauzula informacyjna'!$A$1:$K$15</definedName>
    <definedName name="_xlnm.Print_Area" localSheetId="3">'Załącznik_współposiadacz '!$A$1:$AO$65</definedName>
    <definedName name="wart.hist." localSheetId="1">#REF!</definedName>
    <definedName name="wart.hist." localSheetId="2">#REF!</definedName>
    <definedName name="wart.hist.">#REF!</definedName>
    <definedName name="wartakt" localSheetId="1">#REF!</definedName>
    <definedName name="wartakt" localSheetId="2">#REF!</definedName>
    <definedName name="wartakt">#REF!</definedName>
    <definedName name="warthist" localSheetId="1">#REF!</definedName>
    <definedName name="warthist" localSheetId="2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7" i="17" l="1"/>
  <c r="T77" i="17"/>
  <c r="T67" i="17" s="1"/>
  <c r="Q77" i="17"/>
  <c r="P77" i="17"/>
  <c r="P67" i="17" s="1"/>
  <c r="O77" i="17"/>
  <c r="D77" i="17"/>
  <c r="N76" i="17"/>
  <c r="N77" i="17" s="1"/>
  <c r="N67" i="17" s="1"/>
  <c r="B76" i="17"/>
  <c r="B77" i="17" s="1"/>
  <c r="V67" i="17"/>
  <c r="D67" i="17"/>
  <c r="B65" i="17"/>
  <c r="B61" i="17"/>
  <c r="B57" i="17"/>
  <c r="B53" i="17"/>
  <c r="B49" i="17"/>
  <c r="B45" i="17"/>
  <c r="L30" i="17"/>
  <c r="R24" i="17"/>
  <c r="L23" i="17"/>
  <c r="L22" i="17"/>
  <c r="L21" i="17"/>
  <c r="T16" i="17"/>
  <c r="R26" i="17" l="1"/>
  <c r="P33" i="17" s="1"/>
  <c r="B36" i="17" s="1"/>
  <c r="H67" i="17"/>
  <c r="L77" i="17" s="1"/>
  <c r="L67" i="17" s="1"/>
  <c r="M83" i="17"/>
  <c r="R77" i="17"/>
  <c r="R67" i="17" s="1"/>
  <c r="J77" i="17" l="1"/>
  <c r="J67" i="17" s="1"/>
  <c r="I83" i="17" s="1"/>
  <c r="K86" i="17" s="1"/>
  <c r="M90" i="17" s="1"/>
  <c r="X77" i="17"/>
  <c r="T83" i="17" l="1"/>
  <c r="X67" i="17" s="1"/>
  <c r="I90" i="17"/>
  <c r="D43" i="15" l="1"/>
  <c r="V43" i="15"/>
  <c r="B54" i="15"/>
  <c r="B55" i="15" s="1"/>
  <c r="N54" i="15"/>
  <c r="N55" i="15" s="1"/>
  <c r="D55" i="15"/>
  <c r="O55" i="15"/>
  <c r="P55" i="15"/>
  <c r="P43" i="15" s="1"/>
  <c r="M61" i="15" s="1"/>
  <c r="Q55" i="15"/>
  <c r="T55" i="15"/>
  <c r="T43" i="15" s="1"/>
  <c r="U55" i="15"/>
  <c r="H43" i="15" l="1"/>
  <c r="N43" i="15"/>
  <c r="R55" i="15"/>
  <c r="R43" i="15" s="1"/>
  <c r="J55" i="15" l="1"/>
  <c r="J43" i="15" s="1"/>
  <c r="I61" i="15" s="1"/>
  <c r="K64" i="15" s="1"/>
  <c r="I68" i="15" s="1"/>
  <c r="L55" i="15"/>
  <c r="L43" i="15" s="1"/>
  <c r="T61" i="15" l="1"/>
  <c r="M68" i="15"/>
  <c r="X55" i="15" s="1"/>
  <c r="AJ79" i="1"/>
  <c r="X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Adamska Malgorzata</author>
    <author>Wyrebski Lukasz</author>
  </authors>
  <commentList>
    <comment ref="P3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dochodu.</t>
        </r>
      </text>
    </comment>
    <comment ref="P3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</t>
        </r>
      </text>
    </comment>
    <comment ref="B5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  <comment ref="N5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Adamska Malgorzata</author>
    <author>Wyrebski Lukasz</author>
  </authors>
  <commentList>
    <comment ref="P6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</t>
        </r>
      </text>
    </comment>
    <comment ref="B76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  <comment ref="N76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</commentList>
</comments>
</file>

<file path=xl/sharedStrings.xml><?xml version="1.0" encoding="utf-8"?>
<sst xmlns="http://schemas.openxmlformats.org/spreadsheetml/2006/main" count="543" uniqueCount="392">
  <si>
    <t>Oświadczam, że:</t>
  </si>
  <si>
    <t>Zobowiązuję się do:</t>
  </si>
  <si>
    <t>Lp.</t>
  </si>
  <si>
    <t xml:space="preserve">wniosek </t>
  </si>
  <si>
    <t>Agencja Restrukturyzacji i Modernizacji Rolnictwa</t>
  </si>
  <si>
    <t>Razem</t>
  </si>
  <si>
    <t xml:space="preserve">Data wypełnienia wniosku </t>
  </si>
  <si>
    <t xml:space="preserve">tak </t>
  </si>
  <si>
    <t>nie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</si>
  <si>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</si>
  <si>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</si>
  <si>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</si>
  <si>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</si>
  <si>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</si>
  <si>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</si>
  <si>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</si>
  <si>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</si>
  <si>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-</t>
  </si>
  <si>
    <t>powiat:</t>
  </si>
  <si>
    <t>gmina:</t>
  </si>
  <si>
    <t>miejscowość:</t>
  </si>
  <si>
    <t>ulica:</t>
  </si>
  <si>
    <t>województwo:</t>
  </si>
  <si>
    <t>nr posesji:</t>
  </si>
  <si>
    <t>ulica</t>
  </si>
  <si>
    <t>kod pocztowy</t>
  </si>
  <si>
    <t>poczta</t>
  </si>
  <si>
    <t>miejscowość</t>
  </si>
  <si>
    <t>nr posesji</t>
  </si>
  <si>
    <t>nr lokalu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</si>
  <si>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</si>
  <si>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</si>
  <si>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</si>
  <si>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</si>
  <si>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</si>
  <si>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</si>
  <si>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>Imię i Nazwisko / Nazwa podmiotu</t>
  </si>
  <si>
    <t>Miejsce zamieszkania i adres lub siedziba</t>
  </si>
  <si>
    <t>data</t>
  </si>
  <si>
    <t>nr PESEL, lub</t>
  </si>
  <si>
    <t>nr NIP</t>
  </si>
  <si>
    <t>Miejsce zamieszkania i adres / siedziba</t>
  </si>
  <si>
    <t xml:space="preserve">1. </t>
  </si>
  <si>
    <t>2. Imię i Nazwisko</t>
  </si>
  <si>
    <t>3. Siedziba i adres podmiotu</t>
  </si>
  <si>
    <t xml:space="preserve">1. Numer identyfikacyjny nadany w trybie przepisów o krajowym systemie ewidencji producentów, ewidencji gospodarstw rolnych oraz ewidencji wniosków o przyznanie płatności       </t>
  </si>
  <si>
    <t>na wezwanie Kierownika BP,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</si>
  <si>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</si>
  <si>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</si>
  <si>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</si>
  <si>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</si>
  <si>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</si>
  <si>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</si>
  <si>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…………………………………………….</t>
  </si>
  <si>
    <t>Uwaga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</si>
  <si>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702/2014.</t>
  </si>
  <si>
    <t>……………………………………………………………………</t>
  </si>
  <si>
    <t>zapowietrzonym lub zagrożonym w związku z wystąpieniem afrykańskiego pomoru świń, ustanowionym zgodnie z przepisami o ochronie zdrowia zwierząt oraz zwalczania chorób zakaźnych zwierząt</t>
  </si>
  <si>
    <t>kwartał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</si>
  <si>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</si>
  <si>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</si>
  <si>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</si>
  <si>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</si>
  <si>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</si>
  <si>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</si>
  <si>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</si>
  <si>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</si>
  <si>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</si>
  <si>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Niezwłocznego informowania na piśmie Agencji Restrukturyzacji i Modernizacji Rolnictwa o:</t>
  </si>
  <si>
    <t>7)</t>
  </si>
  <si>
    <t>8)</t>
  </si>
  <si>
    <t>II. Lokalizacja siedziby gospodarstwa:</t>
  </si>
  <si>
    <t>4.</t>
  </si>
  <si>
    <t xml:space="preserve">Data </t>
  </si>
  <si>
    <t>2.</t>
  </si>
  <si>
    <t>5.</t>
  </si>
  <si>
    <t>6.</t>
  </si>
  <si>
    <t>7.</t>
  </si>
  <si>
    <t>8.</t>
  </si>
  <si>
    <t>10.</t>
  </si>
  <si>
    <t>11.</t>
  </si>
  <si>
    <t>9.</t>
  </si>
  <si>
    <t>* niepotrzebne skreślić</t>
  </si>
  <si>
    <t>**</t>
  </si>
  <si>
    <t>dane nieobowiązkowe;</t>
  </si>
  <si>
    <t>administratorem Pani/Pana danych osobowych jest Agencja Restrukturyzacji i Modernizacji Rolnictwa z siedzibą w Warszawie, Al. Jana Pawła II 70, 00-175 Warszawa;</t>
  </si>
  <si>
    <t>z administratorem danych osobowych może Pan/Pani kontaktować się poprzez adres e-mail:  info@arimr.gov.pl lub pisemnie na adres korespondencyjny Centrali Agencji Restrukturyzacji i Modernizacji Rolnictwa, ul. Poleczki 33, 02-822 Warszawa;</t>
  </si>
  <si>
    <t>(dzień - miesiąc - rok)</t>
  </si>
  <si>
    <t>z administratorem danych osobowych może Pani/Pan kontaktować się poprzez adres e-mail: info@arimr.gov.pl lub pisemnie na adres korespondencyjny Centrali Agencji Restrukturyzacji i Modernizacji Rolnictwa,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</si>
  <si>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2;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</si>
  <si>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2018 poz. 461), np. określoną w decyzji lub umowie.</t>
  </si>
  <si>
    <t xml:space="preserve">Umożliwienia wstępu osobom upoważnionym do wykonywania czynności kontrolnych na terenie mojego gospodarstwa, a także okazania dokumentów potwierdzających dane zawarte we wniosku. </t>
  </si>
  <si>
    <t>zł</t>
  </si>
  <si>
    <t>do nr</t>
  </si>
  <si>
    <t>–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</si>
  <si>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</si>
  <si>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</si>
  <si>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>(dane należy wyliczyć zgodnie z informacją zawartą w objaśnieniach pod tabelą)</t>
  </si>
  <si>
    <t xml:space="preserve">Numer siedziby stada  </t>
  </si>
  <si>
    <t>Rok</t>
  </si>
  <si>
    <t>Średnia liczba sprzedanych świń w szt. (do wyliczenia kwoty obniżenia dochodu)</t>
  </si>
  <si>
    <t>Średnia cena sprzedaży w zł/szt.</t>
  </si>
  <si>
    <t xml:space="preserve">(wypełnić jeżeli producent świń rozpoczął utrzymywanie świń </t>
  </si>
  <si>
    <t>w okresie krótszym niż ostatnie trzy lata przed złożeniem wniosku)</t>
  </si>
  <si>
    <t xml:space="preserve">(wypełnić jeżeli producent świń rozpoczął utrzymywanie świń w okresie krótszym niż </t>
  </si>
  <si>
    <t>ostatnie trzy lata przed złożeniem wniosku)</t>
  </si>
  <si>
    <t>za_okres</t>
  </si>
  <si>
    <t>&lt;WYBIERZ OKRES WNIOSKU&gt;</t>
  </si>
  <si>
    <t>czy wypełnione</t>
  </si>
  <si>
    <t>suma z kol. 3</t>
  </si>
  <si>
    <t>średnia liczba sprzedanych (kol. 3)</t>
  </si>
  <si>
    <t>średnia cena sprzedaży kol. 5</t>
  </si>
  <si>
    <t>wartość przychodu kol. 6</t>
  </si>
  <si>
    <t>średnia cena sprzedaży kol. 8</t>
  </si>
  <si>
    <t>kwota obniżenia</t>
  </si>
  <si>
    <t xml:space="preserve"> W przypadku gdy są duże zmiany wartości należy większą wartość ograniczyć. (10%)</t>
  </si>
  <si>
    <t>weryfikacje</t>
  </si>
  <si>
    <t>wart.hist.</t>
  </si>
  <si>
    <t>wart.akt.</t>
  </si>
  <si>
    <t>błędy</t>
  </si>
  <si>
    <t>Czy użyć ograniczenia?</t>
  </si>
  <si>
    <t>wart.hist.-skorygowana</t>
  </si>
  <si>
    <t>wart.akt.-skorygowana</t>
  </si>
  <si>
    <t>Objaśnienia:</t>
  </si>
  <si>
    <t>Założenia do obliczenia kwoty obniżenia dochodu dla danej siedziby i okresu sprzedaży świń (kol. 11):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</si>
  <si>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</si>
  <si>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</si>
  <si>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zgodą;</t>
  </si>
  <si>
    <t>w przypadku uznania, że przetwarzanie Pani/Pana danych osobowych narusza przepisy Rozporządzenia RODO, przysługuje Pani/Panu prawo wniesienia skargi do Prezesa Urzędu Ochrony Danych Osobowych;</t>
  </si>
  <si>
    <t xml:space="preserve">Oświadczenie nr  </t>
  </si>
  <si>
    <t>producenta świń  o kwocie obniżonego dochodu ze sprzedaży świń</t>
  </si>
  <si>
    <t>5. NIP</t>
  </si>
  <si>
    <t>7. Numer telefonu**</t>
  </si>
  <si>
    <t>Jeśli wniosek producenta świń dotyczy kilku siedzib stad lub/i kilku okresów, dla każdego okresu i każdej siedziby stada należy wypełnić odrębne oświadczenie.</t>
  </si>
  <si>
    <t>Wartość produkcji świń w okresie, w odniesieniu do którego obliczana jest wysokość pomocy,  tj. kolejnych trzech  lub pięciu latach przed rokiem, którego kwartał został objęty wnioskiem</t>
  </si>
  <si>
    <t>Produkcja świń w kwartale, za który składany jest wniosek</t>
  </si>
  <si>
    <t>i stanowi sumę wartości z kol.11 Oświadczeń od nr</t>
  </si>
  <si>
    <t xml:space="preserve"> producenta świń o kwocie obniżonego dochodu  ze sprzedaży świń</t>
  </si>
  <si>
    <t>b) Wnioski można składać wielokrotnie, natomiast każdy z okresów dla danej siedziby stada może wystąpić tylko raz.</t>
  </si>
  <si>
    <t>K</t>
  </si>
  <si>
    <t xml:space="preserve">Oświadczenie dotyczy danych dla jednej siedziby stada i jednego okresu (kwartał), za który składany jest wniosek. </t>
  </si>
  <si>
    <t>I. Dane osoby/podmiotu:</t>
  </si>
  <si>
    <t>Numer siedziby stada, której dotyczy zgoda:</t>
  </si>
  <si>
    <r>
      <t xml:space="preserve">Dzień
udzielenia pomocy </t>
    </r>
    <r>
      <rPr>
        <b/>
        <i/>
        <vertAlign val="superscript"/>
        <sz val="9"/>
        <color theme="1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</si>
  <si>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</si>
  <si>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 CE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</si>
  <si>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 CE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</si>
  <si>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 CE"/>
        <charset val="238"/>
      </rPr>
      <t>8)</t>
    </r>
  </si>
  <si>
    <t>jestem jedynym posiadaczem gospodarstwa, w którym znajduje się siedziba/siedziby stada objęte wnioskiem,</t>
  </si>
  <si>
    <r>
      <t>Czytelny podpis producenta świń  lub osoby (osób) upoważnionej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(upoważnionych) do reprezentowania producenta świń</t>
    </r>
  </si>
  <si>
    <r>
      <rPr>
        <sz val="20"/>
        <color theme="1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     wpisać, jeżeli dotyczy;</t>
    </r>
  </si>
  <si>
    <r>
      <t>Czytelny podpis wnioskodawcy lub osoby (osób) upoważnionej</t>
    </r>
    <r>
      <rPr>
        <i/>
        <vertAlign val="superscript"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(upoważnionych) do reprezentacji</t>
    </r>
  </si>
  <si>
    <r>
      <t>Koszty nieponiesione w związku z wystąpieniem ASF  w zł</t>
    </r>
    <r>
      <rPr>
        <vertAlign val="superscript"/>
        <sz val="10"/>
        <color theme="1"/>
        <rFont val="Times New Roman"/>
        <family val="1"/>
        <charset val="238"/>
      </rPr>
      <t>6</t>
    </r>
  </si>
  <si>
    <r>
      <t>Zaznaczyć okres, z którego pochodzą dane do określenia kwoty obniżenia dochodu</t>
    </r>
    <r>
      <rPr>
        <vertAlign val="superscript"/>
        <sz val="10"/>
        <color theme="1"/>
        <rFont val="Times New Roman"/>
        <family val="1"/>
        <charset val="238"/>
      </rPr>
      <t>4</t>
    </r>
  </si>
  <si>
    <r>
      <t xml:space="preserve">Liczba sprzedanych świń  w szt. 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</si>
  <si>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b/>
        <sz val="10"/>
        <color theme="1"/>
        <rFont val="Times New Roman"/>
        <family val="1"/>
        <charset val="238"/>
      </rPr>
      <t>+</t>
    </r>
    <r>
      <rPr>
        <sz val="10"/>
        <color theme="1"/>
        <rFont val="Times New Roman"/>
        <family val="1"/>
        <charset val="238"/>
      </rPr>
      <t xml:space="preserve"> dotacje wypłacone przez ARR lub ARiMR  do świń objętych fakturą </t>
    </r>
  </si>
  <si>
    <r>
      <t>Liczba sprzedanych świń w kwartale za który jest składany wniosek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</si>
  <si>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</si>
  <si>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4                            
     (</t>
    </r>
    <r>
      <rPr>
        <b/>
        <sz val="10"/>
        <color theme="1"/>
        <rFont val="Times New Roman"/>
        <family val="1"/>
        <charset val="238"/>
      </rPr>
      <t xml:space="preserve">kol. 4 </t>
    </r>
    <r>
      <rPr>
        <sz val="10"/>
        <color theme="1"/>
        <rFont val="Times New Roman"/>
        <family val="1"/>
        <charset val="238"/>
      </rPr>
      <t>= kol. 3/3)</t>
    </r>
  </si>
  <si>
    <r>
      <t>5                          (</t>
    </r>
    <r>
      <rPr>
        <b/>
        <sz val="10"/>
        <color theme="1"/>
        <rFont val="Times New Roman"/>
        <family val="1"/>
        <charset val="238"/>
      </rPr>
      <t>kol.5</t>
    </r>
    <r>
      <rPr>
        <sz val="10"/>
        <color theme="1"/>
        <rFont val="Times New Roman"/>
        <family val="1"/>
        <charset val="238"/>
      </rPr>
      <t xml:space="preserve"> = kol.6/kol.3)</t>
    </r>
  </si>
  <si>
    <r>
      <t>8                        (</t>
    </r>
    <r>
      <rPr>
        <b/>
        <sz val="10"/>
        <color theme="1"/>
        <rFont val="Times New Roman"/>
        <family val="1"/>
        <charset val="238"/>
      </rPr>
      <t>kol.8</t>
    </r>
    <r>
      <rPr>
        <sz val="10"/>
        <color theme="1"/>
        <rFont val="Times New Roman"/>
        <family val="1"/>
        <charset val="238"/>
      </rPr>
      <t xml:space="preserve"> = kol.9/kol.7)</t>
    </r>
  </si>
  <si>
    <r>
      <t xml:space="preserve">11                      
  </t>
    </r>
    <r>
      <rPr>
        <b/>
        <sz val="10"/>
        <color theme="1"/>
        <rFont val="Times New Roman"/>
        <family val="1"/>
        <charset val="238"/>
      </rPr>
      <t>kol.11</t>
    </r>
    <r>
      <rPr>
        <sz val="10"/>
        <color theme="1"/>
        <rFont val="Times New Roman"/>
        <family val="1"/>
        <charset val="238"/>
      </rPr>
      <t xml:space="preserve"> = [(kol.7 x kol.8) - (kol.4 x kol.5)] + kol.10</t>
    </r>
  </si>
  <si>
    <r>
      <t xml:space="preserve">      Suma</t>
    </r>
    <r>
      <rPr>
        <vertAlign val="superscript"/>
        <sz val="9"/>
        <color theme="1"/>
        <rFont val="Times New Roman"/>
        <family val="1"/>
        <charset val="238"/>
      </rPr>
      <t>5</t>
    </r>
  </si>
  <si>
    <r>
      <t>Kwota  obniżenia dochodu  =  (liczba sprzedanych świń z kwartału, za który składany jest wniosek  x średnia cena świni z tego kwartału) -  (średnia liczba świń sprzedanych w tym samym kwartale w kolejnych trzech latach przed rokiem, którego kwartał został objęty wnioskiem albo  z trzech lat wybranych z okresu pięcioletniego, poprzedzającego rok, którego kwartał został objęty wnioskiem, z pominięciem kwartału o najwyższej i najniższej  wartości sprzedaży świń  x średnia cena świni z tego okresu</t>
    </r>
    <r>
      <rPr>
        <b/>
        <sz val="13"/>
        <color theme="1"/>
        <rFont val="Times New Roman"/>
        <family val="1"/>
        <charset val="238"/>
      </rPr>
      <t xml:space="preserve">) + </t>
    </r>
    <r>
      <rPr>
        <sz val="13"/>
        <color theme="1"/>
        <rFont val="Times New Roman"/>
        <family val="1"/>
        <charset val="238"/>
      </rPr>
      <t>koszty nieponiesione w związku z wystąpieniem ASF. Uzyskana wartość ujemna oznacza, że nastąpiło obniżenie dochodu i są podstawy do przyznania pomocy.</t>
    </r>
  </si>
  <si>
    <r>
      <t>Przy czym:</t>
    </r>
    <r>
      <rPr>
        <b/>
        <sz val="13"/>
        <color theme="1"/>
        <rFont val="Times New Roman"/>
        <family val="1"/>
        <charset val="238"/>
      </rPr>
      <t xml:space="preserve"> w przypadku gdy różnica między liczbą świń sprzedanych w kwartale, za który jest składany wniosek (kol.7), a średnią liczbą świń sprzedanych w kwartale, w odniesieniu do którego obliczana jest wysokość pomocy (kol.4), przekracza 10% większej z tych liczb, obliczając kwotę obniżenia dochodu (kol. 11) należy jako liczbę świń w kolumnie 4 lub 7 przyjąć mniejszą z liczb (z wartości w kol. 4 lub 7) powiększoną o wyliczone 10%  z większej z tych liczb. (w wersji oświadczenia w formacie arkusza excel z formułami liczacymi, obliczenie wartości następuje automatycznie).</t>
    </r>
  </si>
  <si>
    <r>
      <t>2</t>
    </r>
    <r>
      <rPr>
        <sz val="10"/>
        <color theme="1"/>
        <rFont val="Times New Roman"/>
        <family val="1"/>
        <charset val="238"/>
      </rPr>
      <t>/  suma wartości netto  wszystkich faktur za kwartał za który składany jest wniosek / w odniesieniu do którego obliczana jest wartość pomocy,</t>
    </r>
  </si>
  <si>
    <r>
      <t>3</t>
    </r>
    <r>
      <rPr>
        <sz val="10"/>
        <color theme="1"/>
        <rFont val="Times New Roman"/>
        <family val="1"/>
        <charset val="238"/>
      </rPr>
      <t>/ liczba wszystkich świń sprzedanych w kwartale za który składany jest wniosek / w odniesieniu do którego obliczana jest wartość pomocy</t>
    </r>
  </si>
  <si>
    <r>
      <t>4</t>
    </r>
    <r>
      <rPr>
        <sz val="10"/>
        <color theme="1"/>
        <rFont val="Times New Roman"/>
        <family val="1"/>
        <charset val="238"/>
      </rPr>
      <t>/ UWAGA: w kolumnach 3 i 4   powinny być przedstawione dane za okres, w odniesieniu do którego obliczona jest wartość pomocy, tj.: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</si>
  <si>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kolejnych trzech lat przed rokiem, którego kwartał został objęty wnioskiem lub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</si>
  <si>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kolejnych pięciu lat poprzedzających rok, którego kwartał został objęty wnioskiem</t>
    </r>
  </si>
  <si>
    <r>
      <t>5</t>
    </r>
    <r>
      <rPr>
        <sz val="10"/>
        <color theme="1"/>
        <rFont val="Times New Roman"/>
        <family val="1"/>
        <charset val="238"/>
      </rPr>
      <t xml:space="preserve">/ w przypadku wybrania okresu pięcioletniego, w kol. 2 należy zaznaczyć  symbolem „x” trzy wybrane lata do wyliczenia kwoty obniżenia dochodu (z pominięciem roku o najniższej i najwyższej wartości sprzedaży, natomiast w kol. 3 i 6 wpisać wartości dla pięciu lat </t>
    </r>
  </si>
  <si>
    <r>
      <rPr>
        <vertAlign val="superscript"/>
        <sz val="10"/>
        <color theme="1"/>
        <rFont val="Times New Roman"/>
        <family val="1"/>
        <charset val="238"/>
      </rPr>
      <t>6/</t>
    </r>
    <r>
      <rPr>
        <sz val="10"/>
        <color theme="1"/>
        <rFont val="Times New Roman"/>
        <family val="1"/>
        <charset val="238"/>
      </rPr>
      <t xml:space="preserve">  w  kolumnie tej  przedstawia się sumę nieponiesionych kosztów w związku z ASF w okresie obniżonego dochodu, np.  z tytułu niższych kosztów usług weterynaryjnych,  transportu, prac zleconych, itp.</t>
    </r>
  </si>
  <si>
    <t>XII. ZOBOWIĄZANIA</t>
  </si>
  <si>
    <t>XIV.ZGODA WNIOSKODAWCY (dotyczy osób fizycznych) - zaznaczyć kwadrat znakiem X</t>
  </si>
  <si>
    <t>za kwartał:</t>
  </si>
  <si>
    <t>……………………………………………</t>
  </si>
  <si>
    <r>
      <t>Czytelny podpis producenta świń  lub osoby (osób) upoważnionej</t>
    </r>
    <r>
      <rPr>
        <i/>
        <vertAlign val="superscript"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(upoważnionych) do reprezentowania producenta świń</t>
    </r>
  </si>
  <si>
    <t>…………………………………</t>
  </si>
  <si>
    <t>Data wypełnienia oświadczenia</t>
  </si>
  <si>
    <t xml:space="preserve">3. </t>
  </si>
  <si>
    <t>Wnioskodawca oświadcza, że dane osobowe, o których mowa w pkt. 1.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</si>
  <si>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t>Wnioskodawca oświadcza, iż poinformował wszystkie osoby fizyczne, o których mowa w pkt 1 o treści klauzuli stanowiącej Załącznik do Oświadczenia wobec ARiMR o wypełnieniu obowiązku informacyjnego wobec innych osób fizycznych.</t>
  </si>
  <si>
    <t>XV. OŚWIADCZENIE WOBEC ARiMR O WYPEŁNIENIU OBOWIĄZKU INFORMACYJNEGO WOBEC INNYCH OSÓB FIZYCZNYCH</t>
  </si>
  <si>
    <t>Przyjmuję do wiadomości, iż ARiMR staje się administratorem danych osobowych osób fizycznych, pozyskanych od Wnioskodawcy, które to dane osobowe Wnioskodawca bezpośrednio lub pośrednio pozyskał w celu przyznania  pomocy na wyrównanie kwoty obniżonego dochodu uzyskanej przez producenta świń ze sprzedaży świń utrzymywanych na obszarze objętym restrykcjami w związku ze zwalczaniem afrykańskiego pomoru świń.</t>
  </si>
  <si>
    <t>XIII. INFORMACJA O PRZETWARZANIU DANYCH OSOBOWYCH (dotyczy osób fizycznych oraz osób upoważnionych do reprezentowania osób prawnych)</t>
  </si>
  <si>
    <t xml:space="preserve"> 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</si>
  <si>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obowiązkowe);</t>
  </si>
  <si>
    <t>: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</si>
  <si>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</si>
  <si>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</si>
  <si>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</si>
  <si>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 xml:space="preserve">4. </t>
  </si>
  <si>
    <t xml:space="preserve">5. </t>
  </si>
  <si>
    <t xml:space="preserve">6.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</si>
  <si>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</si>
  <si>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7. </t>
  </si>
  <si>
    <t xml:space="preserve">8. </t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</si>
  <si>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pkt 5 lub do czasu odwołania tej zgody;</t>
  </si>
  <si>
    <t xml:space="preserve">9. 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</si>
  <si>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</si>
  <si>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 xml:space="preserve">10. </t>
  </si>
  <si>
    <t xml:space="preserve">11. </t>
  </si>
  <si>
    <t>VII. FORMA POSIADANIA GOSPODARSTWA ROLNEGO OBJĘTEGO WNIOSKIEM</t>
  </si>
  <si>
    <t>KWARTAŁ IV 2020</t>
  </si>
  <si>
    <t>KWARTAŁ I 2021</t>
  </si>
  <si>
    <t>KWARTAŁ II 2021</t>
  </si>
  <si>
    <t>KWARTAŁ III 2021</t>
  </si>
  <si>
    <t>dzień udzielenia pomocy w rozumieniu art. 2 pkt 11 ustawy z dnia 30 kwietnia 2004 r. o postępowaniu w sprawach dotyczących pomocy publicznej (Dz. U. z 2020 r. poz. 708 z późń. zm.), np. dzień wydania decyzji o udzieleniu pomocy lub podpisania umowy w sprawie przyznania pomocy,</t>
  </si>
  <si>
    <t>Znak sprawy - wypełnia ARiMR</t>
  </si>
  <si>
    <t>dzień</t>
  </si>
  <si>
    <t>miesiąc</t>
  </si>
  <si>
    <t>rok</t>
  </si>
  <si>
    <t>gg</t>
  </si>
  <si>
    <t>mm</t>
  </si>
  <si>
    <t>4. PESEL</t>
  </si>
  <si>
    <t>Potwierdzenie przyjęcia przez Biuro Powiatowe ARiMR</t>
  </si>
  <si>
    <t>pieczęć Biura Powiatowego</t>
  </si>
  <si>
    <t>Jednostka sektora finansów publicznych w rozumieniu ustawy z dnia 27 sierpnia 2009 r. o finansach publicznych (Dz. U. z 2021 r. poz. 305, z późn. zm.),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</si>
  <si>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2021 r. poz. 275),</t>
  </si>
  <si>
    <t xml:space="preserve">Wnioskuję o udzielenie pomocy finansowej na wyrównanie kwoty obniżonego dochodu uzyskanej przez producenta świń ze sprzedaży świń z siedzib stada tego producenta utrzymywanych na obszarze objętym restrykcjami w związku ze zwalczaniem afrykańskiego pomoru świń   </t>
  </si>
  <si>
    <t xml:space="preserve">świnie w ww. siedzibie stada, której nadano numer na podstawie ustawy z dnia 2 kwietnia 2004 r. o systemie identyfikacji i rejestracji zwierząt (Dz. U. z 2020 r. poz. 2001, z późn. zm.), położonej na terytorium Rzeczypospolitej Polskiej. </t>
  </si>
  <si>
    <t>Kwota obniżenia dochodu dla danej siedziby stada i okresu, którego dotyczy wniosek</t>
  </si>
  <si>
    <r>
      <t xml:space="preserve">Pomoc dla danej siedziby stada może zostać przyznana </t>
    </r>
    <r>
      <rPr>
        <b/>
        <u/>
        <sz val="13"/>
        <color theme="1"/>
        <rFont val="Times New Roman"/>
        <family val="1"/>
        <charset val="238"/>
      </rPr>
      <t>tylko w przypadku, gdy  wartość w kolumnie 11 jest wartością ujemną</t>
    </r>
    <r>
      <rPr>
        <u/>
        <sz val="13"/>
        <color theme="1"/>
        <rFont val="Times New Roman"/>
        <family val="1"/>
        <charset val="238"/>
      </rPr>
      <t>.</t>
    </r>
  </si>
  <si>
    <t>Ja niżej podpisany/podpisana oświadczam, że jestem współposiadaczem/współposiadaczką gospodarstwa, w  którym znajduje się siedziba stada objeta zgodą, które jest położne pod niżej wskazanym adresem:</t>
  </si>
  <si>
    <t>czytelny podpis ospoby udzielającej zgody</t>
  </si>
  <si>
    <t>Czytelny czytelny podpis ospoby udzielającej zgody</t>
  </si>
  <si>
    <t>Zgoda współposiadacza gospodarstwa</t>
  </si>
  <si>
    <t>III. Dane osóby/podmiotu udzielającego zgody</t>
  </si>
  <si>
    <t>IV. INFORMACJA O PRZETWARZANIU DANYCH OSOBOWYCH  (dotyczy osób fizycznych)</t>
  </si>
  <si>
    <r>
      <rPr>
        <b/>
        <i/>
        <sz val="16"/>
        <color theme="1"/>
        <rFont val="Arial CE"/>
        <charset val="238"/>
      </rPr>
      <t>I. CEL ZŁOŻENIA</t>
    </r>
    <r>
      <rPr>
        <b/>
        <i/>
        <vertAlign val="superscript"/>
        <sz val="11"/>
        <color theme="1"/>
        <rFont val="Arial CE"/>
        <charset val="238"/>
      </rPr>
      <t>1)</t>
    </r>
  </si>
  <si>
    <r>
      <t>korekta/zmiana wniosku</t>
    </r>
    <r>
      <rPr>
        <b/>
        <vertAlign val="superscript"/>
        <sz val="12"/>
        <color theme="1"/>
        <rFont val="Arial CE"/>
        <charset val="238"/>
      </rPr>
      <t>2)</t>
    </r>
  </si>
  <si>
    <r>
      <t>wycofanie wniosku</t>
    </r>
    <r>
      <rPr>
        <b/>
        <vertAlign val="superscript"/>
        <sz val="12"/>
        <color theme="1"/>
        <rFont val="Arial CE"/>
        <charset val="238"/>
      </rPr>
      <t xml:space="preserve"> 3)</t>
    </r>
  </si>
  <si>
    <r>
      <rPr>
        <b/>
        <sz val="12"/>
        <color theme="1"/>
        <rFont val="Arial CE"/>
        <charset val="238"/>
      </rPr>
      <t>Osoba prawna</t>
    </r>
    <r>
      <rPr>
        <sz val="12"/>
        <color theme="1"/>
        <rFont val="Arial CE"/>
        <charset val="238"/>
      </rPr>
      <t xml:space="preserve"> /</t>
    </r>
    <r>
      <rPr>
        <b/>
        <sz val="12"/>
        <color theme="1"/>
        <rFont val="Arial CE"/>
        <charset val="238"/>
      </rPr>
      <t xml:space="preserve"> jednostka organizacyjna nie posiadająca osobowości prawne</t>
    </r>
    <r>
      <rPr>
        <sz val="12"/>
        <color theme="1"/>
        <rFont val="Arial CE"/>
        <charset val="238"/>
      </rPr>
      <t xml:space="preserve">j / </t>
    </r>
    <r>
      <rPr>
        <b/>
        <sz val="12"/>
        <color theme="1"/>
        <rFont val="Arial CE"/>
        <charset val="238"/>
      </rPr>
      <t>spółka cywilna *</t>
    </r>
  </si>
  <si>
    <r>
      <t xml:space="preserve">2. </t>
    </r>
    <r>
      <rPr>
        <b/>
        <i/>
        <sz val="12"/>
        <color theme="1"/>
        <rFont val="Arial CE"/>
        <charset val="238"/>
      </rPr>
      <t xml:space="preserve">Nazwa podmiotu </t>
    </r>
  </si>
  <si>
    <r>
      <rPr>
        <b/>
        <i/>
        <sz val="12"/>
        <color theme="1"/>
        <rFont val="Arial CE"/>
        <charset val="238"/>
      </rPr>
      <t>3. Miejsce zamieszkania i adres</t>
    </r>
    <r>
      <rPr>
        <i/>
        <sz val="12"/>
        <color theme="1"/>
        <rFont val="Arial CE"/>
        <charset val="238"/>
      </rPr>
      <t xml:space="preserve"> </t>
    </r>
  </si>
  <si>
    <r>
      <rPr>
        <b/>
        <i/>
        <sz val="12"/>
        <color theme="1"/>
        <rFont val="Arial CE"/>
        <charset val="238"/>
      </rPr>
      <t xml:space="preserve">8. Adres e-mail**          </t>
    </r>
    <r>
      <rPr>
        <i/>
        <sz val="12"/>
        <color theme="1"/>
        <rFont val="Arial CE"/>
        <charset val="238"/>
      </rPr>
      <t xml:space="preserve">                   </t>
    </r>
  </si>
  <si>
    <r>
      <rPr>
        <b/>
        <i/>
        <sz val="16"/>
        <color theme="1"/>
        <rFont val="Arial CE"/>
        <charset val="238"/>
      </rPr>
      <t>IV. OŚWIADCZENIE DOTYCZĄCE KATEGORII PROWADZONEGO GOSPODARSTWA</t>
    </r>
    <r>
      <rPr>
        <b/>
        <i/>
        <sz val="11"/>
        <color theme="1"/>
        <rFont val="Arial CE"/>
        <charset val="238"/>
      </rPr>
      <t xml:space="preserve"> (przedsiębiorstwa)</t>
    </r>
    <r>
      <rPr>
        <sz val="9"/>
        <color theme="1"/>
        <rFont val="Arial CE"/>
        <charset val="238"/>
      </rPr>
      <t>z</t>
    </r>
    <r>
      <rPr>
        <i/>
        <sz val="9"/>
        <color theme="1"/>
        <rFont val="Arial CE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 Nr 53, poz. 312, z późn. zm.).</t>
    </r>
  </si>
  <si>
    <r>
      <rPr>
        <b/>
        <sz val="12"/>
        <color theme="1"/>
        <rFont val="Arial"/>
        <family val="2"/>
        <charset val="238"/>
      </rPr>
      <t>mikroprzedsiębiorstwa</t>
    </r>
    <r>
      <rPr>
        <sz val="12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</si>
  <si>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2"/>
        <color theme="1"/>
        <rFont val="Arial"/>
        <family val="2"/>
        <charset val="238"/>
      </rPr>
      <t>małego przedsiębiorstwa</t>
    </r>
    <r>
      <rPr>
        <sz val="12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</si>
  <si>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2"/>
        <color theme="1"/>
        <rFont val="Arial"/>
        <family val="2"/>
        <charset val="238"/>
      </rPr>
      <t>średniego przedsiębiorstwa</t>
    </r>
    <r>
      <rPr>
        <sz val="12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</si>
  <si>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2"/>
        <color theme="1"/>
        <rFont val="Arial"/>
        <family val="2"/>
        <charset val="238"/>
      </rPr>
      <t>przedsiębiorstwa nienależącego do żadnej z powyższych kategorii</t>
    </r>
    <r>
      <rPr>
        <sz val="12"/>
        <color theme="1"/>
        <rFont val="Arial"/>
        <family val="2"/>
        <charset val="238"/>
      </rPr>
      <t>.</t>
    </r>
  </si>
  <si>
    <r>
      <rPr>
        <b/>
        <i/>
        <sz val="16"/>
        <color theme="1"/>
        <rFont val="Arial CE"/>
        <charset val="238"/>
      </rPr>
      <t>V. OŚWIADCZENIE DOTYCZĄCE OTRZYMANEJ POMOCY PRZEZNACZONEJ NA TE SAME KOSZTY KWALIFIKUJĄCE SIĘ DO OBJĘCIA POMOCĄ FINANSOWĄ</t>
    </r>
    <r>
      <rPr>
        <b/>
        <i/>
        <sz val="11"/>
        <color theme="1"/>
        <rFont val="Arial CE"/>
        <charset val="238"/>
      </rPr>
      <t xml:space="preserve">, </t>
    </r>
    <r>
      <rPr>
        <i/>
        <sz val="9"/>
        <color theme="1"/>
        <rFont val="Arial CE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</si>
  <si>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r>
      <rPr>
        <b/>
        <i/>
        <sz val="16"/>
        <color theme="1"/>
        <rFont val="Arial CE"/>
        <charset val="238"/>
      </rPr>
      <t>VI. OŚWIADCZENIE DOTYCZĄCE FORMY PRAWNEJ WNIOSKODAWCY</t>
    </r>
    <r>
      <rPr>
        <b/>
        <i/>
        <sz val="9"/>
        <color theme="1"/>
        <rFont val="Arial CE"/>
        <charset val="238"/>
      </rPr>
      <t xml:space="preserve">  </t>
    </r>
    <r>
      <rPr>
        <i/>
        <sz val="9"/>
        <color theme="1"/>
        <rFont val="Arial CE"/>
        <charset val="238"/>
      </rPr>
      <t>zgodnie  z  rozporządzeniem  Rady  Ministrów  z dnia 5 stycznia 2017 r. w sprawie sprawozdań o udzielonej pomocy publicznej w rolnictwie lub rybołówstwie oraz informacji o nieudzieleniu takiej pomocy. (Dz.U. 2017 r. poz.120, z późn. zm.)</t>
    </r>
  </si>
  <si>
    <t>Jednoosobowa spółka jednostki samorządu terytorialnego, w rozumieniu ustawy z dnia 20 grudnia 1996 r. o gospodarce komunalnej (Dz. U. z 2021 r. poz.679),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</si>
  <si>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</si>
  <si>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</si>
  <si>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Oświadczam, że za okres/okresy objęte wnioskiem otrzymałem tytułu wyrównania obniżonych dochodów dla producentów świń prowadzących działalność rolniczą na obszarze objętym restrykcjami w związku z wystąpieniem ASF </t>
    </r>
    <r>
      <rPr>
        <b/>
        <vertAlign val="superscript"/>
        <sz val="12"/>
        <color theme="1"/>
        <rFont val="Arial CE"/>
        <charset val="238"/>
      </rPr>
      <t xml:space="preserve"> 1)</t>
    </r>
    <r>
      <rPr>
        <b/>
        <sz val="12"/>
        <color theme="1"/>
        <rFont val="Arial CE"/>
        <charset val="238"/>
      </rPr>
      <t>:</t>
    </r>
  </si>
  <si>
    <t>gospodarstwo, w którym znajduje się siedziba/siedziby stada objęte wnioskiem jest przedmiotem współposiadania (w takim przypadku do wniosku należy załączyć pisemną zgodę pozostałych współposiadaczy na wystąpienie o przyznanie pomocy finansowej, na formularzu udostępnionym przez ARiMR).</t>
  </si>
  <si>
    <r>
      <t xml:space="preserve">VIII. CEL WNIOSKU </t>
    </r>
    <r>
      <rPr>
        <b/>
        <i/>
        <strike/>
        <sz val="16"/>
        <color theme="1"/>
        <rFont val="Arial CE"/>
        <charset val="238"/>
      </rPr>
      <t xml:space="preserve"> </t>
    </r>
  </si>
  <si>
    <r>
      <t>Oświadczam, że posiadam następującą formę prawną</t>
    </r>
    <r>
      <rPr>
        <b/>
        <vertAlign val="superscript"/>
        <sz val="12"/>
        <color theme="1"/>
        <rFont val="Arial CE"/>
        <charset val="238"/>
      </rPr>
      <t>1)</t>
    </r>
    <r>
      <rPr>
        <b/>
        <sz val="12"/>
        <color theme="1"/>
        <rFont val="Arial CE"/>
        <charset val="238"/>
      </rPr>
      <t>:</t>
    </r>
  </si>
  <si>
    <r>
      <t>utrzymuję</t>
    </r>
    <r>
      <rPr>
        <vertAlign val="superscript"/>
        <sz val="12"/>
        <color theme="1"/>
        <rFont val="Arial"/>
        <family val="2"/>
        <charset val="238"/>
      </rPr>
      <t>1)</t>
    </r>
  </si>
  <si>
    <r>
      <t>utrzymywałem</t>
    </r>
    <r>
      <rPr>
        <vertAlign val="superscript"/>
        <sz val="12"/>
        <color theme="1"/>
        <rFont val="Arial"/>
        <family val="2"/>
        <charset val="238"/>
      </rPr>
      <t>1)</t>
    </r>
  </si>
  <si>
    <t xml:space="preserve"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 13 zl rozporządzenia Rady Ministrów z dnia 27 stycznia 2015 r. w sprawie szczegółowego zakresu  i sposobów realizacji niektórych zadań Agencji Restrukturyzacji i Modernizacji Rolnictwa (Dz. U. poz. 187, z późn. zm.), tj. w celu przyznania pomocy finansowej; </t>
  </si>
  <si>
    <t xml:space="preserve">Uwaga:  </t>
  </si>
  <si>
    <t>roku, za który składany jest wniosek o pomoc do poniższej siedziby stada:</t>
  </si>
  <si>
    <t xml:space="preserve">na ubieganie się o pomoc na wyrównanie kwoty obniżonego dochodu uzyskanej przez producenta świń ze sprzedaży świń z siedzib stad tego producenta utrzymywanych na obszarze objętym restrykcjami w związku ze zwalczaniem afrykańskiego pomoru świń, przez:  </t>
  </si>
  <si>
    <t xml:space="preserve">Ostatni dzień miesiąca poprzedzający miesiąc złożenia wniosku </t>
  </si>
  <si>
    <r>
      <t xml:space="preserve">oświadczam, że w związku ze współposiadaniem ww. gospodarstwa, </t>
    </r>
    <r>
      <rPr>
        <b/>
        <sz val="14"/>
        <color theme="1"/>
        <rFont val="Arial"/>
        <family val="2"/>
        <charset val="238"/>
      </rPr>
      <t>wyrażam zgodę na ubieganie się o pomoc finansową na podstawie przepisów § 13zl rozporządzenia Rady Ministrów z dnia 27 stycznia 2015 r. w sprawie szczegółowego zakresu i sposobów realizacji niektórych zadań Agencji Restrukturyzacji i Modernizacji Rolnictwa (Dz. U. poz. 187, z późn. zm.), osobie/podmiotowi wskazanej w sekcji I niniejszego oświadczenia pomocy finansowej</t>
    </r>
    <r>
      <rPr>
        <sz val="14"/>
        <color theme="1"/>
        <rFont val="Arial"/>
        <family val="2"/>
        <charset val="238"/>
      </rPr>
      <t xml:space="preserve"> ze środków publicznych na wyrównanie kwoty obniżonego dochodu uzyskanej przez producenta świń ze sprzedaży świń z siedzib stad tego producenta utrzymywanych na obszarze objętym restrykcjami w związku ze zwalczaniem afrykańskiego pomoru świń za okres:</t>
    </r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</si>
  <si>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podstwie odrębnej zgody na przetwarzanie danych osobowych, która obejmuje zakres szerszy, niż to wynika z powszechnie obowiązującego prawa (dane nieobowiązkowe);</t>
  </si>
  <si>
    <t>6. Kod kraju. Numer paszportu lub innego dokumentu stwierdzającego tożsamość (wypełnia osoba nieposiadająca obywatelstwa polskiego)*</t>
  </si>
  <si>
    <t>Wnioskuję o przyznanie pomocy za:</t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</si>
  <si>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IV kwartale 2020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</si>
  <si>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t>wymienionym w części II lub III załącznika do decyzji wykonawczej Komisji 2014/709/UE z dnia 9 października 2014 r. w sprawie środków kontroli w zakresie zdrowia zwierząt w odniesieniu do afrykańskiego pomoru świń w niektórych państwach członkowskich i uchylającej decyzję wykonawczą 2014/178/UE, lub</t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</si>
  <si>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</si>
  <si>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</si>
  <si>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III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</si>
  <si>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IV kwartał 2020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</si>
  <si>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</si>
  <si>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</si>
  <si>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III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</si>
  <si>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>Oświadczam, że prowadzę gospodarstwo, które w rozumieniu przepisów załącznika I do rozporządzenia Komisji (UE) nr 702/2014 z dnia 25 czerwca 2014 r.  uznające niektóre kategorie pomocy w sektorach rolnym i leśnym na obszarach wiejskich za zgodne z rynkiem wewnętrznym w zastosowaniu art. 107 i 108 Traktatu o funkcjonowaniu Unii Europejskiej (Dz. Urz. UE L 193 z 1.7.2014,str.1, z późn. zm.) spełnia kryterium</t>
    </r>
    <r>
      <rPr>
        <vertAlign val="superscript"/>
        <sz val="12"/>
        <rFont val="Arial"/>
        <family val="2"/>
        <charset val="238"/>
      </rPr>
      <t xml:space="preserve"> 1)</t>
    </r>
    <r>
      <rPr>
        <sz val="12"/>
        <rFont val="Arial"/>
        <family val="2"/>
        <charset val="238"/>
      </rPr>
      <t xml:space="preserve">: </t>
    </r>
  </si>
  <si>
    <t>Załącznik do zarządzenia Prezesa ARiMR nr 82/2021 z dnia 26 sierpnia 2021 r.</t>
  </si>
  <si>
    <t xml:space="preserve">Jeżeli producent świń rozpoczął w danej siedzibie stada utrzymywanie świń w okresie krótszym niż ostatnie trzy lata przed złożeniem wniosku, do obliczenia wysokości pomocy, w części dotyczącej okresu, w odniesieniu do którego obliczana jest pomoc (zamiast wielkości z kol. 4), należy przyjąć średnią  liczbę sprzedanych świń od dnia rozpoczęcia utrzymywania świń do ostatniego dnia miesiąca poprzedzającego miesiąc złożenia wniosku, uzyskaną poprzez podzielenie liczby świń przez ilość dni i pomnożeniu jej przez liczbę 90. </t>
  </si>
  <si>
    <t>Ostani dzień miesiąca poprzedzający miesiąc złożenia wniosku</t>
  </si>
  <si>
    <r>
      <t xml:space="preserve">Data rozpoczęcia utrzymywania świń w siedzibie </t>
    </r>
    <r>
      <rPr>
        <sz val="11"/>
        <color theme="1"/>
        <rFont val="Calibri"/>
        <family val="2"/>
        <charset val="238"/>
        <scheme val="minor"/>
      </rPr>
      <t>(dd.mm.rrrr)</t>
    </r>
  </si>
  <si>
    <t xml:space="preserve">a) Producent świń może złożyć wniosek obejmujący więcej niż jeden z  kwartałów  sprzedaży świń, w których uzyskał obniżone dochody.   </t>
  </si>
  <si>
    <t>IX. OŚWIADCZENIE DOTYCZĄCE WARUNKÓW UDZIELENIA POMOCY</t>
  </si>
  <si>
    <t>Oświadczam, że do świń objętych wnioskiem nie otrzymałem:</t>
  </si>
  <si>
    <t xml:space="preserve">pomocy finansowej ze środków krajowych, </t>
  </si>
  <si>
    <t>odszkodowania z tytułu ubezpieczenia lub odszkodowania na podstawie decyzji powiatowego lekarza weterynarii nakazującej zabicie świń lub poddanie ich ubojowi,</t>
  </si>
  <si>
    <t>Oświadczam, że świnie objęte wnioskiem nie zostały sprzedane w ramach działalności w zakresie:</t>
  </si>
  <si>
    <t xml:space="preserve">organizowania targów, wystaw, pokazów lub konkursów zwierząt, o której mowa w art. 1 pkt 1 lit. b ustawy z dnia 11 marca 2004 r. o ochronie zdrowia zwierząt oraz zwalczaniu chorób zakaźnych zwierząt (Dz. U. z 2020 r. poz. 1421), lub
</t>
  </si>
  <si>
    <t>obrotu zwierzętami, z wyjątkiem obrotu prowadzonego w ramach działalności rolniczej w rozumieniu art. 2 ust. 2 ustawy z dnia 15.11.1984 r. o podatku rolnym (Dz. U. z 2020 r. poz. 333), pośrednictwa w tym obrocie lub skupu zwierząt, o której mowa w art. 1 pkt 1 lit. c ustawy wymienionej w pkt 1, lub</t>
  </si>
  <si>
    <t>prowadzenia miejsc gromadzenia zwierząt, o której mowa w art. 1 pkt 1 lit. e ustawy wymienionej w pkt 1, lub</t>
  </si>
  <si>
    <t>prowadzenia rzeźni, lub</t>
  </si>
  <si>
    <t xml:space="preserve">prowadzenia zakładu przetwórczego w rozumieniu pkt 58 załącznika I do rozporządzenia Komisji (UE) nr 142/2011 z dnia 25 lutego 2011 r. w sprawie wykonania rozporządzenia Parlamentu Europejskiego i Rady (WE) nr 1069/2009 określającego przepisy sanitarne dotyczące produktów ubocznych pochodzenia zwierzęcego, nieprzeznaczonych do spożycia przez ludzi, oraz w sprawie wykonania dyrektywy Rady 97/78/WE w odniesieniu do niektórych próbek i przedmiotów zwolnionych z kontroli weterynaryjnych na granicach w myśl tej dyrektywy (Dz. Urz. UE L 54 z 26.02.2011 r., str. 1, z późn. zm.), lub
</t>
  </si>
  <si>
    <t>prowadzenia spalarni w rozumieniu pkt 56 załącznika I do rozporządzenia Komisji wymienionego w pkt 5.</t>
  </si>
  <si>
    <r>
      <t>X. ZAŁĄCZNIKI</t>
    </r>
    <r>
      <rPr>
        <b/>
        <i/>
        <vertAlign val="superscript"/>
        <sz val="16"/>
        <color theme="1"/>
        <rFont val="Arial"/>
        <family val="2"/>
        <charset val="238"/>
      </rPr>
      <t xml:space="preserve">1) </t>
    </r>
    <r>
      <rPr>
        <b/>
        <i/>
        <sz val="16"/>
        <color theme="1"/>
        <rFont val="Arial"/>
        <family val="2"/>
        <charset val="238"/>
      </rPr>
      <t xml:space="preserve"> </t>
    </r>
  </si>
  <si>
    <t>szt.</t>
  </si>
  <si>
    <t>Oświadczenie producenta świń o kwocie obniżonego dochodu ze sprzedaży świń za okres, za który składany jest wniosek o pomoc finansową</t>
  </si>
  <si>
    <t>Kopie faktur lub faktur RR, lub innych dowodów księgowych potwierdzających uzyskane dochody za okres niezbędny do obliczenia kwoty pomocy</t>
  </si>
  <si>
    <t xml:space="preserve">Zgoda współposiadacza/ współposiadaczy gospodarstwa rolnego na ubieganie się o pomoc*  </t>
  </si>
  <si>
    <t xml:space="preserve">Inne: </t>
  </si>
  <si>
    <t>XI. POZOSTAŁE OŚWIADCZENIA I ZGODY WNIOSKODAWCY</t>
  </si>
  <si>
    <t>Wszystkie dane podane we wniosku oraz w załącznikach są prawdziwe i zgodne ze stanem faktycznym oraz zostały przeze mnie podane dobrowolnie,</t>
  </si>
  <si>
    <t>Znane mi są skutki składania fałszywych oświadczeń wynikające z art. 297 § 1 Kodeksu karnego (Dz. U. z 2020 r. poz. 1444 z późń.zm).</t>
  </si>
  <si>
    <t>Niezwłocznej aktualizacji danych w przypadku zaistnienia zmian dotyczących informacji podanych w niniejszym formularzu.</t>
  </si>
  <si>
    <t>każdej zmianie, która nastąpi w okresie od dnia złożenia niniejszego wniosku do dnia przyznania pomocy, w szczególności przyznania innej pomocy przez ARiMR lub inne instytucje związane z przedmiotem niniejszego wniosku.</t>
  </si>
  <si>
    <t>VIII.1.A. CZĘŚĆ WNIOSKU DOTYCZĄCA KWARTALNEGO OKRESU WNIOSKOWANIA O POMOC</t>
  </si>
  <si>
    <t>VIII.1.B.1. Numer siedziby stada</t>
  </si>
  <si>
    <t>VIII.1.B.2. Wnioskuję o przyznanie pomocy za okres:</t>
  </si>
  <si>
    <t>zapowietrzonym lub zagrożonym w związku z wystąpieniem afrykańskiego pomoru świń, ustanowionym zgodnie z przepisami o ochronie zdrowia zwierząt oraz zwalczania chorób zakaźnych zwierząt.</t>
  </si>
  <si>
    <t>W tym polu należy wpisać łączną sumę kwot obniżonego dochodu ze wszystkich załączonych oświadczeń do wniosku</t>
  </si>
  <si>
    <t>producenta świń  o kwocie obniżonego dochodu ze sprzedaży świń z tytulu zwiększenia produkcji</t>
  </si>
  <si>
    <t>za okres:</t>
  </si>
  <si>
    <t>3 lata poprzedzające okres objęty wniosek</t>
  </si>
  <si>
    <t>Wypełnić jeżeli producent świń rozpoczął utrzymywanie świń w okresie krótszym  niż ostatnie trzy lata przed okresem, za który jest składany wniosek</t>
  </si>
  <si>
    <t>Data rozpoczęcia utrzymywania świń w siedzibie</t>
  </si>
  <si>
    <t>Data początku okresu objętego wnioskiem</t>
  </si>
  <si>
    <t>Liczba dni niepełnego 3 letniego okresu utrzymywania świń</t>
  </si>
  <si>
    <t>Okres objęty wnioskiem</t>
  </si>
  <si>
    <t>% zwiększenia produkcji w okresie objętym wnioskiem w stosunku do średniej produkcji z okresu historycznego</t>
  </si>
  <si>
    <t>Okres</t>
  </si>
  <si>
    <t>Wartość sprzedaży świń w okresie, w odniesieniu do którego obliczana jest wysokość pomocy,  tj. kolejnych trzech  lub pięciu latach poprzedzających okres objęty wnioskiem</t>
  </si>
  <si>
    <t xml:space="preserve">Oświadczenie dotyczy danych dla jednej siedziby stada i jednego okresu (12 miesiecy), za który składany jest wniosek. </t>
  </si>
  <si>
    <t>Jeśli wniosek producenta świń dotyczy kilku siedzib stad, dla każdej siedziby stada należy wypełnić odrębne oświadczenie.</t>
  </si>
  <si>
    <t>VIII.1. Oświadczam, że kwota obniżonego dochodu ze sprzedaży świń  za wnioskowany/e  kwartał/kwartały/ okres 12 miesięcy, za który składany jest wniosek wynosi:</t>
  </si>
  <si>
    <r>
      <rPr>
        <b/>
        <i/>
        <sz val="16"/>
        <rFont val="Arial CE"/>
        <charset val="238"/>
      </rPr>
      <t xml:space="preserve">VIII.1.B. CZĘŚĆ WNIOSKU DOTYCZĄCA 12 MIESIĘCZNEGO OKRESU, ZA KTÓRY WNIOSKOWANA JEST POMOC - DOTYCZY PRODUCENTÓW SWIŃ, KTÓRZY ZWIĘKSZYLI PRODUKCJĘ ŚWIŃ O CO NAJMNIEJ 25%
</t>
    </r>
    <r>
      <rPr>
        <b/>
        <i/>
        <u/>
        <sz val="16"/>
        <rFont val="Arial CE"/>
        <charset val="238"/>
      </rPr>
      <t xml:space="preserve">Wniosek o pomoc dla okresu 12 miesięcznego będzie można złożyć od dnia 01.10.2021r.
</t>
    </r>
    <r>
      <rPr>
        <b/>
        <i/>
        <sz val="16"/>
        <rFont val="Arial CE"/>
        <charset val="238"/>
      </rPr>
      <t xml:space="preserve">
Pomoc może być udzielana od dnia publikacji przez Komisję Europejską informacji zgodnie z przepisami art. 9 rozporządzenia Komisji (UE) nr 702/2014 z dnia 25 czerwca 2014 r. uznającego niektóre kategorie pomocy w sektorach rolnym i leśnym oraz na obszarach wiejskich za zgodne z rynkiem wewnętrznym w zastosowaniu art. 107 i 108 Traktatu o funkcjonowaniu Unii Europejskiej (Dz.Urz. UE L 193 z 01.07.2014, str. 1, z późn. zm.). 
Informacja o rozpoczęciu udzielania pomocy zostanie opublikowana na stronie internetowej ARiMR.</t>
    </r>
  </si>
  <si>
    <r>
      <t>a) Producent świń, może złożyć wniosek obejmujący okres kolejnych 12 miesięcy</t>
    </r>
    <r>
      <rPr>
        <sz val="10"/>
        <rFont val="Arial CE"/>
        <charset val="238"/>
      </rPr>
      <t>, począwszy od czwartego kwartału 2020 r.,w których zwiększył produkcję świń o co najmniej 25% w stosunku do średniej produkcji świń z trzech lat poprzedzających okres, za który jest składany wniosek, a w przypadku gdy utrzymuje świnie w okresie krótszym niż trzy lata – w stosunku do średniej rocznej produkcji świń z całego okresu poprzedzającego okres, za który jest składany wniosek</t>
    </r>
  </si>
  <si>
    <t>b) dla danej siedziby stada i dla wskazanego okresu 12 miesięcznego, w tym zawartych w nim poszczególnych miesięcy o pomoc  na podstawie § 13zl rozporządzenia Rady Ministrów z dnia 27 stycznia 2015 r. w sprawie szczegółowego zakresu i sposobów realizacji niektórych zadań Agencji Restrukturyzacji i Modernizacji Rolnictwa (Dz. U. poz. 187, z późn. zm.) można wystąpić tylko raz.</t>
  </si>
  <si>
    <r>
      <rPr>
        <b/>
        <sz val="12"/>
        <rFont val="Arial"/>
        <family val="2"/>
        <charset val="238"/>
      </rPr>
      <t>Sekcja VIII.1.B.1.- VIII.1.B.2. dotyczy tylko jednej siedziby stada. W przypadku, gdy wniosek dotyczy kilku siedzib stada w odniesieniu do wnioskowanego 12 miesięcznego okresu sprzedaży świń, do wniosku należy załączyć odpowiednią ilość tej sekcji wniosku, zgodną z liczbą załączników pt. "Oświadczenie producenta świń o kwocie obniżonego dochodu ze sprzedaży świń z tytułu zwiększenia produkcji(…)"</t>
    </r>
    <r>
      <rPr>
        <sz val="12"/>
        <rFont val="Arial"/>
        <family val="2"/>
        <charset val="238"/>
      </rPr>
      <t xml:space="preserve"> </t>
    </r>
  </si>
  <si>
    <r>
      <t>od 01.10.2020r. do 30.09.2021r.</t>
    </r>
    <r>
      <rPr>
        <b/>
        <vertAlign val="superscript"/>
        <sz val="20"/>
        <rFont val="Arial"/>
        <family val="2"/>
        <charset val="238"/>
      </rPr>
      <t>1)</t>
    </r>
  </si>
  <si>
    <r>
      <t>utrzymuję</t>
    </r>
    <r>
      <rPr>
        <vertAlign val="superscript"/>
        <sz val="12"/>
        <rFont val="Arial"/>
        <family val="2"/>
        <charset val="238"/>
      </rPr>
      <t>1)</t>
    </r>
  </si>
  <si>
    <r>
      <t>utrzymywałem</t>
    </r>
    <r>
      <rPr>
        <vertAlign val="superscript"/>
        <sz val="12"/>
        <rFont val="Arial"/>
        <family val="2"/>
        <charset val="238"/>
      </rPr>
      <t>1)</t>
    </r>
  </si>
  <si>
    <r>
      <t>Wskazana siedziba stada znajduje się/ znajdowała się w</t>
    </r>
    <r>
      <rPr>
        <b/>
        <sz val="12"/>
        <rFont val="Arial"/>
        <family val="2"/>
        <charset val="238"/>
      </rPr>
      <t xml:space="preserve"> okresie od 01.10.2020r. do 30.09.2021r. na obszarze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:</t>
    </r>
  </si>
  <si>
    <r>
      <t xml:space="preserve">  od 01.11.2020r. do 31.10.2021r.</t>
    </r>
    <r>
      <rPr>
        <b/>
        <vertAlign val="superscript"/>
        <sz val="20"/>
        <rFont val="Arial"/>
        <family val="2"/>
        <charset val="238"/>
      </rPr>
      <t>1)</t>
    </r>
  </si>
  <si>
    <t>Znane mi są warunki otrzymania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określone w § 13zl rozporządzenia Rady Ministrów z dnia 27 stycznia 2015 r. w sprawie szczegółowego zakresu i sposobów realizacji niektórych zadań Agencji Restrukturyzacji i Modernizacji Rolnictwa (Dz. U. poz. 187, z późn. zm.),</t>
  </si>
  <si>
    <t>Przyjmuję do wiadomości, że informacja o przyznaniu mi pomocy z publicznych środków finansowych, w tym przyznana kwota płatności z tytułu pomocy finansowej udzielonej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będzie publikowana na stronie internetowej MRiRW.</t>
  </si>
  <si>
    <t>każdym fakcie, który może mieć wpływ na nienależne lub nadmierne przyznanie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</t>
  </si>
  <si>
    <t>Pani/Pana dane osobowe zebrane na podstawie art. 6 ust. 1 lit. c Rozporządzenia RODO, będą przetwarzane przez okres realizacji zadań, o których mowa w pkt 5 związanych z przyznaniem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</si>
  <si>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</si>
  <si>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r." w ramach zadania określonego w § 13zl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</si>
  <si>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r." w ramach zadania określonego w § 13zl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</si>
  <si>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w ramach zadania określonego w § 13zl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</si>
  <si>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Jednocześnie Wnioskodawca zobowiązuje się poinformować osoby, których dane osobowe będzie przekazywał do ARiMR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o treści klauzuli, stanowiącej Załącznik do Oświadczenia wobec ARiMR o wypełnieniu obowiązku informacyjnego wobec innych osób fizycznych.  </t>
  </si>
  <si>
    <t>VIII.1.A.1. Numer siedziby stada</t>
  </si>
  <si>
    <t>VIII.1.A.2. Kwartały, do których wnioskowana jest pomoc dla danej siedziby (zaznaczyć właściwe)</t>
  </si>
  <si>
    <t>Wniosek o pomoc na wyrównanie kwoty obniżonego dochodu uzyskanej przez producenta
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</si>
  <si>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</si>
  <si>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r>
      <t>Wskazana siedziba stada znajduje się/ znajdowała się w</t>
    </r>
    <r>
      <rPr>
        <b/>
        <sz val="12"/>
        <rFont val="Arial"/>
        <family val="2"/>
        <charset val="238"/>
      </rPr>
      <t xml:space="preserve"> okresie od 01.11.2020r. do 31.10.2021r. na obszarze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:</t>
    </r>
  </si>
  <si>
    <t>Wybór tego okresu wnioskowania o pomoc, może spowodować, iż w przypadku zmiany okresu z 12 miesięcznego na okres kwartalny dla danej siedziby stada, brak możliwości uzyskania pomocy za wnioskowany IV kwartał 2021.</t>
  </si>
  <si>
    <t>wymienionym w części II lub III załącznika do decyzji wykonawczej Komisji 2014/709/UE z dnia 9 października 2014 r. w sprawie środków kontroli w zakresie zdrowia zwierząt w odniesieniu do afrykańskiego pomoru świń w niektórych państwach członkowskich i uchylającej decyzję wykonawczą 2014/178/UE lub w części II lub III załącznika I do rozporządzenia wykonawczego Komisji (UE) 2021/605 z dnia 7 kwietnia 2021 r. ustanawiającego szczególne środki zwalczania afrykańskiego pomoru świń (Dz. Urz. UE L 129 z 15.04.2021, str. 1, z późn. zm.), lub</t>
  </si>
  <si>
    <t>wymienionym w części II lub III załącznika I do rozporządzenia wykonawczego Komisji (UE) 2021/605 z dnia 7 kwietnia 2021 r. ustanawiającego szczególne środki zwalczania afrykańskiego pomoru świń (Dz. Urz. UE L 129 z 15.04.2021, str. 1, z późn. zm.), lub</t>
  </si>
  <si>
    <t>należy wskazać kwartał/kwartały/12 miesięcy, których dotyczy zgoda i jednocześnie nie wcześniej niż IV kwartał 2020  oraz nie później niż ostani zakończony kwartał  na dzień sporządzenia niniejszej zgody.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</si>
  <si>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„Rozporządzenie”, Agencja Restrukturyzacji i Modernizacji Rolnictwa informuje, że:</t>
  </si>
  <si>
    <t>Pani/Pana dane osobowe zebrane, na podstawie o której mowa w art. 6 ust. 1 lit. c Rozporządzenia będą przetwarzane przez administratora w celu realizacji zadań, wynikających z art. 6 ust. 1 pkt 6, art. 4 ust. 6 ustawy z dnia 9 maja 2008r. o Agencji Restrukturyzacji i Modernizacji Rolnictwa (Dz.U. z 2019 r. poz. 1505) w związku z § 13zl rozporządzenia Rady Ministrów z dnia 27 stycznia 2015 r. w sprawie szczegółowego zakresu i sposobów realizacji niektórych zadań Agencji Restrukturyzacji i Modernizacji Rolnictwa (Dz. U. poz.187, z późn.zm.), tj.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</t>
  </si>
  <si>
    <t xml:space="preserve">Pani/Pana dane osobowe zebrane na podstawie art. 6 ust. 1 lit. c Rozporządzenia RODO, będą przetwarzane przez okres  realizacji zadań,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 Okres przechowywania danych będzie każdorazowo przedłużony o okres przedawnienia roszczeń,  jeżeli przetwarzanie danych będzie niezbędne do dochodzenia roszczeń lub do obrony przed takimi roszczeniami przez administratora danych;
</t>
  </si>
  <si>
    <t xml:space="preserve">Pani/Pana dane osobowe zebrane na podstawie art. 6 ust. 1 lit. c Rozporządzenia RODO,tj. na podstwie odrębnej zgody na przetwarzanie danych osobowych będą przetwarzane w okresach wskazanych w pkt 7, w tym przez okres realizacji celów, o których mowa w sekcji XIV wniosku lub do czasu odwołania tej zgody;                                                                                                                                                        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</si>
  <si>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c Rozporządzenia RODO, tj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odwołaniem: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</si>
  <si>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</si>
  <si>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</si>
  <si>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§13zl ust. 1 rozporządzenia Rady Ministrów z dnia 27 stycznia 2015 r. w sprawie szczegółowego zakresu  i sposobów realizacji niektórych zadań Agencji Restrukturyzacji i Modernizacji Rolnictwa (Dz. U. poz. 187, z późn. zm.), tj.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r.; </t>
  </si>
  <si>
    <t>Pani/Pana dane osobowe zebrane na podstawie art. 6 ust. 1 lit. c Rozporządzenia RODO, będą przetwarzane przez okres realizacji zadań,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</si>
  <si>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wynika z obowiązku zawartego w przepisach prawa, a konsekwencją niepodania tych danych osobowych będzie pozostawienie wniosku bez rozpoznania.</t>
  </si>
  <si>
    <t>Liczba świń wyprodukowanych w ww. okresie</t>
  </si>
  <si>
    <t>Liczba wyprodukowanych świń w okresie historycznym:</t>
  </si>
  <si>
    <t xml:space="preserve">Średnioroczna liczba wyprodukowanych świń w 3 letnim okresie historycznym/niepełnym okresie </t>
  </si>
  <si>
    <t>Liczba wyprodukowanych świń w okresie objętym wnioskiem</t>
  </si>
  <si>
    <t>%</t>
  </si>
  <si>
    <t>Jeśli powyższa liczba wynosi 25 lub więcej, należy wypełnić dane w dalszej części oświadczenia. 
Jeśli liczba ta jest mniejsza od 25, wówczas należy wypełnić "Oświadczenie producenta świń o kwocie obniżonego dochodu ze sprzedaży świń za kwartał…"</t>
  </si>
  <si>
    <t>Do wyznaczaniu zwiększenia produkcji świń o co najmniej 25% w stosunku do średniej produkcji z okresu historycznego, pod pojęciem  "wyprodukowane" należy przyjąć liczbę świń sprzedanych w analizowanych okresach.</t>
  </si>
  <si>
    <t>Przy wyznaczaniu zwiększenia produkcji świń o co najmniej 25% w stosunku do średniej produkcji z okresu historycznego, do określenia liczby sprzedanych świń w okresie objętym wnioskiem należy przyjąć dane z całego okresu objętego wnioskiem, niezależnie od daty wejścia siedziby do strefy ASF. 
Natomiast w tabeli określającej kwotę obniżenia dochodu (w kol. 7 i kol.  9) należy podać wartości z okresu gdy siedziba stada znajdowała się w strefie ASF.</t>
  </si>
  <si>
    <r>
      <t xml:space="preserve">Jeżeli producent utrzymywał świnie w okresie krótszym niż 3 lata poprzedzające okres objęty wnioskiem, </t>
    </r>
    <r>
      <rPr>
        <b/>
        <sz val="13"/>
        <rFont val="Times New Roman"/>
        <family val="1"/>
        <charset val="238"/>
      </rPr>
      <t xml:space="preserve"> średnia roczna produkcja w okresie historycznym</t>
    </r>
    <r>
      <rPr>
        <sz val="13"/>
        <rFont val="Times New Roman"/>
        <family val="1"/>
        <charset val="238"/>
      </rPr>
      <t xml:space="preserve"> = liczba świń z okresu historycznego </t>
    </r>
    <r>
      <rPr>
        <b/>
        <sz val="13"/>
        <rFont val="Times New Roman"/>
        <family val="1"/>
        <charset val="238"/>
      </rPr>
      <t xml:space="preserve">podzielona przez </t>
    </r>
    <r>
      <rPr>
        <sz val="13"/>
        <rFont val="Times New Roman"/>
        <family val="1"/>
        <charset val="238"/>
      </rPr>
      <t xml:space="preserve">liczbę dni z okresu historycznego, od którego utrzymywane są świnie </t>
    </r>
    <r>
      <rPr>
        <b/>
        <sz val="13"/>
        <rFont val="Times New Roman"/>
        <family val="1"/>
        <charset val="238"/>
      </rPr>
      <t>i pomnożona przez</t>
    </r>
    <r>
      <rPr>
        <sz val="13"/>
        <rFont val="Times New Roman"/>
        <family val="1"/>
        <charset val="238"/>
      </rPr>
      <t xml:space="preserve"> 365.</t>
    </r>
  </si>
  <si>
    <r>
      <t xml:space="preserve">Jeżeli producent utrzymywał świnie w okresie krótszym niż 3 lata poprzedzające okres objęty wnioskiem,  </t>
    </r>
    <r>
      <rPr>
        <b/>
        <sz val="13"/>
        <rFont val="Times New Roman"/>
        <family val="1"/>
        <charset val="238"/>
      </rPr>
      <t>średnia cena sprzedaży świni w okresie historycznym = suma</t>
    </r>
    <r>
      <rPr>
        <sz val="13"/>
        <rFont val="Times New Roman"/>
        <family val="1"/>
        <charset val="238"/>
      </rPr>
      <t xml:space="preserve"> wartości netto z faktur i dotacji wypłaconych przez ARR lub ARiMR do świń objętych fakturą w okresie historycznym </t>
    </r>
    <r>
      <rPr>
        <b/>
        <sz val="13"/>
        <rFont val="Times New Roman"/>
        <family val="1"/>
        <charset val="238"/>
      </rPr>
      <t xml:space="preserve">podzielona przez </t>
    </r>
    <r>
      <rPr>
        <sz val="13"/>
        <rFont val="Times New Roman"/>
        <family val="1"/>
        <charset val="238"/>
      </rPr>
      <t>liczbę sprzedanych świń w okresie historycznym.</t>
    </r>
  </si>
  <si>
    <r>
      <t>W związku z ubieganiem się o pomoc oświadczam, że</t>
    </r>
    <r>
      <rPr>
        <b/>
        <vertAlign val="superscript"/>
        <sz val="11"/>
        <rFont val="Arial CE"/>
        <charset val="238"/>
      </rPr>
      <t>1)</t>
    </r>
    <r>
      <rPr>
        <b/>
        <sz val="11"/>
        <rFont val="Arial CE"/>
        <charset val="238"/>
      </rPr>
      <t>:</t>
    </r>
  </si>
  <si>
    <r>
      <t>Oświadczenie należy wypełnić, jeżeli producent świń zwiększył produkcję świń w okresie objętym wnioskiem o co najmniej 25% w stosunku do średniej produkcji historycznej</t>
    </r>
    <r>
      <rPr>
        <b/>
        <i/>
        <vertAlign val="superscript"/>
        <sz val="12"/>
        <rFont val="Calibri"/>
        <family val="2"/>
        <charset val="238"/>
        <scheme val="minor"/>
      </rPr>
      <t>1</t>
    </r>
  </si>
  <si>
    <r>
      <t xml:space="preserve">Sprzedaż świń w okresie, za który składany jest wniosek </t>
    </r>
    <r>
      <rPr>
        <i/>
        <sz val="10"/>
        <rFont val="Times New Roman"/>
        <family val="1"/>
        <charset val="238"/>
      </rPr>
      <t>(za okres, w którym siedziba stada znajdowała się w strefie ASF)</t>
    </r>
  </si>
  <si>
    <r>
      <t>Koszty nieponiesione w związku z wystąpieniem ASF  w zł</t>
    </r>
    <r>
      <rPr>
        <vertAlign val="superscript"/>
        <sz val="10"/>
        <rFont val="Times New Roman"/>
        <family val="1"/>
        <charset val="238"/>
      </rPr>
      <t>6</t>
    </r>
  </si>
  <si>
    <r>
      <t>Zaznaczyć okres, z którego pochodzą dane do określenia kwoty obniżenia dochodu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</si>
  <si>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Liczba sprzedanych świń  w szt. </t>
    </r>
    <r>
      <rPr>
        <vertAlign val="superscript"/>
        <sz val="10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</si>
  <si>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rFont val="Times New Roman"/>
        <family val="1"/>
        <charset val="238"/>
      </rPr>
      <t xml:space="preserve">2 </t>
    </r>
    <r>
      <rPr>
        <b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dotacje wypłacone przez ARR lub ARiMR  do świń objętych fakturą </t>
    </r>
  </si>
  <si>
    <r>
      <t>Liczba sprzedanych świń w okresie za który jest składany wniosek</t>
    </r>
    <r>
      <rPr>
        <vertAlign val="superscript"/>
        <sz val="10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</si>
  <si>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rFont val="Times New Roman"/>
        <family val="1"/>
        <charset val="238"/>
      </rPr>
      <t>2</t>
    </r>
  </si>
  <si>
    <r>
      <t>4                            
     (</t>
    </r>
    <r>
      <rPr>
        <b/>
        <sz val="10"/>
        <rFont val="Times New Roman"/>
        <family val="1"/>
        <charset val="238"/>
      </rPr>
      <t xml:space="preserve">kol. 4 </t>
    </r>
    <r>
      <rPr>
        <sz val="10"/>
        <rFont val="Times New Roman"/>
        <family val="1"/>
        <charset val="238"/>
      </rPr>
      <t>= kol. 3/3)</t>
    </r>
  </si>
  <si>
    <r>
      <t>5                          (</t>
    </r>
    <r>
      <rPr>
        <b/>
        <sz val="10"/>
        <rFont val="Times New Roman"/>
        <family val="1"/>
        <charset val="238"/>
      </rPr>
      <t>kol.5</t>
    </r>
    <r>
      <rPr>
        <sz val="10"/>
        <rFont val="Times New Roman"/>
        <family val="1"/>
        <charset val="238"/>
      </rPr>
      <t xml:space="preserve"> = kol.6/kol.3)</t>
    </r>
  </si>
  <si>
    <r>
      <t>8                        (</t>
    </r>
    <r>
      <rPr>
        <b/>
        <sz val="10"/>
        <rFont val="Times New Roman"/>
        <family val="1"/>
        <charset val="238"/>
      </rPr>
      <t>kol.8</t>
    </r>
    <r>
      <rPr>
        <sz val="10"/>
        <rFont val="Times New Roman"/>
        <family val="1"/>
        <charset val="238"/>
      </rPr>
      <t xml:space="preserve"> = kol.9/kol.7)</t>
    </r>
  </si>
  <si>
    <r>
      <t xml:space="preserve">11                      
  </t>
    </r>
    <r>
      <rPr>
        <b/>
        <sz val="10"/>
        <rFont val="Times New Roman"/>
        <family val="1"/>
        <charset val="238"/>
      </rPr>
      <t>kol.11</t>
    </r>
    <r>
      <rPr>
        <sz val="10"/>
        <rFont val="Times New Roman"/>
        <family val="1"/>
        <charset val="238"/>
      </rPr>
      <t xml:space="preserve"> = [(kol.7 x kol.8) - (kol.7 x  kol.5)] + kol.10</t>
    </r>
  </si>
  <si>
    <r>
      <t xml:space="preserve">      Suma</t>
    </r>
    <r>
      <rPr>
        <vertAlign val="superscript"/>
        <sz val="9"/>
        <rFont val="Times New Roman"/>
        <family val="1"/>
        <charset val="238"/>
      </rPr>
      <t>5</t>
    </r>
  </si>
  <si>
    <r>
      <t>Czytelny podpis producenta świń  lub osoby (osób) upoważnionej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(upoważnionych) do reprezentowania producenta świń</t>
    </r>
  </si>
  <si>
    <r>
      <t xml:space="preserve">Pomoc dla danej siedziby stada może zostać przyznana </t>
    </r>
    <r>
      <rPr>
        <b/>
        <u/>
        <sz val="13"/>
        <rFont val="Times New Roman"/>
        <family val="1"/>
        <charset val="238"/>
      </rPr>
      <t>tylko w przypadku, gdy  wartość w kolumnie 11 jest wartością ujemną</t>
    </r>
    <r>
      <rPr>
        <u/>
        <sz val="13"/>
        <rFont val="Times New Roman"/>
        <family val="1"/>
        <charset val="238"/>
      </rPr>
      <t>.</t>
    </r>
  </si>
  <si>
    <r>
      <t xml:space="preserve">Kwota  obniżenia dochodu  =  (liczba świń sprzedanych w okresie objętym wnioskiem  </t>
    </r>
    <r>
      <rPr>
        <b/>
        <sz val="13"/>
        <rFont val="Times New Roman"/>
        <family val="1"/>
        <charset val="238"/>
      </rPr>
      <t xml:space="preserve">x </t>
    </r>
    <r>
      <rPr>
        <sz val="13"/>
        <rFont val="Times New Roman"/>
        <family val="1"/>
        <charset val="238"/>
      </rPr>
      <t xml:space="preserve">średnia cena świni z tego okresu) -  (liczba świń sprzedanych w okresie objętym wnioskiem </t>
    </r>
    <r>
      <rPr>
        <b/>
        <sz val="13"/>
        <rFont val="Times New Roman"/>
        <family val="1"/>
        <charset val="238"/>
      </rPr>
      <t>x</t>
    </r>
    <r>
      <rPr>
        <sz val="13"/>
        <rFont val="Times New Roman"/>
        <family val="1"/>
        <charset val="238"/>
      </rPr>
      <t xml:space="preserve"> średnia cena sprzedaży świniw kolejnych trzech latach przed 12 miesiącami objętymi wnioskiem albo średnia cena sprzedaży świni w ciągu trzech lat z okresu pięcioletniego poprzedzającego 12 miesięcy objętych wnioskiem, z pominięciem roku o najwyższej i najniższej wartości utraconego dochodu</t>
    </r>
    <r>
      <rPr>
        <b/>
        <sz val="13"/>
        <rFont val="Times New Roman"/>
        <family val="1"/>
        <charset val="238"/>
      </rPr>
      <t xml:space="preserve">) + </t>
    </r>
    <r>
      <rPr>
        <sz val="13"/>
        <rFont val="Times New Roman"/>
        <family val="1"/>
        <charset val="238"/>
      </rPr>
      <t>koszty nieponiesione w związku z wystąpieniem ASF. Uzyskana wartość ujemna oznacza, że nastąpiło obniżenie dochodu i są podstawy do przyznania pomocy.</t>
    </r>
  </si>
  <si>
    <r>
      <t>1</t>
    </r>
    <r>
      <rPr>
        <sz val="10"/>
        <rFont val="Times New Roman"/>
        <family val="1"/>
        <charset val="238"/>
      </rPr>
      <t>/ oświadczenie należy wypełnić, jeżeli producent świń, w okresie objętym wnioskiem, tj. 12 miesięcy ustalonych od 01.10.2020 r. do 30.09.2021 r. lub od 01.11.2020 r. do 31.10.2021 r., zwiększył produkcję świń o co najmniej 25% w stosunku do średniej produkcji świń z trzech lat poprzedzających okres, za który jest składany wniosek, a w przypadku gdy utrzymuje świnie w okresie krótszym niż trzy lata – w stosunku do średniej rocznej produkcji świń z całego okresu poprzedzającego okres, za który jest składany wniosek,</t>
    </r>
  </si>
  <si>
    <r>
      <t>2</t>
    </r>
    <r>
      <rPr>
        <sz val="10"/>
        <rFont val="Times New Roman"/>
        <family val="1"/>
        <charset val="238"/>
      </rPr>
      <t>/  suma wartości netto  wszystkich faktur w okresie 12 miesięcy za który składany jest wniosek / w odniesieniu do którego obliczana jest wartość pomocy,</t>
    </r>
  </si>
  <si>
    <r>
      <t>3</t>
    </r>
    <r>
      <rPr>
        <sz val="10"/>
        <rFont val="Times New Roman"/>
        <family val="1"/>
        <charset val="238"/>
      </rPr>
      <t>/ liczba wszystkich świń sprzedanych w okresie 12 miesiecy za który składany jest wniosek / w odniesieniu do którego obliczana jest wartość pomocy</t>
    </r>
  </si>
  <si>
    <r>
      <t>4</t>
    </r>
    <r>
      <rPr>
        <sz val="10"/>
        <rFont val="Times New Roman"/>
        <family val="1"/>
        <charset val="238"/>
      </rPr>
      <t>/ UWAGA: w kolumnie 3   powinny być przedstawione dane za okres, w odniesieniu do którego obliczona jest wartość pomocy, tj.:</t>
    </r>
  </si>
  <si>
    <r>
      <t>a)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kolejnych trzech lat przed rokiem, którego okres 12 miesięcy został objęty wnioskiem lub</t>
    </r>
  </si>
  <si>
    <r>
      <t>b)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kolejnych pięciu lat poprzedzających rok, którego okres 12 miesięcy został objęty wnioskiem</t>
    </r>
  </si>
  <si>
    <r>
      <t>5</t>
    </r>
    <r>
      <rPr>
        <sz val="10"/>
        <rFont val="Times New Roman"/>
        <family val="1"/>
        <charset val="238"/>
      </rPr>
      <t xml:space="preserve">/ w przypadku wybrania okresu pięcioletniego, w kol. 2 należy zaznaczyć  symbolem „x” trzy wybrane lata do wyliczenia kwoty obniżenia dochodu (z pominięciem roku o najniższej i najwyższej wartości utraconego dochodu natomiast w kol. 3 i 6 wpisać wartości dla pięciu lat </t>
    </r>
  </si>
  <si>
    <r>
      <rPr>
        <vertAlign val="superscript"/>
        <sz val="10"/>
        <rFont val="Times New Roman"/>
        <family val="1"/>
        <charset val="238"/>
      </rPr>
      <t>6/</t>
    </r>
    <r>
      <rPr>
        <sz val="10"/>
        <rFont val="Times New Roman"/>
        <family val="1"/>
        <charset val="238"/>
      </rPr>
      <t xml:space="preserve">  w  kolumnie tej  przedstawia się sumę nieponiesionych kosztów w związku z ASF w okresie obniżonego dochodu, np.  z tytułu niższych kosztów usług weterynaryjnych,  transportu, prac zleconych, itp.</t>
    </r>
  </si>
  <si>
    <t>Wyprodukowane świnie w okresie historycznym - wypełnić, jeżeli producent świń utrzymywał świnie w pełnym okresie 3 lat poprzedzającym okres objęty wnioskiem</t>
  </si>
  <si>
    <t>Wyprodukowane świnie w okresie objętym wnioskiem</t>
  </si>
  <si>
    <r>
      <rPr>
        <b/>
        <sz val="11"/>
        <rFont val="Arial"/>
        <family val="2"/>
        <charset val="238"/>
      </rPr>
      <t>Sekcja VIII.1.A.1. - VIII.1.A.2. dotyczy tylko jednej siedziby stada. W przypadku, gdy wniosek dotyczy kilku siedzib stada/kilku kwartalnych okresów sprzedaży świń, do wniosku należy załączyć odpowiednią ilość tej sekcji wniosku, zgodną z liczbą załączników "Oświadczenie producenta świń o kwocie obniżonego dochodu ze sprzedaży świń za kwartał(…)"</t>
    </r>
    <r>
      <rPr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</si>
</sst>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\ _z_ł_-;\-* #,##0\ _z_ł_-;_-* &quot;-&quot;??\ _z_ł_-;_-@_-"/>
  </numFmts>
  <fonts count="1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9"/>
      <name val="Arial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i/>
      <sz val="11"/>
      <name val="Arial"/>
      <family val="2"/>
      <charset val="238"/>
    </font>
    <font>
      <sz val="16"/>
      <name val="Arial CE"/>
      <charset val="238"/>
    </font>
    <font>
      <sz val="15"/>
      <name val="Arial CE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9"/>
      <color theme="1"/>
      <name val="Arial CE"/>
      <charset val="238"/>
    </font>
    <font>
      <i/>
      <sz val="9"/>
      <color theme="1"/>
      <name val="Arial CE"/>
      <charset val="238"/>
    </font>
    <font>
      <sz val="15"/>
      <color theme="1"/>
      <name val="Arial CE"/>
      <charset val="238"/>
    </font>
    <font>
      <b/>
      <i/>
      <sz val="11"/>
      <color theme="1"/>
      <name val="Arial CE"/>
      <charset val="238"/>
    </font>
    <font>
      <b/>
      <i/>
      <vertAlign val="superscript"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9"/>
      <color theme="1"/>
      <name val="Arial CE"/>
      <charset val="238"/>
    </font>
    <font>
      <b/>
      <sz val="28"/>
      <color theme="1"/>
      <name val="Arial CE"/>
      <charset val="238"/>
    </font>
    <font>
      <b/>
      <sz val="11"/>
      <color theme="1"/>
      <name val="Arial CE"/>
      <charset val="238"/>
    </font>
    <font>
      <i/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sz val="14"/>
      <color theme="1"/>
      <name val="Arial CE"/>
      <charset val="238"/>
    </font>
    <font>
      <i/>
      <sz val="14"/>
      <color theme="1"/>
      <name val="Arial CE"/>
      <charset val="238"/>
    </font>
    <font>
      <sz val="14"/>
      <color theme="1"/>
      <name val="Symbol"/>
      <family val="1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 CE"/>
      <charset val="238"/>
    </font>
    <font>
      <b/>
      <i/>
      <vertAlign val="superscript"/>
      <sz val="9"/>
      <color theme="1"/>
      <name val="Arial CE"/>
      <charset val="238"/>
    </font>
    <font>
      <b/>
      <i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2"/>
      <color theme="1"/>
      <name val="Arial CE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3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u/>
      <sz val="13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6"/>
      <color theme="1"/>
      <name val="Arial CE"/>
      <charset val="238"/>
    </font>
    <font>
      <b/>
      <sz val="18"/>
      <color theme="1"/>
      <name val="Arial CE"/>
      <charset val="238"/>
    </font>
    <font>
      <sz val="12"/>
      <name val="Arial CE"/>
      <charset val="238"/>
    </font>
    <font>
      <b/>
      <i/>
      <sz val="16"/>
      <color theme="1"/>
      <name val="Arial CE"/>
      <charset val="238"/>
    </font>
    <font>
      <b/>
      <sz val="12"/>
      <color theme="1"/>
      <name val="Arial CE"/>
      <charset val="238"/>
    </font>
    <font>
      <b/>
      <vertAlign val="superscript"/>
      <sz val="12"/>
      <color theme="1"/>
      <name val="Arial CE"/>
      <charset val="238"/>
    </font>
    <font>
      <i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i/>
      <strike/>
      <sz val="16"/>
      <color theme="1"/>
      <name val="Arial CE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20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8"/>
      <name val="Times New Roman"/>
      <family val="1"/>
      <charset val="238"/>
    </font>
    <font>
      <b/>
      <sz val="14"/>
      <color theme="0"/>
      <name val="Arial CE"/>
      <charset val="238"/>
    </font>
    <font>
      <sz val="11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4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6"/>
      <color rgb="FFFF0000"/>
      <name val="Arial CE"/>
      <charset val="238"/>
    </font>
    <font>
      <b/>
      <i/>
      <vertAlign val="superscript"/>
      <sz val="16"/>
      <color theme="1"/>
      <name val="Arial"/>
      <family val="2"/>
      <charset val="238"/>
    </font>
    <font>
      <b/>
      <sz val="10"/>
      <name val="Arial CE"/>
      <charset val="238"/>
    </font>
    <font>
      <b/>
      <sz val="13"/>
      <name val="Times New Roman"/>
      <family val="1"/>
      <charset val="238"/>
    </font>
    <font>
      <b/>
      <i/>
      <sz val="16"/>
      <name val="Arial CE"/>
      <charset val="238"/>
    </font>
    <font>
      <b/>
      <i/>
      <u/>
      <sz val="16"/>
      <name val="Arial CE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b/>
      <vertAlign val="superscript"/>
      <sz val="2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vertAlign val="superscript"/>
      <sz val="11"/>
      <name val="Arial CE"/>
      <charset val="238"/>
    </font>
    <font>
      <b/>
      <i/>
      <sz val="11"/>
      <name val="Arial CE"/>
      <charset val="238"/>
    </font>
    <font>
      <b/>
      <sz val="1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b/>
      <sz val="18"/>
      <name val="Symbol"/>
      <family val="1"/>
      <charset val="2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3"/>
      <name val="Times New Roman"/>
      <family val="1"/>
      <charset val="238"/>
    </font>
    <font>
      <sz val="7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</cellStyleXfs>
  <cellXfs count="1436">
    <xf numFmtId="0" fontId="0" fillId="0" borderId="0" xfId="0"/>
    <xf numFmtId="0" fontId="20" fillId="0" borderId="0" xfId="0" applyFont="1" applyProtection="1"/>
    <xf numFmtId="0" fontId="0" fillId="0" borderId="0" xfId="0" applyFont="1"/>
    <xf numFmtId="0" fontId="22" fillId="0" borderId="0" xfId="0" applyFont="1" applyProtection="1"/>
    <xf numFmtId="0" fontId="22" fillId="0" borderId="0" xfId="0" applyFont="1" applyFill="1" applyProtection="1"/>
    <xf numFmtId="164" fontId="22" fillId="0" borderId="0" xfId="0" applyNumberFormat="1" applyFont="1" applyProtection="1"/>
    <xf numFmtId="0" fontId="22" fillId="6" borderId="0" xfId="0" applyFont="1" applyFill="1" applyProtection="1"/>
    <xf numFmtId="0" fontId="25" fillId="0" borderId="0" xfId="0" applyFont="1"/>
    <xf numFmtId="0" fontId="34" fillId="3" borderId="4" xfId="0" applyFont="1" applyFill="1" applyBorder="1" applyAlignment="1" applyProtection="1">
      <alignment horizontal="center" vertical="center" shrinkToFit="1"/>
      <protection locked="0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44" fillId="3" borderId="4" xfId="0" applyFont="1" applyFill="1" applyBorder="1" applyAlignment="1" applyProtection="1">
      <alignment horizontal="center" vertical="center" shrinkToFit="1"/>
      <protection locked="0"/>
    </xf>
    <xf numFmtId="0" fontId="44" fillId="3" borderId="4" xfId="0" applyFont="1" applyFill="1" applyBorder="1" applyAlignment="1" applyProtection="1">
      <alignment horizontal="center" vertical="center" wrapText="1"/>
      <protection locked="0"/>
    </xf>
    <xf numFmtId="0" fontId="49" fillId="3" borderId="4" xfId="0" applyFont="1" applyFill="1" applyBorder="1" applyProtection="1">
      <protection locked="0"/>
    </xf>
    <xf numFmtId="0" fontId="44" fillId="3" borderId="4" xfId="0" applyFont="1" applyFill="1" applyBorder="1" applyAlignment="1" applyProtection="1">
      <alignment vertical="center" shrinkToFit="1"/>
      <protection locked="0"/>
    </xf>
    <xf numFmtId="1" fontId="5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56" fillId="3" borderId="4" xfId="0" applyFont="1" applyFill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49" fillId="0" borderId="0" xfId="0" applyFont="1"/>
    <xf numFmtId="0" fontId="25" fillId="0" borderId="0" xfId="0" applyFont="1" applyProtection="1"/>
    <xf numFmtId="0" fontId="67" fillId="0" borderId="0" xfId="0" applyFont="1" applyAlignment="1" applyProtection="1">
      <alignment horizontal="left" vertical="center"/>
    </xf>
    <xf numFmtId="0" fontId="67" fillId="0" borderId="32" xfId="0" applyFont="1" applyBorder="1" applyAlignment="1" applyProtection="1">
      <alignment vertical="center"/>
    </xf>
    <xf numFmtId="0" fontId="68" fillId="0" borderId="0" xfId="0" applyFont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 shrinkToFit="1"/>
    </xf>
    <xf numFmtId="0" fontId="68" fillId="0" borderId="0" xfId="0" applyFont="1" applyAlignment="1" applyProtection="1">
      <alignment vertical="center"/>
    </xf>
    <xf numFmtId="0" fontId="68" fillId="0" borderId="0" xfId="0" applyFont="1" applyBorder="1" applyAlignment="1" applyProtection="1">
      <alignment horizontal="center" vertical="center" shrinkToFit="1"/>
    </xf>
    <xf numFmtId="0" fontId="68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14" fontId="25" fillId="0" borderId="0" xfId="0" quotePrefix="1" applyNumberFormat="1" applyFont="1" applyProtection="1"/>
    <xf numFmtId="0" fontId="25" fillId="0" borderId="0" xfId="0" quotePrefix="1" applyFont="1" applyProtection="1"/>
    <xf numFmtId="0" fontId="25" fillId="0" borderId="0" xfId="0" applyFont="1" applyBorder="1" applyProtection="1"/>
    <xf numFmtId="0" fontId="71" fillId="0" borderId="4" xfId="0" applyFont="1" applyBorder="1" applyAlignment="1" applyProtection="1">
      <alignment horizontal="center" vertical="center"/>
      <protection locked="0"/>
    </xf>
    <xf numFmtId="49" fontId="72" fillId="0" borderId="0" xfId="0" applyNumberFormat="1" applyFont="1" applyBorder="1" applyAlignment="1" applyProtection="1">
      <alignment horizontal="center" vertical="center"/>
    </xf>
    <xf numFmtId="0" fontId="25" fillId="4" borderId="35" xfId="0" applyFont="1" applyFill="1" applyBorder="1" applyProtection="1"/>
    <xf numFmtId="0" fontId="25" fillId="4" borderId="13" xfId="0" applyFont="1" applyFill="1" applyBorder="1" applyProtection="1"/>
    <xf numFmtId="0" fontId="24" fillId="4" borderId="35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vertical="center" wrapText="1"/>
    </xf>
    <xf numFmtId="0" fontId="24" fillId="4" borderId="14" xfId="0" applyFont="1" applyFill="1" applyBorder="1" applyAlignment="1" applyProtection="1">
      <alignment vertical="center" wrapText="1"/>
    </xf>
    <xf numFmtId="0" fontId="25" fillId="0" borderId="0" xfId="0" applyFont="1" applyFill="1" applyProtection="1"/>
    <xf numFmtId="0" fontId="76" fillId="4" borderId="13" xfId="0" applyFont="1" applyFill="1" applyBorder="1" applyAlignment="1" applyProtection="1">
      <alignment horizontal="center"/>
    </xf>
    <xf numFmtId="0" fontId="25" fillId="4" borderId="8" xfId="0" applyFont="1" applyFill="1" applyBorder="1" applyProtection="1"/>
    <xf numFmtId="0" fontId="76" fillId="4" borderId="0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left" vertical="center"/>
    </xf>
    <xf numFmtId="0" fontId="76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vertical="center" wrapText="1"/>
    </xf>
    <xf numFmtId="0" fontId="25" fillId="4" borderId="2" xfId="0" applyFont="1" applyFill="1" applyBorder="1" applyProtection="1"/>
    <xf numFmtId="0" fontId="25" fillId="4" borderId="8" xfId="0" applyFont="1" applyFill="1" applyBorder="1" applyAlignment="1" applyProtection="1">
      <alignment horizontal="left" vertical="center"/>
    </xf>
    <xf numFmtId="0" fontId="76" fillId="4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Protection="1"/>
    <xf numFmtId="0" fontId="76" fillId="4" borderId="8" xfId="0" applyFont="1" applyFill="1" applyBorder="1" applyAlignment="1" applyProtection="1">
      <alignment vertical="center"/>
    </xf>
    <xf numFmtId="0" fontId="25" fillId="0" borderId="4" xfId="0" applyFont="1" applyFill="1" applyBorder="1" applyProtection="1">
      <protection locked="0"/>
    </xf>
    <xf numFmtId="0" fontId="25" fillId="4" borderId="33" xfId="0" applyFont="1" applyFill="1" applyBorder="1" applyAlignment="1" applyProtection="1">
      <alignment horizontal="left" vertical="center"/>
    </xf>
    <xf numFmtId="0" fontId="76" fillId="4" borderId="17" xfId="0" applyFont="1" applyFill="1" applyBorder="1" applyAlignment="1" applyProtection="1">
      <alignment horizontal="center"/>
    </xf>
    <xf numFmtId="0" fontId="25" fillId="4" borderId="17" xfId="0" applyFont="1" applyFill="1" applyBorder="1" applyAlignment="1" applyProtection="1">
      <alignment horizontal="left" vertical="center"/>
    </xf>
    <xf numFmtId="0" fontId="24" fillId="4" borderId="17" xfId="0" applyFont="1" applyFill="1" applyBorder="1" applyAlignment="1" applyProtection="1">
      <alignment vertical="center" wrapText="1"/>
    </xf>
    <xf numFmtId="0" fontId="24" fillId="4" borderId="3" xfId="0" applyFont="1" applyFill="1" applyBorder="1" applyAlignment="1" applyProtection="1">
      <alignment vertical="center" wrapText="1"/>
    </xf>
    <xf numFmtId="0" fontId="76" fillId="4" borderId="33" xfId="0" applyFont="1" applyFill="1" applyBorder="1" applyAlignment="1" applyProtection="1">
      <alignment horizontal="left" vertical="center"/>
    </xf>
    <xf numFmtId="0" fontId="73" fillId="4" borderId="35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/>
    </xf>
    <xf numFmtId="0" fontId="77" fillId="4" borderId="65" xfId="0" applyFont="1" applyFill="1" applyBorder="1" applyAlignment="1" applyProtection="1">
      <alignment vertical="center"/>
    </xf>
    <xf numFmtId="0" fontId="77" fillId="4" borderId="66" xfId="0" applyFont="1" applyFill="1" applyBorder="1" applyAlignment="1" applyProtection="1">
      <alignment vertical="center"/>
    </xf>
    <xf numFmtId="0" fontId="80" fillId="0" borderId="0" xfId="0" applyFont="1" applyAlignment="1" applyProtection="1">
      <alignment horizontal="justify" vertical="center"/>
    </xf>
    <xf numFmtId="0" fontId="81" fillId="0" borderId="0" xfId="0" applyFont="1" applyProtection="1"/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1" fillId="0" borderId="0" xfId="0" applyFont="1" applyAlignment="1" applyProtection="1">
      <alignment horizontal="left"/>
    </xf>
    <xf numFmtId="0" fontId="85" fillId="0" borderId="0" xfId="0" applyFont="1" applyAlignment="1" applyProtection="1">
      <alignment horizontal="justify" vertical="center"/>
    </xf>
    <xf numFmtId="0" fontId="49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49" fillId="3" borderId="1" xfId="0" applyFont="1" applyFill="1" applyBorder="1" applyAlignment="1" applyProtection="1">
      <alignment vertical="top"/>
    </xf>
    <xf numFmtId="0" fontId="49" fillId="3" borderId="0" xfId="0" applyFont="1" applyFill="1" applyBorder="1" applyAlignment="1" applyProtection="1">
      <alignment vertical="top"/>
    </xf>
    <xf numFmtId="0" fontId="59" fillId="3" borderId="0" xfId="0" applyFont="1" applyFill="1" applyBorder="1" applyAlignment="1" applyProtection="1">
      <alignment vertical="top" wrapText="1"/>
    </xf>
    <xf numFmtId="0" fontId="49" fillId="3" borderId="1" xfId="0" applyFont="1" applyFill="1" applyBorder="1" applyAlignment="1" applyProtection="1">
      <alignment shrinkToFit="1"/>
    </xf>
    <xf numFmtId="0" fontId="49" fillId="3" borderId="0" xfId="0" applyFont="1" applyFill="1" applyBorder="1" applyAlignment="1" applyProtection="1">
      <alignment shrinkToFit="1"/>
    </xf>
    <xf numFmtId="0" fontId="59" fillId="3" borderId="0" xfId="0" applyFont="1" applyFill="1" applyBorder="1" applyAlignment="1" applyProtection="1"/>
    <xf numFmtId="0" fontId="25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88" fillId="9" borderId="0" xfId="0" applyFont="1" applyFill="1" applyBorder="1" applyAlignment="1" applyProtection="1"/>
    <xf numFmtId="0" fontId="44" fillId="3" borderId="18" xfId="0" applyFont="1" applyFill="1" applyBorder="1" applyAlignment="1" applyProtection="1">
      <alignment horizontal="center" vertical="center" shrinkToFit="1"/>
      <protection locked="0"/>
    </xf>
    <xf numFmtId="0" fontId="56" fillId="3" borderId="29" xfId="0" applyFont="1" applyFill="1" applyBorder="1" applyAlignment="1" applyProtection="1">
      <alignment vertical="center" shrinkToFit="1"/>
      <protection locked="0"/>
    </xf>
    <xf numFmtId="0" fontId="88" fillId="11" borderId="1" xfId="0" applyFont="1" applyFill="1" applyBorder="1" applyAlignment="1" applyProtection="1"/>
    <xf numFmtId="0" fontId="88" fillId="11" borderId="0" xfId="0" applyFont="1" applyFill="1" applyBorder="1" applyAlignment="1" applyProtection="1"/>
    <xf numFmtId="0" fontId="88" fillId="11" borderId="2" xfId="0" applyFont="1" applyFill="1" applyBorder="1" applyAlignment="1" applyProtection="1"/>
    <xf numFmtId="0" fontId="16" fillId="11" borderId="0" xfId="0" applyFont="1" applyFill="1" applyBorder="1" applyAlignment="1" applyProtection="1">
      <alignment horizontal="center" vertical="center"/>
    </xf>
    <xf numFmtId="0" fontId="50" fillId="11" borderId="0" xfId="0" applyFont="1" applyFill="1" applyBorder="1" applyAlignment="1" applyProtection="1">
      <alignment vertical="top"/>
    </xf>
    <xf numFmtId="0" fontId="90" fillId="11" borderId="0" xfId="0" applyFont="1" applyFill="1" applyBorder="1" applyAlignment="1" applyProtection="1">
      <alignment vertical="top"/>
    </xf>
    <xf numFmtId="0" fontId="12" fillId="11" borderId="0" xfId="0" applyFont="1" applyFill="1" applyBorder="1" applyAlignment="1" applyProtection="1">
      <alignment vertical="top"/>
    </xf>
    <xf numFmtId="0" fontId="89" fillId="11" borderId="0" xfId="0" applyFont="1" applyFill="1" applyBorder="1" applyAlignment="1" applyProtection="1">
      <alignment vertical="center"/>
    </xf>
    <xf numFmtId="0" fontId="12" fillId="11" borderId="0" xfId="0" applyFont="1" applyFill="1" applyBorder="1" applyAlignment="1" applyProtection="1">
      <alignment horizontal="center" vertical="top"/>
    </xf>
    <xf numFmtId="0" fontId="90" fillId="11" borderId="0" xfId="0" applyFont="1" applyFill="1" applyBorder="1" applyAlignment="1" applyProtection="1">
      <alignment horizontal="center" vertical="top"/>
    </xf>
    <xf numFmtId="0" fontId="88" fillId="11" borderId="16" xfId="0" applyFont="1" applyFill="1" applyBorder="1" applyAlignment="1" applyProtection="1"/>
    <xf numFmtId="0" fontId="88" fillId="11" borderId="17" xfId="0" applyFont="1" applyFill="1" applyBorder="1" applyAlignment="1" applyProtection="1"/>
    <xf numFmtId="0" fontId="50" fillId="11" borderId="17" xfId="0" applyFont="1" applyFill="1" applyBorder="1" applyAlignment="1" applyProtection="1"/>
    <xf numFmtId="0" fontId="88" fillId="11" borderId="3" xfId="0" applyFont="1" applyFill="1" applyBorder="1" applyAlignment="1" applyProtection="1"/>
    <xf numFmtId="0" fontId="44" fillId="3" borderId="11" xfId="0" applyFont="1" applyFill="1" applyBorder="1" applyAlignment="1" applyProtection="1">
      <alignment horizontal="center" vertical="center" shrinkToFit="1"/>
    </xf>
    <xf numFmtId="0" fontId="44" fillId="3" borderId="0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3" applyFont="1" applyProtection="1">
      <protection locked="0"/>
    </xf>
    <xf numFmtId="0" fontId="92" fillId="3" borderId="0" xfId="0" applyFont="1" applyFill="1" applyBorder="1" applyProtection="1"/>
    <xf numFmtId="0" fontId="33" fillId="3" borderId="0" xfId="0" applyFont="1" applyFill="1" applyBorder="1" applyProtection="1"/>
    <xf numFmtId="0" fontId="34" fillId="3" borderId="0" xfId="0" applyFont="1" applyFill="1" applyBorder="1" applyAlignment="1" applyProtection="1">
      <alignment horizontal="center" vertical="center" shrinkToFit="1"/>
    </xf>
    <xf numFmtId="0" fontId="33" fillId="3" borderId="0" xfId="0" applyFont="1" applyFill="1" applyBorder="1" applyAlignment="1" applyProtection="1"/>
    <xf numFmtId="0" fontId="92" fillId="3" borderId="1" xfId="0" applyFont="1" applyFill="1" applyBorder="1" applyAlignment="1" applyProtection="1"/>
    <xf numFmtId="0" fontId="33" fillId="3" borderId="2" xfId="0" applyFont="1" applyFill="1" applyBorder="1" applyProtection="1"/>
    <xf numFmtId="0" fontId="33" fillId="3" borderId="4" xfId="0" applyFont="1" applyFill="1" applyBorder="1" applyAlignment="1" applyProtection="1">
      <protection locked="0"/>
    </xf>
    <xf numFmtId="0" fontId="33" fillId="3" borderId="4" xfId="0" applyFont="1" applyFill="1" applyBorder="1" applyProtection="1">
      <protection locked="0"/>
    </xf>
    <xf numFmtId="0" fontId="42" fillId="3" borderId="0" xfId="0" applyFont="1" applyFill="1" applyBorder="1" applyAlignment="1" applyProtection="1">
      <alignment horizontal="justify" vertical="top" wrapText="1"/>
    </xf>
    <xf numFmtId="0" fontId="42" fillId="3" borderId="16" xfId="0" applyFont="1" applyFill="1" applyBorder="1" applyAlignment="1" applyProtection="1">
      <alignment horizontal="justify" vertical="top" wrapText="1"/>
    </xf>
    <xf numFmtId="0" fontId="44" fillId="3" borderId="17" xfId="0" applyFont="1" applyFill="1" applyBorder="1" applyAlignment="1" applyProtection="1">
      <alignment horizontal="center" vertical="center" wrapText="1"/>
    </xf>
    <xf numFmtId="0" fontId="42" fillId="3" borderId="17" xfId="0" applyFont="1" applyFill="1" applyBorder="1" applyAlignment="1" applyProtection="1">
      <alignment horizontal="left" vertical="center"/>
    </xf>
    <xf numFmtId="0" fontId="43" fillId="3" borderId="17" xfId="0" applyFont="1" applyFill="1" applyBorder="1" applyAlignment="1" applyProtection="1">
      <alignment horizontal="justify"/>
    </xf>
    <xf numFmtId="0" fontId="42" fillId="3" borderId="17" xfId="0" applyFont="1" applyFill="1" applyBorder="1" applyAlignment="1" applyProtection="1">
      <alignment horizontal="justify" vertical="center"/>
    </xf>
    <xf numFmtId="0" fontId="42" fillId="3" borderId="17" xfId="0" applyFont="1" applyFill="1" applyBorder="1" applyAlignment="1" applyProtection="1">
      <alignment horizontal="justify" vertical="top" wrapText="1"/>
    </xf>
    <xf numFmtId="0" fontId="42" fillId="3" borderId="3" xfId="0" applyFont="1" applyFill="1" applyBorder="1" applyAlignment="1" applyProtection="1">
      <alignment horizontal="justify" vertical="top" wrapText="1"/>
    </xf>
    <xf numFmtId="0" fontId="42" fillId="3" borderId="0" xfId="0" applyFont="1" applyFill="1" applyBorder="1" applyAlignment="1" applyProtection="1">
      <alignment horizontal="left" wrapText="1"/>
    </xf>
    <xf numFmtId="0" fontId="42" fillId="3" borderId="0" xfId="0" applyFont="1" applyFill="1" applyBorder="1" applyAlignment="1" applyProtection="1">
      <alignment vertical="top" wrapText="1"/>
    </xf>
    <xf numFmtId="0" fontId="42" fillId="3" borderId="9" xfId="0" applyFont="1" applyFill="1" applyBorder="1" applyAlignment="1" applyProtection="1">
      <alignment vertical="top" wrapText="1"/>
    </xf>
    <xf numFmtId="0" fontId="42" fillId="3" borderId="8" xfId="0" applyFont="1" applyFill="1" applyBorder="1" applyAlignment="1" applyProtection="1">
      <alignment horizontal="center" vertical="top" wrapText="1"/>
    </xf>
    <xf numFmtId="0" fontId="56" fillId="3" borderId="0" xfId="0" applyFont="1" applyFill="1" applyBorder="1" applyAlignment="1" applyProtection="1">
      <alignment horizontal="right" vertical="top" wrapText="1"/>
    </xf>
    <xf numFmtId="0" fontId="79" fillId="0" borderId="0" xfId="0" applyFont="1" applyAlignment="1" applyProtection="1">
      <alignment vertical="center" wrapText="1"/>
    </xf>
    <xf numFmtId="0" fontId="56" fillId="3" borderId="1" xfId="0" applyFont="1" applyFill="1" applyBorder="1" applyAlignment="1" applyProtection="1">
      <alignment vertical="center"/>
    </xf>
    <xf numFmtId="0" fontId="56" fillId="3" borderId="2" xfId="0" applyFont="1" applyFill="1" applyBorder="1" applyAlignment="1" applyProtection="1">
      <alignment vertical="center"/>
    </xf>
    <xf numFmtId="0" fontId="56" fillId="3" borderId="15" xfId="0" applyFont="1" applyFill="1" applyBorder="1" applyAlignment="1" applyProtection="1">
      <alignment vertical="center" shrinkToFit="1"/>
    </xf>
    <xf numFmtId="0" fontId="64" fillId="3" borderId="13" xfId="0" applyFont="1" applyFill="1" applyBorder="1" applyAlignment="1" applyProtection="1">
      <alignment vertical="top" wrapText="1"/>
    </xf>
    <xf numFmtId="0" fontId="64" fillId="3" borderId="14" xfId="0" applyFont="1" applyFill="1" applyBorder="1" applyAlignment="1" applyProtection="1">
      <alignment vertical="top" wrapText="1"/>
    </xf>
    <xf numFmtId="0" fontId="56" fillId="3" borderId="17" xfId="0" applyFont="1" applyFill="1" applyBorder="1" applyAlignment="1" applyProtection="1">
      <alignment vertical="center" shrinkToFit="1"/>
    </xf>
    <xf numFmtId="0" fontId="41" fillId="3" borderId="0" xfId="0" applyFont="1" applyFill="1" applyBorder="1" applyAlignment="1" applyProtection="1">
      <alignment horizontal="center" vertical="center"/>
    </xf>
    <xf numFmtId="0" fontId="41" fillId="3" borderId="0" xfId="0" applyFont="1" applyFill="1" applyBorder="1" applyAlignment="1" applyProtection="1">
      <alignment horizontal="center" vertical="top"/>
    </xf>
    <xf numFmtId="0" fontId="49" fillId="3" borderId="0" xfId="0" applyFont="1" applyFill="1" applyBorder="1" applyProtection="1"/>
    <xf numFmtId="0" fontId="41" fillId="3" borderId="0" xfId="0" applyFont="1" applyFill="1" applyBorder="1" applyAlignment="1" applyProtection="1">
      <alignment vertical="center"/>
    </xf>
    <xf numFmtId="0" fontId="41" fillId="3" borderId="2" xfId="0" applyFont="1" applyFill="1" applyBorder="1" applyAlignment="1" applyProtection="1">
      <alignment vertical="center"/>
    </xf>
    <xf numFmtId="0" fontId="89" fillId="3" borderId="4" xfId="0" applyFont="1" applyFill="1" applyBorder="1" applyAlignment="1" applyProtection="1">
      <alignment vertical="center"/>
    </xf>
    <xf numFmtId="0" fontId="110" fillId="3" borderId="0" xfId="0" applyFont="1" applyFill="1" applyBorder="1" applyAlignment="1" applyProtection="1">
      <alignment horizontal="center" vertical="center" shrinkToFit="1"/>
    </xf>
    <xf numFmtId="0" fontId="121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4" xfId="0" applyFont="1" applyFill="1" applyBorder="1" applyAlignment="1" applyProtection="1">
      <alignment vertical="center" shrinkToFit="1"/>
      <protection locked="0"/>
    </xf>
    <xf numFmtId="0" fontId="121" fillId="3" borderId="0" xfId="0" applyFont="1" applyFill="1" applyBorder="1" applyAlignment="1" applyProtection="1">
      <alignment horizontal="center" vertical="center" shrinkToFit="1"/>
    </xf>
    <xf numFmtId="0" fontId="126" fillId="3" borderId="0" xfId="0" applyFont="1" applyFill="1" applyBorder="1" applyAlignment="1" applyProtection="1">
      <alignment horizontal="left" wrapText="1"/>
    </xf>
    <xf numFmtId="0" fontId="126" fillId="3" borderId="0" xfId="0" applyFont="1" applyFill="1" applyBorder="1" applyAlignment="1" applyProtection="1">
      <alignment vertical="top" wrapText="1"/>
    </xf>
    <xf numFmtId="0" fontId="126" fillId="3" borderId="9" xfId="0" applyFont="1" applyFill="1" applyBorder="1" applyAlignment="1" applyProtection="1">
      <alignment vertical="top" wrapText="1"/>
    </xf>
    <xf numFmtId="0" fontId="126" fillId="3" borderId="8" xfId="0" applyFont="1" applyFill="1" applyBorder="1" applyAlignment="1" applyProtection="1">
      <alignment horizontal="center" vertical="top" wrapText="1"/>
    </xf>
    <xf numFmtId="0" fontId="121" fillId="3" borderId="11" xfId="0" applyFont="1" applyFill="1" applyBorder="1" applyAlignment="1" applyProtection="1">
      <alignment horizontal="center" vertical="center" shrinkToFit="1"/>
    </xf>
    <xf numFmtId="0" fontId="121" fillId="3" borderId="4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115" fillId="0" borderId="0" xfId="0" applyFont="1" applyAlignment="1" applyProtection="1">
      <alignment horizontal="left" vertical="center" wrapText="1"/>
    </xf>
    <xf numFmtId="0" fontId="130" fillId="0" borderId="0" xfId="0" applyFont="1" applyProtection="1"/>
    <xf numFmtId="0" fontId="133" fillId="0" borderId="0" xfId="0" applyFont="1" applyProtection="1"/>
    <xf numFmtId="44" fontId="130" fillId="0" borderId="0" xfId="5" applyFont="1" applyProtection="1"/>
    <xf numFmtId="0" fontId="135" fillId="0" borderId="0" xfId="0" applyFont="1" applyFill="1" applyBorder="1" applyAlignment="1" applyProtection="1">
      <alignment horizontal="center" wrapText="1"/>
    </xf>
    <xf numFmtId="0" fontId="135" fillId="0" borderId="0" xfId="0" applyFont="1" applyFill="1" applyBorder="1" applyAlignment="1" applyProtection="1">
      <alignment horizontal="center"/>
    </xf>
    <xf numFmtId="0" fontId="130" fillId="0" borderId="0" xfId="0" applyFont="1" applyFill="1" applyProtection="1"/>
    <xf numFmtId="164" fontId="130" fillId="0" borderId="0" xfId="0" applyNumberFormat="1" applyFont="1" applyProtection="1"/>
    <xf numFmtId="0" fontId="130" fillId="6" borderId="0" xfId="0" applyFont="1" applyFill="1" applyProtection="1"/>
    <xf numFmtId="0" fontId="20" fillId="0" borderId="0" xfId="6" applyFont="1" applyProtection="1">
      <protection locked="0"/>
    </xf>
    <xf numFmtId="0" fontId="141" fillId="0" borderId="0" xfId="0" applyFont="1" applyAlignment="1" applyProtection="1">
      <alignment horizontal="left" vertical="center"/>
    </xf>
    <xf numFmtId="0" fontId="141" fillId="0" borderId="32" xfId="0" applyFont="1" applyBorder="1" applyAlignment="1" applyProtection="1">
      <alignment vertical="center"/>
    </xf>
    <xf numFmtId="0" fontId="141" fillId="0" borderId="0" xfId="0" applyFont="1" applyBorder="1" applyAlignment="1" applyProtection="1">
      <alignment vertical="center"/>
    </xf>
    <xf numFmtId="0" fontId="144" fillId="0" borderId="0" xfId="0" applyFont="1" applyAlignment="1" applyProtection="1">
      <alignment horizontal="right" vertical="center"/>
    </xf>
    <xf numFmtId="0" fontId="145" fillId="0" borderId="0" xfId="0" applyFont="1" applyBorder="1" applyAlignment="1" applyProtection="1">
      <alignment horizontal="center" vertical="center" shrinkToFit="1"/>
    </xf>
    <xf numFmtId="0" fontId="144" fillId="0" borderId="0" xfId="0" applyFont="1" applyAlignment="1" applyProtection="1">
      <alignment vertical="center"/>
    </xf>
    <xf numFmtId="0" fontId="144" fillId="0" borderId="0" xfId="0" applyFont="1" applyBorder="1" applyAlignment="1" applyProtection="1">
      <alignment horizontal="center" vertical="center" shrinkToFit="1"/>
    </xf>
    <xf numFmtId="0" fontId="144" fillId="0" borderId="0" xfId="0" applyFont="1" applyAlignment="1" applyProtection="1">
      <alignment horizontal="left" vertical="center"/>
    </xf>
    <xf numFmtId="0" fontId="133" fillId="0" borderId="0" xfId="0" applyFont="1" applyAlignment="1" applyProtection="1">
      <alignment vertical="center"/>
    </xf>
    <xf numFmtId="14" fontId="22" fillId="0" borderId="0" xfId="0" quotePrefix="1" applyNumberFormat="1" applyFont="1" applyProtection="1"/>
    <xf numFmtId="0" fontId="22" fillId="0" borderId="0" xfId="0" quotePrefix="1" applyFont="1" applyProtection="1"/>
    <xf numFmtId="0" fontId="22" fillId="0" borderId="0" xfId="0" applyFont="1" applyBorder="1" applyProtection="1"/>
    <xf numFmtId="0" fontId="147" fillId="0" borderId="4" xfId="0" applyFont="1" applyBorder="1" applyAlignment="1" applyProtection="1">
      <alignment horizontal="center" vertical="center"/>
      <protection locked="0"/>
    </xf>
    <xf numFmtId="49" fontId="148" fillId="0" borderId="0" xfId="0" applyNumberFormat="1" applyFont="1" applyBorder="1" applyAlignment="1" applyProtection="1">
      <alignment horizontal="center" vertical="center"/>
    </xf>
    <xf numFmtId="0" fontId="130" fillId="0" borderId="0" xfId="0" applyFont="1" applyAlignment="1" applyProtection="1">
      <alignment vertical="center" wrapText="1"/>
    </xf>
    <xf numFmtId="0" fontId="130" fillId="4" borderId="35" xfId="0" applyFont="1" applyFill="1" applyBorder="1" applyProtection="1"/>
    <xf numFmtId="0" fontId="130" fillId="4" borderId="13" xfId="0" applyFont="1" applyFill="1" applyBorder="1" applyProtection="1"/>
    <xf numFmtId="0" fontId="133" fillId="4" borderId="35" xfId="0" applyFont="1" applyFill="1" applyBorder="1" applyAlignment="1" applyProtection="1">
      <alignment horizontal="center" vertical="center" wrapText="1"/>
    </xf>
    <xf numFmtId="0" fontId="133" fillId="4" borderId="13" xfId="0" applyFont="1" applyFill="1" applyBorder="1" applyAlignment="1" applyProtection="1">
      <alignment horizontal="center" vertical="center" wrapText="1"/>
    </xf>
    <xf numFmtId="0" fontId="133" fillId="4" borderId="13" xfId="0" applyFont="1" applyFill="1" applyBorder="1" applyAlignment="1" applyProtection="1">
      <alignment vertical="center" wrapText="1"/>
    </xf>
    <xf numFmtId="0" fontId="133" fillId="4" borderId="14" xfId="0" applyFont="1" applyFill="1" applyBorder="1" applyAlignment="1" applyProtection="1">
      <alignment vertical="center" wrapText="1"/>
    </xf>
    <xf numFmtId="0" fontId="130" fillId="11" borderId="35" xfId="0" applyFont="1" applyFill="1" applyBorder="1" applyProtection="1"/>
    <xf numFmtId="0" fontId="130" fillId="11" borderId="8" xfId="0" applyFont="1" applyFill="1" applyBorder="1" applyProtection="1"/>
    <xf numFmtId="0" fontId="130" fillId="4" borderId="0" xfId="0" applyFont="1" applyFill="1" applyBorder="1" applyAlignment="1" applyProtection="1">
      <alignment horizontal="left" vertical="center"/>
    </xf>
    <xf numFmtId="0" fontId="133" fillId="4" borderId="0" xfId="0" applyFont="1" applyFill="1" applyBorder="1" applyAlignment="1" applyProtection="1">
      <alignment vertical="center" wrapText="1"/>
    </xf>
    <xf numFmtId="0" fontId="130" fillId="4" borderId="2" xfId="0" applyFont="1" applyFill="1" applyBorder="1" applyProtection="1"/>
    <xf numFmtId="0" fontId="130" fillId="11" borderId="8" xfId="0" applyFont="1" applyFill="1" applyBorder="1" applyAlignment="1" applyProtection="1">
      <alignment horizontal="left" vertical="center"/>
    </xf>
    <xf numFmtId="0" fontId="130" fillId="4" borderId="0" xfId="0" applyFont="1" applyFill="1" applyBorder="1" applyProtection="1"/>
    <xf numFmtId="0" fontId="130" fillId="0" borderId="4" xfId="0" applyFont="1" applyFill="1" applyBorder="1" applyProtection="1">
      <protection locked="0"/>
    </xf>
    <xf numFmtId="0" fontId="130" fillId="11" borderId="33" xfId="0" applyFont="1" applyFill="1" applyBorder="1" applyAlignment="1" applyProtection="1">
      <alignment horizontal="left" vertical="center"/>
    </xf>
    <xf numFmtId="0" fontId="130" fillId="4" borderId="17" xfId="0" applyFont="1" applyFill="1" applyBorder="1" applyAlignment="1" applyProtection="1">
      <alignment horizontal="left" vertical="center"/>
    </xf>
    <xf numFmtId="0" fontId="133" fillId="4" borderId="17" xfId="0" applyFont="1" applyFill="1" applyBorder="1" applyAlignment="1" applyProtection="1">
      <alignment vertical="center" wrapText="1"/>
    </xf>
    <xf numFmtId="0" fontId="133" fillId="4" borderId="3" xfId="0" applyFont="1" applyFill="1" applyBorder="1" applyAlignment="1" applyProtection="1">
      <alignment vertical="center" wrapText="1"/>
    </xf>
    <xf numFmtId="0" fontId="133" fillId="11" borderId="13" xfId="0" applyFont="1" applyFill="1" applyBorder="1" applyAlignment="1" applyProtection="1">
      <alignment horizontal="center" vertical="center" wrapText="1"/>
    </xf>
    <xf numFmtId="0" fontId="133" fillId="11" borderId="13" xfId="0" applyFont="1" applyFill="1" applyBorder="1" applyAlignment="1" applyProtection="1">
      <alignment vertical="center" wrapText="1"/>
    </xf>
    <xf numFmtId="0" fontId="133" fillId="11" borderId="14" xfId="0" applyFont="1" applyFill="1" applyBorder="1" applyAlignment="1" applyProtection="1">
      <alignment vertical="center" wrapText="1"/>
    </xf>
    <xf numFmtId="0" fontId="153" fillId="11" borderId="65" xfId="0" applyFont="1" applyFill="1" applyBorder="1" applyAlignment="1" applyProtection="1">
      <alignment vertical="center"/>
    </xf>
    <xf numFmtId="0" fontId="153" fillId="11" borderId="66" xfId="0" applyFont="1" applyFill="1" applyBorder="1" applyAlignment="1" applyProtection="1">
      <alignment vertical="center"/>
    </xf>
    <xf numFmtId="0" fontId="130" fillId="11" borderId="0" xfId="0" applyFont="1" applyFill="1" applyProtection="1"/>
    <xf numFmtId="0" fontId="136" fillId="0" borderId="0" xfId="0" applyFont="1" applyFill="1" applyProtection="1"/>
    <xf numFmtId="0" fontId="156" fillId="0" borderId="0" xfId="0" applyFont="1" applyFill="1" applyAlignment="1" applyProtection="1">
      <alignment horizontal="center"/>
    </xf>
    <xf numFmtId="0" fontId="156" fillId="0" borderId="0" xfId="0" applyFont="1" applyFill="1" applyBorder="1" applyAlignment="1" applyProtection="1">
      <alignment horizontal="center"/>
    </xf>
    <xf numFmtId="0" fontId="136" fillId="0" borderId="0" xfId="0" applyFont="1" applyAlignment="1" applyProtection="1">
      <alignment horizontal="left"/>
    </xf>
    <xf numFmtId="0" fontId="130" fillId="3" borderId="1" xfId="0" applyFont="1" applyFill="1" applyBorder="1" applyAlignment="1" applyProtection="1">
      <alignment vertical="top"/>
    </xf>
    <xf numFmtId="0" fontId="130" fillId="3" borderId="0" xfId="0" applyFont="1" applyFill="1" applyBorder="1" applyAlignment="1" applyProtection="1">
      <alignment vertical="top"/>
    </xf>
    <xf numFmtId="0" fontId="130" fillId="3" borderId="1" xfId="0" applyFont="1" applyFill="1" applyBorder="1" applyAlignment="1" applyProtection="1">
      <alignment shrinkToFit="1"/>
    </xf>
    <xf numFmtId="0" fontId="130" fillId="3" borderId="0" xfId="0" applyFont="1" applyFill="1" applyBorder="1" applyAlignment="1" applyProtection="1">
      <alignment shrinkToFit="1"/>
    </xf>
    <xf numFmtId="0" fontId="159" fillId="0" borderId="0" xfId="0" applyFont="1" applyAlignment="1" applyProtection="1">
      <alignment horizontal="center" vertical="center"/>
    </xf>
    <xf numFmtId="0" fontId="137" fillId="0" borderId="0" xfId="0" applyFont="1" applyAlignment="1" applyProtection="1">
      <alignment horizontal="left" vertical="center"/>
    </xf>
    <xf numFmtId="0" fontId="137" fillId="0" borderId="0" xfId="0" applyFont="1" applyAlignment="1" applyProtection="1">
      <alignment horizontal="left"/>
    </xf>
    <xf numFmtId="0" fontId="137" fillId="0" borderId="0" xfId="0" applyFont="1" applyAlignment="1" applyProtection="1">
      <alignment horizontal="justify" vertical="center"/>
    </xf>
    <xf numFmtId="0" fontId="137" fillId="0" borderId="0" xfId="0" applyFont="1" applyProtection="1"/>
    <xf numFmtId="0" fontId="162" fillId="12" borderId="15" xfId="4" applyNumberFormat="1" applyFont="1" applyFill="1" applyBorder="1" applyAlignment="1" applyProtection="1">
      <alignment horizontal="right" vertical="center"/>
    </xf>
    <xf numFmtId="165" fontId="162" fillId="12" borderId="15" xfId="4" applyNumberFormat="1" applyFont="1" applyFill="1" applyBorder="1" applyAlignment="1" applyProtection="1">
      <alignment vertical="center"/>
    </xf>
    <xf numFmtId="0" fontId="38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Protection="1"/>
    <xf numFmtId="0" fontId="0" fillId="3" borderId="5" xfId="0" applyFont="1" applyFill="1" applyBorder="1" applyProtection="1"/>
    <xf numFmtId="0" fontId="0" fillId="3" borderId="6" xfId="0" applyFont="1" applyFill="1" applyBorder="1" applyProtection="1"/>
    <xf numFmtId="0" fontId="0" fillId="3" borderId="21" xfId="0" applyFont="1" applyFill="1" applyBorder="1" applyProtection="1"/>
    <xf numFmtId="0" fontId="0" fillId="3" borderId="7" xfId="0" applyFont="1" applyFill="1" applyBorder="1" applyProtection="1"/>
    <xf numFmtId="0" fontId="7" fillId="3" borderId="0" xfId="0" applyFont="1" applyFill="1" applyProtection="1"/>
    <xf numFmtId="0" fontId="7" fillId="3" borderId="8" xfId="0" applyFont="1" applyFill="1" applyBorder="1" applyProtection="1"/>
    <xf numFmtId="0" fontId="15" fillId="3" borderId="12" xfId="0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0" fontId="15" fillId="3" borderId="14" xfId="0" applyFont="1" applyFill="1" applyBorder="1" applyAlignment="1" applyProtection="1">
      <alignment vertical="center"/>
    </xf>
    <xf numFmtId="0" fontId="7" fillId="3" borderId="9" xfId="0" applyFont="1" applyFill="1" applyBorder="1" applyProtection="1"/>
    <xf numFmtId="0" fontId="16" fillId="3" borderId="8" xfId="0" applyFont="1" applyFill="1" applyBorder="1" applyAlignment="1" applyProtection="1">
      <alignment wrapText="1"/>
    </xf>
    <xf numFmtId="0" fontId="18" fillId="3" borderId="16" xfId="0" applyFont="1" applyFill="1" applyBorder="1" applyAlignment="1" applyProtection="1">
      <alignment vertical="center" wrapText="1"/>
    </xf>
    <xf numFmtId="0" fontId="19" fillId="3" borderId="17" xfId="0" applyFont="1" applyFill="1" applyBorder="1" applyAlignment="1" applyProtection="1">
      <alignment vertical="center" wrapText="1"/>
    </xf>
    <xf numFmtId="0" fontId="19" fillId="3" borderId="3" xfId="0" applyFont="1" applyFill="1" applyBorder="1" applyAlignment="1" applyProtection="1">
      <alignment vertical="center" wrapText="1"/>
    </xf>
    <xf numFmtId="0" fontId="0" fillId="3" borderId="9" xfId="0" applyFont="1" applyFill="1" applyBorder="1" applyProtection="1"/>
    <xf numFmtId="0" fontId="25" fillId="3" borderId="8" xfId="0" applyFont="1" applyFill="1" applyBorder="1" applyProtection="1"/>
    <xf numFmtId="0" fontId="25" fillId="3" borderId="9" xfId="0" applyFont="1" applyFill="1" applyBorder="1" applyProtection="1"/>
    <xf numFmtId="0" fontId="29" fillId="3" borderId="8" xfId="0" applyFont="1" applyFill="1" applyBorder="1" applyProtection="1"/>
    <xf numFmtId="0" fontId="29" fillId="3" borderId="9" xfId="0" applyFont="1" applyFill="1" applyBorder="1" applyProtection="1"/>
    <xf numFmtId="0" fontId="17" fillId="3" borderId="0" xfId="0" applyFont="1" applyFill="1" applyProtection="1"/>
    <xf numFmtId="0" fontId="33" fillId="3" borderId="8" xfId="0" applyFont="1" applyFill="1" applyBorder="1" applyProtection="1"/>
    <xf numFmtId="0" fontId="33" fillId="3" borderId="1" xfId="0" applyFont="1" applyFill="1" applyBorder="1" applyProtection="1"/>
    <xf numFmtId="0" fontId="33" fillId="3" borderId="9" xfId="0" applyFont="1" applyFill="1" applyBorder="1" applyProtection="1"/>
    <xf numFmtId="0" fontId="10" fillId="3" borderId="0" xfId="0" applyFont="1" applyFill="1" applyProtection="1"/>
    <xf numFmtId="0" fontId="25" fillId="3" borderId="16" xfId="0" applyFont="1" applyFill="1" applyBorder="1" applyProtection="1"/>
    <xf numFmtId="0" fontId="25" fillId="3" borderId="17" xfId="0" applyFont="1" applyFill="1" applyBorder="1" applyProtection="1"/>
    <xf numFmtId="0" fontId="33" fillId="3" borderId="17" xfId="0" applyFont="1" applyFill="1" applyBorder="1" applyProtection="1"/>
    <xf numFmtId="0" fontId="25" fillId="3" borderId="3" xfId="0" applyFont="1" applyFill="1" applyBorder="1" applyProtection="1"/>
    <xf numFmtId="0" fontId="30" fillId="3" borderId="8" xfId="0" applyFont="1" applyFill="1" applyBorder="1" applyAlignment="1" applyProtection="1">
      <alignment vertical="center"/>
    </xf>
    <xf numFmtId="0" fontId="35" fillId="3" borderId="9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36" fillId="3" borderId="8" xfId="0" applyFont="1" applyFill="1" applyBorder="1" applyAlignment="1" applyProtection="1">
      <alignment vertical="top"/>
    </xf>
    <xf numFmtId="0" fontId="36" fillId="3" borderId="9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25" fillId="3" borderId="1" xfId="0" applyFont="1" applyFill="1" applyBorder="1" applyProtection="1"/>
    <xf numFmtId="0" fontId="25" fillId="3" borderId="0" xfId="0" applyFont="1" applyFill="1" applyBorder="1" applyProtection="1"/>
    <xf numFmtId="0" fontId="25" fillId="3" borderId="2" xfId="0" applyFont="1" applyFill="1" applyBorder="1" applyProtection="1"/>
    <xf numFmtId="0" fontId="32" fillId="3" borderId="8" xfId="0" applyFont="1" applyFill="1" applyBorder="1" applyAlignment="1" applyProtection="1">
      <alignment vertical="center"/>
    </xf>
    <xf numFmtId="0" fontId="32" fillId="3" borderId="9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27" fillId="3" borderId="8" xfId="0" applyFont="1" applyFill="1" applyBorder="1" applyProtection="1"/>
    <xf numFmtId="0" fontId="27" fillId="3" borderId="9" xfId="0" applyFont="1" applyFill="1" applyBorder="1" applyProtection="1"/>
    <xf numFmtId="0" fontId="9" fillId="3" borderId="0" xfId="0" applyFont="1" applyFill="1" applyProtection="1"/>
    <xf numFmtId="0" fontId="36" fillId="3" borderId="1" xfId="0" applyFont="1" applyFill="1" applyBorder="1" applyProtection="1"/>
    <xf numFmtId="0" fontId="36" fillId="3" borderId="0" xfId="0" applyFont="1" applyFill="1" applyBorder="1" applyProtection="1"/>
    <xf numFmtId="0" fontId="36" fillId="3" borderId="2" xfId="0" applyFont="1" applyFill="1" applyBorder="1" applyProtection="1"/>
    <xf numFmtId="0" fontId="39" fillId="3" borderId="0" xfId="0" applyFont="1" applyFill="1" applyBorder="1" applyProtection="1"/>
    <xf numFmtId="0" fontId="39" fillId="3" borderId="0" xfId="0" applyFont="1" applyFill="1" applyBorder="1" applyAlignment="1" applyProtection="1">
      <alignment shrinkToFit="1"/>
    </xf>
    <xf numFmtId="0" fontId="38" fillId="3" borderId="0" xfId="0" applyFont="1" applyFill="1" applyBorder="1" applyAlignment="1" applyProtection="1">
      <alignment shrinkToFit="1"/>
    </xf>
    <xf numFmtId="0" fontId="28" fillId="3" borderId="1" xfId="0" applyFont="1" applyFill="1" applyBorder="1" applyAlignment="1" applyProtection="1">
      <alignment horizontal="left"/>
    </xf>
    <xf numFmtId="0" fontId="36" fillId="3" borderId="1" xfId="0" applyFont="1" applyFill="1" applyBorder="1" applyAlignment="1" applyProtection="1">
      <alignment horizontal="left"/>
    </xf>
    <xf numFmtId="0" fontId="36" fillId="3" borderId="0" xfId="0" applyFont="1" applyFill="1" applyBorder="1" applyAlignment="1" applyProtection="1">
      <alignment horizontal="left"/>
    </xf>
    <xf numFmtId="0" fontId="40" fillId="3" borderId="0" xfId="0" quotePrefix="1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left"/>
    </xf>
    <xf numFmtId="0" fontId="28" fillId="3" borderId="16" xfId="0" applyFont="1" applyFill="1" applyBorder="1" applyProtection="1"/>
    <xf numFmtId="0" fontId="36" fillId="3" borderId="17" xfId="0" applyFont="1" applyFill="1" applyBorder="1" applyAlignment="1" applyProtection="1">
      <alignment vertical="top"/>
    </xf>
    <xf numFmtId="0" fontId="36" fillId="3" borderId="3" xfId="0" applyFont="1" applyFill="1" applyBorder="1" applyAlignment="1" applyProtection="1">
      <alignment vertical="top"/>
    </xf>
    <xf numFmtId="0" fontId="36" fillId="3" borderId="16" xfId="0" applyFont="1" applyFill="1" applyBorder="1" applyProtection="1"/>
    <xf numFmtId="0" fontId="28" fillId="3" borderId="17" xfId="0" applyFont="1" applyFill="1" applyBorder="1" applyAlignment="1" applyProtection="1">
      <alignment vertical="top"/>
    </xf>
    <xf numFmtId="0" fontId="28" fillId="3" borderId="3" xfId="0" applyFont="1" applyFill="1" applyBorder="1" applyAlignment="1" applyProtection="1">
      <alignment vertical="top"/>
    </xf>
    <xf numFmtId="0" fontId="25" fillId="3" borderId="1" xfId="0" applyFont="1" applyFill="1" applyBorder="1" applyAlignment="1" applyProtection="1">
      <alignment vertical="top"/>
    </xf>
    <xf numFmtId="0" fontId="25" fillId="3" borderId="0" xfId="0" applyFont="1" applyFill="1" applyBorder="1" applyAlignment="1" applyProtection="1">
      <alignment vertical="top"/>
    </xf>
    <xf numFmtId="0" fontId="25" fillId="3" borderId="2" xfId="0" applyFont="1" applyFill="1" applyBorder="1" applyAlignment="1" applyProtection="1">
      <alignment vertical="top"/>
    </xf>
    <xf numFmtId="0" fontId="27" fillId="3" borderId="1" xfId="0" applyFont="1" applyFill="1" applyBorder="1" applyAlignment="1" applyProtection="1">
      <alignment vertical="top"/>
    </xf>
    <xf numFmtId="0" fontId="25" fillId="3" borderId="16" xfId="0" applyFont="1" applyFill="1" applyBorder="1" applyAlignment="1" applyProtection="1">
      <alignment vertical="top"/>
    </xf>
    <xf numFmtId="0" fontId="25" fillId="3" borderId="17" xfId="0" applyFont="1" applyFill="1" applyBorder="1" applyAlignment="1" applyProtection="1">
      <alignment horizontal="center" vertical="center"/>
    </xf>
    <xf numFmtId="0" fontId="25" fillId="3" borderId="17" xfId="0" applyFont="1" applyFill="1" applyBorder="1" applyAlignment="1" applyProtection="1">
      <alignment vertical="top"/>
    </xf>
    <xf numFmtId="0" fontId="25" fillId="3" borderId="3" xfId="0" applyFont="1" applyFill="1" applyBorder="1" applyAlignment="1" applyProtection="1">
      <alignment vertical="top"/>
    </xf>
    <xf numFmtId="0" fontId="25" fillId="3" borderId="31" xfId="0" applyFont="1" applyFill="1" applyBorder="1" applyAlignment="1" applyProtection="1">
      <alignment vertical="top"/>
    </xf>
    <xf numFmtId="0" fontId="38" fillId="3" borderId="31" xfId="0" applyFont="1" applyFill="1" applyBorder="1" applyProtection="1"/>
    <xf numFmtId="0" fontId="25" fillId="3" borderId="0" xfId="0" applyFont="1" applyFill="1" applyBorder="1" applyAlignment="1" applyProtection="1"/>
    <xf numFmtId="0" fontId="25" fillId="3" borderId="2" xfId="0" applyFont="1" applyFill="1" applyBorder="1" applyAlignment="1" applyProtection="1"/>
    <xf numFmtId="0" fontId="36" fillId="3" borderId="1" xfId="0" applyFont="1" applyFill="1" applyBorder="1" applyAlignment="1" applyProtection="1">
      <alignment vertical="top"/>
    </xf>
    <xf numFmtId="0" fontId="36" fillId="3" borderId="0" xfId="0" applyFont="1" applyFill="1" applyBorder="1" applyAlignment="1" applyProtection="1">
      <alignment vertical="top"/>
    </xf>
    <xf numFmtId="0" fontId="36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horizontal="right" vertical="center"/>
    </xf>
    <xf numFmtId="0" fontId="38" fillId="3" borderId="0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horizontal="left" vertical="top"/>
    </xf>
    <xf numFmtId="0" fontId="36" fillId="3" borderId="2" xfId="0" applyFont="1" applyFill="1" applyBorder="1" applyAlignment="1" applyProtection="1">
      <alignment horizontal="left" vertical="top"/>
    </xf>
    <xf numFmtId="0" fontId="36" fillId="3" borderId="8" xfId="0" applyFont="1" applyFill="1" applyBorder="1" applyAlignment="1" applyProtection="1">
      <alignment vertical="center"/>
    </xf>
    <xf numFmtId="0" fontId="36" fillId="3" borderId="17" xfId="0" applyFont="1" applyFill="1" applyBorder="1" applyProtection="1"/>
    <xf numFmtId="0" fontId="36" fillId="3" borderId="3" xfId="0" applyFont="1" applyFill="1" applyBorder="1" applyProtection="1"/>
    <xf numFmtId="0" fontId="36" fillId="3" borderId="9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36" fillId="3" borderId="14" xfId="0" applyFont="1" applyFill="1" applyBorder="1" applyAlignment="1" applyProtection="1">
      <alignment horizontal="left" vertical="top"/>
    </xf>
    <xf numFmtId="0" fontId="36" fillId="3" borderId="16" xfId="0" applyFont="1" applyFill="1" applyBorder="1" applyAlignment="1" applyProtection="1">
      <alignment horizontal="left" vertical="center"/>
    </xf>
    <xf numFmtId="0" fontId="36" fillId="3" borderId="17" xfId="0" applyFont="1" applyFill="1" applyBorder="1" applyAlignment="1" applyProtection="1">
      <alignment horizontal="left" vertical="center"/>
    </xf>
    <xf numFmtId="0" fontId="36" fillId="3" borderId="17" xfId="0" applyFont="1" applyFill="1" applyBorder="1" applyAlignment="1" applyProtection="1">
      <alignment horizontal="center"/>
    </xf>
    <xf numFmtId="0" fontId="36" fillId="3" borderId="3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horizontal="center"/>
    </xf>
    <xf numFmtId="0" fontId="42" fillId="3" borderId="1" xfId="0" applyFont="1" applyFill="1" applyBorder="1" applyAlignment="1" applyProtection="1">
      <alignment horizontal="justify" vertical="center" wrapText="1"/>
    </xf>
    <xf numFmtId="0" fontId="42" fillId="3" borderId="17" xfId="0" applyFont="1" applyFill="1" applyBorder="1" applyAlignment="1" applyProtection="1">
      <alignment horizontal="justify" vertical="center" wrapText="1"/>
    </xf>
    <xf numFmtId="0" fontId="42" fillId="3" borderId="0" xfId="0" applyFont="1" applyFill="1" applyBorder="1" applyAlignment="1" applyProtection="1">
      <alignment horizontal="justify" vertical="center" wrapText="1"/>
    </xf>
    <xf numFmtId="0" fontId="42" fillId="3" borderId="1" xfId="0" applyFont="1" applyFill="1" applyBorder="1" applyAlignment="1" applyProtection="1">
      <alignment horizontal="justify" vertical="top" wrapText="1"/>
    </xf>
    <xf numFmtId="0" fontId="25" fillId="3" borderId="10" xfId="0" applyFont="1" applyFill="1" applyBorder="1" applyProtection="1"/>
    <xf numFmtId="0" fontId="42" fillId="3" borderId="58" xfId="0" applyFont="1" applyFill="1" applyBorder="1" applyAlignment="1" applyProtection="1">
      <alignment vertical="top" wrapText="1"/>
    </xf>
    <xf numFmtId="0" fontId="42" fillId="3" borderId="11" xfId="0" applyFont="1" applyFill="1" applyBorder="1" applyAlignment="1" applyProtection="1">
      <alignment vertical="top" wrapText="1"/>
    </xf>
    <xf numFmtId="0" fontId="25" fillId="3" borderId="20" xfId="0" applyFont="1" applyFill="1" applyBorder="1" applyProtection="1"/>
    <xf numFmtId="0" fontId="25" fillId="3" borderId="5" xfId="0" applyFont="1" applyFill="1" applyBorder="1" applyProtection="1"/>
    <xf numFmtId="0" fontId="25" fillId="3" borderId="7" xfId="0" applyFont="1" applyFill="1" applyBorder="1" applyProtection="1"/>
    <xf numFmtId="0" fontId="42" fillId="3" borderId="2" xfId="0" applyFont="1" applyFill="1" applyBorder="1" applyAlignment="1" applyProtection="1">
      <alignment horizontal="justify" vertical="top" wrapText="1"/>
    </xf>
    <xf numFmtId="0" fontId="45" fillId="3" borderId="1" xfId="0" applyFont="1" applyFill="1" applyBorder="1" applyAlignment="1" applyProtection="1">
      <alignment horizontal="justify" vertical="top" wrapText="1"/>
    </xf>
    <xf numFmtId="0" fontId="45" fillId="3" borderId="0" xfId="0" applyFont="1" applyFill="1" applyBorder="1" applyAlignment="1" applyProtection="1">
      <alignment horizontal="justify" vertical="top" wrapText="1"/>
    </xf>
    <xf numFmtId="0" fontId="45" fillId="3" borderId="0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45" fillId="3" borderId="2" xfId="0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justify" vertical="center"/>
    </xf>
    <xf numFmtId="0" fontId="43" fillId="3" borderId="0" xfId="0" applyFont="1" applyFill="1" applyBorder="1" applyAlignment="1" applyProtection="1">
      <alignment horizontal="justify"/>
    </xf>
    <xf numFmtId="0" fontId="26" fillId="3" borderId="1" xfId="0" applyFont="1" applyFill="1" applyBorder="1" applyProtection="1"/>
    <xf numFmtId="0" fontId="26" fillId="3" borderId="0" xfId="0" applyFont="1" applyFill="1" applyBorder="1" applyAlignment="1" applyProtection="1">
      <alignment vertical="center" wrapText="1"/>
    </xf>
    <xf numFmtId="0" fontId="26" fillId="3" borderId="16" xfId="0" applyFont="1" applyFill="1" applyBorder="1" applyAlignment="1" applyProtection="1">
      <alignment horizontal="left" vertical="center" wrapText="1"/>
    </xf>
    <xf numFmtId="0" fontId="26" fillId="3" borderId="17" xfId="0" applyFont="1" applyFill="1" applyBorder="1" applyAlignment="1" applyProtection="1">
      <alignment horizontal="left" vertical="center" wrapText="1"/>
    </xf>
    <xf numFmtId="0" fontId="26" fillId="3" borderId="3" xfId="0" applyFont="1" applyFill="1" applyBorder="1" applyAlignment="1" applyProtection="1">
      <alignment horizontal="left" vertical="center" wrapText="1"/>
    </xf>
    <xf numFmtId="0" fontId="46" fillId="3" borderId="4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1" xfId="0" applyFont="1" applyFill="1" applyBorder="1" applyAlignment="1" applyProtection="1">
      <alignment vertical="center"/>
    </xf>
    <xf numFmtId="0" fontId="48" fillId="3" borderId="0" xfId="0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16" xfId="0" applyFont="1" applyFill="1" applyBorder="1" applyAlignment="1" applyProtection="1">
      <alignment vertical="center"/>
    </xf>
    <xf numFmtId="0" fontId="48" fillId="3" borderId="17" xfId="0" applyFont="1" applyFill="1" applyBorder="1" applyAlignment="1" applyProtection="1">
      <alignment vertical="center" wrapText="1"/>
    </xf>
    <xf numFmtId="0" fontId="36" fillId="3" borderId="17" xfId="0" applyFont="1" applyFill="1" applyBorder="1" applyAlignment="1" applyProtection="1">
      <alignment vertical="center"/>
    </xf>
    <xf numFmtId="0" fontId="36" fillId="3" borderId="17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28" fillId="3" borderId="0" xfId="0" applyFont="1" applyFill="1" applyBorder="1" applyProtection="1"/>
    <xf numFmtId="0" fontId="28" fillId="3" borderId="0" xfId="0" applyFont="1" applyFill="1" applyBorder="1" applyAlignment="1" applyProtection="1">
      <alignment horizontal="center" vertical="top"/>
    </xf>
    <xf numFmtId="0" fontId="28" fillId="3" borderId="0" xfId="0" applyFont="1" applyFill="1" applyBorder="1" applyAlignment="1" applyProtection="1">
      <alignment vertical="top"/>
    </xf>
    <xf numFmtId="0" fontId="43" fillId="3" borderId="1" xfId="0" applyFont="1" applyFill="1" applyBorder="1" applyAlignment="1" applyProtection="1">
      <alignment horizontal="left" wrapText="1"/>
    </xf>
    <xf numFmtId="0" fontId="43" fillId="3" borderId="0" xfId="0" applyFont="1" applyFill="1" applyBorder="1" applyAlignment="1" applyProtection="1">
      <alignment horizontal="left" wrapText="1"/>
    </xf>
    <xf numFmtId="0" fontId="43" fillId="3" borderId="2" xfId="0" applyFont="1" applyFill="1" applyBorder="1" applyAlignment="1" applyProtection="1">
      <alignment horizontal="left" wrapText="1"/>
    </xf>
    <xf numFmtId="0" fontId="43" fillId="3" borderId="1" xfId="0" applyFont="1" applyFill="1" applyBorder="1" applyAlignment="1" applyProtection="1">
      <alignment horizontal="center" vertical="center"/>
    </xf>
    <xf numFmtId="0" fontId="43" fillId="3" borderId="0" xfId="0" applyFont="1" applyFill="1" applyBorder="1" applyProtection="1"/>
    <xf numFmtId="0" fontId="45" fillId="3" borderId="0" xfId="0" applyFont="1" applyFill="1" applyBorder="1" applyAlignment="1" applyProtection="1">
      <alignment vertical="top" wrapText="1"/>
    </xf>
    <xf numFmtId="0" fontId="53" fillId="3" borderId="0" xfId="0" applyFont="1" applyFill="1" applyBorder="1" applyAlignment="1" applyProtection="1">
      <alignment horizontal="justify" vertical="top" wrapText="1"/>
    </xf>
    <xf numFmtId="0" fontId="50" fillId="3" borderId="0" xfId="0" applyFont="1" applyFill="1" applyBorder="1" applyAlignment="1" applyProtection="1">
      <alignment horizontal="justify"/>
    </xf>
    <xf numFmtId="0" fontId="95" fillId="3" borderId="0" xfId="0" applyFont="1" applyFill="1" applyBorder="1" applyAlignment="1" applyProtection="1">
      <alignment horizontal="justify" vertical="center" wrapText="1"/>
    </xf>
    <xf numFmtId="0" fontId="95" fillId="3" borderId="2" xfId="0" applyFont="1" applyFill="1" applyBorder="1" applyAlignment="1" applyProtection="1">
      <alignment horizontal="justify" vertical="center" wrapText="1"/>
    </xf>
    <xf numFmtId="0" fontId="30" fillId="3" borderId="0" xfId="0" applyFont="1" applyFill="1" applyBorder="1" applyAlignment="1" applyProtection="1">
      <alignment horizontal="left" vertical="center" wrapText="1"/>
    </xf>
    <xf numFmtId="0" fontId="50" fillId="3" borderId="0" xfId="0" applyFont="1" applyFill="1" applyBorder="1" applyAlignment="1" applyProtection="1">
      <alignment horizontal="justify" vertical="center" wrapText="1"/>
    </xf>
    <xf numFmtId="0" fontId="30" fillId="3" borderId="16" xfId="0" applyFont="1" applyFill="1" applyBorder="1" applyAlignment="1" applyProtection="1">
      <alignment horizontal="right" vertical="center" wrapText="1"/>
    </xf>
    <xf numFmtId="0" fontId="30" fillId="3" borderId="17" xfId="0" applyFont="1" applyFill="1" applyBorder="1" applyAlignment="1" applyProtection="1">
      <alignment horizontal="left" vertical="center" wrapText="1"/>
    </xf>
    <xf numFmtId="0" fontId="30" fillId="3" borderId="3" xfId="0" applyFont="1" applyFill="1" applyBorder="1" applyAlignment="1" applyProtection="1">
      <alignment horizontal="left" vertical="center" wrapText="1"/>
    </xf>
    <xf numFmtId="0" fontId="30" fillId="3" borderId="1" xfId="0" applyFont="1" applyFill="1" applyBorder="1" applyAlignment="1" applyProtection="1">
      <alignment horizontal="right" vertical="center" wrapText="1"/>
    </xf>
    <xf numFmtId="0" fontId="42" fillId="3" borderId="17" xfId="0" applyFont="1" applyFill="1" applyBorder="1" applyAlignment="1" applyProtection="1">
      <alignment vertical="top" wrapText="1"/>
    </xf>
    <xf numFmtId="0" fontId="42" fillId="3" borderId="3" xfId="0" applyFont="1" applyFill="1" applyBorder="1" applyAlignment="1" applyProtection="1">
      <alignment vertical="top" wrapText="1"/>
    </xf>
    <xf numFmtId="0" fontId="49" fillId="3" borderId="35" xfId="0" applyFont="1" applyFill="1" applyBorder="1" applyAlignment="1" applyProtection="1">
      <alignment horizontal="left" vertical="top" wrapText="1"/>
    </xf>
    <xf numFmtId="0" fontId="36" fillId="3" borderId="36" xfId="0" applyFont="1" applyFill="1" applyBorder="1" applyAlignment="1" applyProtection="1">
      <alignment vertical="center" wrapText="1"/>
    </xf>
    <xf numFmtId="0" fontId="118" fillId="3" borderId="1" xfId="0" applyFont="1" applyFill="1" applyBorder="1" applyAlignment="1" applyProtection="1">
      <alignment vertical="top"/>
    </xf>
    <xf numFmtId="0" fontId="101" fillId="3" borderId="0" xfId="0" applyFont="1" applyFill="1" applyBorder="1" applyProtection="1"/>
    <xf numFmtId="0" fontId="0" fillId="3" borderId="0" xfId="0" applyFont="1" applyFill="1" applyBorder="1" applyProtection="1"/>
    <xf numFmtId="0" fontId="123" fillId="3" borderId="2" xfId="0" applyFont="1" applyFill="1" applyBorder="1" applyAlignment="1" applyProtection="1">
      <alignment vertical="top" wrapText="1"/>
    </xf>
    <xf numFmtId="0" fontId="118" fillId="3" borderId="17" xfId="0" applyFont="1" applyFill="1" applyBorder="1" applyAlignment="1" applyProtection="1">
      <alignment vertical="top" wrapText="1"/>
    </xf>
    <xf numFmtId="0" fontId="118" fillId="3" borderId="3" xfId="0" applyFont="1" applyFill="1" applyBorder="1" applyAlignment="1" applyProtection="1">
      <alignment vertical="top" wrapText="1"/>
    </xf>
    <xf numFmtId="0" fontId="25" fillId="3" borderId="34" xfId="0" applyFont="1" applyFill="1" applyBorder="1" applyProtection="1"/>
    <xf numFmtId="0" fontId="118" fillId="9" borderId="17" xfId="0" applyFont="1" applyFill="1" applyBorder="1" applyAlignment="1" applyProtection="1">
      <alignment horizontal="justify" vertical="center" wrapText="1"/>
    </xf>
    <xf numFmtId="0" fontId="118" fillId="9" borderId="17" xfId="0" applyFont="1" applyFill="1" applyBorder="1" applyAlignment="1" applyProtection="1">
      <alignment vertical="center" wrapText="1"/>
    </xf>
    <xf numFmtId="0" fontId="118" fillId="9" borderId="3" xfId="0" applyFont="1" applyFill="1" applyBorder="1" applyAlignment="1" applyProtection="1">
      <alignment vertical="center" wrapText="1"/>
    </xf>
    <xf numFmtId="0" fontId="119" fillId="3" borderId="8" xfId="0" applyFont="1" applyFill="1" applyBorder="1" applyAlignment="1" applyProtection="1">
      <alignment horizontal="left" vertical="center" wrapText="1"/>
    </xf>
    <xf numFmtId="0" fontId="119" fillId="3" borderId="0" xfId="0" applyFont="1" applyFill="1" applyBorder="1" applyAlignment="1" applyProtection="1">
      <alignment horizontal="left" vertical="center" wrapText="1"/>
    </xf>
    <xf numFmtId="0" fontId="118" fillId="3" borderId="0" xfId="0" applyFont="1" applyFill="1" applyBorder="1" applyAlignment="1" applyProtection="1">
      <alignment horizontal="justify" vertical="center" wrapText="1"/>
    </xf>
    <xf numFmtId="0" fontId="118" fillId="3" borderId="0" xfId="0" applyFont="1" applyFill="1" applyBorder="1" applyAlignment="1" applyProtection="1">
      <alignment vertical="center" wrapText="1"/>
    </xf>
    <xf numFmtId="0" fontId="120" fillId="3" borderId="8" xfId="0" applyFont="1" applyFill="1" applyBorder="1" applyAlignment="1" applyProtection="1">
      <alignment horizontal="center" vertical="center"/>
    </xf>
    <xf numFmtId="0" fontId="120" fillId="3" borderId="33" xfId="0" applyFont="1" applyFill="1" applyBorder="1" applyAlignment="1" applyProtection="1">
      <alignment horizontal="center" vertical="center"/>
    </xf>
    <xf numFmtId="0" fontId="120" fillId="3" borderId="17" xfId="0" applyFont="1" applyFill="1" applyBorder="1" applyAlignment="1" applyProtection="1">
      <alignment horizontal="center" vertical="center"/>
    </xf>
    <xf numFmtId="0" fontId="120" fillId="3" borderId="17" xfId="0" applyFont="1" applyFill="1" applyBorder="1" applyAlignment="1" applyProtection="1">
      <alignment horizontal="center" vertical="top"/>
    </xf>
    <xf numFmtId="0" fontId="120" fillId="3" borderId="17" xfId="0" applyFont="1" applyFill="1" applyBorder="1" applyAlignment="1" applyProtection="1">
      <alignment vertical="center"/>
    </xf>
    <xf numFmtId="0" fontId="118" fillId="3" borderId="17" xfId="0" applyFont="1" applyFill="1" applyBorder="1" applyAlignment="1" applyProtection="1">
      <alignment horizontal="justify" vertical="center" wrapText="1"/>
    </xf>
    <xf numFmtId="0" fontId="97" fillId="3" borderId="8" xfId="0" applyFont="1" applyFill="1" applyBorder="1" applyAlignment="1" applyProtection="1">
      <alignment horizontal="left" vertical="center"/>
    </xf>
    <xf numFmtId="0" fontId="61" fillId="3" borderId="0" xfId="0" applyFont="1" applyFill="1" applyBorder="1" applyAlignment="1" applyProtection="1">
      <alignment horizontal="left" vertical="center"/>
    </xf>
    <xf numFmtId="0" fontId="61" fillId="3" borderId="9" xfId="0" applyFont="1" applyFill="1" applyBorder="1" applyAlignment="1" applyProtection="1">
      <alignment horizontal="left" vertical="center"/>
    </xf>
    <xf numFmtId="0" fontId="45" fillId="3" borderId="5" xfId="0" applyFont="1" applyFill="1" applyBorder="1" applyAlignment="1" applyProtection="1">
      <alignment horizontal="justify" vertical="center" wrapText="1"/>
    </xf>
    <xf numFmtId="0" fontId="45" fillId="3" borderId="6" xfId="0" applyFont="1" applyFill="1" applyBorder="1" applyAlignment="1" applyProtection="1">
      <alignment horizontal="justify" vertical="center" wrapText="1"/>
    </xf>
    <xf numFmtId="0" fontId="44" fillId="3" borderId="8" xfId="0" applyFont="1" applyFill="1" applyBorder="1" applyAlignment="1" applyProtection="1">
      <alignment wrapText="1"/>
    </xf>
    <xf numFmtId="0" fontId="44" fillId="3" borderId="0" xfId="0" applyFont="1" applyFill="1" applyBorder="1" applyAlignment="1" applyProtection="1">
      <alignment wrapText="1"/>
    </xf>
    <xf numFmtId="0" fontId="49" fillId="3" borderId="8" xfId="0" applyFont="1" applyFill="1" applyBorder="1" applyProtection="1"/>
    <xf numFmtId="0" fontId="42" fillId="3" borderId="0" xfId="0" applyFont="1" applyFill="1" applyBorder="1" applyProtection="1"/>
    <xf numFmtId="0" fontId="53" fillId="3" borderId="0" xfId="0" applyFont="1" applyFill="1" applyBorder="1" applyAlignment="1" applyProtection="1">
      <alignment horizontal="left" vertical="top"/>
    </xf>
    <xf numFmtId="0" fontId="37" fillId="3" borderId="8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horizontal="justify"/>
    </xf>
    <xf numFmtId="0" fontId="53" fillId="0" borderId="0" xfId="0" applyFont="1" applyFill="1" applyBorder="1" applyAlignment="1" applyProtection="1">
      <alignment horizontal="left" vertical="center" wrapText="1"/>
    </xf>
    <xf numFmtId="0" fontId="53" fillId="0" borderId="9" xfId="0" applyFont="1" applyFill="1" applyBorder="1" applyAlignment="1" applyProtection="1">
      <alignment horizontal="left" vertical="center" wrapText="1"/>
    </xf>
    <xf numFmtId="0" fontId="49" fillId="3" borderId="0" xfId="0" applyFont="1" applyFill="1" applyBorder="1" applyAlignment="1" applyProtection="1">
      <alignment horizontal="justify" vertical="top" wrapText="1"/>
    </xf>
    <xf numFmtId="0" fontId="37" fillId="3" borderId="10" xfId="0" applyFont="1" applyFill="1" applyBorder="1" applyAlignment="1" applyProtection="1">
      <alignment horizontal="center" vertical="center"/>
    </xf>
    <xf numFmtId="0" fontId="49" fillId="3" borderId="11" xfId="0" applyFont="1" applyFill="1" applyBorder="1" applyAlignment="1" applyProtection="1">
      <alignment horizontal="justify" vertical="top" wrapText="1"/>
    </xf>
    <xf numFmtId="0" fontId="53" fillId="3" borderId="11" xfId="0" applyFont="1" applyFill="1" applyBorder="1" applyAlignment="1" applyProtection="1">
      <alignment vertical="center" wrapText="1"/>
    </xf>
    <xf numFmtId="0" fontId="53" fillId="3" borderId="20" xfId="0" applyFont="1" applyFill="1" applyBorder="1" applyAlignment="1" applyProtection="1">
      <alignment vertical="center" wrapText="1"/>
    </xf>
    <xf numFmtId="0" fontId="49" fillId="3" borderId="6" xfId="0" applyFont="1" applyFill="1" applyBorder="1" applyAlignment="1" applyProtection="1">
      <alignment horizontal="justify" vertical="top" wrapText="1"/>
    </xf>
    <xf numFmtId="0" fontId="53" fillId="3" borderId="6" xfId="0" applyFont="1" applyFill="1" applyBorder="1" applyAlignment="1" applyProtection="1">
      <alignment vertical="center" wrapText="1"/>
    </xf>
    <xf numFmtId="0" fontId="53" fillId="3" borderId="7" xfId="0" applyFont="1" applyFill="1" applyBorder="1" applyAlignment="1" applyProtection="1">
      <alignment vertical="center" wrapText="1"/>
    </xf>
    <xf numFmtId="0" fontId="45" fillId="3" borderId="8" xfId="0" applyFont="1" applyFill="1" applyBorder="1" applyAlignment="1" applyProtection="1">
      <alignment horizontal="justify" vertical="center" wrapText="1"/>
    </xf>
    <xf numFmtId="0" fontId="45" fillId="3" borderId="0" xfId="0" applyFont="1" applyFill="1" applyBorder="1" applyAlignment="1" applyProtection="1">
      <alignment horizontal="justify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9" xfId="0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center" vertical="center"/>
    </xf>
    <xf numFmtId="0" fontId="53" fillId="3" borderId="0" xfId="0" applyFont="1" applyFill="1" applyBorder="1" applyAlignment="1" applyProtection="1">
      <alignment vertical="center" wrapText="1"/>
    </xf>
    <xf numFmtId="0" fontId="109" fillId="3" borderId="8" xfId="0" applyFont="1" applyFill="1" applyBorder="1" applyProtection="1"/>
    <xf numFmtId="0" fontId="109" fillId="3" borderId="9" xfId="0" applyFont="1" applyFill="1" applyBorder="1" applyProtection="1"/>
    <xf numFmtId="0" fontId="122" fillId="3" borderId="8" xfId="0" applyFont="1" applyFill="1" applyBorder="1" applyAlignment="1" applyProtection="1">
      <alignment horizontal="left" vertical="center"/>
    </xf>
    <xf numFmtId="0" fontId="119" fillId="3" borderId="0" xfId="0" applyFont="1" applyFill="1" applyBorder="1" applyAlignment="1" applyProtection="1">
      <alignment horizontal="left" vertical="center"/>
    </xf>
    <xf numFmtId="0" fontId="119" fillId="3" borderId="9" xfId="0" applyFont="1" applyFill="1" applyBorder="1" applyAlignment="1" applyProtection="1">
      <alignment horizontal="left" vertical="center"/>
    </xf>
    <xf numFmtId="0" fontId="123" fillId="3" borderId="5" xfId="0" applyFont="1" applyFill="1" applyBorder="1" applyAlignment="1" applyProtection="1">
      <alignment horizontal="justify" vertical="center" wrapText="1"/>
    </xf>
    <xf numFmtId="0" fontId="123" fillId="3" borderId="6" xfId="0" applyFont="1" applyFill="1" applyBorder="1" applyAlignment="1" applyProtection="1">
      <alignment horizontal="justify" vertical="center" wrapText="1"/>
    </xf>
    <xf numFmtId="0" fontId="121" fillId="3" borderId="8" xfId="0" applyFont="1" applyFill="1" applyBorder="1" applyAlignment="1" applyProtection="1">
      <alignment wrapText="1"/>
    </xf>
    <xf numFmtId="0" fontId="121" fillId="3" borderId="0" xfId="0" applyFont="1" applyFill="1" applyBorder="1" applyAlignment="1" applyProtection="1">
      <alignment wrapText="1"/>
    </xf>
    <xf numFmtId="0" fontId="103" fillId="3" borderId="8" xfId="0" applyFont="1" applyFill="1" applyBorder="1" applyProtection="1"/>
    <xf numFmtId="0" fontId="13" fillId="3" borderId="0" xfId="0" applyFont="1" applyFill="1" applyBorder="1" applyProtection="1"/>
    <xf numFmtId="0" fontId="126" fillId="3" borderId="0" xfId="0" applyFont="1" applyFill="1" applyBorder="1" applyProtection="1"/>
    <xf numFmtId="0" fontId="101" fillId="3" borderId="0" xfId="0" applyFont="1" applyFill="1" applyBorder="1" applyAlignment="1" applyProtection="1">
      <alignment horizontal="left" vertical="top"/>
    </xf>
    <xf numFmtId="0" fontId="127" fillId="3" borderId="8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justify"/>
    </xf>
    <xf numFmtId="0" fontId="128" fillId="3" borderId="0" xfId="0" applyFont="1" applyFill="1" applyBorder="1" applyAlignment="1" applyProtection="1">
      <alignment horizontal="right" vertical="top" wrapText="1"/>
    </xf>
    <xf numFmtId="0" fontId="101" fillId="3" borderId="0" xfId="0" applyFont="1" applyFill="1" applyBorder="1" applyAlignment="1" applyProtection="1">
      <alignment vertical="center" wrapText="1"/>
    </xf>
    <xf numFmtId="0" fontId="101" fillId="3" borderId="9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127" fillId="3" borderId="33" xfId="0" applyFont="1" applyFill="1" applyBorder="1" applyAlignment="1" applyProtection="1">
      <alignment horizontal="center" vertical="center"/>
    </xf>
    <xf numFmtId="0" fontId="121" fillId="3" borderId="17" xfId="0" applyFont="1" applyFill="1" applyBorder="1" applyAlignment="1" applyProtection="1">
      <alignment horizontal="center" vertical="center" shrinkToFit="1"/>
    </xf>
    <xf numFmtId="0" fontId="13" fillId="3" borderId="17" xfId="0" applyFont="1" applyFill="1" applyBorder="1" applyAlignment="1" applyProtection="1">
      <alignment horizontal="justify" vertical="top" wrapText="1"/>
    </xf>
    <xf numFmtId="0" fontId="123" fillId="3" borderId="8" xfId="0" applyFont="1" applyFill="1" applyBorder="1" applyAlignment="1" applyProtection="1">
      <alignment horizontal="justify" vertical="center" wrapText="1"/>
    </xf>
    <xf numFmtId="0" fontId="123" fillId="3" borderId="0" xfId="0" applyFont="1" applyFill="1" applyBorder="1" applyAlignment="1" applyProtection="1">
      <alignment horizontal="justify" vertical="center" wrapText="1"/>
    </xf>
    <xf numFmtId="0" fontId="127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justify" vertical="top" wrapText="1"/>
    </xf>
    <xf numFmtId="0" fontId="101" fillId="3" borderId="11" xfId="0" applyFont="1" applyFill="1" applyBorder="1" applyAlignment="1" applyProtection="1">
      <alignment vertical="center" wrapText="1"/>
    </xf>
    <xf numFmtId="0" fontId="101" fillId="3" borderId="20" xfId="0" applyFont="1" applyFill="1" applyBorder="1" applyAlignment="1" applyProtection="1">
      <alignment vertical="center" wrapText="1"/>
    </xf>
    <xf numFmtId="0" fontId="111" fillId="3" borderId="8" xfId="0" applyFont="1" applyFill="1" applyBorder="1" applyAlignment="1" applyProtection="1">
      <alignment horizontal="center" vertical="center"/>
    </xf>
    <xf numFmtId="0" fontId="103" fillId="3" borderId="6" xfId="0" applyFont="1" applyFill="1" applyBorder="1" applyAlignment="1" applyProtection="1">
      <alignment horizontal="justify" vertical="top" wrapText="1"/>
    </xf>
    <xf numFmtId="0" fontId="102" fillId="3" borderId="6" xfId="0" applyFont="1" applyFill="1" applyBorder="1" applyAlignment="1" applyProtection="1">
      <alignment vertical="center" wrapText="1"/>
    </xf>
    <xf numFmtId="0" fontId="102" fillId="3" borderId="7" xfId="0" applyFont="1" applyFill="1" applyBorder="1" applyAlignment="1" applyProtection="1">
      <alignment vertical="center" wrapText="1"/>
    </xf>
    <xf numFmtId="0" fontId="42" fillId="3" borderId="8" xfId="0" applyFont="1" applyFill="1" applyBorder="1" applyProtection="1"/>
    <xf numFmtId="0" fontId="43" fillId="3" borderId="9" xfId="0" applyFont="1" applyFill="1" applyBorder="1" applyProtection="1"/>
    <xf numFmtId="0" fontId="11" fillId="3" borderId="0" xfId="0" applyFont="1" applyFill="1" applyAlignment="1" applyProtection="1">
      <alignment horizontal="left" vertical="center"/>
    </xf>
    <xf numFmtId="0" fontId="53" fillId="3" borderId="1" xfId="0" applyFont="1" applyFill="1" applyBorder="1" applyAlignment="1" applyProtection="1">
      <alignment horizontal="center" vertical="top" wrapText="1"/>
    </xf>
    <xf numFmtId="0" fontId="0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53" fillId="3" borderId="16" xfId="0" applyFont="1" applyFill="1" applyBorder="1" applyAlignment="1" applyProtection="1">
      <alignment horizontal="center" vertical="top" wrapText="1"/>
    </xf>
    <xf numFmtId="0" fontId="13" fillId="3" borderId="0" xfId="0" applyFont="1" applyFill="1" applyProtection="1"/>
    <xf numFmtId="0" fontId="57" fillId="3" borderId="12" xfId="0" applyFont="1" applyFill="1" applyBorder="1" applyProtection="1"/>
    <xf numFmtId="0" fontId="57" fillId="3" borderId="13" xfId="0" applyFont="1" applyFill="1" applyBorder="1" applyProtection="1"/>
    <xf numFmtId="0" fontId="57" fillId="3" borderId="14" xfId="0" applyFont="1" applyFill="1" applyBorder="1" applyProtection="1"/>
    <xf numFmtId="0" fontId="42" fillId="3" borderId="1" xfId="0" applyFont="1" applyFill="1" applyBorder="1" applyAlignment="1" applyProtection="1">
      <alignment horizontal="center" vertical="top" wrapText="1"/>
    </xf>
    <xf numFmtId="0" fontId="42" fillId="3" borderId="1" xfId="0" applyFont="1" applyFill="1" applyBorder="1" applyAlignment="1" applyProtection="1">
      <alignment vertical="top" wrapText="1"/>
    </xf>
    <xf numFmtId="0" fontId="42" fillId="3" borderId="0" xfId="0" applyFont="1" applyFill="1" applyBorder="1" applyAlignment="1" applyProtection="1">
      <alignment horizontal="center" vertical="top" wrapText="1"/>
    </xf>
    <xf numFmtId="0" fontId="49" fillId="3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left" vertical="top" wrapText="1"/>
    </xf>
    <xf numFmtId="0" fontId="42" fillId="3" borderId="1" xfId="0" applyFont="1" applyFill="1" applyBorder="1" applyAlignment="1" applyProtection="1">
      <alignment horizontal="right" vertical="top" wrapText="1"/>
    </xf>
    <xf numFmtId="0" fontId="58" fillId="3" borderId="0" xfId="0" applyFont="1" applyFill="1" applyBorder="1" applyAlignment="1" applyProtection="1">
      <alignment vertical="center" wrapText="1"/>
    </xf>
    <xf numFmtId="0" fontId="102" fillId="3" borderId="0" xfId="0" applyFont="1" applyFill="1" applyBorder="1" applyAlignment="1" applyProtection="1">
      <alignment vertical="top" wrapText="1"/>
    </xf>
    <xf numFmtId="0" fontId="102" fillId="3" borderId="2" xfId="0" applyFont="1" applyFill="1" applyBorder="1" applyAlignment="1" applyProtection="1">
      <alignment vertical="top" wrapText="1"/>
    </xf>
    <xf numFmtId="0" fontId="42" fillId="3" borderId="16" xfId="0" applyFont="1" applyFill="1" applyBorder="1" applyAlignment="1" applyProtection="1">
      <alignment horizontal="right" vertical="top" wrapText="1"/>
    </xf>
    <xf numFmtId="0" fontId="42" fillId="3" borderId="17" xfId="0" applyFont="1" applyFill="1" applyBorder="1" applyAlignment="1" applyProtection="1">
      <alignment vertical="center" wrapText="1"/>
    </xf>
    <xf numFmtId="0" fontId="49" fillId="3" borderId="17" xfId="0" applyFont="1" applyFill="1" applyBorder="1" applyAlignment="1" applyProtection="1">
      <alignment vertical="top" wrapText="1"/>
    </xf>
    <xf numFmtId="0" fontId="49" fillId="3" borderId="3" xfId="0" applyFont="1" applyFill="1" applyBorder="1" applyAlignment="1" applyProtection="1">
      <alignment vertical="top" wrapText="1"/>
    </xf>
    <xf numFmtId="0" fontId="43" fillId="3" borderId="0" xfId="0" applyFont="1" applyFill="1" applyBorder="1" applyAlignment="1" applyProtection="1">
      <alignment horizontal="center" vertical="top" wrapText="1"/>
    </xf>
    <xf numFmtId="0" fontId="43" fillId="3" borderId="0" xfId="0" applyFont="1" applyFill="1" applyBorder="1" applyAlignment="1" applyProtection="1">
      <alignment horizontal="left" vertical="top" wrapText="1"/>
    </xf>
    <xf numFmtId="0" fontId="57" fillId="3" borderId="0" xfId="0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 wrapText="1"/>
    </xf>
    <xf numFmtId="0" fontId="57" fillId="3" borderId="8" xfId="0" applyFont="1" applyFill="1" applyBorder="1" applyAlignment="1" applyProtection="1">
      <alignment vertical="center" wrapText="1"/>
    </xf>
    <xf numFmtId="0" fontId="36" fillId="3" borderId="9" xfId="0" applyFont="1" applyFill="1" applyBorder="1" applyAlignment="1" applyProtection="1">
      <alignment vertical="center" wrapText="1"/>
    </xf>
    <xf numFmtId="0" fontId="12" fillId="3" borderId="0" xfId="0" applyFont="1" applyFill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43" fillId="3" borderId="9" xfId="0" applyFont="1" applyFill="1" applyBorder="1" applyAlignment="1" applyProtection="1">
      <alignment horizontal="justify" vertical="center" wrapText="1"/>
    </xf>
    <xf numFmtId="0" fontId="13" fillId="3" borderId="33" xfId="0" applyFont="1" applyFill="1" applyBorder="1" applyAlignment="1" applyProtection="1">
      <alignment horizontal="center" vertical="top" wrapText="1"/>
    </xf>
    <xf numFmtId="0" fontId="37" fillId="3" borderId="8" xfId="0" applyFont="1" applyFill="1" applyBorder="1" applyAlignment="1" applyProtection="1">
      <alignment horizontal="left" vertical="center"/>
    </xf>
    <xf numFmtId="0" fontId="59" fillId="3" borderId="9" xfId="0" applyFont="1" applyFill="1" applyBorder="1" applyAlignment="1" applyProtection="1">
      <alignment horizontal="left" vertical="center" wrapText="1"/>
    </xf>
    <xf numFmtId="0" fontId="49" fillId="3" borderId="8" xfId="0" applyFont="1" applyFill="1" applyBorder="1" applyAlignment="1" applyProtection="1">
      <alignment vertical="center"/>
    </xf>
    <xf numFmtId="0" fontId="59" fillId="3" borderId="9" xfId="0" applyFont="1" applyFill="1" applyBorder="1" applyAlignment="1" applyProtection="1">
      <alignment vertical="center" wrapText="1"/>
    </xf>
    <xf numFmtId="0" fontId="51" fillId="3" borderId="8" xfId="0" applyFont="1" applyFill="1" applyBorder="1" applyAlignment="1" applyProtection="1">
      <alignment vertical="center"/>
    </xf>
    <xf numFmtId="0" fontId="101" fillId="3" borderId="1" xfId="0" applyFont="1" applyFill="1" applyBorder="1" applyAlignment="1" applyProtection="1">
      <alignment horizontal="center" vertical="center" wrapText="1"/>
    </xf>
    <xf numFmtId="0" fontId="101" fillId="3" borderId="2" xfId="0" applyFont="1" applyFill="1" applyBorder="1" applyAlignment="1" applyProtection="1">
      <alignment horizontal="justify" vertical="top" wrapText="1"/>
    </xf>
    <xf numFmtId="0" fontId="101" fillId="3" borderId="1" xfId="0" applyFont="1" applyFill="1" applyBorder="1" applyAlignment="1" applyProtection="1">
      <alignment horizontal="right" vertical="top"/>
    </xf>
    <xf numFmtId="0" fontId="101" fillId="3" borderId="16" xfId="0" applyFont="1" applyFill="1" applyBorder="1" applyAlignment="1" applyProtection="1">
      <alignment horizontal="center" vertical="top" wrapText="1"/>
    </xf>
    <xf numFmtId="0" fontId="59" fillId="3" borderId="0" xfId="0" applyFont="1" applyFill="1" applyAlignment="1" applyProtection="1">
      <alignment horizontal="left" vertical="justify" wrapText="1"/>
    </xf>
    <xf numFmtId="0" fontId="59" fillId="3" borderId="9" xfId="0" applyFont="1" applyFill="1" applyBorder="1" applyAlignment="1" applyProtection="1">
      <alignment horizontal="center" vertical="center" wrapText="1"/>
    </xf>
    <xf numFmtId="0" fontId="59" fillId="3" borderId="8" xfId="0" applyFont="1" applyFill="1" applyBorder="1" applyAlignment="1" applyProtection="1">
      <alignment vertical="center"/>
    </xf>
    <xf numFmtId="0" fontId="59" fillId="3" borderId="38" xfId="0" applyFont="1" applyFill="1" applyBorder="1" applyAlignment="1" applyProtection="1">
      <alignment vertical="center" wrapText="1"/>
    </xf>
    <xf numFmtId="0" fontId="59" fillId="3" borderId="38" xfId="0" applyFont="1" applyFill="1" applyBorder="1" applyAlignment="1" applyProtection="1">
      <alignment horizontal="left"/>
    </xf>
    <xf numFmtId="0" fontId="42" fillId="9" borderId="12" xfId="0" applyFont="1" applyFill="1" applyBorder="1" applyProtection="1"/>
    <xf numFmtId="0" fontId="42" fillId="9" borderId="13" xfId="0" applyFont="1" applyFill="1" applyBorder="1" applyAlignment="1" applyProtection="1">
      <alignment horizontal="justify"/>
    </xf>
    <xf numFmtId="0" fontId="42" fillId="9" borderId="14" xfId="0" applyFont="1" applyFill="1" applyBorder="1" applyAlignment="1" applyProtection="1">
      <alignment horizontal="justify"/>
    </xf>
    <xf numFmtId="0" fontId="51" fillId="3" borderId="9" xfId="0" applyFont="1" applyFill="1" applyBorder="1" applyAlignment="1" applyProtection="1">
      <alignment vertical="center" wrapText="1"/>
    </xf>
    <xf numFmtId="0" fontId="61" fillId="9" borderId="1" xfId="0" applyFont="1" applyFill="1" applyBorder="1" applyProtection="1"/>
    <xf numFmtId="0" fontId="42" fillId="9" borderId="1" xfId="0" applyFont="1" applyFill="1" applyBorder="1" applyAlignment="1" applyProtection="1">
      <alignment horizontal="left" vertical="top"/>
    </xf>
    <xf numFmtId="0" fontId="14" fillId="3" borderId="0" xfId="0" applyFont="1" applyFill="1" applyProtection="1"/>
    <xf numFmtId="0" fontId="42" fillId="9" borderId="16" xfId="0" applyFont="1" applyFill="1" applyBorder="1" applyAlignment="1" applyProtection="1">
      <alignment horizontal="left" vertical="top"/>
    </xf>
    <xf numFmtId="0" fontId="42" fillId="0" borderId="17" xfId="0" applyFont="1" applyFill="1" applyBorder="1" applyAlignment="1" applyProtection="1">
      <alignment horizontal="left" vertical="top"/>
    </xf>
    <xf numFmtId="0" fontId="42" fillId="0" borderId="17" xfId="0" applyFont="1" applyFill="1" applyBorder="1" applyAlignment="1" applyProtection="1">
      <alignment horizontal="justify" vertical="top"/>
    </xf>
    <xf numFmtId="0" fontId="49" fillId="3" borderId="9" xfId="0" applyFont="1" applyFill="1" applyBorder="1" applyProtection="1"/>
    <xf numFmtId="0" fontId="13" fillId="3" borderId="16" xfId="0" applyFont="1" applyFill="1" applyBorder="1" applyAlignment="1" applyProtection="1">
      <alignment horizontal="center" vertical="top" wrapText="1"/>
    </xf>
    <xf numFmtId="0" fontId="49" fillId="3" borderId="1" xfId="0" applyFont="1" applyFill="1" applyBorder="1" applyAlignment="1" applyProtection="1">
      <alignment horizontal="center" vertical="top"/>
    </xf>
    <xf numFmtId="0" fontId="49" fillId="3" borderId="0" xfId="0" applyFont="1" applyFill="1" applyAlignment="1" applyProtection="1">
      <alignment horizontal="center" vertical="top"/>
    </xf>
    <xf numFmtId="1" fontId="55" fillId="3" borderId="0" xfId="0" applyNumberFormat="1" applyFont="1" applyFill="1" applyAlignment="1" applyProtection="1">
      <alignment vertical="center"/>
    </xf>
    <xf numFmtId="0" fontId="49" fillId="3" borderId="2" xfId="0" applyFont="1" applyFill="1" applyBorder="1" applyAlignment="1" applyProtection="1">
      <alignment horizontal="center" vertical="top"/>
    </xf>
    <xf numFmtId="0" fontId="49" fillId="3" borderId="0" xfId="0" applyFont="1" applyFill="1" applyAlignment="1" applyProtection="1">
      <alignment horizontal="center" vertical="center"/>
    </xf>
    <xf numFmtId="0" fontId="49" fillId="3" borderId="0" xfId="0" applyFont="1" applyFill="1" applyAlignment="1" applyProtection="1">
      <alignment vertical="center"/>
    </xf>
    <xf numFmtId="0" fontId="37" fillId="3" borderId="8" xfId="0" applyFont="1" applyFill="1" applyBorder="1" applyAlignment="1" applyProtection="1"/>
    <xf numFmtId="0" fontId="49" fillId="0" borderId="1" xfId="0" applyFont="1" applyBorder="1" applyAlignment="1" applyProtection="1">
      <alignment horizontal="right" vertical="top" wrapText="1"/>
    </xf>
    <xf numFmtId="0" fontId="0" fillId="3" borderId="8" xfId="0" applyFont="1" applyFill="1" applyBorder="1" applyProtection="1"/>
    <xf numFmtId="0" fontId="49" fillId="0" borderId="16" xfId="0" applyFont="1" applyBorder="1" applyAlignment="1" applyProtection="1">
      <alignment horizontal="right" vertical="top" wrapText="1"/>
    </xf>
    <xf numFmtId="0" fontId="49" fillId="3" borderId="0" xfId="0" applyFont="1" applyFill="1" applyBorder="1" applyAlignment="1" applyProtection="1">
      <alignment horizontal="center" vertical="top"/>
    </xf>
    <xf numFmtId="1" fontId="55" fillId="3" borderId="0" xfId="0" applyNumberFormat="1" applyFont="1" applyFill="1" applyBorder="1" applyAlignment="1" applyProtection="1">
      <alignment vertical="center"/>
    </xf>
    <xf numFmtId="0" fontId="49" fillId="3" borderId="0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vertical="center"/>
    </xf>
    <xf numFmtId="0" fontId="59" fillId="3" borderId="0" xfId="0" applyFont="1" applyFill="1" applyBorder="1" applyAlignment="1" applyProtection="1">
      <alignment vertical="center"/>
    </xf>
    <xf numFmtId="0" fontId="49" fillId="3" borderId="0" xfId="0" applyFont="1" applyFill="1" applyBorder="1" applyAlignment="1" applyProtection="1">
      <alignment horizontal="left" vertical="center"/>
    </xf>
    <xf numFmtId="0" fontId="49" fillId="0" borderId="0" xfId="0" applyFont="1" applyAlignment="1" applyProtection="1">
      <alignment horizontal="center" vertical="center"/>
    </xf>
    <xf numFmtId="0" fontId="80" fillId="0" borderId="0" xfId="0" applyFont="1" applyAlignment="1" applyProtection="1">
      <alignment horizontal="left" vertical="center" wrapText="1"/>
    </xf>
    <xf numFmtId="0" fontId="130" fillId="11" borderId="13" xfId="0" applyFont="1" applyFill="1" applyBorder="1" applyAlignment="1" applyProtection="1">
      <alignment horizontal="center"/>
    </xf>
    <xf numFmtId="0" fontId="130" fillId="11" borderId="0" xfId="0" applyFont="1" applyFill="1" applyBorder="1" applyAlignment="1" applyProtection="1">
      <alignment horizontal="center"/>
    </xf>
    <xf numFmtId="0" fontId="137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center" wrapText="1"/>
    </xf>
    <xf numFmtId="0" fontId="25" fillId="3" borderId="0" xfId="0" applyFont="1" applyFill="1" applyProtection="1"/>
    <xf numFmtId="0" fontId="0" fillId="0" borderId="0" xfId="0" applyFont="1" applyProtection="1"/>
    <xf numFmtId="0" fontId="42" fillId="3" borderId="1" xfId="0" applyFont="1" applyFill="1" applyBorder="1" applyAlignment="1" applyProtection="1">
      <alignment horizontal="left" vertical="top" wrapText="1"/>
    </xf>
    <xf numFmtId="0" fontId="59" fillId="3" borderId="1" xfId="0" applyFont="1" applyFill="1" applyBorder="1" applyProtection="1"/>
    <xf numFmtId="0" fontId="56" fillId="3" borderId="0" xfId="0" quotePrefix="1" applyFont="1" applyFill="1" applyBorder="1" applyAlignment="1" applyProtection="1">
      <alignment horizontal="center" vertical="center"/>
    </xf>
    <xf numFmtId="0" fontId="49" fillId="3" borderId="2" xfId="0" applyFont="1" applyFill="1" applyBorder="1" applyProtection="1"/>
    <xf numFmtId="0" fontId="41" fillId="3" borderId="16" xfId="0" applyFont="1" applyFill="1" applyBorder="1" applyAlignment="1" applyProtection="1">
      <alignment horizontal="left"/>
    </xf>
    <xf numFmtId="0" fontId="49" fillId="3" borderId="17" xfId="0" applyFont="1" applyFill="1" applyBorder="1" applyAlignment="1" applyProtection="1">
      <alignment vertical="top"/>
    </xf>
    <xf numFmtId="0" fontId="41" fillId="3" borderId="17" xfId="0" applyFont="1" applyFill="1" applyBorder="1" applyAlignment="1" applyProtection="1">
      <alignment horizontal="left" vertical="top"/>
    </xf>
    <xf numFmtId="0" fontId="59" fillId="3" borderId="17" xfId="0" applyFont="1" applyFill="1" applyBorder="1" applyAlignment="1" applyProtection="1">
      <alignment vertical="top"/>
    </xf>
    <xf numFmtId="0" fontId="49" fillId="3" borderId="3" xfId="0" applyFont="1" applyFill="1" applyBorder="1" applyProtection="1"/>
    <xf numFmtId="0" fontId="41" fillId="3" borderId="1" xfId="0" applyFont="1" applyFill="1" applyBorder="1" applyAlignment="1" applyProtection="1">
      <alignment horizontal="left"/>
    </xf>
    <xf numFmtId="0" fontId="41" fillId="3" borderId="0" xfId="0" applyFont="1" applyFill="1" applyBorder="1" applyAlignment="1" applyProtection="1">
      <alignment horizontal="left" vertical="top"/>
    </xf>
    <xf numFmtId="0" fontId="41" fillId="3" borderId="0" xfId="0" applyFont="1" applyFill="1" applyBorder="1" applyAlignment="1" applyProtection="1">
      <alignment horizontal="center" vertical="top" wrapText="1"/>
    </xf>
    <xf numFmtId="0" fontId="59" fillId="3" borderId="0" xfId="0" applyFont="1" applyFill="1" applyBorder="1" applyAlignment="1" applyProtection="1">
      <alignment vertical="top"/>
    </xf>
    <xf numFmtId="0" fontId="51" fillId="3" borderId="1" xfId="0" applyFont="1" applyFill="1" applyBorder="1" applyAlignment="1" applyProtection="1">
      <alignment horizontal="left" vertical="center"/>
    </xf>
    <xf numFmtId="0" fontId="41" fillId="3" borderId="0" xfId="0" applyFont="1" applyFill="1" applyBorder="1" applyAlignment="1" applyProtection="1">
      <alignment horizontal="left" vertical="center"/>
    </xf>
    <xf numFmtId="0" fontId="44" fillId="3" borderId="0" xfId="0" applyFont="1" applyFill="1" applyBorder="1" applyAlignment="1" applyProtection="1">
      <alignment horizontal="center" vertical="top" shrinkToFit="1"/>
    </xf>
    <xf numFmtId="0" fontId="53" fillId="3" borderId="12" xfId="0" applyFont="1" applyFill="1" applyBorder="1" applyAlignment="1" applyProtection="1">
      <alignment horizontal="left" vertical="top" wrapText="1"/>
    </xf>
    <xf numFmtId="0" fontId="53" fillId="3" borderId="13" xfId="0" applyFont="1" applyFill="1" applyBorder="1" applyAlignment="1" applyProtection="1">
      <alignment horizontal="left" vertical="top" wrapText="1"/>
    </xf>
    <xf numFmtId="0" fontId="53" fillId="3" borderId="14" xfId="0" applyFont="1" applyFill="1" applyBorder="1" applyAlignment="1" applyProtection="1">
      <alignment horizontal="left" vertical="top" wrapText="1"/>
    </xf>
    <xf numFmtId="0" fontId="42" fillId="3" borderId="16" xfId="0" applyFont="1" applyFill="1" applyBorder="1" applyAlignment="1" applyProtection="1">
      <alignment horizontal="center" vertical="top" wrapText="1"/>
    </xf>
    <xf numFmtId="0" fontId="42" fillId="3" borderId="17" xfId="0" applyFont="1" applyFill="1" applyBorder="1" applyAlignment="1" applyProtection="1">
      <alignment horizontal="center" vertical="top" wrapText="1"/>
    </xf>
    <xf numFmtId="0" fontId="42" fillId="3" borderId="3" xfId="0" applyFont="1" applyFill="1" applyBorder="1" applyAlignment="1" applyProtection="1">
      <alignment horizontal="center" vertical="top" wrapText="1"/>
    </xf>
    <xf numFmtId="0" fontId="49" fillId="3" borderId="12" xfId="0" applyFont="1" applyFill="1" applyBorder="1" applyProtection="1"/>
    <xf numFmtId="0" fontId="49" fillId="3" borderId="13" xfId="0" applyFont="1" applyFill="1" applyBorder="1" applyProtection="1"/>
    <xf numFmtId="0" fontId="42" fillId="3" borderId="13" xfId="0" applyFont="1" applyFill="1" applyBorder="1" applyAlignment="1" applyProtection="1">
      <alignment horizontal="center" vertical="top" wrapText="1"/>
    </xf>
    <xf numFmtId="0" fontId="49" fillId="3" borderId="14" xfId="0" applyFont="1" applyFill="1" applyBorder="1" applyProtection="1"/>
    <xf numFmtId="0" fontId="37" fillId="3" borderId="1" xfId="0" applyFont="1" applyFill="1" applyBorder="1" applyAlignment="1" applyProtection="1">
      <alignment vertical="center"/>
    </xf>
    <xf numFmtId="0" fontId="35" fillId="3" borderId="0" xfId="0" applyFont="1" applyFill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3" borderId="0" xfId="0" applyFont="1" applyFill="1" applyBorder="1" applyAlignment="1" applyProtection="1">
      <alignment horizontal="left" vertical="center"/>
    </xf>
    <xf numFmtId="0" fontId="49" fillId="3" borderId="1" xfId="0" applyFont="1" applyFill="1" applyBorder="1" applyProtection="1"/>
    <xf numFmtId="0" fontId="41" fillId="3" borderId="0" xfId="0" applyFont="1" applyFill="1" applyBorder="1" applyProtection="1"/>
    <xf numFmtId="0" fontId="64" fillId="3" borderId="0" xfId="0" applyFont="1" applyFill="1" applyBorder="1" applyAlignment="1" applyProtection="1">
      <alignment vertical="top" wrapText="1"/>
    </xf>
    <xf numFmtId="0" fontId="64" fillId="3" borderId="2" xfId="0" applyFont="1" applyFill="1" applyBorder="1" applyAlignment="1" applyProtection="1">
      <alignment vertical="top" wrapText="1"/>
    </xf>
    <xf numFmtId="0" fontId="41" fillId="3" borderId="12" xfId="0" applyFont="1" applyFill="1" applyBorder="1" applyProtection="1"/>
    <xf numFmtId="0" fontId="65" fillId="3" borderId="0" xfId="0" applyFont="1" applyFill="1" applyBorder="1" applyAlignment="1" applyProtection="1">
      <alignment vertical="center" shrinkToFit="1"/>
    </xf>
    <xf numFmtId="0" fontId="59" fillId="3" borderId="0" xfId="0" applyFont="1" applyFill="1" applyBorder="1" applyProtection="1"/>
    <xf numFmtId="0" fontId="41" fillId="3" borderId="1" xfId="0" applyFont="1" applyFill="1" applyBorder="1" applyProtection="1"/>
    <xf numFmtId="0" fontId="41" fillId="3" borderId="0" xfId="0" applyFont="1" applyFill="1" applyBorder="1" applyAlignment="1" applyProtection="1">
      <alignment horizontal="left"/>
    </xf>
    <xf numFmtId="0" fontId="59" fillId="3" borderId="1" xfId="0" applyFont="1" applyFill="1" applyBorder="1" applyAlignment="1" applyProtection="1">
      <alignment horizontal="left"/>
    </xf>
    <xf numFmtId="0" fontId="59" fillId="3" borderId="0" xfId="0" applyFont="1" applyFill="1" applyBorder="1" applyAlignment="1" applyProtection="1">
      <alignment horizontal="left" vertical="top"/>
    </xf>
    <xf numFmtId="0" fontId="59" fillId="3" borderId="0" xfId="0" applyFont="1" applyFill="1" applyBorder="1" applyAlignment="1" applyProtection="1">
      <alignment horizontal="left"/>
    </xf>
    <xf numFmtId="0" fontId="41" fillId="3" borderId="16" xfId="0" applyFont="1" applyFill="1" applyBorder="1" applyProtection="1"/>
    <xf numFmtId="0" fontId="41" fillId="3" borderId="17" xfId="0" applyFont="1" applyFill="1" applyBorder="1" applyAlignment="1" applyProtection="1">
      <alignment vertical="top"/>
    </xf>
    <xf numFmtId="0" fontId="41" fillId="3" borderId="17" xfId="0" applyFont="1" applyFill="1" applyBorder="1" applyAlignment="1" applyProtection="1">
      <alignment horizontal="center" vertical="center"/>
    </xf>
    <xf numFmtId="0" fontId="41" fillId="3" borderId="17" xfId="0" applyFont="1" applyFill="1" applyBorder="1" applyAlignment="1" applyProtection="1">
      <alignment horizontal="center" vertical="top"/>
    </xf>
    <xf numFmtId="0" fontId="41" fillId="3" borderId="17" xfId="0" applyFont="1" applyFill="1" applyBorder="1" applyAlignment="1" applyProtection="1">
      <alignment vertical="center"/>
    </xf>
    <xf numFmtId="0" fontId="41" fillId="3" borderId="3" xfId="0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vertical="top"/>
    </xf>
    <xf numFmtId="0" fontId="41" fillId="3" borderId="17" xfId="0" applyFont="1" applyFill="1" applyBorder="1" applyProtection="1"/>
    <xf numFmtId="0" fontId="41" fillId="3" borderId="3" xfId="0" applyFont="1" applyFill="1" applyBorder="1" applyProtection="1"/>
    <xf numFmtId="0" fontId="49" fillId="3" borderId="0" xfId="0" applyFont="1" applyFill="1" applyProtection="1"/>
    <xf numFmtId="0" fontId="49" fillId="3" borderId="1" xfId="0" applyFont="1" applyFill="1" applyBorder="1" applyAlignment="1" applyProtection="1"/>
    <xf numFmtId="0" fontId="49" fillId="0" borderId="31" xfId="0" applyFont="1" applyBorder="1" applyAlignment="1" applyProtection="1"/>
    <xf numFmtId="0" fontId="42" fillId="0" borderId="1" xfId="0" applyFont="1" applyBorder="1" applyAlignment="1" applyProtection="1">
      <alignment horizontal="center" vertical="top" wrapText="1"/>
    </xf>
    <xf numFmtId="0" fontId="49" fillId="3" borderId="16" xfId="0" applyFont="1" applyFill="1" applyBorder="1" applyAlignment="1" applyProtection="1"/>
    <xf numFmtId="0" fontId="42" fillId="0" borderId="16" xfId="0" applyFont="1" applyBorder="1" applyAlignment="1" applyProtection="1">
      <alignment horizontal="center" vertical="top" wrapText="1"/>
    </xf>
    <xf numFmtId="0" fontId="49" fillId="0" borderId="29" xfId="0" applyFont="1" applyBorder="1" applyAlignment="1" applyProtection="1"/>
    <xf numFmtId="0" fontId="49" fillId="3" borderId="12" xfId="0" applyFont="1" applyFill="1" applyBorder="1" applyAlignment="1" applyProtection="1"/>
    <xf numFmtId="0" fontId="42" fillId="0" borderId="12" xfId="0" applyFont="1" applyBorder="1" applyAlignment="1" applyProtection="1">
      <alignment horizontal="center" vertical="top" wrapText="1"/>
    </xf>
    <xf numFmtId="0" fontId="49" fillId="0" borderId="30" xfId="0" applyFont="1" applyBorder="1" applyAlignment="1" applyProtection="1"/>
    <xf numFmtId="0" fontId="49" fillId="0" borderId="2" xfId="0" applyFont="1" applyBorder="1" applyAlignment="1" applyProtection="1"/>
    <xf numFmtId="0" fontId="56" fillId="0" borderId="0" xfId="0" applyFont="1" applyAlignment="1" applyProtection="1">
      <alignment vertical="center" shrinkToFit="1"/>
    </xf>
    <xf numFmtId="0" fontId="49" fillId="0" borderId="0" xfId="0" applyFont="1" applyProtection="1"/>
    <xf numFmtId="0" fontId="37" fillId="2" borderId="0" xfId="0" applyFont="1" applyFill="1" applyAlignment="1" applyProtection="1">
      <alignment vertical="center"/>
    </xf>
    <xf numFmtId="0" fontId="4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top"/>
    </xf>
    <xf numFmtId="0" fontId="3" fillId="0" borderId="0" xfId="3" applyFont="1" applyProtection="1"/>
    <xf numFmtId="0" fontId="25" fillId="6" borderId="0" xfId="0" applyFont="1" applyFill="1" applyProtection="1"/>
    <xf numFmtId="0" fontId="80" fillId="6" borderId="0" xfId="0" applyFont="1" applyFill="1" applyAlignment="1" applyProtection="1">
      <alignment horizontal="justify" vertical="center"/>
    </xf>
    <xf numFmtId="0" fontId="81" fillId="6" borderId="0" xfId="0" applyFont="1" applyFill="1" applyProtection="1"/>
    <xf numFmtId="0" fontId="80" fillId="0" borderId="0" xfId="0" applyFont="1" applyFill="1" applyAlignment="1" applyProtection="1">
      <alignment horizontal="justify" vertical="center"/>
    </xf>
    <xf numFmtId="0" fontId="81" fillId="0" borderId="0" xfId="0" applyFont="1" applyFill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quotePrefix="1" applyNumberFormat="1" applyFont="1" applyAlignment="1" applyProtection="1"/>
    <xf numFmtId="14" fontId="3" fillId="0" borderId="0" xfId="0" applyNumberFormat="1" applyFont="1" applyAlignment="1" applyProtection="1"/>
    <xf numFmtId="14" fontId="3" fillId="0" borderId="0" xfId="0" applyNumberFormat="1" applyFont="1" applyAlignment="1" applyProtection="1">
      <alignment horizontal="left"/>
    </xf>
    <xf numFmtId="0" fontId="25" fillId="5" borderId="37" xfId="0" applyFont="1" applyFill="1" applyBorder="1" applyProtection="1"/>
    <xf numFmtId="0" fontId="25" fillId="0" borderId="37" xfId="0" applyFont="1" applyFill="1" applyBorder="1" applyProtection="1"/>
    <xf numFmtId="0" fontId="25" fillId="0" borderId="30" xfId="0" applyFont="1" applyFill="1" applyBorder="1" applyProtection="1"/>
    <xf numFmtId="0" fontId="82" fillId="5" borderId="29" xfId="0" applyFont="1" applyFill="1" applyBorder="1" applyAlignment="1" applyProtection="1">
      <alignment horizontal="center" vertical="top" wrapText="1"/>
    </xf>
    <xf numFmtId="0" fontId="82" fillId="0" borderId="0" xfId="0" applyFont="1" applyFill="1" applyProtection="1"/>
    <xf numFmtId="0" fontId="82" fillId="0" borderId="29" xfId="0" applyFont="1" applyFill="1" applyBorder="1" applyAlignment="1" applyProtection="1">
      <alignment horizontal="center" vertical="top" wrapText="1"/>
    </xf>
    <xf numFmtId="0" fontId="82" fillId="0" borderId="0" xfId="0" applyFont="1" applyFill="1" applyAlignment="1" applyProtection="1">
      <alignment vertical="top" wrapText="1"/>
    </xf>
    <xf numFmtId="0" fontId="25" fillId="0" borderId="0" xfId="0" applyFont="1" applyFill="1" applyAlignment="1" applyProtection="1">
      <alignment horizontal="center" wrapText="1"/>
    </xf>
    <xf numFmtId="0" fontId="25" fillId="0" borderId="0" xfId="0" applyFont="1" applyFill="1" applyAlignment="1" applyProtection="1">
      <alignment wrapText="1"/>
    </xf>
    <xf numFmtId="0" fontId="25" fillId="0" borderId="0" xfId="0" applyFont="1" applyFill="1" applyAlignment="1" applyProtection="1">
      <alignment vertical="top" wrapText="1"/>
    </xf>
    <xf numFmtId="0" fontId="25" fillId="0" borderId="5" xfId="0" quotePrefix="1" applyFont="1" applyBorder="1" applyProtection="1"/>
    <xf numFmtId="0" fontId="25" fillId="0" borderId="6" xfId="0" applyFont="1" applyBorder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5" fillId="0" borderId="9" xfId="0" applyFont="1" applyBorder="1" applyProtection="1"/>
    <xf numFmtId="0" fontId="25" fillId="5" borderId="0" xfId="0" applyFont="1" applyFill="1" applyProtection="1"/>
    <xf numFmtId="0" fontId="26" fillId="0" borderId="0" xfId="0" applyFont="1" applyProtection="1"/>
    <xf numFmtId="0" fontId="25" fillId="7" borderId="0" xfId="0" applyFont="1" applyFill="1" applyBorder="1" applyProtection="1"/>
    <xf numFmtId="0" fontId="25" fillId="8" borderId="0" xfId="0" applyFont="1" applyFill="1" applyBorder="1" applyProtection="1"/>
    <xf numFmtId="14" fontId="25" fillId="0" borderId="0" xfId="0" applyNumberFormat="1" applyFont="1" applyProtection="1"/>
    <xf numFmtId="4" fontId="25" fillId="7" borderId="0" xfId="0" applyNumberFormat="1" applyFont="1" applyFill="1" applyBorder="1" applyProtection="1"/>
    <xf numFmtId="3" fontId="25" fillId="8" borderId="0" xfId="0" applyNumberFormat="1" applyFont="1" applyFill="1" applyBorder="1" applyProtection="1"/>
    <xf numFmtId="0" fontId="25" fillId="0" borderId="0" xfId="0" applyFont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5" fillId="8" borderId="0" xfId="0" applyFont="1" applyFill="1" applyBorder="1" applyAlignment="1" applyProtection="1">
      <alignment horizontal="center"/>
    </xf>
    <xf numFmtId="0" fontId="25" fillId="0" borderId="10" xfId="0" applyFont="1" applyBorder="1" applyProtection="1"/>
    <xf numFmtId="0" fontId="25" fillId="0" borderId="11" xfId="0" applyFont="1" applyBorder="1" applyProtection="1"/>
    <xf numFmtId="0" fontId="82" fillId="7" borderId="11" xfId="0" applyFont="1" applyFill="1" applyBorder="1" applyProtection="1"/>
    <xf numFmtId="0" fontId="82" fillId="0" borderId="11" xfId="0" applyFont="1" applyBorder="1" applyProtection="1"/>
    <xf numFmtId="0" fontId="82" fillId="8" borderId="11" xfId="0" applyFont="1" applyFill="1" applyBorder="1" applyProtection="1"/>
    <xf numFmtId="0" fontId="25" fillId="0" borderId="20" xfId="0" applyFont="1" applyBorder="1" applyProtection="1"/>
    <xf numFmtId="0" fontId="82" fillId="7" borderId="0" xfId="0" applyFont="1" applyFill="1" applyBorder="1" applyProtection="1"/>
    <xf numFmtId="0" fontId="82" fillId="0" borderId="0" xfId="0" applyFont="1" applyBorder="1" applyProtection="1"/>
    <xf numFmtId="0" fontId="82" fillId="8" borderId="0" xfId="0" applyFont="1" applyFill="1" applyBorder="1" applyProtection="1"/>
    <xf numFmtId="0" fontId="20" fillId="0" borderId="0" xfId="6" applyFont="1" applyProtection="1"/>
    <xf numFmtId="14" fontId="156" fillId="0" borderId="0" xfId="0" applyNumberFormat="1" applyFont="1" applyBorder="1" applyAlignment="1" applyProtection="1">
      <alignment horizontal="center"/>
    </xf>
    <xf numFmtId="0" fontId="115" fillId="0" borderId="0" xfId="0" applyFont="1" applyFill="1" applyAlignment="1" applyProtection="1">
      <alignment horizontal="justify" vertical="center"/>
    </xf>
    <xf numFmtId="0" fontId="137" fillId="0" borderId="0" xfId="0" applyFont="1" applyFill="1" applyProtection="1"/>
    <xf numFmtId="0" fontId="136" fillId="0" borderId="0" xfId="0" applyFont="1" applyProtection="1"/>
    <xf numFmtId="0" fontId="136" fillId="0" borderId="0" xfId="0" applyFont="1" applyAlignment="1" applyProtection="1"/>
    <xf numFmtId="0" fontId="136" fillId="0" borderId="0" xfId="0" applyFont="1" applyAlignment="1" applyProtection="1">
      <alignment horizontal="right"/>
    </xf>
    <xf numFmtId="0" fontId="136" fillId="0" borderId="0" xfId="0" quotePrefix="1" applyNumberFormat="1" applyFont="1" applyAlignment="1" applyProtection="1"/>
    <xf numFmtId="14" fontId="136" fillId="0" borderId="0" xfId="0" applyNumberFormat="1" applyFont="1" applyAlignment="1" applyProtection="1"/>
    <xf numFmtId="14" fontId="136" fillId="0" borderId="0" xfId="0" applyNumberFormat="1" applyFont="1" applyAlignment="1" applyProtection="1">
      <alignment horizontal="left"/>
    </xf>
    <xf numFmtId="0" fontId="130" fillId="5" borderId="37" xfId="0" applyFont="1" applyFill="1" applyBorder="1" applyProtection="1"/>
    <xf numFmtId="0" fontId="130" fillId="0" borderId="37" xfId="0" applyFont="1" applyFill="1" applyBorder="1" applyProtection="1"/>
    <xf numFmtId="0" fontId="130" fillId="0" borderId="30" xfId="0" applyFont="1" applyFill="1" applyBorder="1" applyProtection="1"/>
    <xf numFmtId="4" fontId="130" fillId="0" borderId="0" xfId="0" applyNumberFormat="1" applyFont="1" applyFill="1" applyProtection="1"/>
    <xf numFmtId="0" fontId="135" fillId="5" borderId="29" xfId="0" applyFont="1" applyFill="1" applyBorder="1" applyAlignment="1" applyProtection="1">
      <alignment horizontal="center" vertical="top" wrapText="1"/>
    </xf>
    <xf numFmtId="0" fontId="135" fillId="0" borderId="0" xfId="0" applyFont="1" applyFill="1" applyProtection="1"/>
    <xf numFmtId="0" fontId="135" fillId="0" borderId="29" xfId="0" applyFont="1" applyFill="1" applyBorder="1" applyAlignment="1" applyProtection="1">
      <alignment horizontal="center" vertical="top" wrapText="1"/>
    </xf>
    <xf numFmtId="0" fontId="135" fillId="0" borderId="0" xfId="0" applyFont="1" applyFill="1" applyAlignment="1" applyProtection="1">
      <alignment vertical="top" wrapText="1"/>
    </xf>
    <xf numFmtId="0" fontId="130" fillId="0" borderId="0" xfId="0" applyFont="1" applyFill="1" applyAlignment="1" applyProtection="1">
      <alignment horizontal="center" wrapText="1"/>
    </xf>
    <xf numFmtId="0" fontId="130" fillId="0" borderId="0" xfId="0" applyFont="1" applyFill="1" applyAlignment="1" applyProtection="1">
      <alignment wrapText="1"/>
    </xf>
    <xf numFmtId="0" fontId="130" fillId="0" borderId="0" xfId="0" applyFont="1" applyFill="1" applyAlignment="1" applyProtection="1">
      <alignment vertical="top" wrapText="1"/>
    </xf>
    <xf numFmtId="0" fontId="130" fillId="0" borderId="5" xfId="0" quotePrefix="1" applyFont="1" applyBorder="1" applyProtection="1"/>
    <xf numFmtId="0" fontId="130" fillId="0" borderId="6" xfId="0" applyFont="1" applyBorder="1" applyProtection="1"/>
    <xf numFmtId="0" fontId="130" fillId="0" borderId="7" xfId="0" applyFont="1" applyBorder="1" applyProtection="1"/>
    <xf numFmtId="0" fontId="130" fillId="0" borderId="8" xfId="0" applyFont="1" applyBorder="1" applyProtection="1"/>
    <xf numFmtId="0" fontId="130" fillId="0" borderId="0" xfId="0" applyFont="1" applyBorder="1" applyProtection="1"/>
    <xf numFmtId="0" fontId="130" fillId="0" borderId="9" xfId="0" applyFont="1" applyBorder="1" applyProtection="1"/>
    <xf numFmtId="0" fontId="130" fillId="5" borderId="0" xfId="0" applyFont="1" applyFill="1" applyProtection="1"/>
    <xf numFmtId="0" fontId="131" fillId="0" borderId="0" xfId="0" applyFont="1" applyProtection="1"/>
    <xf numFmtId="0" fontId="130" fillId="7" borderId="0" xfId="0" applyFont="1" applyFill="1" applyBorder="1" applyProtection="1"/>
    <xf numFmtId="0" fontId="130" fillId="8" borderId="0" xfId="0" applyFont="1" applyFill="1" applyBorder="1" applyProtection="1"/>
    <xf numFmtId="14" fontId="130" fillId="0" borderId="0" xfId="0" applyNumberFormat="1" applyFont="1" applyProtection="1"/>
    <xf numFmtId="4" fontId="130" fillId="7" borderId="0" xfId="0" applyNumberFormat="1" applyFont="1" applyFill="1" applyBorder="1" applyProtection="1"/>
    <xf numFmtId="3" fontId="130" fillId="8" borderId="0" xfId="0" applyNumberFormat="1" applyFont="1" applyFill="1" applyBorder="1" applyProtection="1"/>
    <xf numFmtId="0" fontId="130" fillId="0" borderId="0" xfId="0" applyFont="1" applyBorder="1" applyAlignment="1" applyProtection="1">
      <alignment horizontal="center"/>
    </xf>
    <xf numFmtId="0" fontId="130" fillId="7" borderId="0" xfId="0" applyFont="1" applyFill="1" applyBorder="1" applyAlignment="1" applyProtection="1">
      <alignment horizontal="center"/>
    </xf>
    <xf numFmtId="0" fontId="130" fillId="8" borderId="0" xfId="0" applyFont="1" applyFill="1" applyBorder="1" applyAlignment="1" applyProtection="1">
      <alignment horizontal="center"/>
    </xf>
    <xf numFmtId="0" fontId="130" fillId="0" borderId="10" xfId="0" applyFont="1" applyBorder="1" applyProtection="1"/>
    <xf numFmtId="0" fontId="130" fillId="0" borderId="11" xfId="0" applyFont="1" applyBorder="1" applyProtection="1"/>
    <xf numFmtId="0" fontId="135" fillId="7" borderId="11" xfId="0" applyFont="1" applyFill="1" applyBorder="1" applyProtection="1"/>
    <xf numFmtId="0" fontId="135" fillId="0" borderId="11" xfId="0" applyFont="1" applyBorder="1" applyProtection="1"/>
    <xf numFmtId="0" fontId="135" fillId="8" borderId="11" xfId="0" applyFont="1" applyFill="1" applyBorder="1" applyProtection="1"/>
    <xf numFmtId="0" fontId="130" fillId="0" borderId="20" xfId="0" applyFont="1" applyBorder="1" applyProtection="1"/>
    <xf numFmtId="0" fontId="135" fillId="7" borderId="0" xfId="0" applyFont="1" applyFill="1" applyBorder="1" applyProtection="1"/>
    <xf numFmtId="0" fontId="135" fillId="0" borderId="0" xfId="0" applyFont="1" applyBorder="1" applyProtection="1"/>
    <xf numFmtId="0" fontId="135" fillId="8" borderId="0" xfId="0" applyFont="1" applyFill="1" applyBorder="1" applyProtection="1"/>
    <xf numFmtId="0" fontId="115" fillId="6" borderId="0" xfId="0" applyFont="1" applyFill="1" applyAlignment="1" applyProtection="1">
      <alignment horizontal="justify" vertical="center"/>
    </xf>
    <xf numFmtId="0" fontId="137" fillId="6" borderId="0" xfId="0" applyFont="1" applyFill="1" applyProtection="1"/>
    <xf numFmtId="0" fontId="120" fillId="3" borderId="16" xfId="0" applyNumberFormat="1" applyFont="1" applyFill="1" applyBorder="1" applyAlignment="1" applyProtection="1">
      <alignment horizontal="center" vertical="top" wrapText="1" shrinkToFit="1"/>
    </xf>
    <xf numFmtId="0" fontId="120" fillId="3" borderId="17" xfId="0" applyNumberFormat="1" applyFont="1" applyFill="1" applyBorder="1" applyAlignment="1" applyProtection="1">
      <alignment horizontal="center" vertical="top" wrapText="1" shrinkToFit="1"/>
    </xf>
    <xf numFmtId="0" fontId="41" fillId="3" borderId="12" xfId="0" applyFont="1" applyFill="1" applyBorder="1" applyAlignment="1" applyProtection="1">
      <alignment horizontal="center" vertical="top"/>
    </xf>
    <xf numFmtId="0" fontId="41" fillId="3" borderId="13" xfId="0" applyFont="1" applyFill="1" applyBorder="1" applyAlignment="1" applyProtection="1">
      <alignment horizontal="center" vertical="top"/>
    </xf>
    <xf numFmtId="0" fontId="41" fillId="3" borderId="14" xfId="0" applyFont="1" applyFill="1" applyBorder="1" applyAlignment="1" applyProtection="1">
      <alignment horizontal="center" vertical="top"/>
    </xf>
    <xf numFmtId="0" fontId="59" fillId="3" borderId="0" xfId="0" applyFont="1" applyFill="1" applyBorder="1" applyAlignment="1" applyProtection="1">
      <alignment vertical="center"/>
    </xf>
    <xf numFmtId="0" fontId="41" fillId="3" borderId="12" xfId="0" applyFont="1" applyFill="1" applyBorder="1" applyAlignment="1" applyProtection="1">
      <alignment horizontal="center" vertical="top" wrapText="1"/>
    </xf>
    <xf numFmtId="0" fontId="41" fillId="3" borderId="13" xfId="0" applyFont="1" applyFill="1" applyBorder="1" applyAlignment="1" applyProtection="1">
      <alignment horizontal="center" vertical="top" wrapText="1"/>
    </xf>
    <xf numFmtId="0" fontId="41" fillId="3" borderId="14" xfId="0" applyFont="1" applyFill="1" applyBorder="1" applyAlignment="1" applyProtection="1">
      <alignment horizontal="center" vertical="top" wrapText="1"/>
    </xf>
    <xf numFmtId="0" fontId="55" fillId="3" borderId="1" xfId="0" applyFont="1" applyFill="1" applyBorder="1" applyAlignment="1" applyProtection="1">
      <alignment horizontal="center" shrinkToFit="1"/>
      <protection locked="0"/>
    </xf>
    <xf numFmtId="0" fontId="55" fillId="3" borderId="0" xfId="0" applyFont="1" applyFill="1" applyBorder="1" applyAlignment="1" applyProtection="1">
      <alignment horizontal="center" shrinkToFit="1"/>
      <protection locked="0"/>
    </xf>
    <xf numFmtId="0" fontId="55" fillId="3" borderId="2" xfId="0" applyFont="1" applyFill="1" applyBorder="1" applyAlignment="1" applyProtection="1">
      <alignment horizontal="center" shrinkToFit="1"/>
      <protection locked="0"/>
    </xf>
    <xf numFmtId="0" fontId="55" fillId="3" borderId="16" xfId="0" applyFont="1" applyFill="1" applyBorder="1" applyAlignment="1" applyProtection="1">
      <alignment horizontal="center" shrinkToFit="1"/>
      <protection locked="0"/>
    </xf>
    <xf numFmtId="0" fontId="55" fillId="3" borderId="17" xfId="0" applyFont="1" applyFill="1" applyBorder="1" applyAlignment="1" applyProtection="1">
      <alignment horizontal="center" shrinkToFit="1"/>
      <protection locked="0"/>
    </xf>
    <xf numFmtId="0" fontId="55" fillId="3" borderId="3" xfId="0" applyFont="1" applyFill="1" applyBorder="1" applyAlignment="1" applyProtection="1">
      <alignment horizontal="center" shrinkToFit="1"/>
      <protection locked="0"/>
    </xf>
    <xf numFmtId="0" fontId="49" fillId="3" borderId="16" xfId="0" applyFont="1" applyFill="1" applyBorder="1" applyAlignment="1" applyProtection="1">
      <alignment horizontal="center" vertical="center"/>
    </xf>
    <xf numFmtId="0" fontId="49" fillId="3" borderId="17" xfId="0" applyFont="1" applyFill="1" applyBorder="1" applyAlignment="1" applyProtection="1">
      <alignment horizontal="center" vertical="center"/>
    </xf>
    <xf numFmtId="0" fontId="49" fillId="3" borderId="3" xfId="0" applyFont="1" applyFill="1" applyBorder="1" applyAlignment="1" applyProtection="1">
      <alignment horizontal="center" vertical="center"/>
    </xf>
    <xf numFmtId="0" fontId="59" fillId="3" borderId="0" xfId="0" applyFont="1" applyFill="1" applyAlignment="1" applyProtection="1">
      <alignment vertical="center"/>
    </xf>
    <xf numFmtId="0" fontId="55" fillId="3" borderId="0" xfId="0" applyFont="1" applyFill="1" applyAlignment="1" applyProtection="1">
      <alignment horizontal="center" shrinkToFit="1"/>
      <protection locked="0"/>
    </xf>
    <xf numFmtId="0" fontId="97" fillId="10" borderId="17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 vertical="top" wrapText="1"/>
    </xf>
    <xf numFmtId="0" fontId="13" fillId="3" borderId="2" xfId="0" applyFont="1" applyFill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left" vertical="top" wrapText="1"/>
    </xf>
    <xf numFmtId="0" fontId="13" fillId="3" borderId="3" xfId="0" applyFont="1" applyFill="1" applyBorder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left" vertical="top" wrapText="1"/>
    </xf>
    <xf numFmtId="0" fontId="42" fillId="9" borderId="0" xfId="0" applyFont="1" applyFill="1" applyAlignment="1" applyProtection="1">
      <alignment horizontal="justify" vertical="top"/>
    </xf>
    <xf numFmtId="0" fontId="42" fillId="9" borderId="2" xfId="0" applyFont="1" applyFill="1" applyBorder="1" applyAlignment="1" applyProtection="1">
      <alignment horizontal="justify" vertical="top"/>
    </xf>
    <xf numFmtId="0" fontId="97" fillId="9" borderId="18" xfId="0" applyFont="1" applyFill="1" applyBorder="1" applyAlignment="1" applyProtection="1">
      <alignment vertical="top" wrapText="1"/>
    </xf>
    <xf numFmtId="0" fontId="97" fillId="9" borderId="15" xfId="0" applyFont="1" applyFill="1" applyBorder="1" applyAlignment="1" applyProtection="1">
      <alignment vertical="top" wrapText="1"/>
    </xf>
    <xf numFmtId="0" fontId="97" fillId="9" borderId="19" xfId="0" applyFont="1" applyFill="1" applyBorder="1" applyAlignment="1" applyProtection="1">
      <alignment vertical="top" wrapText="1"/>
    </xf>
    <xf numFmtId="0" fontId="118" fillId="3" borderId="12" xfId="0" applyFont="1" applyFill="1" applyBorder="1" applyAlignment="1" applyProtection="1">
      <alignment vertical="top" wrapText="1"/>
    </xf>
    <xf numFmtId="0" fontId="101" fillId="3" borderId="13" xfId="0" applyFont="1" applyFill="1" applyBorder="1" applyAlignment="1" applyProtection="1">
      <alignment vertical="top" wrapText="1"/>
    </xf>
    <xf numFmtId="0" fontId="101" fillId="3" borderId="14" xfId="0" applyFont="1" applyFill="1" applyBorder="1" applyAlignment="1" applyProtection="1">
      <alignment vertical="top" wrapText="1"/>
    </xf>
    <xf numFmtId="0" fontId="57" fillId="3" borderId="8" xfId="0" applyFont="1" applyFill="1" applyBorder="1" applyAlignment="1" applyProtection="1">
      <alignment horizontal="center" vertical="center" wrapText="1"/>
    </xf>
    <xf numFmtId="0" fontId="59" fillId="3" borderId="9" xfId="0" applyFont="1" applyFill="1" applyBorder="1" applyAlignment="1" applyProtection="1">
      <alignment horizontal="center" vertical="center" wrapText="1"/>
    </xf>
    <xf numFmtId="0" fontId="122" fillId="10" borderId="15" xfId="0" applyFont="1" applyFill="1" applyBorder="1" applyAlignment="1" applyProtection="1">
      <alignment vertical="center"/>
    </xf>
    <xf numFmtId="0" fontId="129" fillId="10" borderId="15" xfId="0" applyFont="1" applyFill="1" applyBorder="1" applyAlignment="1" applyProtection="1">
      <alignment vertical="center"/>
    </xf>
    <xf numFmtId="0" fontId="127" fillId="3" borderId="30" xfId="0" applyFont="1" applyFill="1" applyBorder="1" applyAlignment="1" applyProtection="1">
      <alignment horizontal="center" vertical="center"/>
    </xf>
    <xf numFmtId="0" fontId="127" fillId="3" borderId="31" xfId="0" applyFont="1" applyFill="1" applyBorder="1" applyAlignment="1" applyProtection="1">
      <alignment horizontal="center" vertical="center"/>
    </xf>
    <xf numFmtId="0" fontId="127" fillId="3" borderId="29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justify" vertical="top" wrapText="1"/>
    </xf>
    <xf numFmtId="0" fontId="13" fillId="3" borderId="13" xfId="0" applyFont="1" applyFill="1" applyBorder="1" applyAlignment="1" applyProtection="1">
      <alignment horizontal="justify" vertical="top" wrapText="1"/>
    </xf>
    <xf numFmtId="0" fontId="13" fillId="3" borderId="14" xfId="0" applyFont="1" applyFill="1" applyBorder="1" applyAlignment="1" applyProtection="1">
      <alignment horizontal="justify" vertical="top" wrapText="1"/>
    </xf>
    <xf numFmtId="0" fontId="13" fillId="3" borderId="1" xfId="0" applyFont="1" applyFill="1" applyBorder="1" applyAlignment="1" applyProtection="1">
      <alignment horizontal="justify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13" fillId="3" borderId="2" xfId="0" applyFont="1" applyFill="1" applyBorder="1" applyAlignment="1" applyProtection="1">
      <alignment horizontal="justify" vertical="top" wrapText="1"/>
    </xf>
    <xf numFmtId="0" fontId="13" fillId="3" borderId="16" xfId="0" applyFont="1" applyFill="1" applyBorder="1" applyAlignment="1" applyProtection="1">
      <alignment horizontal="justify" vertical="top" wrapText="1"/>
    </xf>
    <xf numFmtId="0" fontId="13" fillId="3" borderId="17" xfId="0" applyFont="1" applyFill="1" applyBorder="1" applyAlignment="1" applyProtection="1">
      <alignment horizontal="justify" vertical="top" wrapText="1"/>
    </xf>
    <xf numFmtId="0" fontId="13" fillId="3" borderId="3" xfId="0" applyFont="1" applyFill="1" applyBorder="1" applyAlignment="1" applyProtection="1">
      <alignment horizontal="justify" vertical="top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27" fillId="3" borderId="12" xfId="0" applyFont="1" applyFill="1" applyBorder="1" applyAlignment="1" applyProtection="1">
      <alignment horizontal="center" vertical="center"/>
    </xf>
    <xf numFmtId="0" fontId="127" fillId="3" borderId="1" xfId="0" applyFont="1" applyFill="1" applyBorder="1" applyAlignment="1" applyProtection="1">
      <alignment horizontal="center" vertical="center"/>
    </xf>
    <xf numFmtId="0" fontId="127" fillId="3" borderId="16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37" fillId="3" borderId="13" xfId="0" applyFont="1" applyFill="1" applyBorder="1" applyAlignment="1" applyProtection="1">
      <alignment horizontal="center" vertical="center"/>
    </xf>
    <xf numFmtId="0" fontId="42" fillId="9" borderId="17" xfId="0" applyFont="1" applyFill="1" applyBorder="1" applyAlignment="1" applyProtection="1">
      <alignment horizontal="justify" vertical="top"/>
    </xf>
    <xf numFmtId="0" fontId="42" fillId="9" borderId="3" xfId="0" applyFont="1" applyFill="1" applyBorder="1" applyAlignment="1" applyProtection="1">
      <alignment horizontal="justify" vertical="top"/>
    </xf>
    <xf numFmtId="0" fontId="53" fillId="3" borderId="23" xfId="0" applyFont="1" applyFill="1" applyBorder="1" applyAlignment="1" applyProtection="1">
      <alignment horizontal="center" vertical="top" wrapText="1"/>
      <protection locked="0"/>
    </xf>
    <xf numFmtId="0" fontId="53" fillId="3" borderId="24" xfId="0" applyFont="1" applyFill="1" applyBorder="1" applyAlignment="1" applyProtection="1">
      <alignment horizontal="center" vertical="top" wrapText="1"/>
      <protection locked="0"/>
    </xf>
    <xf numFmtId="0" fontId="97" fillId="9" borderId="15" xfId="0" applyFont="1" applyFill="1" applyBorder="1" applyAlignment="1" applyProtection="1">
      <alignment horizontal="left"/>
    </xf>
    <xf numFmtId="0" fontId="118" fillId="3" borderId="30" xfId="0" applyFont="1" applyFill="1" applyBorder="1" applyAlignment="1" applyProtection="1">
      <alignment horizontal="justify" vertical="center" wrapText="1"/>
    </xf>
    <xf numFmtId="0" fontId="101" fillId="3" borderId="0" xfId="0" applyFont="1" applyFill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97" fillId="9" borderId="12" xfId="0" applyFont="1" applyFill="1" applyBorder="1" applyAlignment="1" applyProtection="1">
      <alignment horizontal="left" wrapText="1"/>
    </xf>
    <xf numFmtId="0" fontId="97" fillId="9" borderId="13" xfId="0" applyFont="1" applyFill="1" applyBorder="1" applyAlignment="1" applyProtection="1">
      <alignment horizontal="left" wrapText="1"/>
    </xf>
    <xf numFmtId="0" fontId="97" fillId="9" borderId="14" xfId="0" applyFont="1" applyFill="1" applyBorder="1" applyAlignment="1" applyProtection="1">
      <alignment horizontal="left" wrapText="1"/>
    </xf>
    <xf numFmtId="0" fontId="118" fillId="3" borderId="1" xfId="0" applyFont="1" applyFill="1" applyBorder="1" applyAlignment="1" applyProtection="1">
      <alignment horizontal="justify" vertical="center"/>
    </xf>
    <xf numFmtId="0" fontId="118" fillId="3" borderId="0" xfId="0" applyFont="1" applyFill="1" applyBorder="1" applyAlignment="1" applyProtection="1">
      <alignment horizontal="justify" vertical="center"/>
    </xf>
    <xf numFmtId="0" fontId="118" fillId="3" borderId="2" xfId="0" applyFont="1" applyFill="1" applyBorder="1" applyAlignment="1" applyProtection="1">
      <alignment horizontal="justify" vertical="center"/>
    </xf>
    <xf numFmtId="0" fontId="42" fillId="9" borderId="0" xfId="0" applyFont="1" applyFill="1" applyAlignment="1" applyProtection="1">
      <alignment horizontal="left"/>
    </xf>
    <xf numFmtId="0" fontId="42" fillId="9" borderId="2" xfId="0" applyFont="1" applyFill="1" applyBorder="1" applyAlignment="1" applyProtection="1">
      <alignment horizontal="left"/>
    </xf>
    <xf numFmtId="1" fontId="44" fillId="3" borderId="4" xfId="0" applyNumberFormat="1" applyFont="1" applyFill="1" applyBorder="1" applyAlignment="1" applyProtection="1">
      <alignment horizontal="center" shrinkToFit="1"/>
      <protection locked="0"/>
    </xf>
    <xf numFmtId="0" fontId="49" fillId="3" borderId="1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left" vertical="center"/>
    </xf>
    <xf numFmtId="0" fontId="53" fillId="3" borderId="0" xfId="0" applyFont="1" applyFill="1" applyBorder="1" applyAlignment="1" applyProtection="1">
      <alignment horizontal="left" vertical="top" wrapText="1"/>
    </xf>
    <xf numFmtId="0" fontId="53" fillId="3" borderId="2" xfId="0" applyFont="1" applyFill="1" applyBorder="1" applyAlignment="1" applyProtection="1">
      <alignment horizontal="left" vertical="top" wrapText="1"/>
    </xf>
    <xf numFmtId="0" fontId="53" fillId="3" borderId="0" xfId="0" applyFont="1" applyFill="1" applyBorder="1" applyAlignment="1" applyProtection="1">
      <alignment horizontal="left" vertical="center" wrapText="1"/>
    </xf>
    <xf numFmtId="0" fontId="53" fillId="3" borderId="9" xfId="0" applyFont="1" applyFill="1" applyBorder="1" applyAlignment="1" applyProtection="1">
      <alignment horizontal="left" vertical="top" wrapText="1"/>
    </xf>
    <xf numFmtId="0" fontId="53" fillId="3" borderId="0" xfId="0" applyFont="1" applyFill="1" applyBorder="1" applyAlignment="1" applyProtection="1">
      <alignment horizontal="left" vertical="top"/>
    </xf>
    <xf numFmtId="0" fontId="53" fillId="3" borderId="9" xfId="0" applyFont="1" applyFill="1" applyBorder="1" applyAlignment="1" applyProtection="1">
      <alignment horizontal="left" vertical="top"/>
    </xf>
    <xf numFmtId="0" fontId="53" fillId="3" borderId="9" xfId="0" applyFont="1" applyFill="1" applyBorder="1" applyAlignment="1" applyProtection="1">
      <alignment horizontal="left" vertical="center" wrapText="1"/>
    </xf>
    <xf numFmtId="0" fontId="53" fillId="3" borderId="0" xfId="0" applyFont="1" applyFill="1" applyAlignment="1" applyProtection="1">
      <alignment horizontal="left" vertical="top" wrapText="1"/>
    </xf>
    <xf numFmtId="0" fontId="101" fillId="3" borderId="0" xfId="0" applyFont="1" applyFill="1" applyBorder="1" applyAlignment="1" applyProtection="1">
      <alignment horizontal="left" vertical="center" wrapText="1"/>
    </xf>
    <xf numFmtId="0" fontId="101" fillId="3" borderId="9" xfId="0" applyFont="1" applyFill="1" applyBorder="1" applyAlignment="1" applyProtection="1">
      <alignment horizontal="left" vertical="center" wrapText="1"/>
    </xf>
    <xf numFmtId="0" fontId="101" fillId="3" borderId="17" xfId="0" applyFont="1" applyFill="1" applyBorder="1" applyAlignment="1" applyProtection="1">
      <alignment horizontal="left" vertical="center" wrapText="1"/>
    </xf>
    <xf numFmtId="0" fontId="101" fillId="3" borderId="34" xfId="0" applyFont="1" applyFill="1" applyBorder="1" applyAlignment="1" applyProtection="1">
      <alignment horizontal="left" vertical="center" wrapText="1"/>
    </xf>
    <xf numFmtId="0" fontId="118" fillId="3" borderId="0" xfId="0" applyFont="1" applyFill="1" applyBorder="1" applyAlignment="1" applyProtection="1">
      <alignment horizontal="right" vertical="center" wrapText="1"/>
    </xf>
    <xf numFmtId="0" fontId="119" fillId="9" borderId="33" xfId="0" applyFont="1" applyFill="1" applyBorder="1" applyAlignment="1" applyProtection="1">
      <alignment horizontal="left" vertical="center" wrapText="1"/>
    </xf>
    <xf numFmtId="0" fontId="119" fillId="9" borderId="17" xfId="0" applyFont="1" applyFill="1" applyBorder="1" applyAlignment="1" applyProtection="1">
      <alignment horizontal="left" vertical="center" wrapText="1"/>
    </xf>
    <xf numFmtId="0" fontId="119" fillId="9" borderId="34" xfId="0" applyFont="1" applyFill="1" applyBorder="1" applyAlignment="1" applyProtection="1">
      <alignment horizontal="left" vertical="center" wrapText="1"/>
    </xf>
    <xf numFmtId="0" fontId="124" fillId="3" borderId="6" xfId="0" applyFont="1" applyFill="1" applyBorder="1" applyAlignment="1" applyProtection="1">
      <alignment horizontal="left" vertical="center" wrapText="1"/>
    </xf>
    <xf numFmtId="0" fontId="124" fillId="3" borderId="7" xfId="0" applyFont="1" applyFill="1" applyBorder="1" applyAlignment="1" applyProtection="1">
      <alignment horizontal="left" vertical="center" wrapText="1"/>
    </xf>
    <xf numFmtId="0" fontId="124" fillId="3" borderId="0" xfId="0" applyFont="1" applyFill="1" applyBorder="1" applyAlignment="1" applyProtection="1">
      <alignment horizontal="left" vertical="center" wrapText="1"/>
    </xf>
    <xf numFmtId="0" fontId="124" fillId="3" borderId="9" xfId="0" applyFont="1" applyFill="1" applyBorder="1" applyAlignment="1" applyProtection="1">
      <alignment horizontal="left" vertical="center" wrapText="1"/>
    </xf>
    <xf numFmtId="0" fontId="123" fillId="3" borderId="8" xfId="0" applyFont="1" applyFill="1" applyBorder="1" applyAlignment="1" applyProtection="1">
      <alignment horizontal="left" vertical="center"/>
    </xf>
    <xf numFmtId="0" fontId="123" fillId="3" borderId="0" xfId="0" applyFont="1" applyFill="1" applyBorder="1" applyAlignment="1" applyProtection="1">
      <alignment horizontal="left" vertical="center"/>
    </xf>
    <xf numFmtId="0" fontId="123" fillId="3" borderId="9" xfId="0" applyFont="1" applyFill="1" applyBorder="1" applyAlignment="1" applyProtection="1">
      <alignment horizontal="left" vertical="center"/>
    </xf>
    <xf numFmtId="0" fontId="45" fillId="3" borderId="8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</xf>
    <xf numFmtId="0" fontId="45" fillId="3" borderId="9" xfId="0" applyFont="1" applyFill="1" applyBorder="1" applyAlignment="1" applyProtection="1">
      <alignment horizontal="left" vertical="center"/>
    </xf>
    <xf numFmtId="0" fontId="53" fillId="3" borderId="17" xfId="0" applyFont="1" applyFill="1" applyBorder="1" applyAlignment="1" applyProtection="1">
      <alignment horizontal="left" vertical="top" wrapText="1"/>
    </xf>
    <xf numFmtId="0" fontId="53" fillId="3" borderId="3" xfId="0" applyFont="1" applyFill="1" applyBorder="1" applyAlignment="1" applyProtection="1">
      <alignment horizontal="left" vertical="top" wrapText="1"/>
    </xf>
    <xf numFmtId="0" fontId="97" fillId="9" borderId="15" xfId="0" applyFont="1" applyFill="1" applyBorder="1" applyAlignment="1" applyProtection="1">
      <alignment horizontal="left" vertical="center"/>
    </xf>
    <xf numFmtId="0" fontId="97" fillId="9" borderId="16" xfId="0" applyFont="1" applyFill="1" applyBorder="1" applyAlignment="1" applyProtection="1">
      <alignment horizontal="left" vertical="center"/>
    </xf>
    <xf numFmtId="0" fontId="97" fillId="9" borderId="17" xfId="0" applyFont="1" applyFill="1" applyBorder="1" applyAlignment="1" applyProtection="1">
      <alignment horizontal="left" vertical="center"/>
    </xf>
    <xf numFmtId="0" fontId="97" fillId="9" borderId="3" xfId="0" applyFont="1" applyFill="1" applyBorder="1" applyAlignment="1" applyProtection="1">
      <alignment horizontal="left" vertical="center"/>
    </xf>
    <xf numFmtId="0" fontId="116" fillId="9" borderId="18" xfId="0" applyFont="1" applyFill="1" applyBorder="1" applyAlignment="1" applyProtection="1">
      <alignment horizontal="left" vertical="center" wrapText="1"/>
    </xf>
    <xf numFmtId="0" fontId="112" fillId="9" borderId="15" xfId="0" applyFont="1" applyFill="1" applyBorder="1" applyAlignment="1" applyProtection="1">
      <alignment horizontal="left" vertical="center" wrapText="1"/>
    </xf>
    <xf numFmtId="0" fontId="112" fillId="9" borderId="19" xfId="0" applyFont="1" applyFill="1" applyBorder="1" applyAlignment="1" applyProtection="1">
      <alignment horizontal="left" vertical="center" wrapText="1"/>
    </xf>
    <xf numFmtId="0" fontId="114" fillId="0" borderId="12" xfId="0" applyFont="1" applyFill="1" applyBorder="1" applyAlignment="1" applyProtection="1">
      <alignment horizontal="center" vertical="center"/>
    </xf>
    <xf numFmtId="0" fontId="114" fillId="0" borderId="13" xfId="0" applyFont="1" applyFill="1" applyBorder="1" applyAlignment="1" applyProtection="1">
      <alignment horizontal="center" vertical="center"/>
    </xf>
    <xf numFmtId="0" fontId="114" fillId="0" borderId="58" xfId="0" applyFont="1" applyFill="1" applyBorder="1" applyAlignment="1" applyProtection="1">
      <alignment horizontal="center" vertical="center"/>
    </xf>
    <xf numFmtId="0" fontId="114" fillId="0" borderId="1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2" fontId="13" fillId="0" borderId="11" xfId="0" applyNumberFormat="1" applyFont="1" applyFill="1" applyBorder="1" applyAlignment="1" applyProtection="1">
      <alignment horizontal="left" vertical="top" wrapText="1"/>
    </xf>
    <xf numFmtId="2" fontId="13" fillId="0" borderId="59" xfId="0" applyNumberFormat="1" applyFont="1" applyFill="1" applyBorder="1" applyAlignment="1" applyProtection="1">
      <alignment horizontal="left" vertical="top" wrapText="1"/>
    </xf>
    <xf numFmtId="0" fontId="52" fillId="3" borderId="12" xfId="0" applyFont="1" applyFill="1" applyBorder="1" applyAlignment="1" applyProtection="1">
      <alignment horizontal="left" vertical="center" wrapText="1"/>
    </xf>
    <xf numFmtId="0" fontId="52" fillId="3" borderId="13" xfId="0" applyFont="1" applyFill="1" applyBorder="1" applyAlignment="1" applyProtection="1">
      <alignment horizontal="left" vertical="center" wrapText="1"/>
    </xf>
    <xf numFmtId="0" fontId="52" fillId="3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53" fillId="0" borderId="9" xfId="0" applyFont="1" applyFill="1" applyBorder="1" applyAlignment="1" applyProtection="1">
      <alignment horizontal="left" vertical="center" wrapText="1"/>
    </xf>
    <xf numFmtId="0" fontId="101" fillId="3" borderId="0" xfId="0" applyFont="1" applyFill="1" applyBorder="1" applyAlignment="1" applyProtection="1">
      <alignment horizontal="left" vertical="top" wrapText="1"/>
    </xf>
    <xf numFmtId="0" fontId="101" fillId="3" borderId="9" xfId="0" applyFont="1" applyFill="1" applyBorder="1" applyAlignment="1" applyProtection="1">
      <alignment horizontal="left" vertical="top" wrapText="1"/>
    </xf>
    <xf numFmtId="0" fontId="101" fillId="3" borderId="0" xfId="0" applyFont="1" applyFill="1" applyBorder="1" applyAlignment="1" applyProtection="1">
      <alignment horizontal="left" vertical="top"/>
    </xf>
    <xf numFmtId="0" fontId="101" fillId="3" borderId="9" xfId="0" applyFont="1" applyFill="1" applyBorder="1" applyAlignment="1" applyProtection="1">
      <alignment horizontal="left" vertical="top"/>
    </xf>
    <xf numFmtId="0" fontId="101" fillId="0" borderId="0" xfId="0" applyFont="1" applyFill="1" applyBorder="1" applyAlignment="1" applyProtection="1">
      <alignment horizontal="left" vertical="center" wrapText="1"/>
    </xf>
    <xf numFmtId="0" fontId="101" fillId="0" borderId="9" xfId="0" applyFont="1" applyFill="1" applyBorder="1" applyAlignment="1" applyProtection="1">
      <alignment horizontal="left" vertical="center" wrapText="1"/>
    </xf>
    <xf numFmtId="0" fontId="101" fillId="3" borderId="0" xfId="0" applyFont="1" applyFill="1" applyBorder="1" applyAlignment="1" applyProtection="1">
      <alignment horizontal="left" wrapText="1"/>
    </xf>
    <xf numFmtId="0" fontId="101" fillId="3" borderId="9" xfId="0" applyFont="1" applyFill="1" applyBorder="1" applyAlignment="1" applyProtection="1">
      <alignment horizontal="left" wrapText="1"/>
    </xf>
    <xf numFmtId="0" fontId="116" fillId="10" borderId="16" xfId="0" applyFont="1" applyFill="1" applyBorder="1" applyAlignment="1" applyProtection="1">
      <alignment horizontal="left" vertical="center"/>
    </xf>
    <xf numFmtId="0" fontId="116" fillId="10" borderId="17" xfId="0" applyFont="1" applyFill="1" applyBorder="1" applyAlignment="1" applyProtection="1">
      <alignment horizontal="left" vertical="center"/>
    </xf>
    <xf numFmtId="0" fontId="116" fillId="10" borderId="3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left"/>
    </xf>
    <xf numFmtId="2" fontId="13" fillId="0" borderId="11" xfId="0" applyNumberFormat="1" applyFont="1" applyFill="1" applyBorder="1" applyAlignment="1" applyProtection="1">
      <alignment horizontal="left" vertical="center"/>
    </xf>
    <xf numFmtId="2" fontId="13" fillId="0" borderId="59" xfId="0" applyNumberFormat="1" applyFont="1" applyFill="1" applyBorder="1" applyAlignment="1" applyProtection="1">
      <alignment horizontal="left" vertical="center"/>
    </xf>
    <xf numFmtId="0" fontId="63" fillId="3" borderId="0" xfId="0" applyFont="1" applyFill="1" applyBorder="1" applyAlignment="1" applyProtection="1">
      <alignment horizontal="left" vertical="center" wrapText="1"/>
    </xf>
    <xf numFmtId="0" fontId="63" fillId="3" borderId="9" xfId="0" applyFont="1" applyFill="1" applyBorder="1" applyAlignment="1" applyProtection="1">
      <alignment horizontal="left" vertical="center" wrapText="1"/>
    </xf>
    <xf numFmtId="0" fontId="52" fillId="3" borderId="1" xfId="0" applyFont="1" applyFill="1" applyBorder="1" applyAlignment="1" applyProtection="1">
      <alignment horizontal="left" vertical="center" wrapText="1"/>
    </xf>
    <xf numFmtId="0" fontId="52" fillId="3" borderId="0" xfId="0" applyFont="1" applyFill="1" applyAlignment="1" applyProtection="1">
      <alignment horizontal="left" vertical="center" wrapText="1"/>
    </xf>
    <xf numFmtId="0" fontId="52" fillId="3" borderId="2" xfId="0" applyFont="1" applyFill="1" applyBorder="1" applyAlignment="1" applyProtection="1">
      <alignment horizontal="left" vertical="center" wrapText="1"/>
    </xf>
    <xf numFmtId="0" fontId="126" fillId="3" borderId="0" xfId="0" applyFont="1" applyFill="1" applyBorder="1" applyAlignment="1" applyProtection="1">
      <alignment horizontal="left" vertical="center" wrapText="1"/>
    </xf>
    <xf numFmtId="0" fontId="119" fillId="9" borderId="33" xfId="0" applyFont="1" applyFill="1" applyBorder="1" applyAlignment="1" applyProtection="1">
      <alignment horizontal="left" vertical="center"/>
    </xf>
    <xf numFmtId="0" fontId="119" fillId="9" borderId="17" xfId="0" applyFont="1" applyFill="1" applyBorder="1" applyAlignment="1" applyProtection="1">
      <alignment horizontal="left" vertical="center"/>
    </xf>
    <xf numFmtId="0" fontId="119" fillId="9" borderId="34" xfId="0" applyFont="1" applyFill="1" applyBorder="1" applyAlignment="1" applyProtection="1">
      <alignment horizontal="left" vertical="center"/>
    </xf>
    <xf numFmtId="0" fontId="61" fillId="3" borderId="0" xfId="0" applyFont="1" applyFill="1" applyBorder="1" applyAlignment="1" applyProtection="1">
      <alignment horizontal="left" vertical="top"/>
    </xf>
    <xf numFmtId="0" fontId="61" fillId="3" borderId="9" xfId="0" applyFont="1" applyFill="1" applyBorder="1" applyAlignment="1" applyProtection="1">
      <alignment horizontal="left" vertical="top"/>
    </xf>
    <xf numFmtId="0" fontId="63" fillId="3" borderId="6" xfId="0" applyFont="1" applyFill="1" applyBorder="1" applyAlignment="1" applyProtection="1">
      <alignment horizontal="left" vertical="center" wrapText="1"/>
    </xf>
    <xf numFmtId="0" fontId="63" fillId="3" borderId="7" xfId="0" applyFont="1" applyFill="1" applyBorder="1" applyAlignment="1" applyProtection="1">
      <alignment horizontal="left" vertical="center" wrapText="1"/>
    </xf>
    <xf numFmtId="0" fontId="38" fillId="3" borderId="23" xfId="0" applyFont="1" applyFill="1" applyBorder="1" applyAlignment="1" applyProtection="1">
      <alignment horizontal="left"/>
      <protection locked="0"/>
    </xf>
    <xf numFmtId="0" fontId="36" fillId="3" borderId="17" xfId="0" applyFont="1" applyFill="1" applyBorder="1" applyAlignment="1" applyProtection="1">
      <alignment horizontal="center" vertical="top"/>
    </xf>
    <xf numFmtId="0" fontId="38" fillId="3" borderId="4" xfId="0" applyFont="1" applyFill="1" applyBorder="1" applyAlignment="1" applyProtection="1">
      <alignment horizontal="left" vertical="center"/>
      <protection locked="0"/>
    </xf>
    <xf numFmtId="0" fontId="36" fillId="3" borderId="26" xfId="0" applyFont="1" applyFill="1" applyBorder="1" applyAlignment="1" applyProtection="1">
      <alignment horizontal="center"/>
    </xf>
    <xf numFmtId="0" fontId="36" fillId="3" borderId="17" xfId="0" applyFont="1" applyFill="1" applyBorder="1" applyAlignment="1" applyProtection="1">
      <alignment horizontal="center"/>
    </xf>
    <xf numFmtId="0" fontId="52" fillId="3" borderId="1" xfId="0" applyFont="1" applyFill="1" applyBorder="1" applyAlignment="1" applyProtection="1">
      <alignment horizontal="justify" vertical="top" wrapText="1"/>
    </xf>
    <xf numFmtId="0" fontId="52" fillId="3" borderId="0" xfId="0" applyFont="1" applyFill="1" applyBorder="1" applyAlignment="1" applyProtection="1">
      <alignment horizontal="justify" vertical="top" wrapText="1"/>
    </xf>
    <xf numFmtId="0" fontId="52" fillId="3" borderId="2" xfId="0" applyFont="1" applyFill="1" applyBorder="1" applyAlignment="1" applyProtection="1">
      <alignment horizontal="justify" vertical="top" wrapText="1"/>
    </xf>
    <xf numFmtId="0" fontId="52" fillId="3" borderId="1" xfId="0" applyFont="1" applyFill="1" applyBorder="1" applyAlignment="1" applyProtection="1">
      <alignment horizontal="left" vertical="center"/>
    </xf>
    <xf numFmtId="0" fontId="52" fillId="3" borderId="0" xfId="0" applyFont="1" applyFill="1" applyBorder="1" applyAlignment="1" applyProtection="1">
      <alignment horizontal="left" vertical="center"/>
    </xf>
    <xf numFmtId="0" fontId="53" fillId="3" borderId="0" xfId="0" applyFont="1" applyFill="1" applyBorder="1" applyAlignment="1" applyProtection="1">
      <alignment horizontal="justify" vertical="top" wrapText="1"/>
    </xf>
    <xf numFmtId="0" fontId="53" fillId="3" borderId="2" xfId="0" applyFont="1" applyFill="1" applyBorder="1" applyAlignment="1" applyProtection="1">
      <alignment horizontal="justify" vertical="top" wrapText="1"/>
    </xf>
    <xf numFmtId="0" fontId="101" fillId="3" borderId="12" xfId="0" applyFont="1" applyFill="1" applyBorder="1" applyAlignment="1" applyProtection="1">
      <alignment horizontal="justify" vertical="top" wrapText="1"/>
    </xf>
    <xf numFmtId="0" fontId="101" fillId="3" borderId="13" xfId="0" applyFont="1" applyFill="1" applyBorder="1" applyAlignment="1" applyProtection="1">
      <alignment horizontal="justify" vertical="top" wrapText="1"/>
    </xf>
    <xf numFmtId="0" fontId="101" fillId="3" borderId="14" xfId="0" applyFont="1" applyFill="1" applyBorder="1" applyAlignment="1" applyProtection="1">
      <alignment horizontal="justify" vertical="top" wrapText="1"/>
    </xf>
    <xf numFmtId="0" fontId="53" fillId="3" borderId="42" xfId="0" applyFont="1" applyFill="1" applyBorder="1" applyAlignment="1" applyProtection="1">
      <alignment horizontal="justify" vertical="top" wrapText="1"/>
    </xf>
    <xf numFmtId="0" fontId="53" fillId="3" borderId="6" xfId="0" applyFont="1" applyFill="1" applyBorder="1" applyAlignment="1" applyProtection="1">
      <alignment horizontal="justify" vertical="top" wrapText="1"/>
    </xf>
    <xf numFmtId="0" fontId="53" fillId="3" borderId="72" xfId="0" applyFont="1" applyFill="1" applyBorder="1" applyAlignment="1" applyProtection="1">
      <alignment horizontal="justify" vertical="top" wrapText="1"/>
    </xf>
    <xf numFmtId="0" fontId="52" fillId="3" borderId="2" xfId="0" applyFont="1" applyFill="1" applyBorder="1" applyAlignment="1" applyProtection="1">
      <alignment horizontal="left" vertical="center"/>
    </xf>
    <xf numFmtId="0" fontId="53" fillId="3" borderId="2" xfId="0" applyFont="1" applyFill="1" applyBorder="1" applyAlignment="1" applyProtection="1">
      <alignment horizontal="left" vertical="center" wrapText="1"/>
    </xf>
    <xf numFmtId="0" fontId="53" fillId="3" borderId="0" xfId="0" applyFont="1" applyFill="1" applyBorder="1" applyAlignment="1" applyProtection="1">
      <alignment horizontal="left" vertical="center"/>
    </xf>
    <xf numFmtId="0" fontId="53" fillId="3" borderId="2" xfId="0" applyFont="1" applyFill="1" applyBorder="1" applyAlignment="1" applyProtection="1">
      <alignment horizontal="left" vertical="center"/>
    </xf>
    <xf numFmtId="0" fontId="53" fillId="3" borderId="11" xfId="0" applyFont="1" applyFill="1" applyBorder="1" applyAlignment="1" applyProtection="1">
      <alignment horizontal="left" vertical="center"/>
    </xf>
    <xf numFmtId="0" fontId="53" fillId="3" borderId="59" xfId="0" applyFont="1" applyFill="1" applyBorder="1" applyAlignment="1" applyProtection="1">
      <alignment horizontal="left" vertical="center"/>
    </xf>
    <xf numFmtId="0" fontId="52" fillId="3" borderId="0" xfId="0" applyFont="1" applyFill="1" applyBorder="1" applyAlignment="1" applyProtection="1">
      <alignment horizontal="left" vertical="center" wrapText="1"/>
    </xf>
    <xf numFmtId="0" fontId="53" fillId="3" borderId="1" xfId="0" applyFont="1" applyFill="1" applyBorder="1" applyAlignment="1" applyProtection="1">
      <alignment horizontal="justify" vertical="top" wrapText="1"/>
    </xf>
    <xf numFmtId="0" fontId="30" fillId="9" borderId="16" xfId="0" applyFont="1" applyFill="1" applyBorder="1" applyAlignment="1" applyProtection="1">
      <alignment horizontal="justify" wrapText="1"/>
    </xf>
    <xf numFmtId="0" fontId="30" fillId="9" borderId="17" xfId="0" applyFont="1" applyFill="1" applyBorder="1" applyAlignment="1" applyProtection="1">
      <alignment horizontal="justify" wrapText="1"/>
    </xf>
    <xf numFmtId="0" fontId="30" fillId="9" borderId="3" xfId="0" applyFont="1" applyFill="1" applyBorder="1" applyAlignment="1" applyProtection="1">
      <alignment horizontal="justify" wrapText="1"/>
    </xf>
    <xf numFmtId="0" fontId="52" fillId="3" borderId="1" xfId="0" applyFont="1" applyFill="1" applyBorder="1" applyAlignment="1" applyProtection="1">
      <alignment horizontal="justify" vertical="center" wrapText="1"/>
    </xf>
    <xf numFmtId="0" fontId="52" fillId="3" borderId="0" xfId="0" applyFont="1" applyFill="1" applyBorder="1" applyAlignment="1" applyProtection="1">
      <alignment horizontal="justify" vertical="center" wrapText="1"/>
    </xf>
    <xf numFmtId="0" fontId="52" fillId="3" borderId="2" xfId="0" applyFont="1" applyFill="1" applyBorder="1" applyAlignment="1" applyProtection="1">
      <alignment horizontal="justify" vertical="center" wrapText="1"/>
    </xf>
    <xf numFmtId="0" fontId="92" fillId="3" borderId="0" xfId="0" applyFont="1" applyFill="1" applyBorder="1" applyAlignment="1" applyProtection="1">
      <alignment horizontal="left" vertical="center" wrapText="1"/>
    </xf>
    <xf numFmtId="0" fontId="92" fillId="3" borderId="2" xfId="0" applyFont="1" applyFill="1" applyBorder="1" applyAlignment="1" applyProtection="1">
      <alignment horizontal="left" vertical="center" wrapText="1"/>
    </xf>
    <xf numFmtId="0" fontId="92" fillId="3" borderId="0" xfId="0" applyFont="1" applyFill="1" applyBorder="1" applyAlignment="1" applyProtection="1">
      <alignment vertical="center" wrapText="1"/>
    </xf>
    <xf numFmtId="0" fontId="30" fillId="9" borderId="18" xfId="0" applyFont="1" applyFill="1" applyBorder="1" applyAlignment="1" applyProtection="1">
      <alignment horizontal="justify" vertical="center" wrapText="1"/>
    </xf>
    <xf numFmtId="0" fontId="30" fillId="9" borderId="15" xfId="0" applyFont="1" applyFill="1" applyBorder="1" applyAlignment="1" applyProtection="1">
      <alignment horizontal="justify" vertical="center" wrapText="1"/>
    </xf>
    <xf numFmtId="0" fontId="30" fillId="9" borderId="19" xfId="0" applyFont="1" applyFill="1" applyBorder="1" applyAlignment="1" applyProtection="1">
      <alignment horizontal="justify" vertical="center" wrapText="1"/>
    </xf>
    <xf numFmtId="0" fontId="38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18" xfId="0" applyFont="1" applyFill="1" applyBorder="1" applyAlignment="1" applyProtection="1">
      <alignment horizontal="center" vertical="center" shrinkToFit="1"/>
      <protection locked="0"/>
    </xf>
    <xf numFmtId="0" fontId="121" fillId="3" borderId="19" xfId="0" applyFont="1" applyFill="1" applyBorder="1" applyAlignment="1" applyProtection="1">
      <alignment horizontal="center" vertical="center" shrinkToFit="1"/>
      <protection locked="0"/>
    </xf>
    <xf numFmtId="0" fontId="118" fillId="3" borderId="1" xfId="0" applyFont="1" applyFill="1" applyBorder="1" applyAlignment="1" applyProtection="1">
      <alignment horizontal="center" vertical="center" wrapText="1" shrinkToFit="1"/>
    </xf>
    <xf numFmtId="0" fontId="118" fillId="3" borderId="0" xfId="0" applyFont="1" applyFill="1" applyBorder="1" applyAlignment="1" applyProtection="1">
      <alignment horizontal="center" vertical="center" wrapText="1" shrinkToFit="1"/>
    </xf>
    <xf numFmtId="0" fontId="53" fillId="3" borderId="0" xfId="0" applyFont="1" applyFill="1" applyBorder="1" applyAlignment="1" applyProtection="1">
      <alignment horizontal="justify" vertical="center" wrapText="1"/>
    </xf>
    <xf numFmtId="0" fontId="53" fillId="3" borderId="2" xfId="0" applyFont="1" applyFill="1" applyBorder="1" applyAlignment="1" applyProtection="1">
      <alignment horizontal="justify" vertical="center" wrapText="1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19" xfId="0" applyFont="1" applyFill="1" applyBorder="1" applyAlignment="1" applyProtection="1">
      <alignment horizontal="center" vertical="center" shrinkToFit="1"/>
      <protection locked="0"/>
    </xf>
    <xf numFmtId="0" fontId="91" fillId="9" borderId="18" xfId="0" applyFont="1" applyFill="1" applyBorder="1" applyAlignment="1" applyProtection="1">
      <alignment horizontal="left" wrapText="1"/>
    </xf>
    <xf numFmtId="0" fontId="91" fillId="9" borderId="15" xfId="0" applyFont="1" applyFill="1" applyBorder="1" applyAlignment="1" applyProtection="1">
      <alignment horizontal="left" wrapText="1"/>
    </xf>
    <xf numFmtId="0" fontId="91" fillId="9" borderId="19" xfId="0" applyFont="1" applyFill="1" applyBorder="1" applyAlignment="1" applyProtection="1">
      <alignment horizontal="left" wrapText="1"/>
    </xf>
    <xf numFmtId="0" fontId="92" fillId="3" borderId="12" xfId="0" applyFont="1" applyFill="1" applyBorder="1" applyAlignment="1" applyProtection="1">
      <alignment horizontal="left" wrapText="1"/>
    </xf>
    <xf numFmtId="0" fontId="92" fillId="3" borderId="13" xfId="0" applyFont="1" applyFill="1" applyBorder="1" applyAlignment="1" applyProtection="1">
      <alignment horizontal="left" wrapText="1"/>
    </xf>
    <xf numFmtId="0" fontId="92" fillId="3" borderId="14" xfId="0" applyFont="1" applyFill="1" applyBorder="1" applyAlignment="1" applyProtection="1">
      <alignment horizontal="left" wrapText="1"/>
    </xf>
    <xf numFmtId="0" fontId="101" fillId="3" borderId="14" xfId="0" applyFont="1" applyFill="1" applyBorder="1" applyAlignment="1" applyProtection="1">
      <alignment horizontal="center" vertical="center"/>
    </xf>
    <xf numFmtId="0" fontId="101" fillId="3" borderId="3" xfId="0" applyFont="1" applyFill="1" applyBorder="1" applyAlignment="1" applyProtection="1">
      <alignment horizontal="center" vertical="center"/>
    </xf>
    <xf numFmtId="0" fontId="38" fillId="3" borderId="18" xfId="0" applyFont="1" applyFill="1" applyBorder="1" applyAlignment="1" applyProtection="1">
      <alignment horizontal="right" vertical="center" shrinkToFit="1"/>
      <protection locked="0"/>
    </xf>
    <xf numFmtId="0" fontId="38" fillId="3" borderId="15" xfId="0" applyFont="1" applyFill="1" applyBorder="1" applyAlignment="1" applyProtection="1">
      <alignment horizontal="right" vertical="center" shrinkToFit="1"/>
      <protection locked="0"/>
    </xf>
    <xf numFmtId="0" fontId="38" fillId="3" borderId="19" xfId="0" applyFont="1" applyFill="1" applyBorder="1" applyAlignment="1" applyProtection="1">
      <alignment horizontal="right" vertical="center" shrinkToFit="1"/>
      <protection locked="0"/>
    </xf>
    <xf numFmtId="2" fontId="119" fillId="3" borderId="12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3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6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7" xfId="0" applyNumberFormat="1" applyFont="1" applyFill="1" applyBorder="1" applyAlignment="1" applyProtection="1">
      <alignment horizontal="right" vertical="center" shrinkToFit="1"/>
      <protection locked="0"/>
    </xf>
    <xf numFmtId="0" fontId="118" fillId="3" borderId="0" xfId="0" applyFont="1" applyFill="1" applyBorder="1" applyAlignment="1" applyProtection="1">
      <alignment vertical="top" wrapText="1"/>
    </xf>
    <xf numFmtId="0" fontId="118" fillId="3" borderId="2" xfId="0" applyFont="1" applyFill="1" applyBorder="1" applyAlignment="1" applyProtection="1">
      <alignment vertical="top" wrapText="1"/>
    </xf>
    <xf numFmtId="0" fontId="118" fillId="3" borderId="0" xfId="0" applyFont="1" applyFill="1" applyBorder="1" applyAlignment="1" applyProtection="1">
      <alignment horizontal="left" vertical="center" wrapText="1" shrinkToFit="1"/>
    </xf>
    <xf numFmtId="0" fontId="46" fillId="3" borderId="18" xfId="0" applyFont="1" applyFill="1" applyBorder="1" applyAlignment="1" applyProtection="1">
      <alignment horizontal="center" vertical="center" wrapText="1"/>
    </xf>
    <xf numFmtId="0" fontId="46" fillId="3" borderId="15" xfId="0" applyFont="1" applyFill="1" applyBorder="1" applyAlignment="1" applyProtection="1">
      <alignment horizontal="center" vertical="center" wrapText="1"/>
    </xf>
    <xf numFmtId="0" fontId="46" fillId="3" borderId="19" xfId="0" applyFont="1" applyFill="1" applyBorder="1" applyAlignment="1" applyProtection="1">
      <alignment horizontal="center" vertical="center" wrapText="1"/>
    </xf>
    <xf numFmtId="0" fontId="42" fillId="3" borderId="0" xfId="0" applyFont="1" applyFill="1" applyBorder="1" applyAlignment="1" applyProtection="1">
      <alignment horizontal="justify" vertical="center" wrapText="1"/>
    </xf>
    <xf numFmtId="0" fontId="42" fillId="3" borderId="2" xfId="0" applyFont="1" applyFill="1" applyBorder="1" applyAlignment="1" applyProtection="1">
      <alignment horizontal="justify" vertical="center" wrapText="1"/>
    </xf>
    <xf numFmtId="0" fontId="46" fillId="3" borderId="18" xfId="0" applyFont="1" applyFill="1" applyBorder="1" applyAlignment="1" applyProtection="1">
      <alignment horizontal="right" vertical="center" wrapText="1"/>
    </xf>
    <xf numFmtId="0" fontId="46" fillId="3" borderId="15" xfId="0" applyFont="1" applyFill="1" applyBorder="1" applyAlignment="1" applyProtection="1">
      <alignment horizontal="right" vertical="center" wrapText="1"/>
    </xf>
    <xf numFmtId="0" fontId="46" fillId="3" borderId="19" xfId="0" applyFont="1" applyFill="1" applyBorder="1" applyAlignment="1" applyProtection="1">
      <alignment horizontal="right" vertical="center" wrapText="1"/>
    </xf>
    <xf numFmtId="0" fontId="107" fillId="3" borderId="0" xfId="0" applyFont="1" applyFill="1" applyBorder="1" applyAlignment="1" applyProtection="1">
      <alignment horizontal="right"/>
    </xf>
    <xf numFmtId="0" fontId="26" fillId="3" borderId="12" xfId="0" applyFont="1" applyFill="1" applyBorder="1" applyAlignment="1" applyProtection="1">
      <alignment horizontal="center" vertical="top" wrapText="1"/>
    </xf>
    <xf numFmtId="0" fontId="26" fillId="3" borderId="13" xfId="0" applyFont="1" applyFill="1" applyBorder="1" applyAlignment="1" applyProtection="1">
      <alignment horizontal="center" vertical="top" wrapText="1"/>
    </xf>
    <xf numFmtId="0" fontId="26" fillId="3" borderId="14" xfId="0" applyFont="1" applyFill="1" applyBorder="1" applyAlignment="1" applyProtection="1">
      <alignment horizontal="center" vertical="top" wrapText="1"/>
    </xf>
    <xf numFmtId="0" fontId="92" fillId="3" borderId="12" xfId="0" applyFont="1" applyFill="1" applyBorder="1" applyAlignment="1" applyProtection="1">
      <alignment horizontal="left" vertical="top"/>
    </xf>
    <xf numFmtId="0" fontId="50" fillId="3" borderId="13" xfId="0" applyFont="1" applyFill="1" applyBorder="1" applyAlignment="1" applyProtection="1">
      <alignment horizontal="left" vertical="top"/>
    </xf>
    <xf numFmtId="0" fontId="50" fillId="3" borderId="14" xfId="0" applyFont="1" applyFill="1" applyBorder="1" applyAlignment="1" applyProtection="1">
      <alignment horizontal="left" vertical="top"/>
    </xf>
    <xf numFmtId="0" fontId="38" fillId="3" borderId="22" xfId="0" applyFont="1" applyFill="1" applyBorder="1" applyAlignment="1" applyProtection="1">
      <alignment horizontal="left" shrinkToFit="1"/>
      <protection locked="0"/>
    </xf>
    <xf numFmtId="0" fontId="38" fillId="3" borderId="23" xfId="0" applyFont="1" applyFill="1" applyBorder="1" applyAlignment="1" applyProtection="1">
      <alignment horizontal="left" shrinkToFit="1"/>
      <protection locked="0"/>
    </xf>
    <xf numFmtId="0" fontId="38" fillId="3" borderId="24" xfId="0" applyFont="1" applyFill="1" applyBorder="1" applyAlignment="1" applyProtection="1">
      <alignment horizontal="left" shrinkToFit="1"/>
      <protection locked="0"/>
    </xf>
    <xf numFmtId="0" fontId="34" fillId="3" borderId="18" xfId="0" applyFont="1" applyFill="1" applyBorder="1" applyAlignment="1" applyProtection="1">
      <alignment horizontal="center" vertical="center" shrinkToFit="1"/>
      <protection locked="0"/>
    </xf>
    <xf numFmtId="0" fontId="34" fillId="3" borderId="19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19" fillId="3" borderId="16" xfId="0" applyFont="1" applyFill="1" applyBorder="1" applyAlignment="1" applyProtection="1">
      <alignment horizontal="center" vertical="top" wrapText="1"/>
    </xf>
    <xf numFmtId="0" fontId="119" fillId="3" borderId="17" xfId="0" applyFont="1" applyFill="1" applyBorder="1" applyAlignment="1" applyProtection="1">
      <alignment horizontal="center" vertical="top" wrapText="1"/>
    </xf>
    <xf numFmtId="0" fontId="119" fillId="3" borderId="3" xfId="0" applyFont="1" applyFill="1" applyBorder="1" applyAlignment="1" applyProtection="1">
      <alignment horizontal="center" vertical="top" wrapText="1"/>
    </xf>
    <xf numFmtId="0" fontId="25" fillId="3" borderId="16" xfId="0" applyFont="1" applyFill="1" applyBorder="1" applyProtection="1"/>
    <xf numFmtId="0" fontId="25" fillId="3" borderId="17" xfId="0" applyFont="1" applyFill="1" applyBorder="1" applyProtection="1"/>
    <xf numFmtId="0" fontId="32" fillId="3" borderId="12" xfId="0" applyFont="1" applyFill="1" applyBorder="1" applyProtection="1"/>
    <xf numFmtId="0" fontId="32" fillId="3" borderId="13" xfId="0" applyFont="1" applyFill="1" applyBorder="1" applyProtection="1"/>
    <xf numFmtId="0" fontId="32" fillId="3" borderId="14" xfId="0" applyFont="1" applyFill="1" applyBorder="1" applyProtection="1"/>
    <xf numFmtId="0" fontId="50" fillId="3" borderId="12" xfId="0" applyFont="1" applyFill="1" applyBorder="1" applyAlignment="1" applyProtection="1">
      <alignment horizontal="left" vertical="top" wrapText="1"/>
    </xf>
    <xf numFmtId="0" fontId="50" fillId="3" borderId="13" xfId="0" applyFont="1" applyFill="1" applyBorder="1" applyAlignment="1" applyProtection="1">
      <alignment horizontal="left" vertical="top" wrapText="1"/>
    </xf>
    <xf numFmtId="0" fontId="50" fillId="3" borderId="14" xfId="0" applyFont="1" applyFill="1" applyBorder="1" applyAlignment="1" applyProtection="1">
      <alignment horizontal="left" vertical="top" wrapText="1"/>
    </xf>
    <xf numFmtId="0" fontId="50" fillId="3" borderId="16" xfId="0" applyFont="1" applyFill="1" applyBorder="1" applyAlignment="1" applyProtection="1">
      <alignment horizontal="left" vertical="top" wrapText="1"/>
    </xf>
    <xf numFmtId="0" fontId="50" fillId="3" borderId="17" xfId="0" applyFont="1" applyFill="1" applyBorder="1" applyAlignment="1" applyProtection="1">
      <alignment horizontal="left" vertical="top" wrapText="1"/>
    </xf>
    <xf numFmtId="0" fontId="50" fillId="3" borderId="3" xfId="0" applyFont="1" applyFill="1" applyBorder="1" applyAlignment="1" applyProtection="1">
      <alignment horizontal="left" vertical="top" wrapText="1"/>
    </xf>
    <xf numFmtId="0" fontId="30" fillId="10" borderId="16" xfId="0" applyFont="1" applyFill="1" applyBorder="1" applyAlignment="1" applyProtection="1">
      <alignment horizontal="left"/>
    </xf>
    <xf numFmtId="0" fontId="30" fillId="10" borderId="17" xfId="0" applyFont="1" applyFill="1" applyBorder="1" applyAlignment="1" applyProtection="1">
      <alignment horizontal="left"/>
    </xf>
    <xf numFmtId="0" fontId="30" fillId="10" borderId="3" xfId="0" applyFont="1" applyFill="1" applyBorder="1" applyAlignment="1" applyProtection="1">
      <alignment horizontal="left"/>
    </xf>
    <xf numFmtId="0" fontId="97" fillId="10" borderId="18" xfId="0" applyFont="1" applyFill="1" applyBorder="1" applyAlignment="1" applyProtection="1">
      <alignment horizontal="left"/>
    </xf>
    <xf numFmtId="0" fontId="97" fillId="10" borderId="15" xfId="0" applyFont="1" applyFill="1" applyBorder="1" applyAlignment="1" applyProtection="1">
      <alignment horizontal="left"/>
    </xf>
    <xf numFmtId="0" fontId="97" fillId="10" borderId="19" xfId="0" applyFont="1" applyFill="1" applyBorder="1" applyAlignment="1" applyProtection="1">
      <alignment horizontal="left"/>
    </xf>
    <xf numFmtId="0" fontId="35" fillId="4" borderId="18" xfId="0" applyFont="1" applyFill="1" applyBorder="1" applyAlignment="1" applyProtection="1">
      <alignment horizontal="center" vertical="center" wrapText="1"/>
    </xf>
    <xf numFmtId="0" fontId="35" fillId="4" borderId="15" xfId="0" applyFont="1" applyFill="1" applyBorder="1" applyAlignment="1" applyProtection="1">
      <alignment horizontal="center" vertical="center" wrapText="1"/>
    </xf>
    <xf numFmtId="0" fontId="35" fillId="4" borderId="19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88" fillId="11" borderId="12" xfId="0" applyFont="1" applyFill="1" applyBorder="1" applyAlignment="1" applyProtection="1">
      <alignment horizontal="center"/>
    </xf>
    <xf numFmtId="0" fontId="88" fillId="11" borderId="13" xfId="0" applyFont="1" applyFill="1" applyBorder="1" applyAlignment="1" applyProtection="1">
      <alignment horizontal="center"/>
    </xf>
    <xf numFmtId="0" fontId="88" fillId="11" borderId="14" xfId="0" applyFont="1" applyFill="1" applyBorder="1" applyAlignment="1" applyProtection="1">
      <alignment horizontal="center"/>
    </xf>
    <xf numFmtId="0" fontId="88" fillId="11" borderId="1" xfId="0" applyFont="1" applyFill="1" applyBorder="1" applyAlignment="1" applyProtection="1">
      <alignment horizontal="center"/>
    </xf>
    <xf numFmtId="0" fontId="88" fillId="11" borderId="0" xfId="0" applyFont="1" applyFill="1" applyBorder="1" applyAlignment="1" applyProtection="1">
      <alignment horizontal="center"/>
    </xf>
    <xf numFmtId="0" fontId="88" fillId="11" borderId="2" xfId="0" applyFont="1" applyFill="1" applyBorder="1" applyAlignment="1" applyProtection="1">
      <alignment horizontal="center"/>
    </xf>
    <xf numFmtId="0" fontId="88" fillId="11" borderId="16" xfId="0" applyFont="1" applyFill="1" applyBorder="1" applyAlignment="1" applyProtection="1">
      <alignment horizontal="center"/>
    </xf>
    <xf numFmtId="0" fontId="88" fillId="11" borderId="17" xfId="0" applyFont="1" applyFill="1" applyBorder="1" applyAlignment="1" applyProtection="1">
      <alignment horizontal="center"/>
    </xf>
    <xf numFmtId="0" fontId="88" fillId="11" borderId="3" xfId="0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 vertical="top"/>
    </xf>
    <xf numFmtId="0" fontId="90" fillId="11" borderId="13" xfId="0" applyFont="1" applyFill="1" applyBorder="1" applyAlignment="1" applyProtection="1">
      <alignment horizontal="center" vertical="top"/>
    </xf>
    <xf numFmtId="0" fontId="50" fillId="11" borderId="17" xfId="0" applyFont="1" applyFill="1" applyBorder="1" applyAlignment="1" applyProtection="1">
      <alignment horizontal="center" vertical="center"/>
    </xf>
    <xf numFmtId="0" fontId="91" fillId="10" borderId="16" xfId="0" applyFont="1" applyFill="1" applyBorder="1" applyAlignment="1" applyProtection="1">
      <alignment horizontal="left"/>
    </xf>
    <xf numFmtId="0" fontId="91" fillId="10" borderId="17" xfId="0" applyFont="1" applyFill="1" applyBorder="1" applyAlignment="1" applyProtection="1">
      <alignment horizontal="left"/>
    </xf>
    <xf numFmtId="0" fontId="91" fillId="10" borderId="3" xfId="0" applyFont="1" applyFill="1" applyBorder="1" applyAlignment="1" applyProtection="1">
      <alignment horizontal="left"/>
    </xf>
    <xf numFmtId="0" fontId="36" fillId="3" borderId="12" xfId="0" applyFont="1" applyFill="1" applyBorder="1" applyAlignment="1" applyProtection="1">
      <alignment vertical="top" wrapText="1"/>
    </xf>
    <xf numFmtId="0" fontId="25" fillId="3" borderId="13" xfId="0" applyFont="1" applyFill="1" applyBorder="1" applyProtection="1"/>
    <xf numFmtId="0" fontId="25" fillId="3" borderId="14" xfId="0" applyFont="1" applyFill="1" applyBorder="1" applyProtection="1"/>
    <xf numFmtId="0" fontId="95" fillId="3" borderId="12" xfId="0" applyFont="1" applyFill="1" applyBorder="1" applyAlignment="1" applyProtection="1">
      <alignment horizontal="left" vertical="top"/>
    </xf>
    <xf numFmtId="0" fontId="96" fillId="3" borderId="13" xfId="0" applyFont="1" applyFill="1" applyBorder="1" applyAlignment="1" applyProtection="1">
      <alignment horizontal="left" vertical="top"/>
    </xf>
    <xf numFmtId="0" fontId="96" fillId="3" borderId="14" xfId="0" applyFont="1" applyFill="1" applyBorder="1" applyAlignment="1" applyProtection="1">
      <alignment horizontal="left" vertical="top"/>
    </xf>
    <xf numFmtId="0" fontId="92" fillId="3" borderId="12" xfId="0" applyFont="1" applyFill="1" applyBorder="1" applyAlignment="1" applyProtection="1">
      <alignment horizontal="left" vertical="top" wrapText="1"/>
    </xf>
    <xf numFmtId="0" fontId="92" fillId="3" borderId="13" xfId="0" applyFont="1" applyFill="1" applyBorder="1" applyAlignment="1" applyProtection="1">
      <alignment horizontal="left" vertical="top" wrapText="1"/>
    </xf>
    <xf numFmtId="0" fontId="92" fillId="3" borderId="14" xfId="0" applyFont="1" applyFill="1" applyBorder="1" applyAlignment="1" applyProtection="1">
      <alignment horizontal="left" vertical="top" wrapText="1"/>
    </xf>
    <xf numFmtId="0" fontId="92" fillId="3" borderId="16" xfId="0" applyFont="1" applyFill="1" applyBorder="1" applyAlignment="1" applyProtection="1">
      <alignment horizontal="left" vertical="top" wrapText="1"/>
    </xf>
    <xf numFmtId="0" fontId="92" fillId="3" borderId="17" xfId="0" applyFont="1" applyFill="1" applyBorder="1" applyAlignment="1" applyProtection="1">
      <alignment horizontal="left" vertical="top" wrapText="1"/>
    </xf>
    <xf numFmtId="0" fontId="92" fillId="3" borderId="3" xfId="0" applyFont="1" applyFill="1" applyBorder="1" applyAlignment="1" applyProtection="1">
      <alignment horizontal="left" vertical="top" wrapText="1"/>
    </xf>
    <xf numFmtId="0" fontId="96" fillId="3" borderId="12" xfId="0" applyFont="1" applyFill="1" applyBorder="1" applyAlignment="1" applyProtection="1">
      <alignment horizontal="left" vertical="top"/>
    </xf>
    <xf numFmtId="0" fontId="38" fillId="3" borderId="23" xfId="0" applyFont="1" applyFill="1" applyBorder="1" applyAlignment="1" applyProtection="1">
      <alignment horizontal="center" shrinkToFit="1"/>
      <protection locked="0"/>
    </xf>
    <xf numFmtId="0" fontId="121" fillId="3" borderId="12" xfId="0" applyFont="1" applyFill="1" applyBorder="1" applyAlignment="1" applyProtection="1">
      <alignment horizontal="left" vertical="top" wrapText="1"/>
    </xf>
    <xf numFmtId="0" fontId="118" fillId="3" borderId="13" xfId="0" applyFont="1" applyFill="1" applyBorder="1" applyAlignment="1" applyProtection="1">
      <alignment horizontal="left" vertical="top" wrapText="1"/>
    </xf>
    <xf numFmtId="0" fontId="118" fillId="3" borderId="14" xfId="0" applyFont="1" applyFill="1" applyBorder="1" applyAlignment="1" applyProtection="1">
      <alignment horizontal="left" vertical="top" wrapText="1"/>
    </xf>
    <xf numFmtId="0" fontId="36" fillId="3" borderId="0" xfId="0" applyFont="1" applyFill="1" applyBorder="1" applyAlignment="1" applyProtection="1">
      <alignment horizontal="center" vertical="top" wrapText="1"/>
    </xf>
    <xf numFmtId="0" fontId="36" fillId="3" borderId="2" xfId="0" applyFont="1" applyFill="1" applyBorder="1" applyAlignment="1" applyProtection="1">
      <alignment horizontal="center" vertical="top" wrapText="1"/>
    </xf>
    <xf numFmtId="0" fontId="36" fillId="3" borderId="0" xfId="0" applyFont="1" applyFill="1" applyBorder="1" applyAlignment="1" applyProtection="1">
      <alignment horizontal="center"/>
    </xf>
    <xf numFmtId="0" fontId="36" fillId="3" borderId="32" xfId="0" applyFont="1" applyFill="1" applyBorder="1" applyAlignment="1" applyProtection="1">
      <alignment horizontal="center"/>
    </xf>
    <xf numFmtId="0" fontId="44" fillId="0" borderId="12" xfId="0" applyFont="1" applyFill="1" applyBorder="1" applyAlignment="1" applyProtection="1">
      <alignment horizontal="justify" vertical="top" wrapText="1"/>
    </xf>
    <xf numFmtId="0" fontId="44" fillId="0" borderId="13" xfId="0" applyFont="1" applyFill="1" applyBorder="1" applyAlignment="1" applyProtection="1">
      <alignment horizontal="justify" vertical="top" wrapText="1"/>
    </xf>
    <xf numFmtId="0" fontId="44" fillId="0" borderId="14" xfId="0" applyFont="1" applyFill="1" applyBorder="1" applyAlignment="1" applyProtection="1">
      <alignment horizontal="justify" vertical="top" wrapText="1"/>
    </xf>
    <xf numFmtId="0" fontId="44" fillId="0" borderId="16" xfId="0" applyFont="1" applyFill="1" applyBorder="1" applyAlignment="1" applyProtection="1">
      <alignment horizontal="justify" vertical="top" wrapText="1"/>
    </xf>
    <xf numFmtId="0" fontId="44" fillId="0" borderId="17" xfId="0" applyFont="1" applyFill="1" applyBorder="1" applyAlignment="1" applyProtection="1">
      <alignment horizontal="justify" vertical="top" wrapText="1"/>
    </xf>
    <xf numFmtId="0" fontId="44" fillId="0" borderId="3" xfId="0" applyFont="1" applyFill="1" applyBorder="1" applyAlignment="1" applyProtection="1">
      <alignment horizontal="justify" vertical="top" wrapText="1"/>
    </xf>
    <xf numFmtId="0" fontId="94" fillId="3" borderId="1" xfId="0" applyFont="1" applyFill="1" applyBorder="1" applyAlignment="1" applyProtection="1">
      <alignment horizontal="left" vertical="center"/>
    </xf>
    <xf numFmtId="0" fontId="94" fillId="3" borderId="0" xfId="0" applyFont="1" applyFill="1" applyBorder="1" applyAlignment="1" applyProtection="1">
      <alignment horizontal="left" vertical="center"/>
    </xf>
    <xf numFmtId="0" fontId="95" fillId="3" borderId="1" xfId="0" applyFont="1" applyFill="1" applyBorder="1" applyAlignment="1" applyProtection="1">
      <alignment horizontal="left" vertical="top"/>
    </xf>
    <xf numFmtId="0" fontId="96" fillId="3" borderId="0" xfId="0" applyFont="1" applyFill="1" applyBorder="1" applyAlignment="1" applyProtection="1">
      <alignment horizontal="left" vertical="top"/>
    </xf>
    <xf numFmtId="0" fontId="96" fillId="3" borderId="2" xfId="0" applyFont="1" applyFill="1" applyBorder="1" applyAlignment="1" applyProtection="1">
      <alignment horizontal="left" vertical="top"/>
    </xf>
    <xf numFmtId="0" fontId="27" fillId="3" borderId="1" xfId="0" applyFont="1" applyFill="1" applyBorder="1" applyAlignment="1" applyProtection="1">
      <alignment horizontal="center"/>
    </xf>
    <xf numFmtId="0" fontId="27" fillId="3" borderId="0" xfId="0" applyFont="1" applyFill="1" applyBorder="1" applyAlignment="1" applyProtection="1">
      <alignment horizontal="center"/>
    </xf>
    <xf numFmtId="0" fontId="27" fillId="3" borderId="2" xfId="0" applyFont="1" applyFill="1" applyBorder="1" applyAlignment="1" applyProtection="1">
      <alignment horizontal="center"/>
    </xf>
    <xf numFmtId="0" fontId="95" fillId="3" borderId="12" xfId="0" applyFont="1" applyFill="1" applyBorder="1" applyAlignment="1" applyProtection="1">
      <alignment horizontal="left" vertical="top" wrapText="1"/>
    </xf>
    <xf numFmtId="0" fontId="96" fillId="3" borderId="13" xfId="0" applyFont="1" applyFill="1" applyBorder="1" applyAlignment="1" applyProtection="1">
      <alignment horizontal="left" vertical="top" wrapText="1"/>
    </xf>
    <xf numFmtId="0" fontId="96" fillId="3" borderId="14" xfId="0" applyFont="1" applyFill="1" applyBorder="1" applyAlignment="1" applyProtection="1">
      <alignment horizontal="left" vertical="top" wrapText="1"/>
    </xf>
    <xf numFmtId="0" fontId="96" fillId="3" borderId="1" xfId="0" applyFont="1" applyFill="1" applyBorder="1" applyAlignment="1" applyProtection="1">
      <alignment horizontal="left" vertical="top" wrapText="1"/>
    </xf>
    <xf numFmtId="0" fontId="96" fillId="3" borderId="0" xfId="0" applyFont="1" applyFill="1" applyBorder="1" applyAlignment="1" applyProtection="1">
      <alignment horizontal="left" vertical="top" wrapText="1"/>
    </xf>
    <xf numFmtId="0" fontId="96" fillId="3" borderId="2" xfId="0" applyFont="1" applyFill="1" applyBorder="1" applyAlignment="1" applyProtection="1">
      <alignment horizontal="left" vertical="top" wrapText="1"/>
    </xf>
    <xf numFmtId="0" fontId="91" fillId="10" borderId="18" xfId="0" applyFont="1" applyFill="1" applyBorder="1" applyAlignment="1" applyProtection="1">
      <alignment horizontal="left"/>
    </xf>
    <xf numFmtId="0" fontId="91" fillId="10" borderId="15" xfId="0" applyFont="1" applyFill="1" applyBorder="1" applyAlignment="1" applyProtection="1">
      <alignment horizontal="left"/>
    </xf>
    <xf numFmtId="0" fontId="91" fillId="10" borderId="19" xfId="0" applyFont="1" applyFill="1" applyBorder="1" applyAlignment="1" applyProtection="1">
      <alignment horizontal="left"/>
    </xf>
    <xf numFmtId="0" fontId="96" fillId="3" borderId="12" xfId="0" applyFont="1" applyFill="1" applyBorder="1" applyAlignment="1" applyProtection="1">
      <alignment horizontal="left"/>
    </xf>
    <xf numFmtId="0" fontId="96" fillId="3" borderId="13" xfId="0" applyFont="1" applyFill="1" applyBorder="1" applyAlignment="1" applyProtection="1">
      <alignment horizontal="left"/>
    </xf>
    <xf numFmtId="0" fontId="36" fillId="3" borderId="28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2" xfId="0" applyFont="1" applyFill="1" applyBorder="1" applyAlignment="1" applyProtection="1">
      <alignment horizontal="left" vertical="center" wrapText="1"/>
    </xf>
    <xf numFmtId="0" fontId="36" fillId="3" borderId="16" xfId="0" applyFont="1" applyFill="1" applyBorder="1" applyAlignment="1" applyProtection="1">
      <alignment horizontal="center"/>
    </xf>
    <xf numFmtId="0" fontId="36" fillId="3" borderId="3" xfId="0" applyFont="1" applyFill="1" applyBorder="1" applyAlignment="1" applyProtection="1">
      <alignment horizontal="center"/>
    </xf>
    <xf numFmtId="0" fontId="30" fillId="9" borderId="18" xfId="0" applyFont="1" applyFill="1" applyBorder="1" applyAlignment="1" applyProtection="1">
      <alignment horizontal="justify" vertical="top" wrapText="1"/>
    </xf>
    <xf numFmtId="0" fontId="30" fillId="9" borderId="15" xfId="0" applyFont="1" applyFill="1" applyBorder="1" applyAlignment="1" applyProtection="1">
      <alignment horizontal="justify" vertical="top" wrapText="1"/>
    </xf>
    <xf numFmtId="0" fontId="30" fillId="9" borderId="19" xfId="0" applyFont="1" applyFill="1" applyBorder="1" applyAlignment="1" applyProtection="1">
      <alignment horizontal="justify" vertical="top" wrapText="1"/>
    </xf>
    <xf numFmtId="0" fontId="11" fillId="3" borderId="12" xfId="0" applyFont="1" applyFill="1" applyBorder="1" applyAlignment="1" applyProtection="1">
      <alignment horizontal="left" vertical="top" wrapText="1"/>
    </xf>
    <xf numFmtId="0" fontId="139" fillId="3" borderId="13" xfId="0" applyFont="1" applyFill="1" applyBorder="1" applyAlignment="1" applyProtection="1">
      <alignment horizontal="left" vertical="top" wrapText="1"/>
    </xf>
    <xf numFmtId="0" fontId="139" fillId="3" borderId="14" xfId="0" applyFont="1" applyFill="1" applyBorder="1" applyAlignment="1" applyProtection="1">
      <alignment horizontal="left" vertical="top" wrapText="1"/>
    </xf>
    <xf numFmtId="0" fontId="46" fillId="3" borderId="4" xfId="0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 applyProtection="1">
      <alignment horizontal="right" vertical="top" wrapText="1"/>
    </xf>
    <xf numFmtId="0" fontId="101" fillId="3" borderId="0" xfId="0" applyFont="1" applyFill="1" applyAlignment="1" applyProtection="1">
      <alignment horizontal="justify" vertical="top" wrapText="1"/>
    </xf>
    <xf numFmtId="0" fontId="101" fillId="3" borderId="2" xfId="0" applyFont="1" applyFill="1" applyBorder="1" applyAlignment="1" applyProtection="1">
      <alignment horizontal="justify" vertical="top" wrapText="1"/>
    </xf>
    <xf numFmtId="0" fontId="101" fillId="3" borderId="0" xfId="0" applyFont="1" applyFill="1" applyAlignment="1" applyProtection="1">
      <alignment vertical="center" wrapText="1"/>
    </xf>
    <xf numFmtId="0" fontId="101" fillId="3" borderId="2" xfId="0" applyFont="1" applyFill="1" applyBorder="1" applyAlignment="1" applyProtection="1">
      <alignment vertical="center" wrapText="1"/>
    </xf>
    <xf numFmtId="0" fontId="101" fillId="3" borderId="17" xfId="0" applyFont="1" applyFill="1" applyBorder="1" applyAlignment="1" applyProtection="1">
      <alignment horizontal="justify" vertical="top" wrapText="1"/>
    </xf>
    <xf numFmtId="0" fontId="101" fillId="3" borderId="3" xfId="0" applyFont="1" applyFill="1" applyBorder="1" applyAlignment="1" applyProtection="1">
      <alignment horizontal="justify" vertical="top" wrapText="1"/>
    </xf>
    <xf numFmtId="0" fontId="49" fillId="3" borderId="12" xfId="0" applyFont="1" applyFill="1" applyBorder="1" applyAlignment="1" applyProtection="1">
      <alignment horizontal="center" vertical="top"/>
    </xf>
    <xf numFmtId="0" fontId="49" fillId="3" borderId="13" xfId="0" applyFont="1" applyFill="1" applyBorder="1" applyAlignment="1" applyProtection="1">
      <alignment horizontal="center" vertical="top"/>
    </xf>
    <xf numFmtId="0" fontId="49" fillId="3" borderId="14" xfId="0" applyFont="1" applyFill="1" applyBorder="1" applyAlignment="1" applyProtection="1">
      <alignment horizontal="center" vertical="top"/>
    </xf>
    <xf numFmtId="0" fontId="59" fillId="3" borderId="12" xfId="0" applyFont="1" applyFill="1" applyBorder="1" applyAlignment="1" applyProtection="1">
      <alignment horizontal="center" vertical="top" wrapText="1"/>
    </xf>
    <xf numFmtId="0" fontId="59" fillId="3" borderId="13" xfId="0" applyFont="1" applyFill="1" applyBorder="1" applyAlignment="1" applyProtection="1">
      <alignment horizontal="center" vertical="top" wrapText="1"/>
    </xf>
    <xf numFmtId="0" fontId="59" fillId="3" borderId="14" xfId="0" applyFont="1" applyFill="1" applyBorder="1" applyAlignment="1" applyProtection="1">
      <alignment horizontal="center" vertical="top" wrapText="1"/>
    </xf>
    <xf numFmtId="0" fontId="49" fillId="3" borderId="16" xfId="0" applyFont="1" applyFill="1" applyBorder="1" applyAlignment="1" applyProtection="1">
      <alignment horizontal="center" shrinkToFit="1"/>
      <protection locked="0"/>
    </xf>
    <xf numFmtId="0" fontId="49" fillId="3" borderId="17" xfId="0" applyFont="1" applyFill="1" applyBorder="1" applyAlignment="1" applyProtection="1">
      <alignment horizontal="center" shrinkToFit="1"/>
      <protection locked="0"/>
    </xf>
    <xf numFmtId="0" fontId="49" fillId="3" borderId="3" xfId="0" applyFont="1" applyFill="1" applyBorder="1" applyAlignment="1" applyProtection="1">
      <alignment horizontal="center" shrinkToFit="1"/>
      <protection locked="0"/>
    </xf>
    <xf numFmtId="0" fontId="59" fillId="3" borderId="16" xfId="0" applyFont="1" applyFill="1" applyBorder="1" applyAlignment="1" applyProtection="1">
      <alignment horizontal="center"/>
      <protection locked="0"/>
    </xf>
    <xf numFmtId="0" fontId="59" fillId="3" borderId="17" xfId="0" applyFont="1" applyFill="1" applyBorder="1" applyAlignment="1" applyProtection="1">
      <alignment horizontal="center"/>
      <protection locked="0"/>
    </xf>
    <xf numFmtId="0" fontId="59" fillId="3" borderId="3" xfId="0" applyFont="1" applyFill="1" applyBorder="1" applyAlignment="1" applyProtection="1">
      <alignment horizontal="center"/>
      <protection locked="0"/>
    </xf>
    <xf numFmtId="0" fontId="101" fillId="3" borderId="2" xfId="0" applyFont="1" applyFill="1" applyBorder="1" applyAlignment="1" applyProtection="1">
      <alignment horizontal="left" vertical="center" wrapText="1"/>
    </xf>
    <xf numFmtId="0" fontId="123" fillId="3" borderId="0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center"/>
    </xf>
    <xf numFmtId="0" fontId="66" fillId="0" borderId="0" xfId="3" applyFont="1" applyAlignment="1" applyProtection="1">
      <alignment horizontal="left"/>
    </xf>
    <xf numFmtId="0" fontId="67" fillId="0" borderId="0" xfId="0" applyFont="1" applyAlignment="1" applyProtection="1">
      <alignment horizontal="right" vertical="center"/>
    </xf>
    <xf numFmtId="0" fontId="141" fillId="3" borderId="23" xfId="0" applyFont="1" applyFill="1" applyBorder="1" applyAlignment="1" applyProtection="1">
      <alignment horizontal="center" vertical="center" shrinkToFit="1"/>
      <protection locked="0"/>
    </xf>
    <xf numFmtId="0" fontId="67" fillId="0" borderId="0" xfId="0" applyFont="1" applyAlignment="1" applyProtection="1">
      <alignment horizontal="left" vertical="center" wrapText="1"/>
    </xf>
    <xf numFmtId="0" fontId="70" fillId="0" borderId="0" xfId="0" applyFont="1" applyAlignment="1" applyProtection="1">
      <alignment horizontal="center" vertical="center" wrapText="1"/>
    </xf>
    <xf numFmtId="0" fontId="73" fillId="4" borderId="42" xfId="0" applyFont="1" applyFill="1" applyBorder="1" applyAlignment="1" applyProtection="1">
      <alignment horizontal="center" vertical="center" wrapText="1"/>
    </xf>
    <xf numFmtId="0" fontId="73" fillId="4" borderId="7" xfId="0" applyFont="1" applyFill="1" applyBorder="1" applyAlignment="1" applyProtection="1">
      <alignment horizontal="center" vertical="center" wrapText="1"/>
    </xf>
    <xf numFmtId="0" fontId="73" fillId="4" borderId="16" xfId="0" applyFont="1" applyFill="1" applyBorder="1" applyAlignment="1" applyProtection="1">
      <alignment horizontal="center" vertical="center" wrapText="1"/>
    </xf>
    <xf numFmtId="0" fontId="73" fillId="4" borderId="34" xfId="0" applyFont="1" applyFill="1" applyBorder="1" applyAlignment="1" applyProtection="1">
      <alignment horizontal="center" vertical="center" wrapText="1"/>
    </xf>
    <xf numFmtId="0" fontId="73" fillId="4" borderId="5" xfId="0" applyFont="1" applyFill="1" applyBorder="1" applyAlignment="1" applyProtection="1">
      <alignment horizontal="center" vertical="center" wrapText="1"/>
    </xf>
    <xf numFmtId="0" fontId="73" fillId="4" borderId="33" xfId="0" applyFont="1" applyFill="1" applyBorder="1" applyAlignment="1" applyProtection="1">
      <alignment horizontal="center" vertical="center" wrapText="1"/>
    </xf>
    <xf numFmtId="0" fontId="73" fillId="4" borderId="43" xfId="0" applyFont="1" applyFill="1" applyBorder="1" applyAlignment="1" applyProtection="1">
      <alignment horizontal="center" vertical="center" wrapText="1"/>
    </xf>
    <xf numFmtId="0" fontId="73" fillId="4" borderId="15" xfId="0" applyFont="1" applyFill="1" applyBorder="1" applyAlignment="1" applyProtection="1">
      <alignment horizontal="center" vertical="center" wrapText="1"/>
    </xf>
    <xf numFmtId="0" fontId="73" fillId="4" borderId="19" xfId="0" applyFont="1" applyFill="1" applyBorder="1" applyAlignment="1" applyProtection="1">
      <alignment horizontal="center" vertical="center" wrapText="1"/>
    </xf>
    <xf numFmtId="0" fontId="73" fillId="4" borderId="18" xfId="0" applyFont="1" applyFill="1" applyBorder="1" applyAlignment="1" applyProtection="1">
      <alignment horizontal="center" vertical="center" wrapText="1"/>
    </xf>
    <xf numFmtId="0" fontId="73" fillId="4" borderId="44" xfId="0" applyFont="1" applyFill="1" applyBorder="1" applyAlignment="1" applyProtection="1">
      <alignment horizontal="center" vertical="center" wrapText="1"/>
    </xf>
    <xf numFmtId="0" fontId="73" fillId="4" borderId="6" xfId="0" applyFont="1" applyFill="1" applyBorder="1" applyAlignment="1" applyProtection="1">
      <alignment horizontal="center" vertical="center" wrapText="1"/>
    </xf>
    <xf numFmtId="0" fontId="73" fillId="4" borderId="17" xfId="0" applyFont="1" applyFill="1" applyBorder="1" applyAlignment="1" applyProtection="1">
      <alignment horizontal="center" vertical="center" wrapText="1"/>
    </xf>
    <xf numFmtId="0" fontId="73" fillId="4" borderId="39" xfId="0" applyFont="1" applyFill="1" applyBorder="1" applyAlignment="1" applyProtection="1">
      <alignment horizontal="center" vertical="center" wrapText="1"/>
    </xf>
    <xf numFmtId="0" fontId="73" fillId="4" borderId="21" xfId="0" applyFont="1" applyFill="1" applyBorder="1" applyAlignment="1" applyProtection="1">
      <alignment horizontal="center" vertical="center" wrapText="1"/>
    </xf>
    <xf numFmtId="0" fontId="73" fillId="4" borderId="40" xfId="0" applyFont="1" applyFill="1" applyBorder="1" applyAlignment="1" applyProtection="1">
      <alignment horizontal="center" vertical="center" wrapText="1"/>
    </xf>
    <xf numFmtId="0" fontId="73" fillId="4" borderId="41" xfId="0" applyFont="1" applyFill="1" applyBorder="1" applyAlignment="1" applyProtection="1">
      <alignment horizontal="center" vertical="center" wrapText="1"/>
    </xf>
    <xf numFmtId="3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2" xfId="0" applyNumberFormat="1" applyFont="1" applyFill="1" applyBorder="1" applyAlignment="1" applyProtection="1">
      <alignment horizontal="center" vertical="center" wrapText="1"/>
    </xf>
    <xf numFmtId="3" fontId="24" fillId="0" borderId="14" xfId="0" applyNumberFormat="1" applyFont="1" applyFill="1" applyBorder="1" applyAlignment="1" applyProtection="1">
      <alignment horizontal="center" vertical="center" wrapText="1"/>
    </xf>
    <xf numFmtId="0" fontId="24" fillId="4" borderId="45" xfId="0" applyFont="1" applyFill="1" applyBorder="1" applyAlignment="1" applyProtection="1">
      <alignment horizontal="center" vertical="center" wrapText="1"/>
    </xf>
    <xf numFmtId="0" fontId="24" fillId="4" borderId="46" xfId="0" applyFont="1" applyFill="1" applyBorder="1" applyAlignment="1" applyProtection="1">
      <alignment horizontal="center" vertical="center" wrapText="1"/>
    </xf>
    <xf numFmtId="0" fontId="24" fillId="4" borderId="47" xfId="0" applyFont="1" applyFill="1" applyBorder="1" applyAlignment="1" applyProtection="1">
      <alignment horizontal="center" vertical="center" wrapText="1"/>
    </xf>
    <xf numFmtId="0" fontId="24" fillId="4" borderId="50" xfId="0" applyFont="1" applyFill="1" applyBorder="1" applyAlignment="1" applyProtection="1">
      <alignment horizontal="center" vertical="center" wrapText="1"/>
    </xf>
    <xf numFmtId="0" fontId="24" fillId="4" borderId="51" xfId="0" applyFont="1" applyFill="1" applyBorder="1" applyAlignment="1" applyProtection="1">
      <alignment horizontal="center" vertical="center" wrapText="1"/>
    </xf>
    <xf numFmtId="0" fontId="24" fillId="4" borderId="52" xfId="0" applyFont="1" applyFill="1" applyBorder="1" applyAlignment="1" applyProtection="1">
      <alignment horizontal="center" vertical="center" wrapText="1"/>
    </xf>
    <xf numFmtId="0" fontId="24" fillId="4" borderId="60" xfId="0" applyFont="1" applyFill="1" applyBorder="1" applyAlignment="1" applyProtection="1">
      <alignment horizontal="center" vertical="center" wrapText="1"/>
    </xf>
    <xf numFmtId="0" fontId="24" fillId="4" borderId="61" xfId="0" applyFont="1" applyFill="1" applyBorder="1" applyAlignment="1" applyProtection="1">
      <alignment horizontal="center" vertical="center" wrapText="1"/>
    </xf>
    <xf numFmtId="0" fontId="24" fillId="4" borderId="62" xfId="0" applyFont="1" applyFill="1" applyBorder="1" applyAlignment="1" applyProtection="1">
      <alignment horizontal="center" vertical="center" wrapText="1"/>
    </xf>
    <xf numFmtId="4" fontId="24" fillId="0" borderId="12" xfId="0" applyNumberFormat="1" applyFont="1" applyFill="1" applyBorder="1" applyAlignment="1" applyProtection="1">
      <alignment horizontal="center" vertical="center" wrapText="1"/>
    </xf>
    <xf numFmtId="4" fontId="24" fillId="0" borderId="36" xfId="0" applyNumberFormat="1" applyFont="1" applyFill="1" applyBorder="1" applyAlignment="1" applyProtection="1">
      <alignment horizontal="center" vertical="center" wrapText="1"/>
    </xf>
    <xf numFmtId="4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6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58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8" xfId="0" applyFont="1" applyFill="1" applyBorder="1" applyAlignment="1" applyProtection="1">
      <alignment horizontal="center" vertical="center" wrapText="1"/>
    </xf>
    <xf numFmtId="0" fontId="24" fillId="4" borderId="49" xfId="0" applyFont="1" applyFill="1" applyBorder="1" applyAlignment="1" applyProtection="1">
      <alignment horizontal="center" vertical="center" wrapText="1"/>
    </xf>
    <xf numFmtId="0" fontId="24" fillId="4" borderId="53" xfId="0" applyFont="1" applyFill="1" applyBorder="1" applyAlignment="1" applyProtection="1">
      <alignment horizontal="center" vertical="center" wrapText="1"/>
    </xf>
    <xf numFmtId="0" fontId="24" fillId="4" borderId="54" xfId="0" applyFont="1" applyFill="1" applyBorder="1" applyAlignment="1" applyProtection="1">
      <alignment horizontal="center" vertical="center" wrapText="1"/>
    </xf>
    <xf numFmtId="0" fontId="24" fillId="4" borderId="55" xfId="0" applyFont="1" applyFill="1" applyBorder="1" applyAlignment="1" applyProtection="1">
      <alignment horizontal="center" vertical="center" wrapText="1"/>
    </xf>
    <xf numFmtId="0" fontId="24" fillId="4" borderId="56" xfId="0" applyFont="1" applyFill="1" applyBorder="1" applyAlignment="1" applyProtection="1">
      <alignment horizontal="center" vertical="center" wrapText="1"/>
    </xf>
    <xf numFmtId="0" fontId="24" fillId="4" borderId="57" xfId="0" applyFont="1" applyFill="1" applyBorder="1" applyAlignment="1" applyProtection="1">
      <alignment horizontal="center" vertical="center" wrapText="1"/>
    </xf>
    <xf numFmtId="0" fontId="24" fillId="3" borderId="35" xfId="0" applyFont="1" applyFill="1" applyBorder="1" applyAlignment="1" applyProtection="1">
      <alignment horizontal="center" vertical="center" wrapText="1"/>
      <protection locked="0"/>
    </xf>
    <xf numFmtId="0" fontId="24" fillId="3" borderId="14" xfId="0" applyFont="1" applyFill="1" applyBorder="1" applyAlignment="1" applyProtection="1">
      <alignment horizontal="center" vertical="center" wrapText="1"/>
      <protection locked="0"/>
    </xf>
    <xf numFmtId="0" fontId="24" fillId="3" borderId="8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33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0" fontId="24" fillId="4" borderId="4" xfId="0" applyFont="1" applyFill="1" applyBorder="1" applyAlignment="1" applyProtection="1">
      <alignment horizontal="center" vertical="center" wrapText="1"/>
    </xf>
    <xf numFmtId="4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63" xfId="0" applyFont="1" applyFill="1" applyBorder="1" applyAlignment="1" applyProtection="1">
      <alignment horizontal="center" vertical="center" wrapText="1"/>
    </xf>
    <xf numFmtId="0" fontId="24" fillId="4" borderId="64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0" fontId="24" fillId="3" borderId="59" xfId="0" applyFont="1" applyFill="1" applyBorder="1" applyAlignment="1" applyProtection="1">
      <alignment horizontal="center" vertical="center" wrapText="1"/>
      <protection locked="0"/>
    </xf>
    <xf numFmtId="3" fontId="24" fillId="0" borderId="58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wrapText="1"/>
    </xf>
    <xf numFmtId="0" fontId="85" fillId="0" borderId="0" xfId="0" applyFont="1" applyAlignment="1" applyProtection="1">
      <alignment horizontal="left" vertical="center" wrapText="1"/>
    </xf>
    <xf numFmtId="0" fontId="25" fillId="5" borderId="0" xfId="0" applyFont="1" applyFill="1" applyAlignment="1" applyProtection="1">
      <alignment horizontal="center"/>
    </xf>
    <xf numFmtId="0" fontId="83" fillId="0" borderId="0" xfId="0" applyFont="1" applyAlignment="1" applyProtection="1">
      <alignment horizontal="left" vertical="center"/>
    </xf>
    <xf numFmtId="0" fontId="86" fillId="0" borderId="0" xfId="0" applyFont="1" applyAlignment="1" applyProtection="1">
      <alignment horizontal="left" vertical="center" wrapText="1"/>
    </xf>
    <xf numFmtId="4" fontId="133" fillId="4" borderId="68" xfId="0" applyNumberFormat="1" applyFont="1" applyFill="1" applyBorder="1" applyAlignment="1" applyProtection="1">
      <alignment horizontal="center" vertical="center" wrapText="1"/>
    </xf>
    <xf numFmtId="4" fontId="133" fillId="4" borderId="69" xfId="0" applyNumberFormat="1" applyFont="1" applyFill="1" applyBorder="1" applyAlignment="1" applyProtection="1">
      <alignment horizontal="center" vertical="center" wrapText="1"/>
    </xf>
    <xf numFmtId="164" fontId="133" fillId="4" borderId="65" xfId="0" applyNumberFormat="1" applyFont="1" applyFill="1" applyBorder="1" applyAlignment="1" applyProtection="1">
      <alignment horizontal="center" vertical="center" wrapText="1"/>
    </xf>
    <xf numFmtId="164" fontId="133" fillId="4" borderId="69" xfId="0" applyNumberFormat="1" applyFont="1" applyFill="1" applyBorder="1" applyAlignment="1" applyProtection="1">
      <alignment horizontal="center" vertical="center" wrapText="1"/>
    </xf>
    <xf numFmtId="4" fontId="24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</xf>
    <xf numFmtId="14" fontId="23" fillId="0" borderId="2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106" fillId="4" borderId="65" xfId="0" applyFont="1" applyFill="1" applyBorder="1" applyAlignment="1" applyProtection="1">
      <alignment horizontal="center" vertical="center"/>
    </xf>
    <xf numFmtId="0" fontId="106" fillId="4" borderId="66" xfId="0" applyFont="1" applyFill="1" applyBorder="1" applyAlignment="1" applyProtection="1">
      <alignment horizontal="center" vertical="center"/>
    </xf>
    <xf numFmtId="0" fontId="106" fillId="4" borderId="67" xfId="0" applyFont="1" applyFill="1" applyBorder="1" applyAlignment="1" applyProtection="1">
      <alignment horizontal="center" vertical="center"/>
    </xf>
    <xf numFmtId="3" fontId="155" fillId="4" borderId="68" xfId="0" applyNumberFormat="1" applyFont="1" applyFill="1" applyBorder="1" applyAlignment="1" applyProtection="1">
      <alignment horizontal="center" vertical="center" shrinkToFit="1"/>
    </xf>
    <xf numFmtId="3" fontId="155" fillId="4" borderId="69" xfId="0" applyNumberFormat="1" applyFont="1" applyFill="1" applyBorder="1" applyAlignment="1" applyProtection="1">
      <alignment horizontal="center" vertical="center" shrinkToFit="1"/>
    </xf>
    <xf numFmtId="4" fontId="133" fillId="4" borderId="65" xfId="0" applyNumberFormat="1" applyFont="1" applyFill="1" applyBorder="1" applyAlignment="1" applyProtection="1">
      <alignment horizontal="center" vertical="center" wrapText="1"/>
    </xf>
    <xf numFmtId="4" fontId="133" fillId="4" borderId="67" xfId="0" applyNumberFormat="1" applyFont="1" applyFill="1" applyBorder="1" applyAlignment="1" applyProtection="1">
      <alignment horizontal="center" vertical="center" wrapText="1"/>
    </xf>
    <xf numFmtId="3" fontId="133" fillId="4" borderId="65" xfId="0" applyNumberFormat="1" applyFont="1" applyFill="1" applyBorder="1" applyAlignment="1" applyProtection="1">
      <alignment horizontal="center" vertical="center" wrapText="1"/>
    </xf>
    <xf numFmtId="3" fontId="133" fillId="4" borderId="69" xfId="0" applyNumberFormat="1" applyFont="1" applyFill="1" applyBorder="1" applyAlignment="1" applyProtection="1">
      <alignment horizontal="center" vertical="center" wrapText="1"/>
    </xf>
    <xf numFmtId="0" fontId="73" fillId="0" borderId="0" xfId="0" applyFont="1" applyAlignment="1" applyProtection="1">
      <alignment horizontal="left" vertical="top"/>
    </xf>
    <xf numFmtId="0" fontId="74" fillId="0" borderId="0" xfId="0" applyFont="1" applyAlignment="1" applyProtection="1">
      <alignment horizontal="left" vertical="center" wrapText="1"/>
    </xf>
    <xf numFmtId="0" fontId="73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79" fillId="0" borderId="0" xfId="0" applyFont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/>
    </xf>
    <xf numFmtId="0" fontId="83" fillId="0" borderId="0" xfId="0" applyFont="1" applyAlignment="1" applyProtection="1">
      <alignment horizontal="left" vertical="top" wrapText="1"/>
    </xf>
    <xf numFmtId="0" fontId="80" fillId="0" borderId="0" xfId="0" applyFont="1" applyAlignment="1" applyProtection="1">
      <alignment horizontal="left" vertical="center" wrapText="1"/>
    </xf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52" fillId="0" borderId="0" xfId="0" applyFont="1" applyAlignment="1" applyProtection="1">
      <alignment horizontal="left" vertical="center"/>
    </xf>
    <xf numFmtId="0" fontId="130" fillId="0" borderId="0" xfId="0" applyFont="1" applyAlignment="1" applyProtection="1">
      <alignment horizontal="left" vertical="top"/>
    </xf>
    <xf numFmtId="0" fontId="152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left" vertical="center" wrapText="1"/>
    </xf>
    <xf numFmtId="0" fontId="158" fillId="0" borderId="0" xfId="0" applyFont="1" applyAlignment="1" applyProtection="1">
      <alignment horizontal="left" vertical="center"/>
    </xf>
    <xf numFmtId="0" fontId="137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center" wrapText="1"/>
    </xf>
    <xf numFmtId="0" fontId="160" fillId="0" borderId="0" xfId="0" applyFont="1" applyAlignment="1" applyProtection="1">
      <alignment horizontal="left" vertical="center" wrapText="1"/>
    </xf>
    <xf numFmtId="0" fontId="130" fillId="3" borderId="16" xfId="0" applyFont="1" applyFill="1" applyBorder="1" applyAlignment="1" applyProtection="1">
      <alignment horizontal="center" shrinkToFit="1"/>
      <protection locked="0"/>
    </xf>
    <xf numFmtId="0" fontId="130" fillId="3" borderId="17" xfId="0" applyFont="1" applyFill="1" applyBorder="1" applyAlignment="1" applyProtection="1">
      <alignment horizontal="center" shrinkToFit="1"/>
      <protection locked="0"/>
    </xf>
    <xf numFmtId="0" fontId="130" fillId="3" borderId="3" xfId="0" applyFont="1" applyFill="1" applyBorder="1" applyAlignment="1" applyProtection="1">
      <alignment horizontal="center" shrinkToFit="1"/>
      <protection locked="0"/>
    </xf>
    <xf numFmtId="0" fontId="151" fillId="3" borderId="16" xfId="0" applyFont="1" applyFill="1" applyBorder="1" applyAlignment="1" applyProtection="1">
      <alignment horizontal="center"/>
      <protection locked="0"/>
    </xf>
    <xf numFmtId="0" fontId="151" fillId="3" borderId="17" xfId="0" applyFont="1" applyFill="1" applyBorder="1" applyAlignment="1" applyProtection="1">
      <alignment horizontal="center"/>
      <protection locked="0"/>
    </xf>
    <xf numFmtId="0" fontId="151" fillId="3" borderId="3" xfId="0" applyFont="1" applyFill="1" applyBorder="1" applyAlignment="1" applyProtection="1">
      <alignment horizontal="center"/>
      <protection locked="0"/>
    </xf>
    <xf numFmtId="0" fontId="130" fillId="0" borderId="0" xfId="0" applyFont="1" applyFill="1" applyAlignment="1" applyProtection="1">
      <alignment horizontal="center"/>
    </xf>
    <xf numFmtId="0" fontId="130" fillId="5" borderId="0" xfId="0" applyFont="1" applyFill="1" applyAlignment="1" applyProtection="1">
      <alignment horizontal="center"/>
    </xf>
    <xf numFmtId="4" fontId="133" fillId="11" borderId="65" xfId="0" applyNumberFormat="1" applyFont="1" applyFill="1" applyBorder="1" applyAlignment="1" applyProtection="1">
      <alignment horizontal="center" vertical="center" wrapText="1"/>
    </xf>
    <xf numFmtId="4" fontId="133" fillId="11" borderId="69" xfId="0" applyNumberFormat="1" applyFont="1" applyFill="1" applyBorder="1" applyAlignment="1" applyProtection="1">
      <alignment horizontal="center" vertical="center" wrapText="1"/>
    </xf>
    <xf numFmtId="4" fontId="133" fillId="11" borderId="68" xfId="0" applyNumberFormat="1" applyFont="1" applyFill="1" applyBorder="1" applyAlignment="1" applyProtection="1">
      <alignment horizontal="center" vertical="center" wrapText="1"/>
    </xf>
    <xf numFmtId="164" fontId="133" fillId="11" borderId="65" xfId="0" applyNumberFormat="1" applyFont="1" applyFill="1" applyBorder="1" applyAlignment="1" applyProtection="1">
      <alignment horizontal="center" vertical="center" wrapText="1"/>
    </xf>
    <xf numFmtId="164" fontId="133" fillId="11" borderId="69" xfId="0" applyNumberFormat="1" applyFont="1" applyFill="1" applyBorder="1" applyAlignment="1" applyProtection="1">
      <alignment horizontal="center" vertical="center" wrapText="1"/>
    </xf>
    <xf numFmtId="0" fontId="130" fillId="3" borderId="12" xfId="0" applyFont="1" applyFill="1" applyBorder="1" applyAlignment="1" applyProtection="1">
      <alignment horizontal="center" vertical="top"/>
    </xf>
    <xf numFmtId="0" fontId="130" fillId="3" borderId="13" xfId="0" applyFont="1" applyFill="1" applyBorder="1" applyAlignment="1" applyProtection="1">
      <alignment horizontal="center" vertical="top"/>
    </xf>
    <xf numFmtId="0" fontId="130" fillId="3" borderId="14" xfId="0" applyFont="1" applyFill="1" applyBorder="1" applyAlignment="1" applyProtection="1">
      <alignment horizontal="center" vertical="top"/>
    </xf>
    <xf numFmtId="0" fontId="134" fillId="3" borderId="12" xfId="0" applyFont="1" applyFill="1" applyBorder="1" applyAlignment="1" applyProtection="1">
      <alignment horizontal="center" vertical="top" wrapText="1"/>
    </xf>
    <xf numFmtId="0" fontId="134" fillId="3" borderId="13" xfId="0" applyFont="1" applyFill="1" applyBorder="1" applyAlignment="1" applyProtection="1">
      <alignment horizontal="center" vertical="top" wrapText="1"/>
    </xf>
    <xf numFmtId="0" fontId="134" fillId="3" borderId="14" xfId="0" applyFont="1" applyFill="1" applyBorder="1" applyAlignment="1" applyProtection="1">
      <alignment horizontal="center" vertical="top" wrapText="1"/>
    </xf>
    <xf numFmtId="4" fontId="13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36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58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0" xfId="0" applyFont="1" applyFill="1" applyBorder="1" applyAlignment="1" applyProtection="1">
      <alignment horizontal="center" vertical="center"/>
    </xf>
    <xf numFmtId="0" fontId="130" fillId="11" borderId="2" xfId="0" applyFont="1" applyFill="1" applyBorder="1" applyAlignment="1" applyProtection="1">
      <alignment horizontal="center" vertical="center"/>
    </xf>
    <xf numFmtId="0" fontId="130" fillId="11" borderId="11" xfId="0" applyFont="1" applyFill="1" applyBorder="1" applyAlignment="1" applyProtection="1">
      <alignment horizontal="center" vertical="center"/>
    </xf>
    <xf numFmtId="0" fontId="130" fillId="11" borderId="59" xfId="0" applyFont="1" applyFill="1" applyBorder="1" applyAlignment="1" applyProtection="1">
      <alignment horizontal="center" vertical="center"/>
    </xf>
    <xf numFmtId="0" fontId="130" fillId="11" borderId="11" xfId="0" applyFont="1" applyFill="1" applyBorder="1" applyAlignment="1" applyProtection="1">
      <alignment horizontal="center"/>
    </xf>
    <xf numFmtId="0" fontId="106" fillId="11" borderId="65" xfId="0" applyFont="1" applyFill="1" applyBorder="1" applyAlignment="1" applyProtection="1">
      <alignment horizontal="center" vertical="center"/>
    </xf>
    <xf numFmtId="0" fontId="106" fillId="11" borderId="66" xfId="0" applyFont="1" applyFill="1" applyBorder="1" applyAlignment="1" applyProtection="1">
      <alignment horizontal="center" vertical="center"/>
    </xf>
    <xf numFmtId="0" fontId="106" fillId="11" borderId="67" xfId="0" applyFont="1" applyFill="1" applyBorder="1" applyAlignment="1" applyProtection="1">
      <alignment horizontal="center" vertical="center"/>
    </xf>
    <xf numFmtId="3" fontId="155" fillId="11" borderId="68" xfId="0" applyNumberFormat="1" applyFont="1" applyFill="1" applyBorder="1" applyAlignment="1" applyProtection="1">
      <alignment horizontal="center" vertical="center" shrinkToFit="1"/>
    </xf>
    <xf numFmtId="3" fontId="155" fillId="11" borderId="69" xfId="0" applyNumberFormat="1" applyFont="1" applyFill="1" applyBorder="1" applyAlignment="1" applyProtection="1">
      <alignment horizontal="center" vertical="center" shrinkToFit="1"/>
    </xf>
    <xf numFmtId="4" fontId="133" fillId="11" borderId="67" xfId="0" applyNumberFormat="1" applyFont="1" applyFill="1" applyBorder="1" applyAlignment="1" applyProtection="1">
      <alignment horizontal="center" vertical="center" wrapText="1"/>
    </xf>
    <xf numFmtId="3" fontId="133" fillId="11" borderId="65" xfId="0" applyNumberFormat="1" applyFont="1" applyFill="1" applyBorder="1" applyAlignment="1" applyProtection="1">
      <alignment horizontal="center" vertical="center" wrapText="1"/>
    </xf>
    <xf numFmtId="3" fontId="133" fillId="11" borderId="69" xfId="0" applyNumberFormat="1" applyFont="1" applyFill="1" applyBorder="1" applyAlignment="1" applyProtection="1">
      <alignment horizontal="center" vertical="center" wrapText="1"/>
    </xf>
    <xf numFmtId="0" fontId="130" fillId="11" borderId="13" xfId="0" applyFont="1" applyFill="1" applyBorder="1" applyAlignment="1" applyProtection="1">
      <alignment horizontal="center"/>
    </xf>
    <xf numFmtId="0" fontId="130" fillId="11" borderId="0" xfId="0" applyFont="1" applyFill="1" applyBorder="1" applyAlignment="1" applyProtection="1">
      <alignment horizontal="center"/>
    </xf>
    <xf numFmtId="3" fontId="133" fillId="4" borderId="12" xfId="0" applyNumberFormat="1" applyFont="1" applyFill="1" applyBorder="1" applyAlignment="1" applyProtection="1">
      <alignment horizontal="center" vertical="center" wrapText="1"/>
    </xf>
    <xf numFmtId="3" fontId="133" fillId="4" borderId="14" xfId="0" applyNumberFormat="1" applyFont="1" applyFill="1" applyBorder="1" applyAlignment="1" applyProtection="1">
      <alignment horizontal="center" vertical="center" wrapText="1"/>
    </xf>
    <xf numFmtId="3" fontId="133" fillId="4" borderId="1" xfId="0" applyNumberFormat="1" applyFont="1" applyFill="1" applyBorder="1" applyAlignment="1" applyProtection="1">
      <alignment horizontal="center" vertical="center" wrapText="1"/>
    </xf>
    <xf numFmtId="3" fontId="133" fillId="4" borderId="2" xfId="0" applyNumberFormat="1" applyFont="1" applyFill="1" applyBorder="1" applyAlignment="1" applyProtection="1">
      <alignment horizontal="center" vertical="center" wrapText="1"/>
    </xf>
    <xf numFmtId="3" fontId="133" fillId="4" borderId="58" xfId="0" applyNumberFormat="1" applyFont="1" applyFill="1" applyBorder="1" applyAlignment="1" applyProtection="1">
      <alignment horizontal="center" vertical="center" wrapText="1"/>
    </xf>
    <xf numFmtId="3" fontId="133" fillId="4" borderId="59" xfId="0" applyNumberFormat="1" applyFont="1" applyFill="1" applyBorder="1" applyAlignment="1" applyProtection="1">
      <alignment horizontal="center" vertical="center" wrapText="1"/>
    </xf>
    <xf numFmtId="4" fontId="133" fillId="4" borderId="12" xfId="0" applyNumberFormat="1" applyFont="1" applyFill="1" applyBorder="1" applyAlignment="1" applyProtection="1">
      <alignment horizontal="center" vertical="center" wrapText="1"/>
    </xf>
    <xf numFmtId="4" fontId="133" fillId="4" borderId="36" xfId="0" applyNumberFormat="1" applyFont="1" applyFill="1" applyBorder="1" applyAlignment="1" applyProtection="1">
      <alignment horizontal="center" vertical="center" wrapText="1"/>
    </xf>
    <xf numFmtId="4" fontId="133" fillId="4" borderId="1" xfId="0" applyNumberFormat="1" applyFont="1" applyFill="1" applyBorder="1" applyAlignment="1" applyProtection="1">
      <alignment horizontal="center" vertical="center" wrapText="1"/>
    </xf>
    <xf numFmtId="4" fontId="133" fillId="4" borderId="9" xfId="0" applyNumberFormat="1" applyFont="1" applyFill="1" applyBorder="1" applyAlignment="1" applyProtection="1">
      <alignment horizontal="center" vertical="center" wrapText="1"/>
    </xf>
    <xf numFmtId="4" fontId="133" fillId="4" borderId="58" xfId="0" applyNumberFormat="1" applyFont="1" applyFill="1" applyBorder="1" applyAlignment="1" applyProtection="1">
      <alignment horizontal="center" vertical="center" wrapText="1"/>
    </xf>
    <xf numFmtId="4" fontId="133" fillId="4" borderId="20" xfId="0" applyNumberFormat="1" applyFont="1" applyFill="1" applyBorder="1" applyAlignment="1" applyProtection="1">
      <alignment horizontal="center" vertical="center" wrapText="1"/>
    </xf>
    <xf numFmtId="0" fontId="133" fillId="3" borderId="35" xfId="0" applyFont="1" applyFill="1" applyBorder="1" applyAlignment="1" applyProtection="1">
      <alignment horizontal="center" vertical="center" wrapText="1"/>
      <protection locked="0"/>
    </xf>
    <xf numFmtId="0" fontId="133" fillId="3" borderId="14" xfId="0" applyFont="1" applyFill="1" applyBorder="1" applyAlignment="1" applyProtection="1">
      <alignment horizontal="center" vertical="center" wrapText="1"/>
      <protection locked="0"/>
    </xf>
    <xf numFmtId="0" fontId="133" fillId="3" borderId="8" xfId="0" applyFont="1" applyFill="1" applyBorder="1" applyAlignment="1" applyProtection="1">
      <alignment horizontal="center" vertical="center" wrapText="1"/>
      <protection locked="0"/>
    </xf>
    <xf numFmtId="0" fontId="133" fillId="3" borderId="2" xfId="0" applyFont="1" applyFill="1" applyBorder="1" applyAlignment="1" applyProtection="1">
      <alignment horizontal="center" vertical="center" wrapText="1"/>
      <protection locked="0"/>
    </xf>
    <xf numFmtId="0" fontId="133" fillId="3" borderId="10" xfId="0" applyFont="1" applyFill="1" applyBorder="1" applyAlignment="1" applyProtection="1">
      <alignment horizontal="center" vertical="center" wrapText="1"/>
      <protection locked="0"/>
    </xf>
    <xf numFmtId="0" fontId="133" fillId="3" borderId="59" xfId="0" applyFont="1" applyFill="1" applyBorder="1" applyAlignment="1" applyProtection="1">
      <alignment horizontal="center" vertical="center" wrapText="1"/>
      <protection locked="0"/>
    </xf>
    <xf numFmtId="2" fontId="133" fillId="4" borderId="29" xfId="0" applyNumberFormat="1" applyFont="1" applyFill="1" applyBorder="1" applyAlignment="1" applyProtection="1">
      <alignment horizontal="center" vertical="center" wrapText="1"/>
    </xf>
    <xf numFmtId="2" fontId="133" fillId="4" borderId="4" xfId="0" applyNumberFormat="1" applyFont="1" applyFill="1" applyBorder="1" applyAlignment="1" applyProtection="1">
      <alignment horizontal="center" vertical="center" wrapText="1"/>
    </xf>
    <xf numFmtId="2" fontId="133" fillId="4" borderId="73" xfId="0" applyNumberFormat="1" applyFont="1" applyFill="1" applyBorder="1" applyAlignment="1" applyProtection="1">
      <alignment horizontal="center" vertical="center" wrapText="1"/>
    </xf>
    <xf numFmtId="4" fontId="133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59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17" xfId="0" applyFont="1" applyFill="1" applyBorder="1" applyAlignment="1" applyProtection="1">
      <alignment horizontal="center"/>
    </xf>
    <xf numFmtId="3" fontId="13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18" xfId="0" applyFont="1" applyFill="1" applyBorder="1" applyAlignment="1" applyProtection="1">
      <alignment horizontal="center" vertical="center" wrapText="1"/>
    </xf>
    <xf numFmtId="0" fontId="130" fillId="11" borderId="19" xfId="0" applyFont="1" applyFill="1" applyBorder="1" applyAlignment="1" applyProtection="1">
      <alignment horizontal="center" vertical="center" wrapText="1"/>
    </xf>
    <xf numFmtId="3" fontId="133" fillId="0" borderId="12" xfId="0" applyNumberFormat="1" applyFont="1" applyFill="1" applyBorder="1" applyAlignment="1" applyProtection="1">
      <alignment horizontal="center" vertical="center" wrapText="1"/>
    </xf>
    <xf numFmtId="3" fontId="133" fillId="0" borderId="14" xfId="0" applyNumberFormat="1" applyFont="1" applyFill="1" applyBorder="1" applyAlignment="1" applyProtection="1">
      <alignment horizontal="center" vertical="center" wrapText="1"/>
    </xf>
    <xf numFmtId="0" fontId="133" fillId="11" borderId="45" xfId="0" applyFont="1" applyFill="1" applyBorder="1" applyAlignment="1" applyProtection="1">
      <alignment horizontal="center" vertical="center" wrapText="1"/>
    </xf>
    <xf numFmtId="0" fontId="133" fillId="11" borderId="46" xfId="0" applyFont="1" applyFill="1" applyBorder="1" applyAlignment="1" applyProtection="1">
      <alignment horizontal="center" vertical="center" wrapText="1"/>
    </xf>
    <xf numFmtId="0" fontId="133" fillId="11" borderId="47" xfId="0" applyFont="1" applyFill="1" applyBorder="1" applyAlignment="1" applyProtection="1">
      <alignment horizontal="center" vertical="center" wrapText="1"/>
    </xf>
    <xf numFmtId="0" fontId="133" fillId="11" borderId="50" xfId="0" applyFont="1" applyFill="1" applyBorder="1" applyAlignment="1" applyProtection="1">
      <alignment horizontal="center" vertical="center" wrapText="1"/>
    </xf>
    <xf numFmtId="0" fontId="133" fillId="11" borderId="51" xfId="0" applyFont="1" applyFill="1" applyBorder="1" applyAlignment="1" applyProtection="1">
      <alignment horizontal="center" vertical="center" wrapText="1"/>
    </xf>
    <xf numFmtId="0" fontId="133" fillId="11" borderId="52" xfId="0" applyFont="1" applyFill="1" applyBorder="1" applyAlignment="1" applyProtection="1">
      <alignment horizontal="center" vertical="center" wrapText="1"/>
    </xf>
    <xf numFmtId="0" fontId="133" fillId="11" borderId="60" xfId="0" applyFont="1" applyFill="1" applyBorder="1" applyAlignment="1" applyProtection="1">
      <alignment horizontal="center" vertical="center" wrapText="1"/>
    </xf>
    <xf numFmtId="0" fontId="133" fillId="11" borderId="61" xfId="0" applyFont="1" applyFill="1" applyBorder="1" applyAlignment="1" applyProtection="1">
      <alignment horizontal="center" vertical="center" wrapText="1"/>
    </xf>
    <xf numFmtId="0" fontId="133" fillId="11" borderId="62" xfId="0" applyFont="1" applyFill="1" applyBorder="1" applyAlignment="1" applyProtection="1">
      <alignment horizontal="center" vertical="center" wrapText="1"/>
    </xf>
    <xf numFmtId="4" fontId="133" fillId="0" borderId="12" xfId="0" applyNumberFormat="1" applyFont="1" applyFill="1" applyBorder="1" applyAlignment="1" applyProtection="1">
      <alignment horizontal="center" vertical="center" wrapText="1"/>
    </xf>
    <xf numFmtId="4" fontId="133" fillId="0" borderId="36" xfId="0" applyNumberFormat="1" applyFont="1" applyFill="1" applyBorder="1" applyAlignment="1" applyProtection="1">
      <alignment horizontal="center" vertical="center" wrapText="1"/>
    </xf>
    <xf numFmtId="0" fontId="133" fillId="11" borderId="35" xfId="0" applyFont="1" applyFill="1" applyBorder="1" applyAlignment="1" applyProtection="1">
      <alignment horizontal="center" vertical="center" wrapText="1"/>
    </xf>
    <xf numFmtId="0" fontId="133" fillId="11" borderId="13" xfId="0" applyFont="1" applyFill="1" applyBorder="1" applyAlignment="1" applyProtection="1">
      <alignment horizontal="center" vertical="center" wrapText="1"/>
    </xf>
    <xf numFmtId="0" fontId="133" fillId="11" borderId="36" xfId="0" applyFont="1" applyFill="1" applyBorder="1" applyAlignment="1" applyProtection="1">
      <alignment horizontal="center" vertical="center" wrapText="1"/>
    </xf>
    <xf numFmtId="0" fontId="133" fillId="11" borderId="8" xfId="0" applyFont="1" applyFill="1" applyBorder="1" applyAlignment="1" applyProtection="1">
      <alignment horizontal="center" vertical="center" wrapText="1"/>
    </xf>
    <xf numFmtId="0" fontId="133" fillId="11" borderId="0" xfId="0" applyFont="1" applyFill="1" applyBorder="1" applyAlignment="1" applyProtection="1">
      <alignment horizontal="center" vertical="center" wrapText="1"/>
    </xf>
    <xf numFmtId="0" fontId="133" fillId="11" borderId="9" xfId="0" applyFont="1" applyFill="1" applyBorder="1" applyAlignment="1" applyProtection="1">
      <alignment horizontal="center" vertical="center" wrapText="1"/>
    </xf>
    <xf numFmtId="0" fontId="133" fillId="11" borderId="33" xfId="0" applyFont="1" applyFill="1" applyBorder="1" applyAlignment="1" applyProtection="1">
      <alignment horizontal="center" vertical="center" wrapText="1"/>
    </xf>
    <xf numFmtId="0" fontId="133" fillId="11" borderId="17" xfId="0" applyFont="1" applyFill="1" applyBorder="1" applyAlignment="1" applyProtection="1">
      <alignment horizontal="center" vertical="center" wrapText="1"/>
    </xf>
    <xf numFmtId="0" fontId="133" fillId="11" borderId="34" xfId="0" applyFont="1" applyFill="1" applyBorder="1" applyAlignment="1" applyProtection="1">
      <alignment horizontal="center" vertical="center" wrapText="1"/>
    </xf>
    <xf numFmtId="0" fontId="133" fillId="11" borderId="48" xfId="0" applyFont="1" applyFill="1" applyBorder="1" applyAlignment="1" applyProtection="1">
      <alignment horizontal="center" vertical="center" wrapText="1"/>
    </xf>
    <xf numFmtId="0" fontId="133" fillId="11" borderId="49" xfId="0" applyFont="1" applyFill="1" applyBorder="1" applyAlignment="1" applyProtection="1">
      <alignment horizontal="center" vertical="center" wrapText="1"/>
    </xf>
    <xf numFmtId="0" fontId="133" fillId="11" borderId="53" xfId="0" applyFont="1" applyFill="1" applyBorder="1" applyAlignment="1" applyProtection="1">
      <alignment horizontal="center" vertical="center" wrapText="1"/>
    </xf>
    <xf numFmtId="0" fontId="133" fillId="11" borderId="54" xfId="0" applyFont="1" applyFill="1" applyBorder="1" applyAlignment="1" applyProtection="1">
      <alignment horizontal="center" vertical="center" wrapText="1"/>
    </xf>
    <xf numFmtId="0" fontId="133" fillId="11" borderId="63" xfId="0" applyFont="1" applyFill="1" applyBorder="1" applyAlignment="1" applyProtection="1">
      <alignment horizontal="center" vertical="center" wrapText="1"/>
    </xf>
    <xf numFmtId="0" fontId="133" fillId="11" borderId="64" xfId="0" applyFont="1" applyFill="1" applyBorder="1" applyAlignment="1" applyProtection="1">
      <alignment horizontal="center" vertical="center" wrapText="1"/>
    </xf>
    <xf numFmtId="0" fontId="130" fillId="11" borderId="43" xfId="0" applyFont="1" applyFill="1" applyBorder="1" applyAlignment="1" applyProtection="1">
      <alignment horizontal="center" vertical="center" wrapText="1"/>
    </xf>
    <xf numFmtId="0" fontId="130" fillId="11" borderId="15" xfId="0" applyFont="1" applyFill="1" applyBorder="1" applyAlignment="1" applyProtection="1">
      <alignment horizontal="center" vertical="center" wrapText="1"/>
    </xf>
    <xf numFmtId="0" fontId="130" fillId="11" borderId="44" xfId="0" applyFont="1" applyFill="1" applyBorder="1" applyAlignment="1" applyProtection="1">
      <alignment horizontal="center" vertical="center" wrapText="1"/>
    </xf>
    <xf numFmtId="0" fontId="150" fillId="0" borderId="0" xfId="0" applyFont="1" applyFill="1" applyAlignment="1" applyProtection="1">
      <alignment horizontal="center"/>
    </xf>
    <xf numFmtId="0" fontId="136" fillId="0" borderId="0" xfId="0" applyFont="1" applyAlignment="1" applyProtection="1">
      <alignment horizontal="center"/>
    </xf>
    <xf numFmtId="0" fontId="130" fillId="0" borderId="0" xfId="0" applyFont="1" applyAlignment="1" applyProtection="1">
      <alignment horizontal="center" vertical="center" wrapText="1"/>
    </xf>
    <xf numFmtId="0" fontId="130" fillId="11" borderId="5" xfId="0" applyFont="1" applyFill="1" applyBorder="1" applyAlignment="1" applyProtection="1">
      <alignment horizontal="center" vertical="center" wrapText="1"/>
    </xf>
    <xf numFmtId="0" fontId="130" fillId="11" borderId="6" xfId="0" applyFont="1" applyFill="1" applyBorder="1" applyAlignment="1" applyProtection="1">
      <alignment horizontal="center" vertical="center" wrapText="1"/>
    </xf>
    <xf numFmtId="0" fontId="130" fillId="11" borderId="7" xfId="0" applyFont="1" applyFill="1" applyBorder="1" applyAlignment="1" applyProtection="1">
      <alignment horizontal="center" vertical="center" wrapText="1"/>
    </xf>
    <xf numFmtId="0" fontId="130" fillId="11" borderId="33" xfId="0" applyFont="1" applyFill="1" applyBorder="1" applyAlignment="1" applyProtection="1">
      <alignment horizontal="center" vertical="center" wrapText="1"/>
    </xf>
    <xf numFmtId="0" fontId="130" fillId="11" borderId="17" xfId="0" applyFont="1" applyFill="1" applyBorder="1" applyAlignment="1" applyProtection="1">
      <alignment horizontal="center" vertical="center" wrapText="1"/>
    </xf>
    <xf numFmtId="0" fontId="130" fillId="11" borderId="34" xfId="0" applyFont="1" applyFill="1" applyBorder="1" applyAlignment="1" applyProtection="1">
      <alignment horizontal="center" vertical="center" wrapText="1"/>
    </xf>
    <xf numFmtId="0" fontId="130" fillId="11" borderId="39" xfId="0" applyFont="1" applyFill="1" applyBorder="1" applyAlignment="1" applyProtection="1">
      <alignment horizontal="center" vertical="center" wrapText="1"/>
    </xf>
    <xf numFmtId="0" fontId="130" fillId="11" borderId="21" xfId="0" applyFont="1" applyFill="1" applyBorder="1" applyAlignment="1" applyProtection="1">
      <alignment horizontal="center" vertical="center" wrapText="1"/>
    </xf>
    <xf numFmtId="0" fontId="130" fillId="11" borderId="40" xfId="0" applyFont="1" applyFill="1" applyBorder="1" applyAlignment="1" applyProtection="1">
      <alignment horizontal="center" vertical="center" wrapText="1"/>
    </xf>
    <xf numFmtId="0" fontId="130" fillId="11" borderId="41" xfId="0" applyFont="1" applyFill="1" applyBorder="1" applyAlignment="1" applyProtection="1">
      <alignment horizontal="center" vertical="center" wrapText="1"/>
    </xf>
    <xf numFmtId="0" fontId="130" fillId="11" borderId="42" xfId="0" applyFont="1" applyFill="1" applyBorder="1" applyAlignment="1" applyProtection="1">
      <alignment horizontal="center" vertical="center" wrapText="1"/>
    </xf>
    <xf numFmtId="0" fontId="130" fillId="11" borderId="16" xfId="0" applyFont="1" applyFill="1" applyBorder="1" applyAlignment="1" applyProtection="1">
      <alignment horizontal="center" vertical="center" wrapText="1"/>
    </xf>
    <xf numFmtId="0" fontId="130" fillId="11" borderId="4" xfId="0" applyFont="1" applyFill="1" applyBorder="1" applyAlignment="1" applyProtection="1">
      <alignment horizontal="center" vertical="center"/>
    </xf>
    <xf numFmtId="3" fontId="13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1" fillId="11" borderId="4" xfId="0" applyFont="1" applyFill="1" applyBorder="1" applyAlignment="1" applyProtection="1">
      <alignment horizontal="center" vertical="center" wrapText="1"/>
    </xf>
    <xf numFmtId="165" fontId="131" fillId="12" borderId="18" xfId="4" applyNumberFormat="1" applyFont="1" applyFill="1" applyBorder="1" applyAlignment="1" applyProtection="1">
      <alignment horizontal="center" vertical="center"/>
    </xf>
    <xf numFmtId="165" fontId="131" fillId="12" borderId="15" xfId="4" applyNumberFormat="1" applyFont="1" applyFill="1" applyBorder="1" applyAlignment="1" applyProtection="1">
      <alignment horizontal="center" vertical="center"/>
    </xf>
    <xf numFmtId="165" fontId="131" fillId="12" borderId="15" xfId="4" applyNumberFormat="1" applyFont="1" applyFill="1" applyBorder="1" applyAlignment="1" applyProtection="1">
      <alignment horizontal="left" vertical="center"/>
    </xf>
    <xf numFmtId="165" fontId="131" fillId="12" borderId="19" xfId="4" applyNumberFormat="1" applyFont="1" applyFill="1" applyBorder="1" applyAlignment="1" applyProtection="1">
      <alignment horizontal="left" vertical="center"/>
    </xf>
    <xf numFmtId="0" fontId="134" fillId="0" borderId="0" xfId="0" applyFont="1" applyFill="1" applyBorder="1" applyAlignment="1" applyProtection="1">
      <alignment horizontal="center" vertical="center" wrapText="1"/>
    </xf>
    <xf numFmtId="3" fontId="149" fillId="12" borderId="4" xfId="0" applyNumberFormat="1" applyFont="1" applyFill="1" applyBorder="1" applyAlignment="1" applyProtection="1">
      <alignment horizontal="center" vertical="center" wrapText="1"/>
    </xf>
    <xf numFmtId="0" fontId="131" fillId="11" borderId="18" xfId="0" applyFont="1" applyFill="1" applyBorder="1" applyAlignment="1" applyProtection="1">
      <alignment horizontal="center" vertical="center" wrapText="1"/>
    </xf>
    <xf numFmtId="0" fontId="131" fillId="11" borderId="15" xfId="0" applyFont="1" applyFill="1" applyBorder="1" applyAlignment="1" applyProtection="1">
      <alignment horizontal="center" vertical="center" wrapText="1"/>
    </xf>
    <xf numFmtId="0" fontId="131" fillId="11" borderId="19" xfId="0" applyFont="1" applyFill="1" applyBorder="1" applyAlignment="1" applyProtection="1">
      <alignment horizontal="center" vertical="center" wrapText="1"/>
    </xf>
    <xf numFmtId="0" fontId="130" fillId="11" borderId="4" xfId="0" applyFont="1" applyFill="1" applyBorder="1" applyAlignment="1" applyProtection="1">
      <alignment horizontal="center" vertical="center" wrapText="1"/>
    </xf>
    <xf numFmtId="3" fontId="133" fillId="11" borderId="4" xfId="0" applyNumberFormat="1" applyFont="1" applyFill="1" applyBorder="1" applyAlignment="1" applyProtection="1">
      <alignment horizontal="center" vertical="center" wrapText="1"/>
    </xf>
    <xf numFmtId="0" fontId="146" fillId="0" borderId="0" xfId="0" applyFont="1" applyAlignment="1" applyProtection="1">
      <alignment horizontal="center" vertical="center" wrapText="1"/>
    </xf>
    <xf numFmtId="0" fontId="133" fillId="0" borderId="0" xfId="0" applyFont="1" applyAlignment="1" applyProtection="1">
      <alignment horizontal="center" vertical="center"/>
    </xf>
    <xf numFmtId="0" fontId="130" fillId="11" borderId="29" xfId="0" applyFont="1" applyFill="1" applyBorder="1" applyAlignment="1" applyProtection="1">
      <alignment horizontal="center" vertical="center"/>
    </xf>
    <xf numFmtId="14" fontId="132" fillId="0" borderId="4" xfId="0" applyNumberFormat="1" applyFont="1" applyBorder="1" applyAlignment="1" applyProtection="1">
      <alignment horizontal="center" vertical="center"/>
      <protection locked="0"/>
    </xf>
    <xf numFmtId="14" fontId="1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0" xfId="6" applyFont="1" applyAlignment="1" applyProtection="1">
      <alignment horizontal="left"/>
    </xf>
    <xf numFmtId="0" fontId="142" fillId="0" borderId="0" xfId="0" applyFont="1" applyAlignment="1" applyProtection="1">
      <alignment horizontal="center" vertical="center" wrapText="1"/>
    </xf>
    <xf numFmtId="0" fontId="141" fillId="0" borderId="0" xfId="0" applyFont="1" applyAlignment="1" applyProtection="1">
      <alignment horizontal="right" vertical="center"/>
    </xf>
    <xf numFmtId="0" fontId="141" fillId="0" borderId="0" xfId="0" applyFont="1" applyAlignment="1" applyProtection="1">
      <alignment horizontal="left" vertical="center" wrapText="1"/>
    </xf>
    <xf numFmtId="0" fontId="56" fillId="3" borderId="23" xfId="0" applyFont="1" applyFill="1" applyBorder="1" applyAlignment="1" applyProtection="1">
      <alignment horizontal="left" vertical="center"/>
      <protection locked="0"/>
    </xf>
    <xf numFmtId="0" fontId="42" fillId="0" borderId="13" xfId="0" applyFont="1" applyBorder="1" applyAlignment="1" applyProtection="1">
      <alignment horizontal="center" vertical="top" wrapText="1"/>
    </xf>
    <xf numFmtId="0" fontId="42" fillId="0" borderId="0" xfId="0" applyFont="1" applyAlignment="1" applyProtection="1">
      <alignment horizontal="justify" vertical="top" wrapText="1"/>
    </xf>
    <xf numFmtId="0" fontId="42" fillId="0" borderId="2" xfId="0" applyFont="1" applyBorder="1" applyAlignment="1" applyProtection="1">
      <alignment horizontal="justify" vertical="top" wrapText="1"/>
    </xf>
    <xf numFmtId="0" fontId="42" fillId="0" borderId="17" xfId="0" applyFont="1" applyBorder="1" applyAlignment="1" applyProtection="1">
      <alignment horizontal="justify" vertical="top" wrapText="1"/>
    </xf>
    <xf numFmtId="0" fontId="42" fillId="0" borderId="3" xfId="0" applyFont="1" applyBorder="1" applyAlignment="1" applyProtection="1">
      <alignment horizontal="justify" vertical="top" wrapText="1"/>
    </xf>
    <xf numFmtId="0" fontId="56" fillId="3" borderId="4" xfId="0" applyFont="1" applyFill="1" applyBorder="1" applyAlignment="1" applyProtection="1">
      <alignment horizontal="center" vertical="center" shrinkToFit="1"/>
      <protection locked="0"/>
    </xf>
    <xf numFmtId="0" fontId="65" fillId="3" borderId="23" xfId="0" applyFont="1" applyFill="1" applyBorder="1" applyAlignment="1" applyProtection="1">
      <alignment horizontal="left" shrinkToFit="1"/>
      <protection locked="0"/>
    </xf>
    <xf numFmtId="0" fontId="56" fillId="3" borderId="30" xfId="0" applyFont="1" applyFill="1" applyBorder="1" applyAlignment="1" applyProtection="1">
      <alignment horizontal="center" vertical="center" shrinkToFit="1"/>
      <protection locked="0"/>
    </xf>
    <xf numFmtId="0" fontId="56" fillId="3" borderId="29" xfId="0" applyFont="1" applyFill="1" applyBorder="1" applyAlignment="1" applyProtection="1">
      <alignment horizontal="center" vertical="center" shrinkToFit="1"/>
      <protection locked="0"/>
    </xf>
    <xf numFmtId="0" fontId="37" fillId="2" borderId="18" xfId="0" applyFont="1" applyFill="1" applyBorder="1" applyAlignment="1" applyProtection="1">
      <alignment vertical="center"/>
    </xf>
    <xf numFmtId="0" fontId="49" fillId="0" borderId="15" xfId="0" applyFont="1" applyBorder="1" applyAlignment="1" applyProtection="1">
      <alignment vertical="center"/>
    </xf>
    <xf numFmtId="0" fontId="49" fillId="0" borderId="19" xfId="0" applyFont="1" applyBorder="1" applyAlignment="1" applyProtection="1">
      <alignment vertical="center"/>
    </xf>
    <xf numFmtId="0" fontId="45" fillId="0" borderId="12" xfId="0" applyFont="1" applyBorder="1" applyAlignment="1" applyProtection="1">
      <alignment vertical="top" wrapText="1"/>
    </xf>
    <xf numFmtId="0" fontId="49" fillId="0" borderId="13" xfId="0" applyFont="1" applyBorder="1" applyAlignment="1" applyProtection="1">
      <alignment vertical="top" wrapText="1"/>
    </xf>
    <xf numFmtId="0" fontId="49" fillId="0" borderId="14" xfId="0" applyFont="1" applyBorder="1" applyAlignment="1" applyProtection="1">
      <alignment vertical="top" wrapText="1"/>
    </xf>
    <xf numFmtId="0" fontId="59" fillId="0" borderId="12" xfId="0" applyFont="1" applyBorder="1" applyAlignment="1" applyProtection="1">
      <alignment horizontal="center" vertical="top"/>
    </xf>
    <xf numFmtId="0" fontId="59" fillId="0" borderId="13" xfId="0" applyFont="1" applyBorder="1" applyAlignment="1" applyProtection="1">
      <alignment horizontal="center" vertical="top"/>
    </xf>
    <xf numFmtId="0" fontId="59" fillId="0" borderId="14" xfId="0" applyFont="1" applyBorder="1" applyAlignment="1" applyProtection="1">
      <alignment horizontal="center" vertical="top"/>
    </xf>
    <xf numFmtId="0" fontId="59" fillId="0" borderId="0" xfId="0" applyFont="1" applyAlignment="1" applyProtection="1">
      <alignment vertical="center"/>
    </xf>
    <xf numFmtId="0" fontId="59" fillId="0" borderId="12" xfId="0" applyFont="1" applyBorder="1" applyAlignment="1" applyProtection="1">
      <alignment horizontal="center" vertical="center" wrapText="1"/>
    </xf>
    <xf numFmtId="0" fontId="59" fillId="0" borderId="13" xfId="0" applyFont="1" applyBorder="1" applyAlignment="1" applyProtection="1">
      <alignment horizontal="center" vertical="center" wrapText="1"/>
    </xf>
    <xf numFmtId="0" fontId="59" fillId="0" borderId="14" xfId="0" applyFont="1" applyBorder="1" applyAlignment="1" applyProtection="1">
      <alignment horizontal="center" vertical="center" wrapText="1"/>
    </xf>
    <xf numFmtId="0" fontId="49" fillId="0" borderId="16" xfId="0" applyFont="1" applyBorder="1" applyAlignment="1" applyProtection="1">
      <alignment horizontal="center" vertical="center"/>
    </xf>
    <xf numFmtId="0" fontId="49" fillId="0" borderId="17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center" vertical="center"/>
    </xf>
    <xf numFmtId="0" fontId="56" fillId="0" borderId="1" xfId="0" applyFont="1" applyBorder="1" applyAlignment="1" applyProtection="1">
      <alignment horizontal="center" shrinkToFit="1"/>
      <protection locked="0"/>
    </xf>
    <xf numFmtId="0" fontId="56" fillId="0" borderId="0" xfId="0" applyFont="1" applyAlignment="1" applyProtection="1">
      <alignment horizontal="center" shrinkToFit="1"/>
      <protection locked="0"/>
    </xf>
    <xf numFmtId="0" fontId="56" fillId="0" borderId="2" xfId="0" applyFont="1" applyBorder="1" applyAlignment="1" applyProtection="1">
      <alignment horizontal="center" shrinkToFit="1"/>
      <protection locked="0"/>
    </xf>
    <xf numFmtId="0" fontId="56" fillId="0" borderId="16" xfId="0" applyFont="1" applyBorder="1" applyAlignment="1" applyProtection="1">
      <alignment horizontal="center" shrinkToFit="1"/>
      <protection locked="0"/>
    </xf>
    <xf numFmtId="0" fontId="56" fillId="0" borderId="17" xfId="0" applyFont="1" applyBorder="1" applyAlignment="1" applyProtection="1">
      <alignment horizontal="center" shrinkToFit="1"/>
      <protection locked="0"/>
    </xf>
    <xf numFmtId="0" fontId="56" fillId="0" borderId="3" xfId="0" applyFont="1" applyBorder="1" applyAlignment="1" applyProtection="1">
      <alignment horizontal="center" shrinkToFit="1"/>
      <protection locked="0"/>
    </xf>
    <xf numFmtId="0" fontId="49" fillId="0" borderId="1" xfId="0" applyFont="1" applyBorder="1" applyAlignment="1" applyProtection="1">
      <alignment horizontal="center" vertical="top"/>
    </xf>
    <xf numFmtId="0" fontId="49" fillId="0" borderId="0" xfId="0" applyFont="1" applyAlignment="1" applyProtection="1">
      <alignment horizontal="center" vertical="top"/>
    </xf>
    <xf numFmtId="0" fontId="49" fillId="0" borderId="2" xfId="0" applyFont="1" applyBorder="1" applyAlignment="1" applyProtection="1">
      <alignment horizontal="center" vertical="top"/>
    </xf>
    <xf numFmtId="0" fontId="49" fillId="0" borderId="0" xfId="0" applyFont="1" applyAlignment="1" applyProtection="1">
      <alignment horizontal="center" vertical="center"/>
    </xf>
    <xf numFmtId="0" fontId="42" fillId="0" borderId="13" xfId="0" applyFont="1" applyBorder="1" applyAlignment="1" applyProtection="1">
      <alignment horizontal="justify" vertical="top" wrapText="1"/>
    </xf>
    <xf numFmtId="0" fontId="42" fillId="0" borderId="14" xfId="0" applyFont="1" applyBorder="1" applyAlignment="1" applyProtection="1">
      <alignment horizontal="justify" vertical="top" wrapText="1"/>
    </xf>
    <xf numFmtId="0" fontId="56" fillId="3" borderId="23" xfId="0" applyFont="1" applyFill="1" applyBorder="1" applyAlignment="1" applyProtection="1">
      <alignment horizontal="left" vertical="center" shrinkToFit="1"/>
      <protection locked="0"/>
    </xf>
    <xf numFmtId="0" fontId="59" fillId="3" borderId="25" xfId="0" applyFont="1" applyFill="1" applyBorder="1" applyAlignment="1" applyProtection="1">
      <alignment horizontal="center"/>
    </xf>
    <xf numFmtId="0" fontId="59" fillId="3" borderId="26" xfId="0" applyFont="1" applyFill="1" applyBorder="1" applyAlignment="1" applyProtection="1">
      <alignment horizontal="center"/>
    </xf>
    <xf numFmtId="0" fontId="59" fillId="3" borderId="27" xfId="0" applyFont="1" applyFill="1" applyBorder="1" applyAlignment="1" applyProtection="1">
      <alignment horizontal="center"/>
    </xf>
    <xf numFmtId="0" fontId="41" fillId="3" borderId="26" xfId="0" applyFont="1" applyFill="1" applyBorder="1" applyAlignment="1" applyProtection="1">
      <alignment horizontal="center" vertical="top"/>
    </xf>
    <xf numFmtId="0" fontId="41" fillId="3" borderId="26" xfId="0" applyFont="1" applyFill="1" applyBorder="1" applyAlignment="1" applyProtection="1">
      <alignment horizontal="center" vertical="top" wrapText="1"/>
    </xf>
    <xf numFmtId="0" fontId="41" fillId="3" borderId="17" xfId="0" applyFont="1" applyFill="1" applyBorder="1" applyAlignment="1" applyProtection="1">
      <alignment horizontal="center" vertical="top"/>
    </xf>
    <xf numFmtId="0" fontId="49" fillId="0" borderId="16" xfId="0" applyFont="1" applyBorder="1" applyAlignment="1" applyProtection="1">
      <alignment horizontal="center"/>
    </xf>
    <xf numFmtId="0" fontId="49" fillId="0" borderId="17" xfId="0" applyFont="1" applyBorder="1" applyAlignment="1" applyProtection="1">
      <alignment horizontal="center"/>
    </xf>
    <xf numFmtId="0" fontId="49" fillId="0" borderId="3" xfId="0" applyFont="1" applyBorder="1" applyAlignment="1" applyProtection="1">
      <alignment horizontal="center"/>
    </xf>
    <xf numFmtId="0" fontId="51" fillId="3" borderId="12" xfId="0" applyFont="1" applyFill="1" applyBorder="1" applyAlignment="1" applyProtection="1">
      <alignment horizontal="left" vertical="top"/>
    </xf>
    <xf numFmtId="0" fontId="51" fillId="3" borderId="13" xfId="0" applyFont="1" applyFill="1" applyBorder="1" applyAlignment="1" applyProtection="1">
      <alignment horizontal="left" vertical="top"/>
    </xf>
    <xf numFmtId="0" fontId="51" fillId="3" borderId="14" xfId="0" applyFont="1" applyFill="1" applyBorder="1" applyAlignment="1" applyProtection="1">
      <alignment horizontal="left" vertical="top"/>
    </xf>
    <xf numFmtId="0" fontId="59" fillId="3" borderId="16" xfId="0" applyFont="1" applyFill="1" applyBorder="1" applyAlignment="1" applyProtection="1">
      <alignment horizontal="center"/>
    </xf>
    <xf numFmtId="0" fontId="59" fillId="3" borderId="17" xfId="0" applyFont="1" applyFill="1" applyBorder="1" applyAlignment="1" applyProtection="1">
      <alignment horizontal="center"/>
    </xf>
    <xf numFmtId="0" fontId="56" fillId="3" borderId="22" xfId="0" applyFont="1" applyFill="1" applyBorder="1" applyAlignment="1" applyProtection="1">
      <alignment horizontal="left" vertical="center" shrinkToFit="1"/>
      <protection locked="0"/>
    </xf>
    <xf numFmtId="0" fontId="56" fillId="3" borderId="24" xfId="0" applyFont="1" applyFill="1" applyBorder="1" applyAlignment="1" applyProtection="1">
      <alignment horizontal="left" vertical="center" shrinkToFit="1"/>
      <protection locked="0"/>
    </xf>
    <xf numFmtId="0" fontId="42" fillId="3" borderId="2" xfId="0" applyFont="1" applyFill="1" applyBorder="1" applyAlignment="1" applyProtection="1">
      <alignment horizontal="center" vertical="top" wrapText="1"/>
    </xf>
    <xf numFmtId="0" fontId="49" fillId="3" borderId="0" xfId="0" applyFont="1" applyFill="1" applyAlignment="1" applyProtection="1">
      <alignment horizontal="left" vertical="top"/>
    </xf>
    <xf numFmtId="0" fontId="44" fillId="3" borderId="1" xfId="0" applyFont="1" applyFill="1" applyBorder="1" applyAlignment="1" applyProtection="1">
      <alignment horizontal="justify" vertical="top" wrapText="1"/>
    </xf>
    <xf numFmtId="0" fontId="44" fillId="3" borderId="0" xfId="0" applyFont="1" applyFill="1" applyBorder="1" applyAlignment="1" applyProtection="1">
      <alignment horizontal="justify" vertical="top" wrapText="1"/>
    </xf>
    <xf numFmtId="0" fontId="44" fillId="3" borderId="2" xfId="0" applyFont="1" applyFill="1" applyBorder="1" applyAlignment="1" applyProtection="1">
      <alignment horizontal="justify" vertical="top" wrapText="1"/>
    </xf>
    <xf numFmtId="0" fontId="63" fillId="3" borderId="0" xfId="0" applyFont="1" applyFill="1" applyAlignment="1" applyProtection="1">
      <alignment horizontal="center" vertical="center" wrapText="1"/>
    </xf>
    <xf numFmtId="0" fontId="44" fillId="3" borderId="0" xfId="0" applyFont="1" applyFill="1" applyAlignment="1" applyProtection="1">
      <alignment horizontal="justify" vertical="top" wrapText="1"/>
    </xf>
    <xf numFmtId="0" fontId="41" fillId="3" borderId="32" xfId="0" applyFont="1" applyFill="1" applyBorder="1" applyAlignment="1" applyProtection="1">
      <alignment horizontal="center" vertical="top" wrapText="1"/>
    </xf>
    <xf numFmtId="0" fontId="41" fillId="3" borderId="0" xfId="0" applyFont="1" applyFill="1" applyBorder="1" applyAlignment="1" applyProtection="1">
      <alignment horizontal="center" vertical="top" wrapText="1"/>
    </xf>
    <xf numFmtId="0" fontId="108" fillId="3" borderId="12" xfId="0" applyFont="1" applyFill="1" applyBorder="1" applyAlignment="1" applyProtection="1">
      <alignment horizontal="center" vertical="top" wrapText="1"/>
    </xf>
    <xf numFmtId="0" fontId="108" fillId="3" borderId="13" xfId="0" applyFont="1" applyFill="1" applyBorder="1" applyAlignment="1" applyProtection="1">
      <alignment horizontal="center" vertical="top" wrapText="1"/>
    </xf>
    <xf numFmtId="0" fontId="108" fillId="3" borderId="14" xfId="0" applyFont="1" applyFill="1" applyBorder="1" applyAlignment="1" applyProtection="1">
      <alignment horizontal="center" vertical="top" wrapText="1"/>
    </xf>
    <xf numFmtId="0" fontId="42" fillId="3" borderId="1" xfId="0" applyFont="1" applyFill="1" applyBorder="1" applyAlignment="1" applyProtection="1">
      <alignment horizontal="center" vertical="top" wrapText="1"/>
    </xf>
    <xf numFmtId="0" fontId="37" fillId="3" borderId="0" xfId="0" applyFont="1" applyFill="1" applyAlignment="1" applyProtection="1">
      <alignment horizontal="left" vertical="center"/>
    </xf>
    <xf numFmtId="0" fontId="37" fillId="3" borderId="16" xfId="0" applyFont="1" applyFill="1" applyBorder="1" applyAlignment="1" applyProtection="1">
      <alignment horizontal="left" vertical="center"/>
    </xf>
    <xf numFmtId="0" fontId="37" fillId="3" borderId="17" xfId="0" applyFont="1" applyFill="1" applyBorder="1" applyAlignment="1" applyProtection="1">
      <alignment horizontal="left" vertical="center"/>
    </xf>
    <xf numFmtId="0" fontId="37" fillId="3" borderId="3" xfId="0" applyFont="1" applyFill="1" applyBorder="1" applyAlignment="1" applyProtection="1">
      <alignment horizontal="left" vertical="center"/>
    </xf>
    <xf numFmtId="0" fontId="37" fillId="3" borderId="16" xfId="0" applyFont="1" applyFill="1" applyBorder="1" applyAlignment="1" applyProtection="1">
      <alignment horizontal="left" vertical="top" wrapText="1"/>
    </xf>
    <xf numFmtId="0" fontId="37" fillId="3" borderId="17" xfId="0" applyFont="1" applyFill="1" applyBorder="1" applyAlignment="1" applyProtection="1">
      <alignment horizontal="left" vertical="top" wrapText="1"/>
    </xf>
    <xf numFmtId="0" fontId="37" fillId="3" borderId="3" xfId="0" applyFont="1" applyFill="1" applyBorder="1" applyAlignment="1" applyProtection="1">
      <alignment horizontal="left" vertical="top" wrapText="1"/>
    </xf>
    <xf numFmtId="0" fontId="55" fillId="3" borderId="1" xfId="0" applyFont="1" applyFill="1" applyBorder="1" applyAlignment="1" applyProtection="1">
      <alignment horizontal="justify" vertical="top" wrapText="1"/>
    </xf>
    <xf numFmtId="0" fontId="51" fillId="3" borderId="25" xfId="0" applyFont="1" applyFill="1" applyBorder="1" applyAlignment="1" applyProtection="1">
      <alignment horizontal="center" vertical="center"/>
    </xf>
    <xf numFmtId="0" fontId="51" fillId="3" borderId="26" xfId="0" applyFont="1" applyFill="1" applyBorder="1" applyAlignment="1" applyProtection="1">
      <alignment horizontal="center" vertical="center"/>
    </xf>
    <xf numFmtId="0" fontId="51" fillId="3" borderId="27" xfId="0" applyFont="1" applyFill="1" applyBorder="1" applyAlignment="1" applyProtection="1">
      <alignment horizontal="center" vertical="center"/>
    </xf>
    <xf numFmtId="0" fontId="49" fillId="3" borderId="25" xfId="0" applyFont="1" applyFill="1" applyBorder="1" applyAlignment="1" applyProtection="1">
      <alignment horizontal="center"/>
    </xf>
    <xf numFmtId="0" fontId="49" fillId="3" borderId="26" xfId="0" applyFont="1" applyFill="1" applyBorder="1" applyAlignment="1" applyProtection="1">
      <alignment horizontal="center"/>
    </xf>
    <xf numFmtId="0" fontId="49" fillId="3" borderId="27" xfId="0" applyFont="1" applyFill="1" applyBorder="1" applyAlignment="1" applyProtection="1">
      <alignment horizontal="center"/>
    </xf>
    <xf numFmtId="0" fontId="42" fillId="3" borderId="25" xfId="0" applyFont="1" applyFill="1" applyBorder="1" applyAlignment="1" applyProtection="1">
      <alignment horizontal="center" vertical="top" wrapText="1"/>
    </xf>
    <xf numFmtId="0" fontId="42" fillId="3" borderId="26" xfId="0" applyFont="1" applyFill="1" applyBorder="1" applyAlignment="1" applyProtection="1">
      <alignment horizontal="center" vertical="top" wrapText="1"/>
    </xf>
    <xf numFmtId="0" fontId="42" fillId="3" borderId="27" xfId="0" applyFont="1" applyFill="1" applyBorder="1" applyAlignment="1" applyProtection="1">
      <alignment horizontal="center" vertical="top" wrapText="1"/>
    </xf>
    <xf numFmtId="0" fontId="41" fillId="3" borderId="12" xfId="0" applyFont="1" applyFill="1" applyBorder="1" applyAlignment="1" applyProtection="1">
      <alignment horizontal="left" vertical="top"/>
    </xf>
    <xf numFmtId="0" fontId="41" fillId="3" borderId="13" xfId="0" applyFont="1" applyFill="1" applyBorder="1" applyAlignment="1" applyProtection="1">
      <alignment horizontal="left" vertical="top"/>
    </xf>
    <xf numFmtId="0" fontId="41" fillId="3" borderId="14" xfId="0" applyFont="1" applyFill="1" applyBorder="1" applyAlignment="1" applyProtection="1">
      <alignment horizontal="left" vertical="top"/>
    </xf>
    <xf numFmtId="0" fontId="56" fillId="3" borderId="23" xfId="0" applyFont="1" applyFill="1" applyBorder="1" applyAlignment="1" applyProtection="1">
      <alignment horizontal="center" vertical="center" shrinkToFit="1"/>
      <protection locked="0"/>
    </xf>
    <xf numFmtId="0" fontId="65" fillId="3" borderId="23" xfId="0" applyFont="1" applyFill="1" applyBorder="1" applyAlignment="1" applyProtection="1">
      <alignment horizontal="center" vertical="center" shrinkToFit="1"/>
      <protection locked="0"/>
    </xf>
    <xf numFmtId="0" fontId="41" fillId="3" borderId="0" xfId="0" applyFont="1" applyFill="1" applyBorder="1" applyAlignment="1" applyProtection="1">
      <alignment horizontal="center" vertical="top"/>
    </xf>
    <xf numFmtId="0" fontId="56" fillId="3" borderId="23" xfId="0" applyFont="1" applyFill="1" applyBorder="1" applyAlignment="1" applyProtection="1">
      <alignment horizontal="center" shrinkToFit="1"/>
      <protection locked="0"/>
    </xf>
    <xf numFmtId="0" fontId="41" fillId="3" borderId="15" xfId="0" applyFont="1" applyFill="1" applyBorder="1" applyAlignment="1" applyProtection="1">
      <alignment horizontal="center" vertical="top"/>
    </xf>
    <xf numFmtId="0" fontId="56" fillId="3" borderId="0" xfId="0" applyFont="1" applyFill="1" applyBorder="1" applyAlignment="1" applyProtection="1">
      <alignment horizontal="center" shrinkToFit="1"/>
      <protection locked="0"/>
    </xf>
    <xf numFmtId="0" fontId="65" fillId="3" borderId="0" xfId="0" applyFont="1" applyFill="1" applyBorder="1" applyAlignment="1" applyProtection="1">
      <alignment horizontal="center" vertical="center" shrinkToFit="1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64" fillId="3" borderId="32" xfId="0" applyFont="1" applyFill="1" applyBorder="1" applyAlignment="1" applyProtection="1">
      <alignment horizontal="left" vertical="top" wrapText="1"/>
    </xf>
    <xf numFmtId="0" fontId="49" fillId="0" borderId="0" xfId="0" applyFont="1" applyBorder="1" applyAlignment="1">
      <alignment horizontal="justify" vertical="top" wrapText="1"/>
    </xf>
    <xf numFmtId="0" fontId="58" fillId="0" borderId="0" xfId="0" applyFont="1" applyAlignment="1">
      <alignment horizontal="left" wrapText="1"/>
    </xf>
    <xf numFmtId="0" fontId="52" fillId="0" borderId="5" xfId="0" applyFont="1" applyBorder="1" applyAlignment="1">
      <alignment horizontal="center" wrapText="1"/>
    </xf>
    <xf numFmtId="0" fontId="52" fillId="0" borderId="6" xfId="0" applyFont="1" applyBorder="1" applyAlignment="1">
      <alignment horizontal="center" wrapText="1"/>
    </xf>
    <xf numFmtId="0" fontId="52" fillId="0" borderId="7" xfId="0" applyFont="1" applyBorder="1" applyAlignment="1">
      <alignment horizontal="center" wrapText="1"/>
    </xf>
    <xf numFmtId="0" fontId="49" fillId="0" borderId="70" xfId="0" applyFont="1" applyBorder="1" applyAlignment="1">
      <alignment horizontal="left" vertical="top" wrapText="1"/>
    </xf>
    <xf numFmtId="0" fontId="49" fillId="0" borderId="30" xfId="0" applyFont="1" applyBorder="1" applyAlignment="1">
      <alignment horizontal="left" vertical="top" wrapText="1"/>
    </xf>
    <xf numFmtId="0" fontId="49" fillId="0" borderId="71" xfId="0" applyFont="1" applyBorder="1" applyAlignment="1">
      <alignment horizontal="left" vertical="top" wrapText="1"/>
    </xf>
    <xf numFmtId="0" fontId="49" fillId="0" borderId="9" xfId="0" applyFont="1" applyBorder="1" applyAlignment="1">
      <alignment horizontal="justify" vertical="top" wrapText="1"/>
    </xf>
    <xf numFmtId="0" fontId="49" fillId="3" borderId="0" xfId="0" applyFont="1" applyFill="1" applyBorder="1" applyAlignment="1">
      <alignment horizontal="justify" vertical="top" wrapText="1"/>
    </xf>
    <xf numFmtId="0" fontId="49" fillId="3" borderId="9" xfId="0" applyFont="1" applyFill="1" applyBorder="1" applyAlignment="1">
      <alignment horizontal="justify" vertical="top" wrapText="1"/>
    </xf>
    <xf numFmtId="0" fontId="49" fillId="0" borderId="11" xfId="0" applyFont="1" applyBorder="1" applyAlignment="1">
      <alignment horizontal="justify" vertical="top" wrapText="1"/>
    </xf>
    <xf numFmtId="0" fontId="49" fillId="0" borderId="20" xfId="0" applyFont="1" applyBorder="1" applyAlignment="1">
      <alignment horizontal="justify" vertical="top" wrapText="1"/>
    </xf>
  </cellXfs>
  <cellStyles count="7">
    <cellStyle name="Dziesiętny" xfId="4" builtinId="3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2 2 2" xfId="6" xr:uid="{00000000-0005-0000-0000-000005000000}"/>
    <cellStyle name="Walutowy" xfId="5" builtinId="4"/>
  </cellStyles>
  <dxfs count="7"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109206</xdr:colOff>
      <xdr:row>2</xdr:row>
      <xdr:rowOff>1</xdr:rowOff>
    </xdr:from>
    <xdr:to>
      <xdr:col>6</xdr:col>
      <xdr:colOff>29419</xdr:colOff>
      <xdr:row>3</xdr:row>
      <xdr:rowOff>1206500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AB73C81-4638-4F7B-9719-BE1E8E5C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6" y="244930"/>
          <a:ext cx="1430606" cy="13879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urzykowski Piotr" id="{61173124-DD4A-4335-BBD7-B0EDE2173E96}" userId="S::piotr.burzykowski@arimr.gov.pl::db4ea246-78d8-46d1-a4d6-70cd237a219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za_okres323" displayName="za_okres323" ref="Z52:Z70" totalsRowShown="0" headerRowDxfId="5" dataDxfId="4">
  <autoFilter ref="Z52:Z70" xr:uid="{00000000-0009-0000-0100-000002000000}"/>
  <tableColumns count="1">
    <tableColumn id="1" xr3:uid="{00000000-0010-0000-0000-000001000000}" name="za_okres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za_okres32324" displayName="za_okres32324" ref="Z74:Z92" totalsRowShown="0" headerRowDxfId="2" dataDxfId="1">
  <autoFilter ref="Z74:Z92" xr:uid="{00000000-0009-0000-0100-000003000000}"/>
  <tableColumns count="1">
    <tableColumn id="1" xr3:uid="{00000000-0010-0000-0100-000001000000}" name="za_ok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7"/>
  <sheetViews>
    <sheetView showGridLines="0" tabSelected="1" view="pageBreakPreview" zoomScale="80" zoomScaleNormal="110" zoomScaleSheetLayoutView="80" zoomScalePageLayoutView="55" workbookViewId="0">
      <selection activeCell="C15" sqref="C15"/>
    </sheetView>
  </sheetViews>
  <sheetFormatPr defaultColWidth="2.85546875" defaultRowHeight="12.75" x14ac:dyDescent="0.2"/>
  <cols>
    <col min="1" max="1" width="2" style="211" customWidth="1"/>
    <col min="2" max="40" width="4" style="211" customWidth="1"/>
    <col min="41" max="41" width="2.42578125" style="211" customWidth="1"/>
    <col min="42" max="16384" width="2.85546875" style="211"/>
  </cols>
  <sheetData>
    <row r="1" spans="1:41" ht="23.25" customHeight="1" thickBot="1" x14ac:dyDescent="0.3">
      <c r="A1" s="923" t="s">
        <v>271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</row>
    <row r="2" spans="1:41" s="216" customFormat="1" ht="6" customHeight="1" x14ac:dyDescent="0.2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5"/>
    </row>
    <row r="3" spans="1:41" s="216" customFormat="1" ht="14.25" x14ac:dyDescent="0.2">
      <c r="A3" s="217"/>
      <c r="B3" s="218"/>
      <c r="C3" s="219"/>
      <c r="D3" s="219"/>
      <c r="E3" s="219"/>
      <c r="F3" s="220"/>
      <c r="G3" s="935" t="s">
        <v>4</v>
      </c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7"/>
      <c r="AO3" s="221"/>
    </row>
    <row r="4" spans="1:41" ht="104.1" customHeight="1" x14ac:dyDescent="0.3">
      <c r="A4" s="222"/>
      <c r="B4" s="223"/>
      <c r="C4" s="224"/>
      <c r="D4" s="224"/>
      <c r="E4" s="224"/>
      <c r="F4" s="225"/>
      <c r="G4" s="938" t="s">
        <v>337</v>
      </c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40"/>
      <c r="AO4" s="226"/>
    </row>
    <row r="5" spans="1:41" ht="9" customHeight="1" x14ac:dyDescent="0.2">
      <c r="A5" s="227"/>
      <c r="B5" s="924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6"/>
      <c r="AO5" s="228"/>
    </row>
    <row r="6" spans="1:41" ht="20.25" x14ac:dyDescent="0.3">
      <c r="A6" s="227"/>
      <c r="B6" s="958" t="s">
        <v>208</v>
      </c>
      <c r="C6" s="959"/>
      <c r="D6" s="959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959"/>
      <c r="P6" s="960"/>
      <c r="Q6" s="77"/>
      <c r="R6" s="961" t="s">
        <v>215</v>
      </c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1"/>
      <c r="AN6" s="961"/>
      <c r="AO6" s="228"/>
    </row>
    <row r="7" spans="1:41" ht="8.25" customHeight="1" x14ac:dyDescent="0.3">
      <c r="A7" s="227"/>
      <c r="B7" s="962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  <c r="O7" s="963"/>
      <c r="P7" s="964"/>
      <c r="Q7" s="77"/>
      <c r="R7" s="80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2"/>
      <c r="AO7" s="228"/>
    </row>
    <row r="8" spans="1:41" ht="36" customHeight="1" x14ac:dyDescent="0.3">
      <c r="A8" s="227"/>
      <c r="B8" s="965"/>
      <c r="C8" s="966"/>
      <c r="D8" s="966"/>
      <c r="E8" s="966"/>
      <c r="F8" s="966"/>
      <c r="G8" s="966"/>
      <c r="H8" s="966"/>
      <c r="I8" s="966"/>
      <c r="J8" s="966"/>
      <c r="K8" s="966"/>
      <c r="L8" s="966"/>
      <c r="M8" s="966"/>
      <c r="N8" s="966"/>
      <c r="O8" s="966"/>
      <c r="P8" s="967"/>
      <c r="Q8" s="77"/>
      <c r="R8" s="80"/>
      <c r="S8" s="132"/>
      <c r="T8" s="132"/>
      <c r="U8" s="83" t="s">
        <v>17</v>
      </c>
      <c r="V8" s="132"/>
      <c r="W8" s="132"/>
      <c r="X8" s="83" t="s">
        <v>17</v>
      </c>
      <c r="Y8" s="132"/>
      <c r="Z8" s="132"/>
      <c r="AA8" s="132"/>
      <c r="AB8" s="132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228"/>
    </row>
    <row r="9" spans="1:41" ht="20.25" x14ac:dyDescent="0.3">
      <c r="A9" s="227"/>
      <c r="B9" s="965"/>
      <c r="C9" s="966"/>
      <c r="D9" s="966"/>
      <c r="E9" s="966"/>
      <c r="F9" s="966"/>
      <c r="G9" s="966"/>
      <c r="H9" s="966"/>
      <c r="I9" s="966"/>
      <c r="J9" s="966"/>
      <c r="K9" s="966"/>
      <c r="L9" s="966"/>
      <c r="M9" s="966"/>
      <c r="N9" s="966"/>
      <c r="O9" s="966"/>
      <c r="P9" s="967"/>
      <c r="Q9" s="77"/>
      <c r="R9" s="80"/>
      <c r="S9" s="971" t="s">
        <v>209</v>
      </c>
      <c r="T9" s="971"/>
      <c r="U9" s="84"/>
      <c r="V9" s="972" t="s">
        <v>210</v>
      </c>
      <c r="W9" s="972"/>
      <c r="X9" s="85"/>
      <c r="Y9" s="972" t="s">
        <v>211</v>
      </c>
      <c r="Z9" s="972"/>
      <c r="AA9" s="972"/>
      <c r="AB9" s="972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1"/>
      <c r="AN9" s="82"/>
      <c r="AO9" s="228"/>
    </row>
    <row r="10" spans="1:41" ht="37.5" customHeight="1" x14ac:dyDescent="0.3">
      <c r="A10" s="227"/>
      <c r="B10" s="965"/>
      <c r="C10" s="966"/>
      <c r="D10" s="966"/>
      <c r="E10" s="966"/>
      <c r="F10" s="966"/>
      <c r="G10" s="966"/>
      <c r="H10" s="966"/>
      <c r="I10" s="966"/>
      <c r="J10" s="966"/>
      <c r="K10" s="966"/>
      <c r="L10" s="966"/>
      <c r="M10" s="966"/>
      <c r="N10" s="966"/>
      <c r="O10" s="966"/>
      <c r="P10" s="967"/>
      <c r="Q10" s="77"/>
      <c r="R10" s="80"/>
      <c r="S10" s="87"/>
      <c r="T10" s="87"/>
      <c r="U10" s="132"/>
      <c r="V10" s="132"/>
      <c r="W10" s="83" t="s">
        <v>187</v>
      </c>
      <c r="X10" s="132"/>
      <c r="Y10" s="132"/>
      <c r="Z10" s="81"/>
      <c r="AA10" s="81"/>
      <c r="AB10" s="81"/>
      <c r="AC10" s="81"/>
      <c r="AD10" s="81"/>
      <c r="AE10" s="81"/>
      <c r="AF10" s="83"/>
      <c r="AG10" s="83"/>
      <c r="AH10" s="83"/>
      <c r="AI10" s="83"/>
      <c r="AJ10" s="83"/>
      <c r="AK10" s="83"/>
      <c r="AL10" s="83"/>
      <c r="AM10" s="81"/>
      <c r="AN10" s="82"/>
      <c r="AO10" s="228"/>
    </row>
    <row r="11" spans="1:41" ht="15.6" customHeight="1" x14ac:dyDescent="0.3">
      <c r="A11" s="227"/>
      <c r="B11" s="965"/>
      <c r="C11" s="966"/>
      <c r="D11" s="966"/>
      <c r="E11" s="966"/>
      <c r="F11" s="966"/>
      <c r="G11" s="966"/>
      <c r="H11" s="966"/>
      <c r="I11" s="966"/>
      <c r="J11" s="966"/>
      <c r="K11" s="966"/>
      <c r="L11" s="966"/>
      <c r="M11" s="966"/>
      <c r="N11" s="966"/>
      <c r="O11" s="966"/>
      <c r="P11" s="967"/>
      <c r="Q11" s="77"/>
      <c r="R11" s="80"/>
      <c r="S11" s="88"/>
      <c r="T11" s="88"/>
      <c r="U11" s="972" t="s">
        <v>212</v>
      </c>
      <c r="V11" s="972"/>
      <c r="W11" s="89"/>
      <c r="X11" s="972" t="s">
        <v>213</v>
      </c>
      <c r="Y11" s="972"/>
      <c r="Z11" s="81"/>
      <c r="AA11" s="81"/>
      <c r="AB11" s="81"/>
      <c r="AC11" s="81"/>
      <c r="AD11" s="81"/>
      <c r="AE11" s="81"/>
      <c r="AF11" s="88"/>
      <c r="AG11" s="88"/>
      <c r="AH11" s="88"/>
      <c r="AI11" s="88"/>
      <c r="AJ11" s="88"/>
      <c r="AK11" s="88"/>
      <c r="AL11" s="88"/>
      <c r="AM11" s="81"/>
      <c r="AN11" s="82"/>
      <c r="AO11" s="228"/>
    </row>
    <row r="12" spans="1:41" ht="21" customHeight="1" x14ac:dyDescent="0.3">
      <c r="A12" s="227"/>
      <c r="B12" s="968"/>
      <c r="C12" s="969"/>
      <c r="D12" s="969"/>
      <c r="E12" s="969"/>
      <c r="F12" s="969"/>
      <c r="G12" s="969"/>
      <c r="H12" s="969"/>
      <c r="I12" s="969"/>
      <c r="J12" s="969"/>
      <c r="K12" s="969"/>
      <c r="L12" s="969"/>
      <c r="M12" s="969"/>
      <c r="N12" s="969"/>
      <c r="O12" s="969"/>
      <c r="P12" s="970"/>
      <c r="Q12" s="77"/>
      <c r="R12" s="90"/>
      <c r="S12" s="91"/>
      <c r="T12" s="91"/>
      <c r="U12" s="92"/>
      <c r="V12" s="92"/>
      <c r="W12" s="92"/>
      <c r="X12" s="92"/>
      <c r="Y12" s="92"/>
      <c r="Z12" s="91"/>
      <c r="AA12" s="91"/>
      <c r="AB12" s="91"/>
      <c r="AC12" s="91"/>
      <c r="AD12" s="91"/>
      <c r="AE12" s="91"/>
      <c r="AF12" s="973" t="s">
        <v>216</v>
      </c>
      <c r="AG12" s="973"/>
      <c r="AH12" s="973"/>
      <c r="AI12" s="973"/>
      <c r="AJ12" s="973"/>
      <c r="AK12" s="973"/>
      <c r="AL12" s="973"/>
      <c r="AM12" s="973"/>
      <c r="AN12" s="93"/>
      <c r="AO12" s="228"/>
    </row>
    <row r="13" spans="1:41" s="231" customFormat="1" ht="20.25" x14ac:dyDescent="0.3">
      <c r="A13" s="229"/>
      <c r="B13" s="952" t="s">
        <v>229</v>
      </c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3"/>
      <c r="AK13" s="953"/>
      <c r="AL13" s="953"/>
      <c r="AM13" s="953"/>
      <c r="AN13" s="954"/>
      <c r="AO13" s="230"/>
    </row>
    <row r="14" spans="1:41" ht="6.75" customHeight="1" x14ac:dyDescent="0.25">
      <c r="A14" s="227"/>
      <c r="B14" s="943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  <c r="AJ14" s="944"/>
      <c r="AK14" s="944"/>
      <c r="AL14" s="944"/>
      <c r="AM14" s="944"/>
      <c r="AN14" s="945"/>
      <c r="AO14" s="228"/>
    </row>
    <row r="15" spans="1:41" s="235" customFormat="1" ht="21.75" customHeight="1" x14ac:dyDescent="0.25">
      <c r="A15" s="232"/>
      <c r="B15" s="233"/>
      <c r="C15" s="8"/>
      <c r="D15" s="99" t="s">
        <v>3</v>
      </c>
      <c r="E15" s="100"/>
      <c r="F15" s="100"/>
      <c r="G15" s="100"/>
      <c r="H15" s="100"/>
      <c r="I15" s="100"/>
      <c r="J15" s="101"/>
      <c r="K15" s="100"/>
      <c r="L15" s="100"/>
      <c r="M15" s="100"/>
      <c r="N15" s="102"/>
      <c r="O15" s="102"/>
      <c r="P15" s="102"/>
      <c r="Q15" s="105"/>
      <c r="R15" s="103" t="s">
        <v>230</v>
      </c>
      <c r="S15" s="102"/>
      <c r="T15" s="102"/>
      <c r="U15" s="102"/>
      <c r="V15" s="102"/>
      <c r="W15" s="102"/>
      <c r="X15" s="100"/>
      <c r="Y15" s="100"/>
      <c r="Z15" s="100"/>
      <c r="AA15" s="101"/>
      <c r="AB15" s="100"/>
      <c r="AC15" s="100"/>
      <c r="AD15" s="100"/>
      <c r="AE15" s="106"/>
      <c r="AF15" s="99" t="s">
        <v>231</v>
      </c>
      <c r="AG15" s="100"/>
      <c r="AH15" s="100"/>
      <c r="AI15" s="100"/>
      <c r="AJ15" s="100"/>
      <c r="AK15" s="100"/>
      <c r="AL15" s="100"/>
      <c r="AM15" s="100"/>
      <c r="AN15" s="104"/>
      <c r="AO15" s="234"/>
    </row>
    <row r="16" spans="1:41" ht="4.5" customHeight="1" x14ac:dyDescent="0.2">
      <c r="A16" s="227"/>
      <c r="B16" s="236"/>
      <c r="C16" s="237"/>
      <c r="D16" s="237"/>
      <c r="E16" s="237"/>
      <c r="F16" s="237"/>
      <c r="G16" s="237"/>
      <c r="H16" s="237"/>
      <c r="I16" s="237"/>
      <c r="J16" s="238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9"/>
      <c r="AO16" s="228"/>
    </row>
    <row r="17" spans="1:41" s="242" customFormat="1" ht="31.5" customHeight="1" x14ac:dyDescent="0.3">
      <c r="A17" s="240"/>
      <c r="B17" s="974" t="s">
        <v>60</v>
      </c>
      <c r="C17" s="975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5"/>
      <c r="R17" s="975"/>
      <c r="S17" s="975"/>
      <c r="T17" s="975"/>
      <c r="U17" s="975"/>
      <c r="V17" s="975"/>
      <c r="W17" s="975"/>
      <c r="X17" s="975"/>
      <c r="Y17" s="975"/>
      <c r="Z17" s="975"/>
      <c r="AA17" s="975"/>
      <c r="AB17" s="975"/>
      <c r="AC17" s="975"/>
      <c r="AD17" s="975"/>
      <c r="AE17" s="975"/>
      <c r="AF17" s="975"/>
      <c r="AG17" s="975"/>
      <c r="AH17" s="975"/>
      <c r="AI17" s="975"/>
      <c r="AJ17" s="975"/>
      <c r="AK17" s="975"/>
      <c r="AL17" s="975"/>
      <c r="AM17" s="975"/>
      <c r="AN17" s="976"/>
      <c r="AO17" s="241"/>
    </row>
    <row r="18" spans="1:41" s="245" customFormat="1" ht="23.45" customHeight="1" x14ac:dyDescent="0.2">
      <c r="A18" s="243"/>
      <c r="B18" s="977" t="s">
        <v>45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8"/>
      <c r="Z18" s="978"/>
      <c r="AA18" s="978"/>
      <c r="AB18" s="978"/>
      <c r="AC18" s="978"/>
      <c r="AD18" s="978"/>
      <c r="AE18" s="978"/>
      <c r="AF18" s="978"/>
      <c r="AG18" s="978"/>
      <c r="AH18" s="978"/>
      <c r="AI18" s="978"/>
      <c r="AJ18" s="978"/>
      <c r="AK18" s="978"/>
      <c r="AL18" s="978"/>
      <c r="AM18" s="978"/>
      <c r="AN18" s="979"/>
      <c r="AO18" s="244"/>
    </row>
    <row r="19" spans="1:41" ht="42.75" customHeight="1" x14ac:dyDescent="0.2">
      <c r="A19" s="227"/>
      <c r="B19" s="246"/>
      <c r="C19" s="247"/>
      <c r="D19" s="247"/>
      <c r="E19" s="247"/>
      <c r="F19" s="247"/>
      <c r="G19" s="247"/>
      <c r="H19" s="247"/>
      <c r="I19" s="247"/>
      <c r="J19" s="247"/>
      <c r="K19" s="933"/>
      <c r="L19" s="934"/>
      <c r="M19" s="933"/>
      <c r="N19" s="934"/>
      <c r="O19" s="933"/>
      <c r="P19" s="934"/>
      <c r="Q19" s="933"/>
      <c r="R19" s="934"/>
      <c r="S19" s="933"/>
      <c r="T19" s="934"/>
      <c r="U19" s="933"/>
      <c r="V19" s="934"/>
      <c r="W19" s="933"/>
      <c r="X19" s="934"/>
      <c r="Y19" s="933"/>
      <c r="Z19" s="934"/>
      <c r="AA19" s="933"/>
      <c r="AB19" s="934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8"/>
      <c r="AO19" s="228"/>
    </row>
    <row r="20" spans="1:41" ht="10.5" customHeight="1" x14ac:dyDescent="0.2">
      <c r="A20" s="227"/>
      <c r="B20" s="941"/>
      <c r="C20" s="942"/>
      <c r="D20" s="942"/>
      <c r="E20" s="942"/>
      <c r="F20" s="942"/>
      <c r="G20" s="942"/>
      <c r="H20" s="942"/>
      <c r="I20" s="942"/>
      <c r="J20" s="942"/>
      <c r="K20" s="942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9"/>
      <c r="AO20" s="228"/>
    </row>
    <row r="21" spans="1:41" s="242" customFormat="1" ht="26.25" customHeight="1" x14ac:dyDescent="0.3">
      <c r="A21" s="240">
        <v>15</v>
      </c>
      <c r="B21" s="955" t="s">
        <v>61</v>
      </c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  <c r="AF21" s="956"/>
      <c r="AG21" s="956"/>
      <c r="AH21" s="956"/>
      <c r="AI21" s="956"/>
      <c r="AJ21" s="956"/>
      <c r="AK21" s="956"/>
      <c r="AL21" s="956"/>
      <c r="AM21" s="956"/>
      <c r="AN21" s="957"/>
      <c r="AO21" s="241"/>
    </row>
    <row r="22" spans="1:41" s="242" customFormat="1" ht="15" customHeight="1" x14ac:dyDescent="0.2">
      <c r="A22" s="240"/>
      <c r="B22" s="983" t="s">
        <v>59</v>
      </c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5"/>
      <c r="V22" s="946" t="s">
        <v>232</v>
      </c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7"/>
      <c r="AJ22" s="947"/>
      <c r="AK22" s="947"/>
      <c r="AL22" s="947"/>
      <c r="AM22" s="947"/>
      <c r="AN22" s="948"/>
      <c r="AO22" s="241"/>
    </row>
    <row r="23" spans="1:41" s="251" customFormat="1" ht="24.75" customHeight="1" x14ac:dyDescent="0.2">
      <c r="A23" s="249"/>
      <c r="B23" s="986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7"/>
      <c r="P23" s="987"/>
      <c r="Q23" s="987"/>
      <c r="R23" s="987"/>
      <c r="S23" s="987"/>
      <c r="T23" s="987"/>
      <c r="U23" s="988"/>
      <c r="V23" s="949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1"/>
      <c r="AO23" s="250"/>
    </row>
    <row r="24" spans="1:41" s="251" customFormat="1" ht="18" x14ac:dyDescent="0.2">
      <c r="A24" s="249"/>
      <c r="B24" s="980" t="s">
        <v>43</v>
      </c>
      <c r="C24" s="981"/>
      <c r="D24" s="981"/>
      <c r="E24" s="981"/>
      <c r="F24" s="981"/>
      <c r="G24" s="981"/>
      <c r="H24" s="981"/>
      <c r="I24" s="981"/>
      <c r="J24" s="981"/>
      <c r="K24" s="981"/>
      <c r="L24" s="981"/>
      <c r="M24" s="981"/>
      <c r="N24" s="981"/>
      <c r="O24" s="981"/>
      <c r="P24" s="981"/>
      <c r="Q24" s="981"/>
      <c r="R24" s="981"/>
      <c r="S24" s="981"/>
      <c r="T24" s="981"/>
      <c r="U24" s="982"/>
      <c r="V24" s="927" t="s">
        <v>233</v>
      </c>
      <c r="W24" s="928"/>
      <c r="X24" s="928"/>
      <c r="Y24" s="928"/>
      <c r="Z24" s="928"/>
      <c r="AA24" s="928"/>
      <c r="AB24" s="928"/>
      <c r="AC24" s="928"/>
      <c r="AD24" s="928"/>
      <c r="AE24" s="928"/>
      <c r="AF24" s="928"/>
      <c r="AG24" s="928"/>
      <c r="AH24" s="928"/>
      <c r="AI24" s="928"/>
      <c r="AJ24" s="928"/>
      <c r="AK24" s="928"/>
      <c r="AL24" s="928"/>
      <c r="AM24" s="928"/>
      <c r="AN24" s="929"/>
      <c r="AO24" s="250"/>
    </row>
    <row r="25" spans="1:41" s="254" customFormat="1" ht="36.75" customHeight="1" x14ac:dyDescent="0.25">
      <c r="A25" s="252"/>
      <c r="B25" s="930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  <c r="O25" s="931"/>
      <c r="P25" s="931"/>
      <c r="Q25" s="931"/>
      <c r="R25" s="931"/>
      <c r="S25" s="931"/>
      <c r="T25" s="931"/>
      <c r="U25" s="932"/>
      <c r="V25" s="930"/>
      <c r="W25" s="931"/>
      <c r="X25" s="931"/>
      <c r="Y25" s="931"/>
      <c r="Z25" s="931"/>
      <c r="AA25" s="931"/>
      <c r="AB25" s="931"/>
      <c r="AC25" s="931"/>
      <c r="AD25" s="931"/>
      <c r="AE25" s="931"/>
      <c r="AF25" s="931"/>
      <c r="AG25" s="931"/>
      <c r="AH25" s="931"/>
      <c r="AI25" s="931"/>
      <c r="AJ25" s="931"/>
      <c r="AK25" s="931"/>
      <c r="AL25" s="931"/>
      <c r="AM25" s="931"/>
      <c r="AN25" s="932"/>
      <c r="AO25" s="253"/>
    </row>
    <row r="26" spans="1:41" s="254" customFormat="1" ht="9" customHeight="1" x14ac:dyDescent="0.2">
      <c r="A26" s="252"/>
      <c r="B26" s="255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5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7"/>
      <c r="AO26" s="253"/>
    </row>
    <row r="27" spans="1:41" ht="15" x14ac:dyDescent="0.2">
      <c r="A27" s="227"/>
      <c r="B27" s="989" t="s">
        <v>234</v>
      </c>
      <c r="C27" s="981"/>
      <c r="D27" s="981"/>
      <c r="E27" s="981"/>
      <c r="F27" s="981"/>
      <c r="G27" s="981"/>
      <c r="H27" s="981"/>
      <c r="I27" s="981"/>
      <c r="J27" s="981"/>
      <c r="K27" s="981"/>
      <c r="L27" s="981"/>
      <c r="M27" s="981"/>
      <c r="N27" s="981"/>
      <c r="O27" s="981"/>
      <c r="P27" s="981"/>
      <c r="Q27" s="981"/>
      <c r="R27" s="981"/>
      <c r="S27" s="981"/>
      <c r="T27" s="981"/>
      <c r="U27" s="982"/>
      <c r="V27" s="980" t="s">
        <v>44</v>
      </c>
      <c r="W27" s="981"/>
      <c r="X27" s="981"/>
      <c r="Y27" s="981"/>
      <c r="Z27" s="981"/>
      <c r="AA27" s="981"/>
      <c r="AB27" s="981"/>
      <c r="AC27" s="981"/>
      <c r="AD27" s="981"/>
      <c r="AE27" s="981"/>
      <c r="AF27" s="981"/>
      <c r="AG27" s="981"/>
      <c r="AH27" s="981"/>
      <c r="AI27" s="981"/>
      <c r="AJ27" s="981"/>
      <c r="AK27" s="981"/>
      <c r="AL27" s="981"/>
      <c r="AM27" s="981"/>
      <c r="AN27" s="982"/>
      <c r="AO27" s="228"/>
    </row>
    <row r="28" spans="1:41" ht="37.5" customHeight="1" x14ac:dyDescent="0.3">
      <c r="A28" s="227"/>
      <c r="B28" s="255"/>
      <c r="C28" s="990"/>
      <c r="D28" s="990"/>
      <c r="E28" s="990"/>
      <c r="F28" s="990"/>
      <c r="G28" s="990"/>
      <c r="H28" s="990"/>
      <c r="I28" s="258"/>
      <c r="J28" s="990"/>
      <c r="K28" s="990"/>
      <c r="L28" s="990"/>
      <c r="M28" s="990"/>
      <c r="N28" s="990"/>
      <c r="O28" s="258"/>
      <c r="P28" s="990"/>
      <c r="Q28" s="990"/>
      <c r="R28" s="258"/>
      <c r="S28" s="990"/>
      <c r="T28" s="990"/>
      <c r="U28" s="257"/>
      <c r="V28" s="255"/>
      <c r="W28" s="990"/>
      <c r="X28" s="990"/>
      <c r="Y28" s="990"/>
      <c r="Z28" s="990"/>
      <c r="AA28" s="990"/>
      <c r="AB28" s="259"/>
      <c r="AC28" s="990"/>
      <c r="AD28" s="990"/>
      <c r="AE28" s="990"/>
      <c r="AF28" s="990"/>
      <c r="AG28" s="990"/>
      <c r="AH28" s="260"/>
      <c r="AI28" s="990"/>
      <c r="AJ28" s="990"/>
      <c r="AK28" s="260"/>
      <c r="AL28" s="990"/>
      <c r="AM28" s="990"/>
      <c r="AN28" s="248"/>
      <c r="AO28" s="228"/>
    </row>
    <row r="29" spans="1:41" ht="12.75" customHeight="1" x14ac:dyDescent="0.2">
      <c r="A29" s="227"/>
      <c r="B29" s="261"/>
      <c r="C29" s="996" t="s">
        <v>27</v>
      </c>
      <c r="D29" s="996"/>
      <c r="E29" s="996"/>
      <c r="F29" s="996"/>
      <c r="G29" s="996"/>
      <c r="H29" s="996"/>
      <c r="I29" s="247"/>
      <c r="J29" s="996" t="s">
        <v>24</v>
      </c>
      <c r="K29" s="996"/>
      <c r="L29" s="996"/>
      <c r="M29" s="996"/>
      <c r="N29" s="996"/>
      <c r="O29" s="994" t="s">
        <v>28</v>
      </c>
      <c r="P29" s="994"/>
      <c r="Q29" s="994"/>
      <c r="R29" s="994" t="s">
        <v>29</v>
      </c>
      <c r="S29" s="994"/>
      <c r="T29" s="994"/>
      <c r="U29" s="995"/>
      <c r="V29" s="262"/>
      <c r="W29" s="997" t="s">
        <v>27</v>
      </c>
      <c r="X29" s="997"/>
      <c r="Y29" s="997"/>
      <c r="Z29" s="997"/>
      <c r="AA29" s="997"/>
      <c r="AB29" s="256"/>
      <c r="AC29" s="997" t="s">
        <v>24</v>
      </c>
      <c r="AD29" s="997"/>
      <c r="AE29" s="997"/>
      <c r="AF29" s="997"/>
      <c r="AG29" s="997"/>
      <c r="AH29" s="994" t="s">
        <v>28</v>
      </c>
      <c r="AI29" s="994"/>
      <c r="AJ29" s="994"/>
      <c r="AK29" s="994" t="s">
        <v>29</v>
      </c>
      <c r="AL29" s="994"/>
      <c r="AM29" s="994"/>
      <c r="AN29" s="995"/>
      <c r="AO29" s="228"/>
    </row>
    <row r="30" spans="1:41" ht="4.5" customHeight="1" x14ac:dyDescent="0.2">
      <c r="A30" s="227"/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994"/>
      <c r="P30" s="994"/>
      <c r="Q30" s="994"/>
      <c r="R30" s="994"/>
      <c r="S30" s="994"/>
      <c r="T30" s="994"/>
      <c r="U30" s="995"/>
      <c r="V30" s="262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994"/>
      <c r="AI30" s="994"/>
      <c r="AJ30" s="994"/>
      <c r="AK30" s="994"/>
      <c r="AL30" s="994"/>
      <c r="AM30" s="994"/>
      <c r="AN30" s="995"/>
      <c r="AO30" s="228"/>
    </row>
    <row r="31" spans="1:41" ht="29.25" customHeight="1" x14ac:dyDescent="0.25">
      <c r="A31" s="227"/>
      <c r="B31" s="262"/>
      <c r="C31" s="209"/>
      <c r="D31" s="209"/>
      <c r="E31" s="264" t="s">
        <v>17</v>
      </c>
      <c r="F31" s="209"/>
      <c r="G31" s="209"/>
      <c r="H31" s="209"/>
      <c r="I31" s="263"/>
      <c r="J31" s="849"/>
      <c r="K31" s="849"/>
      <c r="L31" s="849"/>
      <c r="M31" s="849"/>
      <c r="N31" s="849"/>
      <c r="O31" s="849"/>
      <c r="P31" s="849"/>
      <c r="Q31" s="849"/>
      <c r="R31" s="263"/>
      <c r="S31" s="263"/>
      <c r="T31" s="263"/>
      <c r="U31" s="265"/>
      <c r="V31" s="262"/>
      <c r="W31" s="209"/>
      <c r="X31" s="209"/>
      <c r="Y31" s="264" t="s">
        <v>17</v>
      </c>
      <c r="Z31" s="209"/>
      <c r="AA31" s="209"/>
      <c r="AB31" s="209"/>
      <c r="AC31" s="263"/>
      <c r="AD31" s="849"/>
      <c r="AE31" s="849"/>
      <c r="AF31" s="849"/>
      <c r="AG31" s="849"/>
      <c r="AH31" s="849"/>
      <c r="AI31" s="849"/>
      <c r="AJ31" s="849"/>
      <c r="AK31" s="849"/>
      <c r="AL31" s="263"/>
      <c r="AM31" s="263"/>
      <c r="AN31" s="265"/>
      <c r="AO31" s="228"/>
    </row>
    <row r="32" spans="1:41" ht="13.5" customHeight="1" x14ac:dyDescent="0.2">
      <c r="A32" s="227"/>
      <c r="B32" s="266"/>
      <c r="C32" s="850" t="s">
        <v>25</v>
      </c>
      <c r="D32" s="850"/>
      <c r="E32" s="850"/>
      <c r="F32" s="850"/>
      <c r="G32" s="850"/>
      <c r="H32" s="850"/>
      <c r="I32" s="267"/>
      <c r="J32" s="850" t="s">
        <v>26</v>
      </c>
      <c r="K32" s="850"/>
      <c r="L32" s="850"/>
      <c r="M32" s="850"/>
      <c r="N32" s="850"/>
      <c r="O32" s="850"/>
      <c r="P32" s="850"/>
      <c r="Q32" s="850"/>
      <c r="R32" s="267"/>
      <c r="S32" s="267"/>
      <c r="T32" s="267"/>
      <c r="U32" s="268"/>
      <c r="V32" s="269"/>
      <c r="W32" s="850" t="s">
        <v>25</v>
      </c>
      <c r="X32" s="850"/>
      <c r="Y32" s="850"/>
      <c r="Z32" s="850"/>
      <c r="AA32" s="850"/>
      <c r="AB32" s="850"/>
      <c r="AC32" s="267"/>
      <c r="AD32" s="850" t="s">
        <v>26</v>
      </c>
      <c r="AE32" s="850"/>
      <c r="AF32" s="850"/>
      <c r="AG32" s="850"/>
      <c r="AH32" s="850"/>
      <c r="AI32" s="850"/>
      <c r="AJ32" s="850"/>
      <c r="AK32" s="850"/>
      <c r="AL32" s="270"/>
      <c r="AM32" s="270"/>
      <c r="AN32" s="271"/>
      <c r="AO32" s="228"/>
    </row>
    <row r="33" spans="1:41" ht="15" x14ac:dyDescent="0.2">
      <c r="A33" s="227"/>
      <c r="B33" s="980" t="s">
        <v>214</v>
      </c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  <c r="P33" s="981"/>
      <c r="Q33" s="981"/>
      <c r="R33" s="981"/>
      <c r="S33" s="981"/>
      <c r="T33" s="981"/>
      <c r="U33" s="982"/>
      <c r="V33" s="1006" t="s">
        <v>131</v>
      </c>
      <c r="W33" s="1007"/>
      <c r="X33" s="1007"/>
      <c r="Y33" s="1007"/>
      <c r="Z33" s="1007"/>
      <c r="AA33" s="1007"/>
      <c r="AB33" s="1007"/>
      <c r="AC33" s="1007"/>
      <c r="AD33" s="1007"/>
      <c r="AE33" s="1007"/>
      <c r="AF33" s="1007"/>
      <c r="AG33" s="1007"/>
      <c r="AH33" s="1007"/>
      <c r="AI33" s="1007"/>
      <c r="AJ33" s="1007"/>
      <c r="AK33" s="1007"/>
      <c r="AL33" s="1007"/>
      <c r="AM33" s="1007"/>
      <c r="AN33" s="1008"/>
      <c r="AO33" s="228"/>
    </row>
    <row r="34" spans="1:41" ht="36" customHeight="1" x14ac:dyDescent="0.2">
      <c r="A34" s="227"/>
      <c r="B34" s="27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73"/>
      <c r="O34" s="273"/>
      <c r="P34" s="273"/>
      <c r="Q34" s="273"/>
      <c r="R34" s="273"/>
      <c r="S34" s="273"/>
      <c r="T34" s="273"/>
      <c r="U34" s="274"/>
      <c r="V34" s="275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09"/>
      <c r="AH34" s="1010"/>
      <c r="AI34" s="1010"/>
      <c r="AJ34" s="1010"/>
      <c r="AK34" s="1010"/>
      <c r="AL34" s="1010"/>
      <c r="AM34" s="1010"/>
      <c r="AN34" s="1011"/>
      <c r="AO34" s="228"/>
    </row>
    <row r="35" spans="1:41" ht="3.75" customHeight="1" x14ac:dyDescent="0.2">
      <c r="A35" s="227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8"/>
      <c r="O35" s="278"/>
      <c r="P35" s="278"/>
      <c r="Q35" s="278"/>
      <c r="R35" s="278"/>
      <c r="S35" s="278"/>
      <c r="T35" s="278"/>
      <c r="U35" s="279"/>
      <c r="V35" s="276"/>
      <c r="W35" s="277"/>
      <c r="X35" s="277"/>
      <c r="Y35" s="277"/>
      <c r="Z35" s="277"/>
      <c r="AA35" s="277"/>
      <c r="AB35" s="277"/>
      <c r="AC35" s="277"/>
      <c r="AD35" s="277"/>
      <c r="AE35" s="277"/>
      <c r="AF35" s="237"/>
      <c r="AG35" s="237"/>
      <c r="AH35" s="237"/>
      <c r="AI35" s="237"/>
      <c r="AJ35" s="237"/>
      <c r="AK35" s="237"/>
      <c r="AL35" s="237"/>
      <c r="AM35" s="237"/>
      <c r="AN35" s="239"/>
      <c r="AO35" s="228"/>
    </row>
    <row r="36" spans="1:41" ht="13.5" customHeight="1" x14ac:dyDescent="0.2">
      <c r="A36" s="227"/>
      <c r="B36" s="1012" t="s">
        <v>259</v>
      </c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  <c r="R36" s="1013"/>
      <c r="S36" s="1013"/>
      <c r="T36" s="1013"/>
      <c r="U36" s="1013"/>
      <c r="V36" s="1013"/>
      <c r="W36" s="1013"/>
      <c r="X36" s="1013"/>
      <c r="Y36" s="1013"/>
      <c r="Z36" s="1013"/>
      <c r="AA36" s="1013"/>
      <c r="AB36" s="1013"/>
      <c r="AC36" s="1013"/>
      <c r="AD36" s="1013"/>
      <c r="AE36" s="1013"/>
      <c r="AF36" s="1013"/>
      <c r="AG36" s="1013"/>
      <c r="AH36" s="1013"/>
      <c r="AI36" s="1013"/>
      <c r="AJ36" s="1013"/>
      <c r="AK36" s="1013"/>
      <c r="AL36" s="1013"/>
      <c r="AM36" s="1013"/>
      <c r="AN36" s="1014"/>
      <c r="AO36" s="228"/>
    </row>
    <row r="37" spans="1:41" ht="21.75" customHeight="1" x14ac:dyDescent="0.2">
      <c r="A37" s="227"/>
      <c r="B37" s="1015"/>
      <c r="C37" s="1016"/>
      <c r="D37" s="1016"/>
      <c r="E37" s="1016"/>
      <c r="F37" s="1016"/>
      <c r="G37" s="1016"/>
      <c r="H37" s="1016"/>
      <c r="I37" s="1016"/>
      <c r="J37" s="1016"/>
      <c r="K37" s="1016"/>
      <c r="L37" s="1016"/>
      <c r="M37" s="1016"/>
      <c r="N37" s="1016"/>
      <c r="O37" s="1016"/>
      <c r="P37" s="1016"/>
      <c r="Q37" s="1016"/>
      <c r="R37" s="1016"/>
      <c r="S37" s="1016"/>
      <c r="T37" s="1016"/>
      <c r="U37" s="1016"/>
      <c r="V37" s="1016"/>
      <c r="W37" s="1016"/>
      <c r="X37" s="1016"/>
      <c r="Y37" s="1016"/>
      <c r="Z37" s="1016"/>
      <c r="AA37" s="1016"/>
      <c r="AB37" s="1016"/>
      <c r="AC37" s="1016"/>
      <c r="AD37" s="1016"/>
      <c r="AE37" s="1016"/>
      <c r="AF37" s="1016"/>
      <c r="AG37" s="1016"/>
      <c r="AH37" s="1016"/>
      <c r="AI37" s="1016"/>
      <c r="AJ37" s="1016"/>
      <c r="AK37" s="1016"/>
      <c r="AL37" s="1016"/>
      <c r="AM37" s="1016"/>
      <c r="AN37" s="1017"/>
      <c r="AO37" s="228"/>
    </row>
    <row r="38" spans="1:41" ht="33" customHeight="1" x14ac:dyDescent="0.25">
      <c r="A38" s="227"/>
      <c r="B38" s="280"/>
      <c r="C38" s="9"/>
      <c r="D38" s="9"/>
      <c r="E38" s="281"/>
      <c r="F38" s="851"/>
      <c r="G38" s="851"/>
      <c r="H38" s="851"/>
      <c r="I38" s="851"/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27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3"/>
      <c r="AO38" s="228"/>
    </row>
    <row r="39" spans="1:41" ht="3" customHeight="1" x14ac:dyDescent="0.2">
      <c r="A39" s="227"/>
      <c r="B39" s="1026"/>
      <c r="C39" s="852"/>
      <c r="D39" s="852"/>
      <c r="E39" s="853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1027"/>
      <c r="AO39" s="228"/>
    </row>
    <row r="40" spans="1:41" ht="15" x14ac:dyDescent="0.2">
      <c r="A40" s="227"/>
      <c r="B40" s="980" t="s">
        <v>132</v>
      </c>
      <c r="C40" s="981"/>
      <c r="D40" s="981"/>
      <c r="E40" s="981"/>
      <c r="F40" s="981"/>
      <c r="G40" s="981"/>
      <c r="H40" s="981"/>
      <c r="I40" s="981"/>
      <c r="J40" s="981"/>
      <c r="K40" s="981"/>
      <c r="L40" s="981"/>
      <c r="M40" s="981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1"/>
      <c r="AC40" s="981"/>
      <c r="AD40" s="981"/>
      <c r="AE40" s="981"/>
      <c r="AF40" s="981"/>
      <c r="AG40" s="981"/>
      <c r="AH40" s="981"/>
      <c r="AI40" s="981"/>
      <c r="AJ40" s="981"/>
      <c r="AK40" s="981"/>
      <c r="AL40" s="981"/>
      <c r="AM40" s="981"/>
      <c r="AN40" s="982"/>
      <c r="AO40" s="228"/>
    </row>
    <row r="41" spans="1:41" ht="33" customHeight="1" x14ac:dyDescent="0.2">
      <c r="A41" s="227"/>
      <c r="B41" s="284"/>
      <c r="C41" s="9"/>
      <c r="D41" s="9"/>
      <c r="E41" s="9"/>
      <c r="F41" s="285"/>
      <c r="G41" s="9"/>
      <c r="H41" s="9"/>
      <c r="I41" s="9"/>
      <c r="J41" s="285"/>
      <c r="K41" s="9"/>
      <c r="L41" s="9"/>
      <c r="M41" s="9"/>
      <c r="N41" s="1004" t="s">
        <v>11</v>
      </c>
      <c r="O41" s="1005"/>
      <c r="P41" s="1005"/>
      <c r="Q41" s="1005"/>
      <c r="R41" s="286"/>
      <c r="S41" s="286"/>
      <c r="T41" s="287"/>
      <c r="U41" s="9"/>
      <c r="V41" s="9"/>
      <c r="W41" s="288"/>
      <c r="X41" s="9"/>
      <c r="Y41" s="9"/>
      <c r="Z41" s="9"/>
      <c r="AA41" s="289"/>
      <c r="AB41" s="9"/>
      <c r="AC41" s="9"/>
      <c r="AD41" s="289"/>
      <c r="AE41" s="9"/>
      <c r="AF41" s="9"/>
      <c r="AG41" s="1004" t="s">
        <v>10</v>
      </c>
      <c r="AH41" s="1005"/>
      <c r="AI41" s="1005"/>
      <c r="AJ41" s="1005"/>
      <c r="AK41" s="247"/>
      <c r="AL41" s="286"/>
      <c r="AM41" s="290"/>
      <c r="AN41" s="291"/>
      <c r="AO41" s="228"/>
    </row>
    <row r="42" spans="1:41" s="296" customFormat="1" ht="12" customHeight="1" x14ac:dyDescent="0.2">
      <c r="A42" s="292"/>
      <c r="B42" s="269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4"/>
      <c r="AO42" s="295"/>
    </row>
    <row r="43" spans="1:41" ht="32.25" customHeight="1" x14ac:dyDescent="0.2">
      <c r="A43" s="227"/>
      <c r="B43" s="1021" t="s">
        <v>235</v>
      </c>
      <c r="C43" s="1022"/>
      <c r="D43" s="1022"/>
      <c r="E43" s="1022"/>
      <c r="F43" s="1022"/>
      <c r="G43" s="1022"/>
      <c r="H43" s="1022"/>
      <c r="I43" s="1022"/>
      <c r="J43" s="1022"/>
      <c r="K43" s="1022"/>
      <c r="L43" s="1023"/>
      <c r="M43" s="1023"/>
      <c r="N43" s="1023"/>
      <c r="O43" s="1023"/>
      <c r="P43" s="1023"/>
      <c r="Q43" s="1023"/>
      <c r="R43" s="1023"/>
      <c r="S43" s="1023"/>
      <c r="T43" s="1023"/>
      <c r="U43" s="1023"/>
      <c r="V43" s="1023"/>
      <c r="W43" s="1023"/>
      <c r="X43" s="1023"/>
      <c r="Y43" s="1023"/>
      <c r="Z43" s="1023"/>
      <c r="AA43" s="1023"/>
      <c r="AB43" s="1023"/>
      <c r="AC43" s="1023"/>
      <c r="AD43" s="1023"/>
      <c r="AE43" s="1023"/>
      <c r="AF43" s="1023"/>
      <c r="AG43" s="1023"/>
      <c r="AH43" s="1023"/>
      <c r="AI43" s="1023"/>
      <c r="AJ43" s="1023"/>
      <c r="AK43" s="1023"/>
      <c r="AL43" s="1023"/>
      <c r="AM43" s="1023"/>
      <c r="AN43" s="297"/>
      <c r="AO43" s="228"/>
    </row>
    <row r="44" spans="1:41" ht="8.1" customHeight="1" x14ac:dyDescent="0.2">
      <c r="A44" s="227"/>
      <c r="B44" s="298"/>
      <c r="C44" s="299"/>
      <c r="D44" s="299"/>
      <c r="E44" s="299"/>
      <c r="F44" s="299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1"/>
      <c r="AO44" s="228"/>
    </row>
    <row r="45" spans="1:41" ht="7.5" customHeight="1" x14ac:dyDescent="0.2">
      <c r="A45" s="227"/>
      <c r="B45" s="302"/>
      <c r="C45" s="302"/>
      <c r="D45" s="302"/>
      <c r="E45" s="302"/>
      <c r="F45" s="302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290"/>
      <c r="AO45" s="228"/>
    </row>
    <row r="46" spans="1:41" ht="61.5" customHeight="1" x14ac:dyDescent="0.2">
      <c r="A46" s="227"/>
      <c r="B46" s="1028" t="s">
        <v>236</v>
      </c>
      <c r="C46" s="1029"/>
      <c r="D46" s="1029"/>
      <c r="E46" s="1029"/>
      <c r="F46" s="1029"/>
      <c r="G46" s="1029"/>
      <c r="H46" s="1029"/>
      <c r="I46" s="1029"/>
      <c r="J46" s="1029"/>
      <c r="K46" s="1029"/>
      <c r="L46" s="1029"/>
      <c r="M46" s="1029"/>
      <c r="N46" s="1029"/>
      <c r="O46" s="1029"/>
      <c r="P46" s="1029"/>
      <c r="Q46" s="1029"/>
      <c r="R46" s="1029"/>
      <c r="S46" s="1029"/>
      <c r="T46" s="1029"/>
      <c r="U46" s="1029"/>
      <c r="V46" s="1029"/>
      <c r="W46" s="1029"/>
      <c r="X46" s="1029"/>
      <c r="Y46" s="1029"/>
      <c r="Z46" s="1029"/>
      <c r="AA46" s="1029"/>
      <c r="AB46" s="1029"/>
      <c r="AC46" s="1029"/>
      <c r="AD46" s="1029"/>
      <c r="AE46" s="1029"/>
      <c r="AF46" s="1029"/>
      <c r="AG46" s="1029"/>
      <c r="AH46" s="1029"/>
      <c r="AI46" s="1029"/>
      <c r="AJ46" s="1029"/>
      <c r="AK46" s="1029"/>
      <c r="AL46" s="1029"/>
      <c r="AM46" s="1029"/>
      <c r="AN46" s="1030"/>
      <c r="AO46" s="228"/>
    </row>
    <row r="47" spans="1:41" ht="54" customHeight="1" x14ac:dyDescent="0.2">
      <c r="A47" s="227"/>
      <c r="B47" s="861" t="s">
        <v>270</v>
      </c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62"/>
      <c r="AF47" s="862"/>
      <c r="AG47" s="862"/>
      <c r="AH47" s="862"/>
      <c r="AI47" s="862"/>
      <c r="AJ47" s="862"/>
      <c r="AK47" s="862"/>
      <c r="AL47" s="862"/>
      <c r="AM47" s="862"/>
      <c r="AN47" s="863"/>
      <c r="AO47" s="228"/>
    </row>
    <row r="48" spans="1:41" ht="7.5" customHeight="1" x14ac:dyDescent="0.2">
      <c r="A48" s="227"/>
      <c r="B48" s="304"/>
      <c r="C48" s="305"/>
      <c r="D48" s="306"/>
      <c r="E48" s="775" t="s">
        <v>237</v>
      </c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  <c r="AH48" s="775"/>
      <c r="AI48" s="775"/>
      <c r="AJ48" s="775"/>
      <c r="AK48" s="775"/>
      <c r="AL48" s="775"/>
      <c r="AM48" s="775"/>
      <c r="AN48" s="868"/>
      <c r="AO48" s="228"/>
    </row>
    <row r="49" spans="1:41" ht="22.5" customHeight="1" x14ac:dyDescent="0.2">
      <c r="A49" s="227"/>
      <c r="B49" s="307"/>
      <c r="C49" s="10"/>
      <c r="D49" s="107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  <c r="AK49" s="775"/>
      <c r="AL49" s="775"/>
      <c r="AM49" s="775"/>
      <c r="AN49" s="868"/>
      <c r="AO49" s="228"/>
    </row>
    <row r="50" spans="1:41" ht="10.5" customHeight="1" x14ac:dyDescent="0.2">
      <c r="A50" s="227"/>
      <c r="B50" s="307"/>
      <c r="C50" s="95"/>
      <c r="D50" s="107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  <c r="AH50" s="775"/>
      <c r="AI50" s="775"/>
      <c r="AJ50" s="775"/>
      <c r="AK50" s="775"/>
      <c r="AL50" s="775"/>
      <c r="AM50" s="775"/>
      <c r="AN50" s="868"/>
      <c r="AO50" s="228"/>
    </row>
    <row r="51" spans="1:41" ht="4.5" customHeight="1" x14ac:dyDescent="0.2">
      <c r="A51" s="227"/>
      <c r="B51" s="307"/>
      <c r="C51" s="107"/>
      <c r="D51" s="107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5"/>
      <c r="AJ51" s="775"/>
      <c r="AK51" s="775"/>
      <c r="AL51" s="775"/>
      <c r="AM51" s="775"/>
      <c r="AN51" s="868"/>
      <c r="AO51" s="228"/>
    </row>
    <row r="52" spans="1:41" ht="4.5" customHeight="1" x14ac:dyDescent="0.2">
      <c r="A52" s="227"/>
      <c r="B52" s="307"/>
      <c r="C52" s="107"/>
      <c r="D52" s="107"/>
      <c r="E52" s="773" t="s">
        <v>238</v>
      </c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3"/>
      <c r="AG52" s="773"/>
      <c r="AH52" s="773"/>
      <c r="AI52" s="773"/>
      <c r="AJ52" s="773"/>
      <c r="AK52" s="773"/>
      <c r="AL52" s="773"/>
      <c r="AM52" s="773"/>
      <c r="AN52" s="774"/>
      <c r="AO52" s="228"/>
    </row>
    <row r="53" spans="1:41" ht="24" customHeight="1" x14ac:dyDescent="0.2">
      <c r="A53" s="227"/>
      <c r="B53" s="307"/>
      <c r="C53" s="10"/>
      <c r="D53" s="107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3"/>
      <c r="AG53" s="773"/>
      <c r="AH53" s="773"/>
      <c r="AI53" s="773"/>
      <c r="AJ53" s="773"/>
      <c r="AK53" s="773"/>
      <c r="AL53" s="773"/>
      <c r="AM53" s="773"/>
      <c r="AN53" s="774"/>
      <c r="AO53" s="228"/>
    </row>
    <row r="54" spans="1:41" ht="6.75" customHeight="1" x14ac:dyDescent="0.2">
      <c r="A54" s="227"/>
      <c r="B54" s="307"/>
      <c r="C54" s="95"/>
      <c r="D54" s="107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73"/>
      <c r="AF54" s="773"/>
      <c r="AG54" s="773"/>
      <c r="AH54" s="773"/>
      <c r="AI54" s="773"/>
      <c r="AJ54" s="773"/>
      <c r="AK54" s="773"/>
      <c r="AL54" s="773"/>
      <c r="AM54" s="773"/>
      <c r="AN54" s="774"/>
      <c r="AO54" s="228"/>
    </row>
    <row r="55" spans="1:41" ht="11.25" customHeight="1" x14ac:dyDescent="0.2">
      <c r="A55" s="227"/>
      <c r="B55" s="307"/>
      <c r="C55" s="107"/>
      <c r="D55" s="107"/>
      <c r="E55" s="775" t="s">
        <v>239</v>
      </c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  <c r="AH55" s="775"/>
      <c r="AI55" s="775"/>
      <c r="AJ55" s="775"/>
      <c r="AK55" s="775"/>
      <c r="AL55" s="775"/>
      <c r="AM55" s="775"/>
      <c r="AN55" s="868"/>
      <c r="AO55" s="228"/>
    </row>
    <row r="56" spans="1:41" ht="24" customHeight="1" x14ac:dyDescent="0.2">
      <c r="A56" s="227"/>
      <c r="B56" s="307"/>
      <c r="C56" s="10"/>
      <c r="D56" s="107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  <c r="AH56" s="775"/>
      <c r="AI56" s="775"/>
      <c r="AJ56" s="775"/>
      <c r="AK56" s="775"/>
      <c r="AL56" s="775"/>
      <c r="AM56" s="775"/>
      <c r="AN56" s="868"/>
      <c r="AO56" s="228"/>
    </row>
    <row r="57" spans="1:41" ht="9" customHeight="1" x14ac:dyDescent="0.2">
      <c r="A57" s="227"/>
      <c r="B57" s="307"/>
      <c r="C57" s="95"/>
      <c r="D57" s="107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75"/>
      <c r="AF57" s="775"/>
      <c r="AG57" s="775"/>
      <c r="AH57" s="775"/>
      <c r="AI57" s="775"/>
      <c r="AJ57" s="775"/>
      <c r="AK57" s="775"/>
      <c r="AL57" s="775"/>
      <c r="AM57" s="775"/>
      <c r="AN57" s="868"/>
      <c r="AO57" s="228"/>
    </row>
    <row r="58" spans="1:41" ht="4.5" customHeight="1" x14ac:dyDescent="0.2">
      <c r="A58" s="227"/>
      <c r="B58" s="307"/>
      <c r="C58" s="107"/>
      <c r="D58" s="107"/>
      <c r="E58" s="869" t="s">
        <v>240</v>
      </c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69"/>
      <c r="AB58" s="869"/>
      <c r="AC58" s="869"/>
      <c r="AD58" s="869"/>
      <c r="AE58" s="869"/>
      <c r="AF58" s="869"/>
      <c r="AG58" s="869"/>
      <c r="AH58" s="869"/>
      <c r="AI58" s="869"/>
      <c r="AJ58" s="869"/>
      <c r="AK58" s="869"/>
      <c r="AL58" s="869"/>
      <c r="AM58" s="869"/>
      <c r="AN58" s="870"/>
      <c r="AO58" s="228"/>
    </row>
    <row r="59" spans="1:41" ht="22.5" customHeight="1" x14ac:dyDescent="0.2">
      <c r="A59" s="227"/>
      <c r="B59" s="307"/>
      <c r="C59" s="10"/>
      <c r="D59" s="107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70"/>
      <c r="AO59" s="228"/>
    </row>
    <row r="60" spans="1:41" ht="6" customHeight="1" thickBot="1" x14ac:dyDescent="0.25">
      <c r="A60" s="308"/>
      <c r="B60" s="309"/>
      <c r="C60" s="310"/>
      <c r="D60" s="310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B60" s="871"/>
      <c r="AC60" s="871"/>
      <c r="AD60" s="871"/>
      <c r="AE60" s="871"/>
      <c r="AF60" s="871"/>
      <c r="AG60" s="871"/>
      <c r="AH60" s="871"/>
      <c r="AI60" s="871"/>
      <c r="AJ60" s="871"/>
      <c r="AK60" s="871"/>
      <c r="AL60" s="871"/>
      <c r="AM60" s="871"/>
      <c r="AN60" s="872"/>
      <c r="AO60" s="311"/>
    </row>
    <row r="61" spans="1:41" ht="49.5" customHeight="1" x14ac:dyDescent="0.2">
      <c r="A61" s="312"/>
      <c r="B61" s="864" t="s">
        <v>244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65"/>
      <c r="W61" s="865"/>
      <c r="X61" s="865"/>
      <c r="Y61" s="865"/>
      <c r="Z61" s="865"/>
      <c r="AA61" s="865"/>
      <c r="AB61" s="865"/>
      <c r="AC61" s="865"/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6"/>
      <c r="AO61" s="313"/>
    </row>
    <row r="62" spans="1:41" ht="6.75" customHeight="1" x14ac:dyDescent="0.2">
      <c r="A62" s="227"/>
      <c r="B62" s="3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314"/>
      <c r="AO62" s="228"/>
    </row>
    <row r="63" spans="1:41" ht="18" x14ac:dyDescent="0.2">
      <c r="A63" s="227"/>
      <c r="B63" s="315"/>
      <c r="C63" s="10"/>
      <c r="D63" s="857" t="s">
        <v>30</v>
      </c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67"/>
      <c r="P63" s="10"/>
      <c r="Q63" s="857" t="s">
        <v>31</v>
      </c>
      <c r="R63" s="858"/>
      <c r="S63" s="858"/>
      <c r="T63" s="858"/>
      <c r="U63" s="858"/>
      <c r="V63" s="858"/>
      <c r="W63" s="858"/>
      <c r="X63" s="858"/>
      <c r="Y63" s="858"/>
      <c r="Z63" s="858"/>
      <c r="AA63" s="858"/>
      <c r="AB63" s="316"/>
      <c r="AC63" s="10"/>
      <c r="AD63" s="838" t="s">
        <v>32</v>
      </c>
      <c r="AE63" s="873"/>
      <c r="AF63" s="873"/>
      <c r="AG63" s="873"/>
      <c r="AH63" s="873"/>
      <c r="AI63" s="873"/>
      <c r="AJ63" s="873"/>
      <c r="AK63" s="873"/>
      <c r="AL63" s="873"/>
      <c r="AM63" s="873"/>
      <c r="AN63" s="840"/>
      <c r="AO63" s="228"/>
    </row>
    <row r="64" spans="1:41" ht="8.25" customHeight="1" x14ac:dyDescent="0.2">
      <c r="A64" s="227"/>
      <c r="B64" s="315"/>
      <c r="C64" s="316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6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6"/>
      <c r="AC64" s="316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9"/>
      <c r="AO64" s="228"/>
    </row>
    <row r="65" spans="1:41" ht="68.25" customHeight="1" x14ac:dyDescent="0.2">
      <c r="A65" s="227"/>
      <c r="B65" s="874" t="s">
        <v>55</v>
      </c>
      <c r="C65" s="859"/>
      <c r="D65" s="859"/>
      <c r="E65" s="859"/>
      <c r="F65" s="859"/>
      <c r="G65" s="859"/>
      <c r="H65" s="859"/>
      <c r="I65" s="859"/>
      <c r="J65" s="859"/>
      <c r="K65" s="859"/>
      <c r="L65" s="859"/>
      <c r="M65" s="859"/>
      <c r="N65" s="859"/>
      <c r="O65" s="859"/>
      <c r="P65" s="859"/>
      <c r="Q65" s="859"/>
      <c r="R65" s="859"/>
      <c r="S65" s="859"/>
      <c r="T65" s="859"/>
      <c r="U65" s="859"/>
      <c r="V65" s="859"/>
      <c r="W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60"/>
      <c r="AO65" s="228"/>
    </row>
    <row r="66" spans="1:41" ht="23.45" customHeight="1" x14ac:dyDescent="0.2">
      <c r="A66" s="227"/>
      <c r="B66" s="307"/>
      <c r="C66" s="306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107"/>
      <c r="AF66" s="107"/>
      <c r="AG66" s="107"/>
      <c r="AH66" s="107"/>
      <c r="AI66" s="107"/>
      <c r="AJ66" s="107"/>
      <c r="AK66" s="107"/>
      <c r="AL66" s="107"/>
      <c r="AM66" s="107"/>
      <c r="AN66" s="314"/>
      <c r="AO66" s="228"/>
    </row>
    <row r="67" spans="1:41" ht="41.25" customHeight="1" x14ac:dyDescent="0.2">
      <c r="A67" s="227"/>
      <c r="B67" s="854" t="s">
        <v>245</v>
      </c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855"/>
      <c r="AM67" s="855"/>
      <c r="AN67" s="856"/>
      <c r="AO67" s="228"/>
    </row>
    <row r="68" spans="1:41" ht="7.5" customHeight="1" x14ac:dyDescent="0.2">
      <c r="A68" s="227"/>
      <c r="B68" s="307"/>
      <c r="C68" s="107"/>
      <c r="D68" s="306"/>
      <c r="E68" s="306"/>
      <c r="F68" s="321"/>
      <c r="G68" s="321"/>
      <c r="H68" s="321"/>
      <c r="I68" s="321"/>
      <c r="J68" s="321"/>
      <c r="K68" s="321"/>
      <c r="L68" s="321"/>
      <c r="M68" s="321"/>
      <c r="N68" s="321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21"/>
      <c r="AE68" s="107"/>
      <c r="AF68" s="107"/>
      <c r="AG68" s="107"/>
      <c r="AH68" s="107"/>
      <c r="AI68" s="107"/>
      <c r="AJ68" s="107"/>
      <c r="AK68" s="107"/>
      <c r="AL68" s="107"/>
      <c r="AM68" s="107"/>
      <c r="AN68" s="314"/>
      <c r="AO68" s="228"/>
    </row>
    <row r="69" spans="1:41" ht="24" customHeight="1" x14ac:dyDescent="0.2">
      <c r="A69" s="227"/>
      <c r="B69" s="307"/>
      <c r="C69" s="11"/>
      <c r="D69" s="857" t="s">
        <v>7</v>
      </c>
      <c r="E69" s="858"/>
      <c r="F69" s="858"/>
      <c r="G69" s="322"/>
      <c r="H69" s="321"/>
      <c r="I69" s="321"/>
      <c r="J69" s="322"/>
      <c r="K69" s="322"/>
      <c r="L69" s="11"/>
      <c r="M69" s="857" t="s">
        <v>8</v>
      </c>
      <c r="N69" s="858"/>
      <c r="O69" s="858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107"/>
      <c r="AF69" s="107"/>
      <c r="AG69" s="107"/>
      <c r="AH69" s="107"/>
      <c r="AI69" s="107"/>
      <c r="AJ69" s="107"/>
      <c r="AK69" s="107"/>
      <c r="AL69" s="107"/>
      <c r="AM69" s="107"/>
      <c r="AN69" s="314"/>
      <c r="AO69" s="228"/>
    </row>
    <row r="70" spans="1:41" ht="16.5" customHeight="1" x14ac:dyDescent="0.2">
      <c r="A70" s="227"/>
      <c r="B70" s="108"/>
      <c r="C70" s="109"/>
      <c r="D70" s="110"/>
      <c r="E70" s="110"/>
      <c r="F70" s="110"/>
      <c r="G70" s="111"/>
      <c r="H70" s="112"/>
      <c r="I70" s="112"/>
      <c r="J70" s="111"/>
      <c r="K70" s="111"/>
      <c r="L70" s="109"/>
      <c r="M70" s="110"/>
      <c r="N70" s="110"/>
      <c r="O70" s="110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3"/>
      <c r="AF70" s="113"/>
      <c r="AG70" s="113"/>
      <c r="AH70" s="113"/>
      <c r="AI70" s="113"/>
      <c r="AJ70" s="113"/>
      <c r="AK70" s="113"/>
      <c r="AL70" s="113"/>
      <c r="AM70" s="113"/>
      <c r="AN70" s="114"/>
      <c r="AO70" s="228"/>
    </row>
    <row r="71" spans="1:41" ht="62.25" customHeight="1" x14ac:dyDescent="0.2">
      <c r="A71" s="227"/>
      <c r="B71" s="875" t="s">
        <v>241</v>
      </c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876"/>
      <c r="Q71" s="876"/>
      <c r="R71" s="876"/>
      <c r="S71" s="876"/>
      <c r="T71" s="876"/>
      <c r="U71" s="876"/>
      <c r="V71" s="876"/>
      <c r="W71" s="876"/>
      <c r="X71" s="876"/>
      <c r="Y71" s="876"/>
      <c r="Z71" s="876"/>
      <c r="AA71" s="876"/>
      <c r="AB71" s="876"/>
      <c r="AC71" s="876"/>
      <c r="AD71" s="876"/>
      <c r="AE71" s="876"/>
      <c r="AF71" s="876"/>
      <c r="AG71" s="876"/>
      <c r="AH71" s="876"/>
      <c r="AI71" s="876"/>
      <c r="AJ71" s="876"/>
      <c r="AK71" s="876"/>
      <c r="AL71" s="876"/>
      <c r="AM71" s="876"/>
      <c r="AN71" s="877"/>
      <c r="AO71" s="228"/>
    </row>
    <row r="72" spans="1:41" ht="42.75" customHeight="1" x14ac:dyDescent="0.2">
      <c r="A72" s="227"/>
      <c r="B72" s="878" t="s">
        <v>246</v>
      </c>
      <c r="C72" s="879"/>
      <c r="D72" s="879"/>
      <c r="E72" s="879"/>
      <c r="F72" s="879"/>
      <c r="G72" s="879"/>
      <c r="H72" s="879"/>
      <c r="I72" s="879"/>
      <c r="J72" s="879"/>
      <c r="K72" s="879"/>
      <c r="L72" s="879"/>
      <c r="M72" s="879"/>
      <c r="N72" s="879"/>
      <c r="O72" s="879"/>
      <c r="P72" s="879"/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879"/>
      <c r="AB72" s="879"/>
      <c r="AC72" s="879"/>
      <c r="AD72" s="879"/>
      <c r="AE72" s="879"/>
      <c r="AF72" s="879"/>
      <c r="AG72" s="879"/>
      <c r="AH72" s="879"/>
      <c r="AI72" s="879"/>
      <c r="AJ72" s="879"/>
      <c r="AK72" s="879"/>
      <c r="AL72" s="879"/>
      <c r="AM72" s="879"/>
      <c r="AN72" s="880"/>
      <c r="AO72" s="228"/>
    </row>
    <row r="73" spans="1:41" ht="24" customHeight="1" x14ac:dyDescent="0.2">
      <c r="A73" s="227"/>
      <c r="B73" s="323"/>
      <c r="C73" s="10"/>
      <c r="D73" s="324"/>
      <c r="E73" s="881" t="s">
        <v>13</v>
      </c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1"/>
      <c r="Z73" s="881"/>
      <c r="AA73" s="881"/>
      <c r="AB73" s="881"/>
      <c r="AC73" s="881"/>
      <c r="AD73" s="881"/>
      <c r="AE73" s="881"/>
      <c r="AF73" s="881"/>
      <c r="AG73" s="881"/>
      <c r="AH73" s="881"/>
      <c r="AI73" s="881"/>
      <c r="AJ73" s="881"/>
      <c r="AK73" s="881"/>
      <c r="AL73" s="881"/>
      <c r="AM73" s="881"/>
      <c r="AN73" s="882"/>
      <c r="AO73" s="228"/>
    </row>
    <row r="74" spans="1:41" ht="3.75" customHeight="1" x14ac:dyDescent="0.2">
      <c r="A74" s="227"/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7"/>
      <c r="AO74" s="228"/>
    </row>
    <row r="75" spans="1:41" ht="49.5" customHeight="1" x14ac:dyDescent="0.2">
      <c r="A75" s="227"/>
      <c r="B75" s="328" t="s">
        <v>2</v>
      </c>
      <c r="C75" s="1034" t="s">
        <v>143</v>
      </c>
      <c r="D75" s="1034"/>
      <c r="E75" s="1034"/>
      <c r="F75" s="1034"/>
      <c r="G75" s="915" t="s">
        <v>144</v>
      </c>
      <c r="H75" s="916"/>
      <c r="I75" s="916"/>
      <c r="J75" s="916"/>
      <c r="K75" s="916"/>
      <c r="L75" s="916"/>
      <c r="M75" s="916"/>
      <c r="N75" s="916"/>
      <c r="O75" s="916"/>
      <c r="P75" s="916"/>
      <c r="Q75" s="916"/>
      <c r="R75" s="916"/>
      <c r="S75" s="916"/>
      <c r="T75" s="917"/>
      <c r="U75" s="915" t="s">
        <v>145</v>
      </c>
      <c r="V75" s="916"/>
      <c r="W75" s="916"/>
      <c r="X75" s="916"/>
      <c r="Y75" s="916"/>
      <c r="Z75" s="917"/>
      <c r="AA75" s="915" t="s">
        <v>146</v>
      </c>
      <c r="AB75" s="916"/>
      <c r="AC75" s="916"/>
      <c r="AD75" s="916"/>
      <c r="AE75" s="916"/>
      <c r="AF75" s="916"/>
      <c r="AG75" s="916"/>
      <c r="AH75" s="916"/>
      <c r="AI75" s="917"/>
      <c r="AJ75" s="915" t="s">
        <v>147</v>
      </c>
      <c r="AK75" s="916"/>
      <c r="AL75" s="916"/>
      <c r="AM75" s="916"/>
      <c r="AN75" s="917"/>
      <c r="AO75" s="228"/>
    </row>
    <row r="76" spans="1:41" ht="24" customHeight="1" x14ac:dyDescent="0.2">
      <c r="A76" s="227"/>
      <c r="B76" s="329">
        <v>1</v>
      </c>
      <c r="C76" s="887"/>
      <c r="D76" s="887"/>
      <c r="E76" s="887"/>
      <c r="F76" s="887"/>
      <c r="G76" s="894"/>
      <c r="H76" s="895"/>
      <c r="I76" s="895"/>
      <c r="J76" s="895"/>
      <c r="K76" s="895"/>
      <c r="L76" s="895"/>
      <c r="M76" s="895"/>
      <c r="N76" s="895"/>
      <c r="O76" s="895"/>
      <c r="P76" s="895"/>
      <c r="Q76" s="895"/>
      <c r="R76" s="895"/>
      <c r="S76" s="895"/>
      <c r="T76" s="896"/>
      <c r="U76" s="894"/>
      <c r="V76" s="895"/>
      <c r="W76" s="895"/>
      <c r="X76" s="895"/>
      <c r="Y76" s="895"/>
      <c r="Z76" s="896"/>
      <c r="AA76" s="894"/>
      <c r="AB76" s="895"/>
      <c r="AC76" s="895"/>
      <c r="AD76" s="895"/>
      <c r="AE76" s="895"/>
      <c r="AF76" s="895"/>
      <c r="AG76" s="895"/>
      <c r="AH76" s="895"/>
      <c r="AI76" s="896"/>
      <c r="AJ76" s="905"/>
      <c r="AK76" s="906"/>
      <c r="AL76" s="906"/>
      <c r="AM76" s="906"/>
      <c r="AN76" s="907"/>
      <c r="AO76" s="228"/>
    </row>
    <row r="77" spans="1:41" ht="25.5" customHeight="1" x14ac:dyDescent="0.2">
      <c r="A77" s="227"/>
      <c r="B77" s="329">
        <v>2</v>
      </c>
      <c r="C77" s="887"/>
      <c r="D77" s="887"/>
      <c r="E77" s="887"/>
      <c r="F77" s="887"/>
      <c r="G77" s="894"/>
      <c r="H77" s="895"/>
      <c r="I77" s="895"/>
      <c r="J77" s="895"/>
      <c r="K77" s="895"/>
      <c r="L77" s="895"/>
      <c r="M77" s="895"/>
      <c r="N77" s="895"/>
      <c r="O77" s="895"/>
      <c r="P77" s="895"/>
      <c r="Q77" s="895"/>
      <c r="R77" s="895"/>
      <c r="S77" s="895"/>
      <c r="T77" s="896"/>
      <c r="U77" s="894"/>
      <c r="V77" s="895"/>
      <c r="W77" s="895"/>
      <c r="X77" s="895"/>
      <c r="Y77" s="895"/>
      <c r="Z77" s="896"/>
      <c r="AA77" s="894"/>
      <c r="AB77" s="895"/>
      <c r="AC77" s="895"/>
      <c r="AD77" s="895"/>
      <c r="AE77" s="895"/>
      <c r="AF77" s="895"/>
      <c r="AG77" s="895"/>
      <c r="AH77" s="895"/>
      <c r="AI77" s="896"/>
      <c r="AJ77" s="905"/>
      <c r="AK77" s="906"/>
      <c r="AL77" s="906"/>
      <c r="AM77" s="906"/>
      <c r="AN77" s="907"/>
      <c r="AO77" s="228"/>
    </row>
    <row r="78" spans="1:41" ht="24" customHeight="1" x14ac:dyDescent="0.2">
      <c r="A78" s="227"/>
      <c r="B78" s="329">
        <v>3</v>
      </c>
      <c r="C78" s="887"/>
      <c r="D78" s="887"/>
      <c r="E78" s="887"/>
      <c r="F78" s="887"/>
      <c r="G78" s="894"/>
      <c r="H78" s="895"/>
      <c r="I78" s="895"/>
      <c r="J78" s="895"/>
      <c r="K78" s="895"/>
      <c r="L78" s="895"/>
      <c r="M78" s="895"/>
      <c r="N78" s="895"/>
      <c r="O78" s="895"/>
      <c r="P78" s="895"/>
      <c r="Q78" s="895"/>
      <c r="R78" s="895"/>
      <c r="S78" s="895"/>
      <c r="T78" s="896"/>
      <c r="U78" s="894"/>
      <c r="V78" s="895"/>
      <c r="W78" s="895"/>
      <c r="X78" s="895"/>
      <c r="Y78" s="895"/>
      <c r="Z78" s="896"/>
      <c r="AA78" s="894"/>
      <c r="AB78" s="895"/>
      <c r="AC78" s="895"/>
      <c r="AD78" s="895"/>
      <c r="AE78" s="895"/>
      <c r="AF78" s="895"/>
      <c r="AG78" s="895"/>
      <c r="AH78" s="895"/>
      <c r="AI78" s="896"/>
      <c r="AJ78" s="905"/>
      <c r="AK78" s="906"/>
      <c r="AL78" s="906"/>
      <c r="AM78" s="906"/>
      <c r="AN78" s="907"/>
      <c r="AO78" s="228"/>
    </row>
    <row r="79" spans="1:41" ht="30.75" customHeight="1" x14ac:dyDescent="0.2">
      <c r="A79" s="227"/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286"/>
      <c r="X79" s="286"/>
      <c r="Y79" s="286"/>
      <c r="Z79" s="286"/>
      <c r="AA79" s="920" t="s">
        <v>5</v>
      </c>
      <c r="AB79" s="921"/>
      <c r="AC79" s="921"/>
      <c r="AD79" s="921"/>
      <c r="AE79" s="921"/>
      <c r="AF79" s="921"/>
      <c r="AG79" s="921"/>
      <c r="AH79" s="921"/>
      <c r="AI79" s="922"/>
      <c r="AJ79" s="905">
        <f>SUM(AJ76:AN78)</f>
        <v>0</v>
      </c>
      <c r="AK79" s="906"/>
      <c r="AL79" s="906"/>
      <c r="AM79" s="906"/>
      <c r="AN79" s="907"/>
      <c r="AO79" s="228"/>
    </row>
    <row r="80" spans="1:41" ht="21.75" customHeight="1" x14ac:dyDescent="0.2">
      <c r="A80" s="227"/>
      <c r="B80" s="330"/>
      <c r="C80" s="10"/>
      <c r="D80" s="331"/>
      <c r="E80" s="883" t="s">
        <v>12</v>
      </c>
      <c r="F80" s="883"/>
      <c r="G80" s="883"/>
      <c r="H80" s="883"/>
      <c r="I80" s="883"/>
      <c r="J80" s="883"/>
      <c r="K80" s="883"/>
      <c r="L80" s="883"/>
      <c r="M80" s="883"/>
      <c r="N80" s="883"/>
      <c r="O80" s="883"/>
      <c r="P80" s="883"/>
      <c r="Q80" s="883"/>
      <c r="R80" s="883"/>
      <c r="S80" s="883"/>
      <c r="T80" s="883"/>
      <c r="U80" s="883"/>
      <c r="V80" s="883"/>
      <c r="W80" s="883"/>
      <c r="X80" s="883"/>
      <c r="Y80" s="883"/>
      <c r="Z80" s="883"/>
      <c r="AA80" s="883"/>
      <c r="AB80" s="883"/>
      <c r="AC80" s="883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3"/>
      <c r="AO80" s="228"/>
    </row>
    <row r="81" spans="1:41" ht="14.25" customHeight="1" x14ac:dyDescent="0.2">
      <c r="A81" s="227"/>
      <c r="B81" s="334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6"/>
      <c r="X81" s="336"/>
      <c r="Y81" s="336"/>
      <c r="Z81" s="336"/>
      <c r="AA81" s="336"/>
      <c r="AB81" s="336"/>
      <c r="AC81" s="336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8"/>
      <c r="AO81" s="228"/>
    </row>
    <row r="82" spans="1:41" ht="5.25" hidden="1" customHeight="1" x14ac:dyDescent="0.2">
      <c r="A82" s="227"/>
      <c r="B82" s="339"/>
      <c r="C82" s="340"/>
      <c r="D82" s="340"/>
      <c r="E82" s="340"/>
      <c r="F82" s="340"/>
      <c r="G82" s="340"/>
      <c r="H82" s="340"/>
      <c r="I82" s="341"/>
      <c r="J82" s="340"/>
      <c r="K82" s="340"/>
      <c r="L82" s="340"/>
      <c r="M82" s="340"/>
      <c r="N82" s="340"/>
      <c r="O82" s="340"/>
      <c r="P82" s="340"/>
      <c r="Q82" s="340"/>
      <c r="R82" s="341"/>
      <c r="S82" s="341"/>
      <c r="T82" s="341"/>
      <c r="U82" s="341"/>
      <c r="V82" s="256"/>
      <c r="W82" s="340"/>
      <c r="X82" s="340"/>
      <c r="Y82" s="340"/>
      <c r="Z82" s="340"/>
      <c r="AA82" s="340"/>
      <c r="AB82" s="340"/>
      <c r="AC82" s="341"/>
      <c r="AD82" s="340"/>
      <c r="AE82" s="340"/>
      <c r="AF82" s="340"/>
      <c r="AG82" s="340"/>
      <c r="AH82" s="340"/>
      <c r="AI82" s="340"/>
      <c r="AJ82" s="340"/>
      <c r="AK82" s="340"/>
      <c r="AL82" s="341"/>
      <c r="AM82" s="341"/>
      <c r="AN82" s="341"/>
      <c r="AO82" s="228"/>
    </row>
    <row r="83" spans="1:41" ht="42" customHeight="1" x14ac:dyDescent="0.2">
      <c r="A83" s="227"/>
      <c r="B83" s="884" t="s">
        <v>242</v>
      </c>
      <c r="C83" s="885"/>
      <c r="D83" s="885"/>
      <c r="E83" s="885"/>
      <c r="F83" s="885"/>
      <c r="G83" s="885"/>
      <c r="H83" s="885"/>
      <c r="I83" s="885"/>
      <c r="J83" s="885"/>
      <c r="K83" s="885"/>
      <c r="L83" s="885"/>
      <c r="M83" s="885"/>
      <c r="N83" s="885"/>
      <c r="O83" s="885"/>
      <c r="P83" s="885"/>
      <c r="Q83" s="885"/>
      <c r="R83" s="885"/>
      <c r="S83" s="885"/>
      <c r="T83" s="885"/>
      <c r="U83" s="885"/>
      <c r="V83" s="885"/>
      <c r="W83" s="885"/>
      <c r="X83" s="885"/>
      <c r="Y83" s="885"/>
      <c r="Z83" s="885"/>
      <c r="AA83" s="885"/>
      <c r="AB83" s="885"/>
      <c r="AC83" s="885"/>
      <c r="AD83" s="885"/>
      <c r="AE83" s="885"/>
      <c r="AF83" s="885"/>
      <c r="AG83" s="885"/>
      <c r="AH83" s="885"/>
      <c r="AI83" s="885"/>
      <c r="AJ83" s="885"/>
      <c r="AK83" s="885"/>
      <c r="AL83" s="885"/>
      <c r="AM83" s="885"/>
      <c r="AN83" s="886"/>
      <c r="AO83" s="228"/>
    </row>
    <row r="84" spans="1:41" ht="15.75" x14ac:dyDescent="0.25">
      <c r="A84" s="227"/>
      <c r="B84" s="900" t="s">
        <v>249</v>
      </c>
      <c r="C84" s="901"/>
      <c r="D84" s="901"/>
      <c r="E84" s="901"/>
      <c r="F84" s="901"/>
      <c r="G84" s="901"/>
      <c r="H84" s="901"/>
      <c r="I84" s="901"/>
      <c r="J84" s="901"/>
      <c r="K84" s="901"/>
      <c r="L84" s="901"/>
      <c r="M84" s="901"/>
      <c r="N84" s="901"/>
      <c r="O84" s="901"/>
      <c r="P84" s="901"/>
      <c r="Q84" s="901"/>
      <c r="R84" s="901"/>
      <c r="S84" s="901"/>
      <c r="T84" s="901"/>
      <c r="U84" s="901"/>
      <c r="V84" s="901"/>
      <c r="W84" s="901"/>
      <c r="X84" s="901"/>
      <c r="Y84" s="901"/>
      <c r="Z84" s="901"/>
      <c r="AA84" s="901"/>
      <c r="AB84" s="901"/>
      <c r="AC84" s="901"/>
      <c r="AD84" s="901"/>
      <c r="AE84" s="901"/>
      <c r="AF84" s="901"/>
      <c r="AG84" s="901"/>
      <c r="AH84" s="901"/>
      <c r="AI84" s="901"/>
      <c r="AJ84" s="901"/>
      <c r="AK84" s="901"/>
      <c r="AL84" s="901"/>
      <c r="AM84" s="901"/>
      <c r="AN84" s="902"/>
      <c r="AO84" s="228"/>
    </row>
    <row r="85" spans="1:41" ht="5.45" customHeight="1" x14ac:dyDescent="0.2">
      <c r="A85" s="227"/>
      <c r="B85" s="342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4"/>
      <c r="AO85" s="228"/>
    </row>
    <row r="86" spans="1:41" ht="22.5" customHeight="1" x14ac:dyDescent="0.2">
      <c r="A86" s="227"/>
      <c r="B86" s="345">
        <v>1</v>
      </c>
      <c r="C86" s="10"/>
      <c r="D86" s="346"/>
      <c r="E86" s="892" t="s">
        <v>34</v>
      </c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/>
      <c r="S86" s="892"/>
      <c r="T86" s="892"/>
      <c r="U86" s="892"/>
      <c r="V86" s="892"/>
      <c r="W86" s="892"/>
      <c r="X86" s="892"/>
      <c r="Y86" s="892"/>
      <c r="Z86" s="892"/>
      <c r="AA86" s="892"/>
      <c r="AB86" s="892"/>
      <c r="AC86" s="892"/>
      <c r="AD86" s="892"/>
      <c r="AE86" s="892"/>
      <c r="AF86" s="892"/>
      <c r="AG86" s="892"/>
      <c r="AH86" s="892"/>
      <c r="AI86" s="892"/>
      <c r="AJ86" s="892"/>
      <c r="AK86" s="892"/>
      <c r="AL86" s="892"/>
      <c r="AM86" s="892"/>
      <c r="AN86" s="893"/>
      <c r="AO86" s="228"/>
    </row>
    <row r="87" spans="1:41" ht="8.25" customHeight="1" x14ac:dyDescent="0.2">
      <c r="A87" s="227"/>
      <c r="B87" s="345"/>
      <c r="C87" s="347"/>
      <c r="D87" s="346"/>
      <c r="E87" s="348"/>
      <c r="F87" s="348"/>
      <c r="G87" s="349"/>
      <c r="H87" s="348"/>
      <c r="I87" s="348"/>
      <c r="J87" s="348"/>
      <c r="K87" s="348"/>
      <c r="L87" s="348"/>
      <c r="M87" s="348"/>
      <c r="N87" s="348"/>
      <c r="O87" s="348"/>
      <c r="P87" s="348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49"/>
      <c r="AL87" s="350"/>
      <c r="AM87" s="350"/>
      <c r="AN87" s="351"/>
      <c r="AO87" s="228"/>
    </row>
    <row r="88" spans="1:41" ht="23.25" customHeight="1" x14ac:dyDescent="0.2">
      <c r="A88" s="227"/>
      <c r="B88" s="345">
        <v>2</v>
      </c>
      <c r="C88" s="10"/>
      <c r="D88" s="346"/>
      <c r="E88" s="892" t="s">
        <v>35</v>
      </c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92"/>
      <c r="AK88" s="892"/>
      <c r="AL88" s="892"/>
      <c r="AM88" s="892"/>
      <c r="AN88" s="893"/>
      <c r="AO88" s="228"/>
    </row>
    <row r="89" spans="1:41" ht="7.5" customHeight="1" x14ac:dyDescent="0.2">
      <c r="A89" s="227"/>
      <c r="B89" s="345"/>
      <c r="C89" s="352"/>
      <c r="D89" s="346"/>
      <c r="E89" s="353"/>
      <c r="F89" s="353"/>
      <c r="G89" s="349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49"/>
      <c r="AL89" s="350"/>
      <c r="AM89" s="350"/>
      <c r="AN89" s="351"/>
      <c r="AO89" s="228"/>
    </row>
    <row r="90" spans="1:41" ht="5.25" customHeight="1" x14ac:dyDescent="0.2">
      <c r="A90" s="227"/>
      <c r="B90" s="345"/>
      <c r="C90" s="352"/>
      <c r="D90" s="346"/>
      <c r="E90" s="859" t="s">
        <v>243</v>
      </c>
      <c r="F90" s="859"/>
      <c r="G90" s="859"/>
      <c r="H90" s="859"/>
      <c r="I90" s="859"/>
      <c r="J90" s="859"/>
      <c r="K90" s="859"/>
      <c r="L90" s="859"/>
      <c r="M90" s="859"/>
      <c r="N90" s="859"/>
      <c r="O90" s="859"/>
      <c r="P90" s="859"/>
      <c r="Q90" s="859"/>
      <c r="R90" s="859"/>
      <c r="S90" s="859"/>
      <c r="T90" s="859"/>
      <c r="U90" s="859"/>
      <c r="V90" s="859"/>
      <c r="W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60"/>
      <c r="AO90" s="228"/>
    </row>
    <row r="91" spans="1:41" ht="22.5" customHeight="1" x14ac:dyDescent="0.2">
      <c r="A91" s="227"/>
      <c r="B91" s="345">
        <v>3</v>
      </c>
      <c r="C91" s="10"/>
      <c r="D91" s="346"/>
      <c r="E91" s="859"/>
      <c r="F91" s="859"/>
      <c r="G91" s="859"/>
      <c r="H91" s="859"/>
      <c r="I91" s="859"/>
      <c r="J91" s="859"/>
      <c r="K91" s="859"/>
      <c r="L91" s="859"/>
      <c r="M91" s="859"/>
      <c r="N91" s="859"/>
      <c r="O91" s="859"/>
      <c r="P91" s="859"/>
      <c r="Q91" s="859"/>
      <c r="R91" s="859"/>
      <c r="S91" s="859"/>
      <c r="T91" s="859"/>
      <c r="U91" s="859"/>
      <c r="V91" s="859"/>
      <c r="W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60"/>
      <c r="AO91" s="228"/>
    </row>
    <row r="92" spans="1:41" ht="8.25" customHeight="1" x14ac:dyDescent="0.2">
      <c r="A92" s="227"/>
      <c r="B92" s="345"/>
      <c r="C92" s="352"/>
      <c r="D92" s="346"/>
      <c r="E92" s="859"/>
      <c r="F92" s="859"/>
      <c r="G92" s="859"/>
      <c r="H92" s="859"/>
      <c r="I92" s="859"/>
      <c r="J92" s="859"/>
      <c r="K92" s="859"/>
      <c r="L92" s="859"/>
      <c r="M92" s="859"/>
      <c r="N92" s="859"/>
      <c r="O92" s="859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60"/>
      <c r="AO92" s="228"/>
    </row>
    <row r="93" spans="1:41" ht="23.25" customHeight="1" x14ac:dyDescent="0.2">
      <c r="A93" s="227"/>
      <c r="B93" s="345">
        <v>4</v>
      </c>
      <c r="C93" s="10"/>
      <c r="D93" s="346"/>
      <c r="E93" s="859" t="s">
        <v>218</v>
      </c>
      <c r="F93" s="859"/>
      <c r="G93" s="859"/>
      <c r="H93" s="859"/>
      <c r="I93" s="859"/>
      <c r="J93" s="859"/>
      <c r="K93" s="859"/>
      <c r="L93" s="859"/>
      <c r="M93" s="859"/>
      <c r="N93" s="859"/>
      <c r="O93" s="859"/>
      <c r="P93" s="859"/>
      <c r="Q93" s="859"/>
      <c r="R93" s="859"/>
      <c r="S93" s="859"/>
      <c r="T93" s="859"/>
      <c r="U93" s="859"/>
      <c r="V93" s="859"/>
      <c r="W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60"/>
      <c r="AO93" s="228"/>
    </row>
    <row r="94" spans="1:41" ht="24.75" customHeight="1" x14ac:dyDescent="0.2">
      <c r="A94" s="227"/>
      <c r="B94" s="345"/>
      <c r="C94" s="347"/>
      <c r="D94" s="346"/>
      <c r="E94" s="859"/>
      <c r="F94" s="859"/>
      <c r="G94" s="859"/>
      <c r="H94" s="859"/>
      <c r="I94" s="859"/>
      <c r="J94" s="859"/>
      <c r="K94" s="859"/>
      <c r="L94" s="859"/>
      <c r="M94" s="859"/>
      <c r="N94" s="859"/>
      <c r="O94" s="859"/>
      <c r="P94" s="859"/>
      <c r="Q94" s="859"/>
      <c r="R94" s="859"/>
      <c r="S94" s="859"/>
      <c r="T94" s="859"/>
      <c r="U94" s="859"/>
      <c r="V94" s="859"/>
      <c r="W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60"/>
      <c r="AO94" s="228"/>
    </row>
    <row r="95" spans="1:41" ht="6.75" customHeight="1" x14ac:dyDescent="0.2">
      <c r="A95" s="227"/>
      <c r="B95" s="345"/>
      <c r="C95" s="352"/>
      <c r="D95" s="346"/>
      <c r="E95" s="892" t="s">
        <v>217</v>
      </c>
      <c r="F95" s="892"/>
      <c r="G95" s="892"/>
      <c r="H95" s="892"/>
      <c r="I95" s="892"/>
      <c r="J95" s="892"/>
      <c r="K95" s="892"/>
      <c r="L95" s="892"/>
      <c r="M95" s="892"/>
      <c r="N95" s="892"/>
      <c r="O95" s="892"/>
      <c r="P95" s="892"/>
      <c r="Q95" s="892"/>
      <c r="R95" s="892"/>
      <c r="S95" s="892"/>
      <c r="T95" s="892"/>
      <c r="U95" s="892"/>
      <c r="V95" s="892"/>
      <c r="W95" s="892"/>
      <c r="X95" s="892"/>
      <c r="Y95" s="892"/>
      <c r="Z95" s="892"/>
      <c r="AA95" s="892"/>
      <c r="AB95" s="892"/>
      <c r="AC95" s="892"/>
      <c r="AD95" s="892"/>
      <c r="AE95" s="892"/>
      <c r="AF95" s="892"/>
      <c r="AG95" s="892"/>
      <c r="AH95" s="892"/>
      <c r="AI95" s="892"/>
      <c r="AJ95" s="892"/>
      <c r="AK95" s="892"/>
      <c r="AL95" s="892"/>
      <c r="AM95" s="892"/>
      <c r="AN95" s="893"/>
      <c r="AO95" s="228"/>
    </row>
    <row r="96" spans="1:41" ht="24.75" customHeight="1" x14ac:dyDescent="0.2">
      <c r="A96" s="227"/>
      <c r="B96" s="345">
        <v>5</v>
      </c>
      <c r="C96" s="10"/>
      <c r="D96" s="346"/>
      <c r="E96" s="892"/>
      <c r="F96" s="892"/>
      <c r="G96" s="892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92"/>
      <c r="Z96" s="892"/>
      <c r="AA96" s="892"/>
      <c r="AB96" s="892"/>
      <c r="AC96" s="892"/>
      <c r="AD96" s="892"/>
      <c r="AE96" s="892"/>
      <c r="AF96" s="892"/>
      <c r="AG96" s="892"/>
      <c r="AH96" s="892"/>
      <c r="AI96" s="892"/>
      <c r="AJ96" s="892"/>
      <c r="AK96" s="892"/>
      <c r="AL96" s="892"/>
      <c r="AM96" s="892"/>
      <c r="AN96" s="893"/>
      <c r="AO96" s="228"/>
    </row>
    <row r="97" spans="1:41" ht="6" customHeight="1" x14ac:dyDescent="0.2">
      <c r="A97" s="227"/>
      <c r="B97" s="345"/>
      <c r="C97" s="352"/>
      <c r="D97" s="346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2"/>
      <c r="W97" s="892"/>
      <c r="X97" s="892"/>
      <c r="Y97" s="892"/>
      <c r="Z97" s="892"/>
      <c r="AA97" s="892"/>
      <c r="AB97" s="892"/>
      <c r="AC97" s="892"/>
      <c r="AD97" s="892"/>
      <c r="AE97" s="892"/>
      <c r="AF97" s="892"/>
      <c r="AG97" s="892"/>
      <c r="AH97" s="892"/>
      <c r="AI97" s="892"/>
      <c r="AJ97" s="892"/>
      <c r="AK97" s="892"/>
      <c r="AL97" s="892"/>
      <c r="AM97" s="892"/>
      <c r="AN97" s="893"/>
      <c r="AO97" s="228"/>
    </row>
    <row r="98" spans="1:41" ht="23.25" customHeight="1" x14ac:dyDescent="0.2">
      <c r="A98" s="227"/>
      <c r="B98" s="345">
        <v>6</v>
      </c>
      <c r="C98" s="10"/>
      <c r="D98" s="346"/>
      <c r="E98" s="892" t="s">
        <v>33</v>
      </c>
      <c r="F98" s="892"/>
      <c r="G98" s="892"/>
      <c r="H98" s="892"/>
      <c r="I98" s="892"/>
      <c r="J98" s="892"/>
      <c r="K98" s="892"/>
      <c r="L98" s="892"/>
      <c r="M98" s="892"/>
      <c r="N98" s="892"/>
      <c r="O98" s="892"/>
      <c r="P98" s="892"/>
      <c r="Q98" s="892"/>
      <c r="R98" s="892"/>
      <c r="S98" s="892"/>
      <c r="T98" s="892"/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  <c r="AJ98" s="892"/>
      <c r="AK98" s="892"/>
      <c r="AL98" s="892"/>
      <c r="AM98" s="892"/>
      <c r="AN98" s="893"/>
      <c r="AO98" s="228"/>
    </row>
    <row r="99" spans="1:41" ht="9.75" customHeight="1" x14ac:dyDescent="0.2">
      <c r="A99" s="227"/>
      <c r="B99" s="354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6"/>
      <c r="AO99" s="228"/>
    </row>
    <row r="100" spans="1:41" ht="28.5" customHeight="1" x14ac:dyDescent="0.3">
      <c r="A100" s="227"/>
      <c r="B100" s="897" t="s">
        <v>202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  <c r="S100" s="898"/>
      <c r="T100" s="898"/>
      <c r="U100" s="898"/>
      <c r="V100" s="898"/>
      <c r="W100" s="898"/>
      <c r="X100" s="898"/>
      <c r="Y100" s="898"/>
      <c r="Z100" s="898"/>
      <c r="AA100" s="898"/>
      <c r="AB100" s="898"/>
      <c r="AC100" s="898"/>
      <c r="AD100" s="898"/>
      <c r="AE100" s="898"/>
      <c r="AF100" s="898"/>
      <c r="AG100" s="898"/>
      <c r="AH100" s="898"/>
      <c r="AI100" s="898"/>
      <c r="AJ100" s="898"/>
      <c r="AK100" s="898"/>
      <c r="AL100" s="898"/>
      <c r="AM100" s="898"/>
      <c r="AN100" s="899"/>
      <c r="AO100" s="228"/>
    </row>
    <row r="101" spans="1:41" ht="18" customHeight="1" x14ac:dyDescent="0.2">
      <c r="A101" s="227"/>
      <c r="B101" s="1031" t="s">
        <v>364</v>
      </c>
      <c r="C101" s="1032"/>
      <c r="D101" s="1032"/>
      <c r="E101" s="1032"/>
      <c r="F101" s="1032"/>
      <c r="G101" s="1032"/>
      <c r="H101" s="1032"/>
      <c r="I101" s="1032"/>
      <c r="J101" s="1032"/>
      <c r="K101" s="1032"/>
      <c r="L101" s="1032"/>
      <c r="M101" s="1032"/>
      <c r="N101" s="1032"/>
      <c r="O101" s="1032"/>
      <c r="P101" s="1032"/>
      <c r="Q101" s="1032"/>
      <c r="R101" s="1032"/>
      <c r="S101" s="1032"/>
      <c r="T101" s="1032"/>
      <c r="U101" s="1032"/>
      <c r="V101" s="1032"/>
      <c r="W101" s="1032"/>
      <c r="X101" s="1032"/>
      <c r="Y101" s="1032"/>
      <c r="Z101" s="1032"/>
      <c r="AA101" s="1032"/>
      <c r="AB101" s="1032"/>
      <c r="AC101" s="1032"/>
      <c r="AD101" s="1032"/>
      <c r="AE101" s="1032"/>
      <c r="AF101" s="1032"/>
      <c r="AG101" s="1032"/>
      <c r="AH101" s="1032"/>
      <c r="AI101" s="1032"/>
      <c r="AJ101" s="1032"/>
      <c r="AK101" s="1032"/>
      <c r="AL101" s="1032"/>
      <c r="AM101" s="1032"/>
      <c r="AN101" s="1033"/>
      <c r="AO101" s="228"/>
    </row>
    <row r="102" spans="1:41" ht="24" customHeight="1" x14ac:dyDescent="0.2">
      <c r="A102" s="227"/>
      <c r="B102" s="357"/>
      <c r="C102" s="10"/>
      <c r="D102" s="352"/>
      <c r="E102" s="918" t="s">
        <v>148</v>
      </c>
      <c r="F102" s="918"/>
      <c r="G102" s="918"/>
      <c r="H102" s="918"/>
      <c r="I102" s="918"/>
      <c r="J102" s="918"/>
      <c r="K102" s="918"/>
      <c r="L102" s="918"/>
      <c r="M102" s="918"/>
      <c r="N102" s="918"/>
      <c r="O102" s="918"/>
      <c r="P102" s="918"/>
      <c r="Q102" s="918"/>
      <c r="R102" s="918"/>
      <c r="S102" s="918"/>
      <c r="T102" s="918"/>
      <c r="U102" s="918"/>
      <c r="V102" s="918"/>
      <c r="W102" s="918"/>
      <c r="X102" s="918"/>
      <c r="Y102" s="918"/>
      <c r="Z102" s="918"/>
      <c r="AA102" s="918"/>
      <c r="AB102" s="918"/>
      <c r="AC102" s="918"/>
      <c r="AD102" s="918"/>
      <c r="AE102" s="918"/>
      <c r="AF102" s="918"/>
      <c r="AG102" s="918"/>
      <c r="AH102" s="918"/>
      <c r="AI102" s="918"/>
      <c r="AJ102" s="918"/>
      <c r="AK102" s="918"/>
      <c r="AL102" s="918"/>
      <c r="AM102" s="918"/>
      <c r="AN102" s="919"/>
      <c r="AO102" s="228"/>
    </row>
    <row r="103" spans="1:41" ht="10.5" customHeight="1" x14ac:dyDescent="0.2">
      <c r="A103" s="227"/>
      <c r="B103" s="357"/>
      <c r="C103" s="352"/>
      <c r="D103" s="352"/>
      <c r="E103" s="1024" t="s">
        <v>247</v>
      </c>
      <c r="F103" s="1024"/>
      <c r="G103" s="1024"/>
      <c r="H103" s="1024"/>
      <c r="I103" s="1024"/>
      <c r="J103" s="1024"/>
      <c r="K103" s="1024"/>
      <c r="L103" s="1024"/>
      <c r="M103" s="1024"/>
      <c r="N103" s="1024"/>
      <c r="O103" s="1024"/>
      <c r="P103" s="1024"/>
      <c r="Q103" s="1024"/>
      <c r="R103" s="1024"/>
      <c r="S103" s="1024"/>
      <c r="T103" s="1024"/>
      <c r="U103" s="1024"/>
      <c r="V103" s="1024"/>
      <c r="W103" s="1024"/>
      <c r="X103" s="1024"/>
      <c r="Y103" s="1024"/>
      <c r="Z103" s="1024"/>
      <c r="AA103" s="1024"/>
      <c r="AB103" s="1024"/>
      <c r="AC103" s="1024"/>
      <c r="AD103" s="1024"/>
      <c r="AE103" s="1024"/>
      <c r="AF103" s="1024"/>
      <c r="AG103" s="1024"/>
      <c r="AH103" s="1024"/>
      <c r="AI103" s="1024"/>
      <c r="AJ103" s="1024"/>
      <c r="AK103" s="1024"/>
      <c r="AL103" s="1024"/>
      <c r="AM103" s="1024"/>
      <c r="AN103" s="1025"/>
      <c r="AO103" s="228"/>
    </row>
    <row r="104" spans="1:41" ht="24" customHeight="1" x14ac:dyDescent="0.2">
      <c r="A104" s="227"/>
      <c r="B104" s="357"/>
      <c r="C104" s="10"/>
      <c r="D104" s="352"/>
      <c r="E104" s="1024"/>
      <c r="F104" s="1024"/>
      <c r="G104" s="1024"/>
      <c r="H104" s="1024"/>
      <c r="I104" s="1024"/>
      <c r="J104" s="1024"/>
      <c r="K104" s="1024"/>
      <c r="L104" s="1024"/>
      <c r="M104" s="1024"/>
      <c r="N104" s="1024"/>
      <c r="O104" s="1024"/>
      <c r="P104" s="1024"/>
      <c r="Q104" s="1024"/>
      <c r="R104" s="1024"/>
      <c r="S104" s="1024"/>
      <c r="T104" s="1024"/>
      <c r="U104" s="1024"/>
      <c r="V104" s="1024"/>
      <c r="W104" s="1024"/>
      <c r="X104" s="1024"/>
      <c r="Y104" s="1024"/>
      <c r="Z104" s="1024"/>
      <c r="AA104" s="1024"/>
      <c r="AB104" s="1024"/>
      <c r="AC104" s="1024"/>
      <c r="AD104" s="1024"/>
      <c r="AE104" s="1024"/>
      <c r="AF104" s="1024"/>
      <c r="AG104" s="1024"/>
      <c r="AH104" s="1024"/>
      <c r="AI104" s="1024"/>
      <c r="AJ104" s="1024"/>
      <c r="AK104" s="1024"/>
      <c r="AL104" s="1024"/>
      <c r="AM104" s="1024"/>
      <c r="AN104" s="1025"/>
      <c r="AO104" s="228"/>
    </row>
    <row r="105" spans="1:41" ht="12.95" customHeight="1" x14ac:dyDescent="0.2">
      <c r="A105" s="227"/>
      <c r="B105" s="354"/>
      <c r="C105" s="355"/>
      <c r="D105" s="355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9"/>
      <c r="AO105" s="228"/>
    </row>
    <row r="106" spans="1:41" ht="28.5" customHeight="1" x14ac:dyDescent="0.3">
      <c r="A106" s="360"/>
      <c r="B106" s="1018" t="s">
        <v>248</v>
      </c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19"/>
      <c r="AD106" s="1019"/>
      <c r="AE106" s="1019"/>
      <c r="AF106" s="1019"/>
      <c r="AG106" s="1019"/>
      <c r="AH106" s="1019"/>
      <c r="AI106" s="1019"/>
      <c r="AJ106" s="1019"/>
      <c r="AK106" s="1019"/>
      <c r="AL106" s="1019"/>
      <c r="AM106" s="1019"/>
      <c r="AN106" s="1020"/>
      <c r="AO106" s="361"/>
    </row>
    <row r="107" spans="1:41" ht="44.25" customHeight="1" x14ac:dyDescent="0.2">
      <c r="A107" s="227"/>
      <c r="B107" s="998" t="s">
        <v>219</v>
      </c>
      <c r="C107" s="999"/>
      <c r="D107" s="999"/>
      <c r="E107" s="999"/>
      <c r="F107" s="999"/>
      <c r="G107" s="999"/>
      <c r="H107" s="999"/>
      <c r="I107" s="999"/>
      <c r="J107" s="999"/>
      <c r="K107" s="999"/>
      <c r="L107" s="999"/>
      <c r="M107" s="999"/>
      <c r="N107" s="999"/>
      <c r="O107" s="999"/>
      <c r="P107" s="999"/>
      <c r="Q107" s="999"/>
      <c r="R107" s="999"/>
      <c r="S107" s="999"/>
      <c r="T107" s="999"/>
      <c r="U107" s="999"/>
      <c r="V107" s="999"/>
      <c r="W107" s="999"/>
      <c r="X107" s="999"/>
      <c r="Y107" s="999"/>
      <c r="Z107" s="999"/>
      <c r="AA107" s="999"/>
      <c r="AB107" s="999"/>
      <c r="AC107" s="999"/>
      <c r="AD107" s="999"/>
      <c r="AE107" s="999"/>
      <c r="AF107" s="999"/>
      <c r="AG107" s="999"/>
      <c r="AH107" s="999"/>
      <c r="AI107" s="999"/>
      <c r="AJ107" s="999"/>
      <c r="AK107" s="999"/>
      <c r="AL107" s="999"/>
      <c r="AM107" s="999"/>
      <c r="AN107" s="1000"/>
      <c r="AO107" s="228"/>
    </row>
    <row r="108" spans="1:41" ht="20.45" customHeight="1" x14ac:dyDescent="0.2">
      <c r="A108" s="227"/>
      <c r="B108" s="1001"/>
      <c r="C108" s="1002"/>
      <c r="D108" s="1002"/>
      <c r="E108" s="1002"/>
      <c r="F108" s="1002"/>
      <c r="G108" s="1002"/>
      <c r="H108" s="1002"/>
      <c r="I108" s="1002"/>
      <c r="J108" s="1002"/>
      <c r="K108" s="1002"/>
      <c r="L108" s="1002"/>
      <c r="M108" s="1002"/>
      <c r="N108" s="1002"/>
      <c r="O108" s="1002"/>
      <c r="P108" s="1002"/>
      <c r="Q108" s="1002"/>
      <c r="R108" s="1002"/>
      <c r="S108" s="1002"/>
      <c r="T108" s="1002"/>
      <c r="U108" s="1002"/>
      <c r="V108" s="1002"/>
      <c r="W108" s="1002"/>
      <c r="X108" s="1002"/>
      <c r="Y108" s="1002"/>
      <c r="Z108" s="1002"/>
      <c r="AA108" s="1002"/>
      <c r="AB108" s="1002"/>
      <c r="AC108" s="1002"/>
      <c r="AD108" s="1002"/>
      <c r="AE108" s="1002"/>
      <c r="AF108" s="1002"/>
      <c r="AG108" s="1002"/>
      <c r="AH108" s="1002"/>
      <c r="AI108" s="1002"/>
      <c r="AJ108" s="1002"/>
      <c r="AK108" s="1002"/>
      <c r="AL108" s="1002"/>
      <c r="AM108" s="1002"/>
      <c r="AN108" s="1003"/>
      <c r="AO108" s="228"/>
    </row>
    <row r="109" spans="1:41" ht="48.6" customHeight="1" x14ac:dyDescent="0.2">
      <c r="A109" s="227"/>
      <c r="B109" s="991" t="s">
        <v>316</v>
      </c>
      <c r="C109" s="992"/>
      <c r="D109" s="992"/>
      <c r="E109" s="992"/>
      <c r="F109" s="992"/>
      <c r="G109" s="992"/>
      <c r="H109" s="992"/>
      <c r="I109" s="992"/>
      <c r="J109" s="992"/>
      <c r="K109" s="992"/>
      <c r="L109" s="992"/>
      <c r="M109" s="992"/>
      <c r="N109" s="992"/>
      <c r="O109" s="992"/>
      <c r="P109" s="992"/>
      <c r="Q109" s="992"/>
      <c r="R109" s="992"/>
      <c r="S109" s="992"/>
      <c r="T109" s="992"/>
      <c r="U109" s="992"/>
      <c r="V109" s="992"/>
      <c r="W109" s="992"/>
      <c r="X109" s="992"/>
      <c r="Y109" s="992"/>
      <c r="Z109" s="992"/>
      <c r="AA109" s="992"/>
      <c r="AB109" s="992"/>
      <c r="AC109" s="992"/>
      <c r="AD109" s="992"/>
      <c r="AE109" s="992"/>
      <c r="AF109" s="992"/>
      <c r="AG109" s="992"/>
      <c r="AH109" s="992"/>
      <c r="AI109" s="992"/>
      <c r="AJ109" s="992"/>
      <c r="AK109" s="992"/>
      <c r="AL109" s="992"/>
      <c r="AM109" s="992"/>
      <c r="AN109" s="993"/>
      <c r="AO109" s="228"/>
    </row>
    <row r="110" spans="1:41" ht="30" customHeight="1" x14ac:dyDescent="0.2">
      <c r="A110" s="227"/>
      <c r="B110" s="362"/>
      <c r="C110" s="908"/>
      <c r="D110" s="909"/>
      <c r="E110" s="909"/>
      <c r="F110" s="909"/>
      <c r="G110" s="909"/>
      <c r="H110" s="909"/>
      <c r="I110" s="909"/>
      <c r="J110" s="909"/>
      <c r="K110" s="909"/>
      <c r="L110" s="903" t="s">
        <v>92</v>
      </c>
      <c r="M110" s="363"/>
      <c r="N110" s="914" t="s">
        <v>136</v>
      </c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914"/>
      <c r="AC110" s="888"/>
      <c r="AD110" s="889"/>
      <c r="AE110" s="890" t="s">
        <v>93</v>
      </c>
      <c r="AF110" s="891"/>
      <c r="AG110" s="888"/>
      <c r="AH110" s="889"/>
      <c r="AI110" s="364"/>
      <c r="AJ110" s="364"/>
      <c r="AK110" s="364"/>
      <c r="AL110" s="364"/>
      <c r="AM110" s="364"/>
      <c r="AN110" s="365"/>
      <c r="AO110" s="228"/>
    </row>
    <row r="111" spans="1:41" ht="41.45" customHeight="1" x14ac:dyDescent="0.2">
      <c r="A111" s="227"/>
      <c r="B111" s="362"/>
      <c r="C111" s="910"/>
      <c r="D111" s="911"/>
      <c r="E111" s="911"/>
      <c r="F111" s="911"/>
      <c r="G111" s="911"/>
      <c r="H111" s="911"/>
      <c r="I111" s="911"/>
      <c r="J111" s="911"/>
      <c r="K111" s="911"/>
      <c r="L111" s="904"/>
      <c r="M111" s="363"/>
      <c r="N111" s="912" t="s">
        <v>137</v>
      </c>
      <c r="O111" s="912"/>
      <c r="P111" s="912"/>
      <c r="Q111" s="912"/>
      <c r="R111" s="912"/>
      <c r="S111" s="912"/>
      <c r="T111" s="912"/>
      <c r="U111" s="912"/>
      <c r="V111" s="912"/>
      <c r="W111" s="912"/>
      <c r="X111" s="912"/>
      <c r="Y111" s="912"/>
      <c r="Z111" s="912"/>
      <c r="AA111" s="912"/>
      <c r="AB111" s="912"/>
      <c r="AC111" s="912"/>
      <c r="AD111" s="912"/>
      <c r="AE111" s="912"/>
      <c r="AF111" s="912"/>
      <c r="AG111" s="912"/>
      <c r="AH111" s="912"/>
      <c r="AI111" s="912"/>
      <c r="AJ111" s="912"/>
      <c r="AK111" s="912"/>
      <c r="AL111" s="912"/>
      <c r="AM111" s="912"/>
      <c r="AN111" s="913"/>
      <c r="AO111" s="228"/>
    </row>
    <row r="112" spans="1:41" ht="48.6" customHeight="1" x14ac:dyDescent="0.2">
      <c r="A112" s="227"/>
      <c r="B112" s="688" t="s">
        <v>302</v>
      </c>
      <c r="C112" s="689"/>
      <c r="D112" s="689"/>
      <c r="E112" s="689"/>
      <c r="F112" s="689"/>
      <c r="G112" s="689"/>
      <c r="H112" s="689"/>
      <c r="I112" s="689"/>
      <c r="J112" s="689"/>
      <c r="K112" s="689"/>
      <c r="L112" s="689"/>
      <c r="M112" s="689"/>
      <c r="N112" s="689"/>
      <c r="O112" s="689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7"/>
      <c r="AO112" s="368"/>
    </row>
    <row r="113" spans="1:41" ht="27" customHeight="1" x14ac:dyDescent="0.2">
      <c r="A113" s="227"/>
      <c r="B113" s="829" t="s">
        <v>298</v>
      </c>
      <c r="C113" s="830"/>
      <c r="D113" s="830"/>
      <c r="E113" s="830"/>
      <c r="F113" s="830"/>
      <c r="G113" s="830"/>
      <c r="H113" s="830"/>
      <c r="I113" s="830"/>
      <c r="J113" s="830"/>
      <c r="K113" s="830"/>
      <c r="L113" s="830"/>
      <c r="M113" s="830"/>
      <c r="N113" s="830"/>
      <c r="O113" s="830"/>
      <c r="P113" s="830"/>
      <c r="Q113" s="830"/>
      <c r="R113" s="830"/>
      <c r="S113" s="830"/>
      <c r="T113" s="830"/>
      <c r="U113" s="830"/>
      <c r="V113" s="830"/>
      <c r="W113" s="830"/>
      <c r="X113" s="830"/>
      <c r="Y113" s="830"/>
      <c r="Z113" s="830"/>
      <c r="AA113" s="830"/>
      <c r="AB113" s="830"/>
      <c r="AC113" s="830"/>
      <c r="AD113" s="830"/>
      <c r="AE113" s="830"/>
      <c r="AF113" s="830"/>
      <c r="AG113" s="830"/>
      <c r="AH113" s="830"/>
      <c r="AI113" s="830"/>
      <c r="AJ113" s="830"/>
      <c r="AK113" s="830"/>
      <c r="AL113" s="830"/>
      <c r="AM113" s="830"/>
      <c r="AN113" s="831"/>
      <c r="AO113" s="228"/>
    </row>
    <row r="114" spans="1:41" ht="18.95" customHeight="1" x14ac:dyDescent="0.2">
      <c r="A114" s="227"/>
      <c r="B114" s="808" t="s">
        <v>54</v>
      </c>
      <c r="C114" s="809"/>
      <c r="D114" s="809"/>
      <c r="E114" s="832" t="s">
        <v>275</v>
      </c>
      <c r="F114" s="832"/>
      <c r="G114" s="832"/>
      <c r="H114" s="832"/>
      <c r="I114" s="832"/>
      <c r="J114" s="832"/>
      <c r="K114" s="832"/>
      <c r="L114" s="832"/>
      <c r="M114" s="832"/>
      <c r="N114" s="832"/>
      <c r="O114" s="832"/>
      <c r="P114" s="832"/>
      <c r="Q114" s="832"/>
      <c r="R114" s="832"/>
      <c r="S114" s="832"/>
      <c r="T114" s="832"/>
      <c r="U114" s="832"/>
      <c r="V114" s="832"/>
      <c r="W114" s="832"/>
      <c r="X114" s="832"/>
      <c r="Y114" s="832"/>
      <c r="Z114" s="832"/>
      <c r="AA114" s="832"/>
      <c r="AB114" s="832"/>
      <c r="AC114" s="832"/>
      <c r="AD114" s="832"/>
      <c r="AE114" s="832"/>
      <c r="AF114" s="832"/>
      <c r="AG114" s="832"/>
      <c r="AH114" s="832"/>
      <c r="AI114" s="832"/>
      <c r="AJ114" s="832"/>
      <c r="AK114" s="832"/>
      <c r="AL114" s="832"/>
      <c r="AM114" s="832"/>
      <c r="AN114" s="833"/>
      <c r="AO114" s="228"/>
    </row>
    <row r="115" spans="1:41" ht="21" customHeight="1" thickBot="1" x14ac:dyDescent="0.25">
      <c r="A115" s="308"/>
      <c r="B115" s="810"/>
      <c r="C115" s="811"/>
      <c r="D115" s="811"/>
      <c r="E115" s="834" t="s">
        <v>138</v>
      </c>
      <c r="F115" s="834"/>
      <c r="G115" s="834"/>
      <c r="H115" s="834"/>
      <c r="I115" s="834"/>
      <c r="J115" s="834"/>
      <c r="K115" s="834"/>
      <c r="L115" s="834"/>
      <c r="M115" s="834"/>
      <c r="N115" s="834"/>
      <c r="O115" s="834"/>
      <c r="P115" s="834"/>
      <c r="Q115" s="834"/>
      <c r="R115" s="834"/>
      <c r="S115" s="834"/>
      <c r="T115" s="834"/>
      <c r="U115" s="834"/>
      <c r="V115" s="834"/>
      <c r="W115" s="834"/>
      <c r="X115" s="834"/>
      <c r="Y115" s="834"/>
      <c r="Z115" s="834"/>
      <c r="AA115" s="834"/>
      <c r="AB115" s="834"/>
      <c r="AC115" s="834"/>
      <c r="AD115" s="834"/>
      <c r="AE115" s="834"/>
      <c r="AF115" s="834"/>
      <c r="AG115" s="834"/>
      <c r="AH115" s="834"/>
      <c r="AI115" s="834"/>
      <c r="AJ115" s="834"/>
      <c r="AK115" s="834"/>
      <c r="AL115" s="834"/>
      <c r="AM115" s="834"/>
      <c r="AN115" s="835"/>
      <c r="AO115" s="311"/>
    </row>
    <row r="116" spans="1:41" ht="27" customHeight="1" x14ac:dyDescent="0.2">
      <c r="A116" s="227"/>
      <c r="B116" s="786" t="s">
        <v>335</v>
      </c>
      <c r="C116" s="787"/>
      <c r="D116" s="787"/>
      <c r="E116" s="787"/>
      <c r="F116" s="787"/>
      <c r="G116" s="787"/>
      <c r="H116" s="787"/>
      <c r="I116" s="787"/>
      <c r="J116" s="787"/>
      <c r="K116" s="787"/>
      <c r="L116" s="787"/>
      <c r="M116" s="787"/>
      <c r="N116" s="787"/>
      <c r="O116" s="369"/>
      <c r="P116" s="369"/>
      <c r="Q116" s="369"/>
      <c r="R116" s="370"/>
      <c r="S116" s="371"/>
      <c r="T116" s="841" t="s">
        <v>391</v>
      </c>
      <c r="U116" s="781"/>
      <c r="V116" s="781"/>
      <c r="W116" s="781"/>
      <c r="X116" s="781"/>
      <c r="Y116" s="781"/>
      <c r="Z116" s="781"/>
      <c r="AA116" s="781"/>
      <c r="AB116" s="781"/>
      <c r="AC116" s="781"/>
      <c r="AD116" s="781"/>
      <c r="AE116" s="781"/>
      <c r="AF116" s="781"/>
      <c r="AG116" s="781"/>
      <c r="AH116" s="781"/>
      <c r="AI116" s="781"/>
      <c r="AJ116" s="781"/>
      <c r="AK116" s="781"/>
      <c r="AL116" s="781"/>
      <c r="AM116" s="781"/>
      <c r="AN116" s="782"/>
      <c r="AO116" s="228"/>
    </row>
    <row r="117" spans="1:41" ht="7.5" customHeight="1" x14ac:dyDescent="0.2">
      <c r="A117" s="227"/>
      <c r="B117" s="372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4"/>
      <c r="P117" s="374"/>
      <c r="Q117" s="374"/>
      <c r="R117" s="375"/>
      <c r="S117" s="375"/>
      <c r="T117" s="781"/>
      <c r="U117" s="781"/>
      <c r="V117" s="781"/>
      <c r="W117" s="781"/>
      <c r="X117" s="781"/>
      <c r="Y117" s="781"/>
      <c r="Z117" s="781"/>
      <c r="AA117" s="781"/>
      <c r="AB117" s="781"/>
      <c r="AC117" s="781"/>
      <c r="AD117" s="781"/>
      <c r="AE117" s="781"/>
      <c r="AF117" s="781"/>
      <c r="AG117" s="781"/>
      <c r="AH117" s="781"/>
      <c r="AI117" s="781"/>
      <c r="AJ117" s="781"/>
      <c r="AK117" s="781"/>
      <c r="AL117" s="781"/>
      <c r="AM117" s="781"/>
      <c r="AN117" s="782"/>
      <c r="AO117" s="228"/>
    </row>
    <row r="118" spans="1:41" ht="44.45" customHeight="1" x14ac:dyDescent="0.2">
      <c r="A118" s="227"/>
      <c r="B118" s="376"/>
      <c r="C118" s="134"/>
      <c r="D118" s="134"/>
      <c r="E118" s="134"/>
      <c r="F118" s="134"/>
      <c r="G118" s="134"/>
      <c r="H118" s="134"/>
      <c r="I118" s="134"/>
      <c r="J118" s="134"/>
      <c r="K118" s="134"/>
      <c r="L118" s="136" t="s">
        <v>94</v>
      </c>
      <c r="M118" s="210"/>
      <c r="N118" s="135"/>
      <c r="O118" s="135"/>
      <c r="P118" s="374"/>
      <c r="Q118" s="785" t="s">
        <v>253</v>
      </c>
      <c r="R118" s="785"/>
      <c r="S118" s="785"/>
      <c r="T118" s="781"/>
      <c r="U118" s="781"/>
      <c r="V118" s="781"/>
      <c r="W118" s="781"/>
      <c r="X118" s="781"/>
      <c r="Y118" s="781"/>
      <c r="Z118" s="781"/>
      <c r="AA118" s="781"/>
      <c r="AB118" s="781"/>
      <c r="AC118" s="781"/>
      <c r="AD118" s="781"/>
      <c r="AE118" s="781"/>
      <c r="AF118" s="781"/>
      <c r="AG118" s="781"/>
      <c r="AH118" s="781"/>
      <c r="AI118" s="781"/>
      <c r="AJ118" s="781"/>
      <c r="AK118" s="781"/>
      <c r="AL118" s="781"/>
      <c r="AM118" s="781"/>
      <c r="AN118" s="782"/>
      <c r="AO118" s="228"/>
    </row>
    <row r="119" spans="1:41" ht="4.5" customHeight="1" x14ac:dyDescent="0.2">
      <c r="A119" s="227"/>
      <c r="B119" s="377"/>
      <c r="C119" s="378"/>
      <c r="D119" s="378"/>
      <c r="E119" s="378"/>
      <c r="F119" s="378"/>
      <c r="G119" s="378"/>
      <c r="H119" s="378"/>
      <c r="I119" s="378"/>
      <c r="J119" s="378"/>
      <c r="K119" s="379"/>
      <c r="L119" s="378"/>
      <c r="M119" s="378"/>
      <c r="N119" s="380"/>
      <c r="O119" s="381"/>
      <c r="P119" s="381"/>
      <c r="Q119" s="381"/>
      <c r="R119" s="381"/>
      <c r="S119" s="381"/>
      <c r="T119" s="783"/>
      <c r="U119" s="783"/>
      <c r="V119" s="783"/>
      <c r="W119" s="783"/>
      <c r="X119" s="783"/>
      <c r="Y119" s="783"/>
      <c r="Z119" s="783"/>
      <c r="AA119" s="783"/>
      <c r="AB119" s="783"/>
      <c r="AC119" s="783"/>
      <c r="AD119" s="783"/>
      <c r="AE119" s="783"/>
      <c r="AF119" s="783"/>
      <c r="AG119" s="783"/>
      <c r="AH119" s="783"/>
      <c r="AI119" s="783"/>
      <c r="AJ119" s="783"/>
      <c r="AK119" s="783"/>
      <c r="AL119" s="783"/>
      <c r="AM119" s="783"/>
      <c r="AN119" s="784"/>
      <c r="AO119" s="228"/>
    </row>
    <row r="120" spans="1:41" ht="27" customHeight="1" x14ac:dyDescent="0.2">
      <c r="A120" s="227"/>
      <c r="B120" s="842" t="s">
        <v>336</v>
      </c>
      <c r="C120" s="843"/>
      <c r="D120" s="843"/>
      <c r="E120" s="843"/>
      <c r="F120" s="843"/>
      <c r="G120" s="843"/>
      <c r="H120" s="843"/>
      <c r="I120" s="843"/>
      <c r="J120" s="843"/>
      <c r="K120" s="843"/>
      <c r="L120" s="843"/>
      <c r="M120" s="843"/>
      <c r="N120" s="843"/>
      <c r="O120" s="843"/>
      <c r="P120" s="843"/>
      <c r="Q120" s="843"/>
      <c r="R120" s="843"/>
      <c r="S120" s="843"/>
      <c r="T120" s="843"/>
      <c r="U120" s="843"/>
      <c r="V120" s="843"/>
      <c r="W120" s="843"/>
      <c r="X120" s="843"/>
      <c r="Y120" s="843"/>
      <c r="Z120" s="843"/>
      <c r="AA120" s="843"/>
      <c r="AB120" s="843"/>
      <c r="AC120" s="843"/>
      <c r="AD120" s="843"/>
      <c r="AE120" s="843"/>
      <c r="AF120" s="843"/>
      <c r="AG120" s="843"/>
      <c r="AH120" s="843"/>
      <c r="AI120" s="843"/>
      <c r="AJ120" s="843"/>
      <c r="AK120" s="843"/>
      <c r="AL120" s="843"/>
      <c r="AM120" s="843"/>
      <c r="AN120" s="844"/>
      <c r="AO120" s="228"/>
    </row>
    <row r="121" spans="1:41" ht="6" customHeight="1" x14ac:dyDescent="0.2">
      <c r="A121" s="227"/>
      <c r="B121" s="382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383"/>
      <c r="AL121" s="383"/>
      <c r="AM121" s="383"/>
      <c r="AN121" s="384"/>
      <c r="AO121" s="228"/>
    </row>
    <row r="122" spans="1:41" ht="23.1" customHeight="1" x14ac:dyDescent="0.2">
      <c r="A122" s="227"/>
      <c r="B122" s="382"/>
      <c r="C122" s="845" t="s">
        <v>260</v>
      </c>
      <c r="D122" s="845"/>
      <c r="E122" s="845"/>
      <c r="F122" s="845"/>
      <c r="G122" s="845"/>
      <c r="H122" s="845"/>
      <c r="I122" s="845"/>
      <c r="J122" s="845"/>
      <c r="K122" s="845"/>
      <c r="L122" s="845"/>
      <c r="M122" s="845"/>
      <c r="N122" s="845"/>
      <c r="O122" s="845"/>
      <c r="P122" s="845"/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845"/>
      <c r="AE122" s="845"/>
      <c r="AF122" s="845"/>
      <c r="AG122" s="845"/>
      <c r="AH122" s="845"/>
      <c r="AI122" s="845"/>
      <c r="AJ122" s="845"/>
      <c r="AK122" s="845"/>
      <c r="AL122" s="845"/>
      <c r="AM122" s="845"/>
      <c r="AN122" s="846"/>
      <c r="AO122" s="228"/>
    </row>
    <row r="123" spans="1:41" ht="3" customHeight="1" thickBot="1" x14ac:dyDescent="0.25">
      <c r="A123" s="227"/>
      <c r="B123" s="382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383"/>
      <c r="AL123" s="383"/>
      <c r="AM123" s="383"/>
      <c r="AN123" s="384"/>
      <c r="AO123" s="228"/>
    </row>
    <row r="124" spans="1:41" ht="11.1" customHeight="1" x14ac:dyDescent="0.2">
      <c r="A124" s="227"/>
      <c r="B124" s="385"/>
      <c r="C124" s="386"/>
      <c r="D124" s="847" t="s">
        <v>266</v>
      </c>
      <c r="E124" s="847"/>
      <c r="F124" s="847"/>
      <c r="G124" s="847"/>
      <c r="H124" s="847"/>
      <c r="I124" s="847"/>
      <c r="J124" s="847"/>
      <c r="K124" s="847"/>
      <c r="L124" s="847"/>
      <c r="M124" s="847"/>
      <c r="N124" s="847"/>
      <c r="O124" s="847"/>
      <c r="P124" s="847"/>
      <c r="Q124" s="847"/>
      <c r="R124" s="847"/>
      <c r="S124" s="847"/>
      <c r="T124" s="847"/>
      <c r="U124" s="847"/>
      <c r="V124" s="847"/>
      <c r="W124" s="847"/>
      <c r="X124" s="847"/>
      <c r="Y124" s="847"/>
      <c r="Z124" s="847"/>
      <c r="AA124" s="847"/>
      <c r="AB124" s="847"/>
      <c r="AC124" s="847"/>
      <c r="AD124" s="847"/>
      <c r="AE124" s="847"/>
      <c r="AF124" s="847"/>
      <c r="AG124" s="847"/>
      <c r="AH124" s="847"/>
      <c r="AI124" s="847"/>
      <c r="AJ124" s="847"/>
      <c r="AK124" s="847"/>
      <c r="AL124" s="847"/>
      <c r="AM124" s="847"/>
      <c r="AN124" s="848"/>
      <c r="AO124" s="228"/>
    </row>
    <row r="125" spans="1:41" ht="23.25" customHeight="1" x14ac:dyDescent="0.25">
      <c r="A125" s="227"/>
      <c r="B125" s="387"/>
      <c r="C125" s="10"/>
      <c r="D125" s="836"/>
      <c r="E125" s="836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  <c r="X125" s="836"/>
      <c r="Y125" s="836"/>
      <c r="Z125" s="836"/>
      <c r="AA125" s="836"/>
      <c r="AB125" s="836"/>
      <c r="AC125" s="836"/>
      <c r="AD125" s="836"/>
      <c r="AE125" s="836"/>
      <c r="AF125" s="836"/>
      <c r="AG125" s="836"/>
      <c r="AH125" s="836"/>
      <c r="AI125" s="836"/>
      <c r="AJ125" s="836"/>
      <c r="AK125" s="836"/>
      <c r="AL125" s="836"/>
      <c r="AM125" s="836"/>
      <c r="AN125" s="837"/>
      <c r="AO125" s="228"/>
    </row>
    <row r="126" spans="1:41" ht="6" customHeight="1" x14ac:dyDescent="0.25">
      <c r="A126" s="227"/>
      <c r="B126" s="387"/>
      <c r="C126" s="388"/>
      <c r="D126" s="836"/>
      <c r="E126" s="836"/>
      <c r="F126" s="836"/>
      <c r="G126" s="836"/>
      <c r="H126" s="836"/>
      <c r="I126" s="836"/>
      <c r="J126" s="836"/>
      <c r="K126" s="836"/>
      <c r="L126" s="836"/>
      <c r="M126" s="836"/>
      <c r="N126" s="836"/>
      <c r="O126" s="836"/>
      <c r="P126" s="836"/>
      <c r="Q126" s="836"/>
      <c r="R126" s="836"/>
      <c r="S126" s="836"/>
      <c r="T126" s="836"/>
      <c r="U126" s="836"/>
      <c r="V126" s="836"/>
      <c r="W126" s="836"/>
      <c r="X126" s="836"/>
      <c r="Y126" s="836"/>
      <c r="Z126" s="836"/>
      <c r="AA126" s="836"/>
      <c r="AB126" s="836"/>
      <c r="AC126" s="836"/>
      <c r="AD126" s="836"/>
      <c r="AE126" s="836"/>
      <c r="AF126" s="836"/>
      <c r="AG126" s="836"/>
      <c r="AH126" s="836"/>
      <c r="AI126" s="836"/>
      <c r="AJ126" s="836"/>
      <c r="AK126" s="836"/>
      <c r="AL126" s="836"/>
      <c r="AM126" s="836"/>
      <c r="AN126" s="837"/>
      <c r="AO126" s="228"/>
    </row>
    <row r="127" spans="1:41" ht="18" customHeight="1" x14ac:dyDescent="0.2">
      <c r="A127" s="389"/>
      <c r="B127" s="796" t="s">
        <v>0</v>
      </c>
      <c r="C127" s="797"/>
      <c r="D127" s="797"/>
      <c r="E127" s="797"/>
      <c r="F127" s="797"/>
      <c r="G127" s="797"/>
      <c r="H127" s="797"/>
      <c r="I127" s="797"/>
      <c r="J127" s="797"/>
      <c r="K127" s="797"/>
      <c r="L127" s="797"/>
      <c r="M127" s="797"/>
      <c r="N127" s="797"/>
      <c r="O127" s="797"/>
      <c r="P127" s="797"/>
      <c r="Q127" s="797"/>
      <c r="R127" s="797"/>
      <c r="S127" s="797"/>
      <c r="T127" s="797"/>
      <c r="U127" s="797"/>
      <c r="V127" s="797"/>
      <c r="W127" s="797"/>
      <c r="X127" s="797"/>
      <c r="Y127" s="797"/>
      <c r="Z127" s="797"/>
      <c r="AA127" s="797"/>
      <c r="AB127" s="797"/>
      <c r="AC127" s="797"/>
      <c r="AD127" s="797"/>
      <c r="AE127" s="797"/>
      <c r="AF127" s="797"/>
      <c r="AG127" s="797"/>
      <c r="AH127" s="797"/>
      <c r="AI127" s="797"/>
      <c r="AJ127" s="797"/>
      <c r="AK127" s="797"/>
      <c r="AL127" s="797"/>
      <c r="AM127" s="797"/>
      <c r="AN127" s="798"/>
      <c r="AO127" s="228"/>
    </row>
    <row r="128" spans="1:41" ht="22.5" customHeight="1" x14ac:dyDescent="0.2">
      <c r="A128" s="389"/>
      <c r="B128" s="118"/>
      <c r="C128" s="10"/>
      <c r="D128" s="775" t="s">
        <v>250</v>
      </c>
      <c r="E128" s="775"/>
      <c r="F128" s="775"/>
      <c r="G128" s="775"/>
      <c r="H128" s="10"/>
      <c r="I128" s="775" t="s">
        <v>251</v>
      </c>
      <c r="J128" s="775"/>
      <c r="K128" s="775"/>
      <c r="L128" s="775"/>
      <c r="M128" s="775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7"/>
      <c r="AO128" s="228"/>
    </row>
    <row r="129" spans="1:41" ht="4.5" customHeight="1" x14ac:dyDescent="0.2">
      <c r="A129" s="389"/>
      <c r="B129" s="118"/>
      <c r="C129" s="95"/>
      <c r="D129" s="115"/>
      <c r="E129" s="115"/>
      <c r="F129" s="115"/>
      <c r="G129" s="115"/>
      <c r="H129" s="95"/>
      <c r="I129" s="115"/>
      <c r="J129" s="115"/>
      <c r="K129" s="115"/>
      <c r="L129" s="115"/>
      <c r="M129" s="115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7"/>
      <c r="AO129" s="228"/>
    </row>
    <row r="130" spans="1:41" ht="35.25" customHeight="1" x14ac:dyDescent="0.2">
      <c r="A130" s="389"/>
      <c r="B130" s="118"/>
      <c r="C130" s="129"/>
      <c r="D130" s="390"/>
      <c r="E130" s="773" t="s">
        <v>220</v>
      </c>
      <c r="F130" s="773"/>
      <c r="G130" s="773"/>
      <c r="H130" s="773"/>
      <c r="I130" s="773"/>
      <c r="J130" s="773"/>
      <c r="K130" s="773"/>
      <c r="L130" s="773"/>
      <c r="M130" s="773"/>
      <c r="N130" s="773"/>
      <c r="O130" s="773"/>
      <c r="P130" s="773"/>
      <c r="Q130" s="773"/>
      <c r="R130" s="773"/>
      <c r="S130" s="773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73"/>
      <c r="AF130" s="773"/>
      <c r="AG130" s="773"/>
      <c r="AH130" s="773"/>
      <c r="AI130" s="773"/>
      <c r="AJ130" s="773"/>
      <c r="AK130" s="773"/>
      <c r="AL130" s="773"/>
      <c r="AM130" s="773"/>
      <c r="AN130" s="776"/>
      <c r="AO130" s="228"/>
    </row>
    <row r="131" spans="1:41" ht="23.25" customHeight="1" x14ac:dyDescent="0.2">
      <c r="A131" s="389"/>
      <c r="B131" s="118"/>
      <c r="C131" s="777" t="s">
        <v>261</v>
      </c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77"/>
      <c r="AF131" s="777"/>
      <c r="AG131" s="777"/>
      <c r="AH131" s="777"/>
      <c r="AI131" s="777"/>
      <c r="AJ131" s="777"/>
      <c r="AK131" s="777"/>
      <c r="AL131" s="777"/>
      <c r="AM131" s="777"/>
      <c r="AN131" s="778"/>
      <c r="AO131" s="228"/>
    </row>
    <row r="132" spans="1:41" ht="11.25" customHeight="1" x14ac:dyDescent="0.2">
      <c r="A132" s="389"/>
      <c r="B132" s="118"/>
      <c r="C132" s="391"/>
      <c r="D132" s="391"/>
      <c r="E132" s="819" t="s">
        <v>262</v>
      </c>
      <c r="F132" s="819"/>
      <c r="G132" s="819"/>
      <c r="H132" s="819"/>
      <c r="I132" s="819"/>
      <c r="J132" s="819"/>
      <c r="K132" s="819"/>
      <c r="L132" s="819"/>
      <c r="M132" s="819"/>
      <c r="N132" s="819"/>
      <c r="O132" s="819"/>
      <c r="P132" s="819"/>
      <c r="Q132" s="819"/>
      <c r="R132" s="819"/>
      <c r="S132" s="819"/>
      <c r="T132" s="819"/>
      <c r="U132" s="819"/>
      <c r="V132" s="819"/>
      <c r="W132" s="819"/>
      <c r="X132" s="819"/>
      <c r="Y132" s="819"/>
      <c r="Z132" s="819"/>
      <c r="AA132" s="819"/>
      <c r="AB132" s="819"/>
      <c r="AC132" s="819"/>
      <c r="AD132" s="819"/>
      <c r="AE132" s="819"/>
      <c r="AF132" s="819"/>
      <c r="AG132" s="819"/>
      <c r="AH132" s="819"/>
      <c r="AI132" s="819"/>
      <c r="AJ132" s="819"/>
      <c r="AK132" s="819"/>
      <c r="AL132" s="819"/>
      <c r="AM132" s="819"/>
      <c r="AN132" s="820"/>
      <c r="AO132" s="228"/>
    </row>
    <row r="133" spans="1:41" ht="20.25" customHeight="1" x14ac:dyDescent="0.2">
      <c r="A133" s="389"/>
      <c r="B133" s="392"/>
      <c r="C133" s="10"/>
      <c r="D133" s="393"/>
      <c r="E133" s="819"/>
      <c r="F133" s="819"/>
      <c r="G133" s="819"/>
      <c r="H133" s="819"/>
      <c r="I133" s="819"/>
      <c r="J133" s="819"/>
      <c r="K133" s="819"/>
      <c r="L133" s="819"/>
      <c r="M133" s="819"/>
      <c r="N133" s="819"/>
      <c r="O133" s="819"/>
      <c r="P133" s="819"/>
      <c r="Q133" s="819"/>
      <c r="R133" s="819"/>
      <c r="S133" s="819"/>
      <c r="T133" s="819"/>
      <c r="U133" s="819"/>
      <c r="V133" s="819"/>
      <c r="W133" s="819"/>
      <c r="X133" s="819"/>
      <c r="Y133" s="819"/>
      <c r="Z133" s="819"/>
      <c r="AA133" s="819"/>
      <c r="AB133" s="819"/>
      <c r="AC133" s="819"/>
      <c r="AD133" s="819"/>
      <c r="AE133" s="819"/>
      <c r="AF133" s="819"/>
      <c r="AG133" s="819"/>
      <c r="AH133" s="819"/>
      <c r="AI133" s="819"/>
      <c r="AJ133" s="819"/>
      <c r="AK133" s="819"/>
      <c r="AL133" s="819"/>
      <c r="AM133" s="819"/>
      <c r="AN133" s="820"/>
      <c r="AO133" s="228"/>
    </row>
    <row r="134" spans="1:41" ht="15" customHeight="1" x14ac:dyDescent="0.2">
      <c r="A134" s="389"/>
      <c r="B134" s="392"/>
      <c r="C134" s="119"/>
      <c r="D134" s="393"/>
      <c r="E134" s="819"/>
      <c r="F134" s="819"/>
      <c r="G134" s="819"/>
      <c r="H134" s="819"/>
      <c r="I134" s="819"/>
      <c r="J134" s="819"/>
      <c r="K134" s="819"/>
      <c r="L134" s="819"/>
      <c r="M134" s="819"/>
      <c r="N134" s="819"/>
      <c r="O134" s="819"/>
      <c r="P134" s="819"/>
      <c r="Q134" s="819"/>
      <c r="R134" s="819"/>
      <c r="S134" s="819"/>
      <c r="T134" s="819"/>
      <c r="U134" s="819"/>
      <c r="V134" s="819"/>
      <c r="W134" s="819"/>
      <c r="X134" s="819"/>
      <c r="Y134" s="819"/>
      <c r="Z134" s="819"/>
      <c r="AA134" s="819"/>
      <c r="AB134" s="819"/>
      <c r="AC134" s="819"/>
      <c r="AD134" s="819"/>
      <c r="AE134" s="819"/>
      <c r="AF134" s="819"/>
      <c r="AG134" s="819"/>
      <c r="AH134" s="819"/>
      <c r="AI134" s="819"/>
      <c r="AJ134" s="819"/>
      <c r="AK134" s="819"/>
      <c r="AL134" s="819"/>
      <c r="AM134" s="819"/>
      <c r="AN134" s="820"/>
      <c r="AO134" s="228"/>
    </row>
    <row r="135" spans="1:41" ht="4.5" customHeight="1" x14ac:dyDescent="0.2">
      <c r="A135" s="389"/>
      <c r="B135" s="392"/>
      <c r="C135" s="119"/>
      <c r="D135" s="393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5"/>
      <c r="AO135" s="228"/>
    </row>
    <row r="136" spans="1:41" ht="5.25" customHeight="1" x14ac:dyDescent="0.2">
      <c r="A136" s="389"/>
      <c r="B136" s="392"/>
      <c r="C136" s="119"/>
      <c r="D136" s="393"/>
      <c r="E136" s="775" t="s">
        <v>57</v>
      </c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75"/>
      <c r="AB136" s="775"/>
      <c r="AC136" s="775"/>
      <c r="AD136" s="775"/>
      <c r="AE136" s="775"/>
      <c r="AF136" s="775"/>
      <c r="AG136" s="775"/>
      <c r="AH136" s="775"/>
      <c r="AI136" s="775"/>
      <c r="AJ136" s="775"/>
      <c r="AK136" s="775"/>
      <c r="AL136" s="775"/>
      <c r="AM136" s="775"/>
      <c r="AN136" s="779"/>
      <c r="AO136" s="228"/>
    </row>
    <row r="137" spans="1:41" ht="23.25" customHeight="1" x14ac:dyDescent="0.2">
      <c r="A137" s="389"/>
      <c r="B137" s="392"/>
      <c r="C137" s="10"/>
      <c r="D137" s="396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75"/>
      <c r="AF137" s="775"/>
      <c r="AG137" s="775"/>
      <c r="AH137" s="775"/>
      <c r="AI137" s="775"/>
      <c r="AJ137" s="775"/>
      <c r="AK137" s="775"/>
      <c r="AL137" s="775"/>
      <c r="AM137" s="775"/>
      <c r="AN137" s="779"/>
      <c r="AO137" s="228"/>
    </row>
    <row r="138" spans="1:41" ht="4.5" customHeight="1" x14ac:dyDescent="0.2">
      <c r="A138" s="389"/>
      <c r="B138" s="392"/>
      <c r="C138" s="95"/>
      <c r="D138" s="396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75"/>
      <c r="AF138" s="775"/>
      <c r="AG138" s="775"/>
      <c r="AH138" s="775"/>
      <c r="AI138" s="775"/>
      <c r="AJ138" s="775"/>
      <c r="AK138" s="775"/>
      <c r="AL138" s="775"/>
      <c r="AM138" s="775"/>
      <c r="AN138" s="779"/>
      <c r="AO138" s="228"/>
    </row>
    <row r="139" spans="1:41" ht="6.95" customHeight="1" thickBot="1" x14ac:dyDescent="0.25">
      <c r="A139" s="389"/>
      <c r="B139" s="397"/>
      <c r="C139" s="94"/>
      <c r="D139" s="398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400"/>
      <c r="AO139" s="228"/>
    </row>
    <row r="140" spans="1:41" ht="5.45" customHeight="1" x14ac:dyDescent="0.2">
      <c r="A140" s="389"/>
      <c r="B140" s="392"/>
      <c r="C140" s="95"/>
      <c r="D140" s="401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3"/>
      <c r="AO140" s="228"/>
    </row>
    <row r="141" spans="1:41" ht="8.25" customHeight="1" x14ac:dyDescent="0.2">
      <c r="A141" s="227"/>
      <c r="B141" s="404"/>
      <c r="C141" s="405"/>
      <c r="D141" s="836" t="s">
        <v>267</v>
      </c>
      <c r="E141" s="836"/>
      <c r="F141" s="836"/>
      <c r="G141" s="836"/>
      <c r="H141" s="836"/>
      <c r="I141" s="836"/>
      <c r="J141" s="836"/>
      <c r="K141" s="836"/>
      <c r="L141" s="836"/>
      <c r="M141" s="836"/>
      <c r="N141" s="836"/>
      <c r="O141" s="836"/>
      <c r="P141" s="836"/>
      <c r="Q141" s="836"/>
      <c r="R141" s="836"/>
      <c r="S141" s="836"/>
      <c r="T141" s="836"/>
      <c r="U141" s="836"/>
      <c r="V141" s="836"/>
      <c r="W141" s="836"/>
      <c r="X141" s="836"/>
      <c r="Y141" s="836"/>
      <c r="Z141" s="836"/>
      <c r="AA141" s="836"/>
      <c r="AB141" s="836"/>
      <c r="AC141" s="836"/>
      <c r="AD141" s="836"/>
      <c r="AE141" s="836"/>
      <c r="AF141" s="836"/>
      <c r="AG141" s="836"/>
      <c r="AH141" s="836"/>
      <c r="AI141" s="836"/>
      <c r="AJ141" s="836"/>
      <c r="AK141" s="836"/>
      <c r="AL141" s="836"/>
      <c r="AM141" s="836"/>
      <c r="AN141" s="837"/>
      <c r="AO141" s="228"/>
    </row>
    <row r="142" spans="1:41" ht="23.25" customHeight="1" x14ac:dyDescent="0.25">
      <c r="A142" s="227"/>
      <c r="B142" s="387"/>
      <c r="C142" s="10"/>
      <c r="D142" s="836"/>
      <c r="E142" s="836"/>
      <c r="F142" s="836"/>
      <c r="G142" s="836"/>
      <c r="H142" s="836"/>
      <c r="I142" s="836"/>
      <c r="J142" s="836"/>
      <c r="K142" s="836"/>
      <c r="L142" s="836"/>
      <c r="M142" s="836"/>
      <c r="N142" s="836"/>
      <c r="O142" s="836"/>
      <c r="P142" s="836"/>
      <c r="Q142" s="836"/>
      <c r="R142" s="836"/>
      <c r="S142" s="836"/>
      <c r="T142" s="836"/>
      <c r="U142" s="836"/>
      <c r="V142" s="836"/>
      <c r="W142" s="836"/>
      <c r="X142" s="836"/>
      <c r="Y142" s="836"/>
      <c r="Z142" s="836"/>
      <c r="AA142" s="836"/>
      <c r="AB142" s="836"/>
      <c r="AC142" s="836"/>
      <c r="AD142" s="836"/>
      <c r="AE142" s="836"/>
      <c r="AF142" s="836"/>
      <c r="AG142" s="836"/>
      <c r="AH142" s="836"/>
      <c r="AI142" s="836"/>
      <c r="AJ142" s="836"/>
      <c r="AK142" s="836"/>
      <c r="AL142" s="836"/>
      <c r="AM142" s="836"/>
      <c r="AN142" s="837"/>
      <c r="AO142" s="228"/>
    </row>
    <row r="143" spans="1:41" ht="6" customHeight="1" x14ac:dyDescent="0.25">
      <c r="A143" s="227"/>
      <c r="B143" s="387"/>
      <c r="C143" s="388"/>
      <c r="D143" s="836"/>
      <c r="E143" s="836"/>
      <c r="F143" s="836"/>
      <c r="G143" s="836"/>
      <c r="H143" s="836"/>
      <c r="I143" s="836"/>
      <c r="J143" s="836"/>
      <c r="K143" s="836"/>
      <c r="L143" s="836"/>
      <c r="M143" s="836"/>
      <c r="N143" s="836"/>
      <c r="O143" s="836"/>
      <c r="P143" s="836"/>
      <c r="Q143" s="836"/>
      <c r="R143" s="836"/>
      <c r="S143" s="836"/>
      <c r="T143" s="836"/>
      <c r="U143" s="836"/>
      <c r="V143" s="836"/>
      <c r="W143" s="836"/>
      <c r="X143" s="836"/>
      <c r="Y143" s="836"/>
      <c r="Z143" s="836"/>
      <c r="AA143" s="836"/>
      <c r="AB143" s="836"/>
      <c r="AC143" s="836"/>
      <c r="AD143" s="836"/>
      <c r="AE143" s="836"/>
      <c r="AF143" s="836"/>
      <c r="AG143" s="836"/>
      <c r="AH143" s="836"/>
      <c r="AI143" s="836"/>
      <c r="AJ143" s="836"/>
      <c r="AK143" s="836"/>
      <c r="AL143" s="836"/>
      <c r="AM143" s="836"/>
      <c r="AN143" s="837"/>
      <c r="AO143" s="228"/>
    </row>
    <row r="144" spans="1:41" ht="18" customHeight="1" x14ac:dyDescent="0.2">
      <c r="A144" s="389"/>
      <c r="B144" s="796" t="s">
        <v>0</v>
      </c>
      <c r="C144" s="797"/>
      <c r="D144" s="797"/>
      <c r="E144" s="797"/>
      <c r="F144" s="797"/>
      <c r="G144" s="797"/>
      <c r="H144" s="797"/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97"/>
      <c r="AB144" s="797"/>
      <c r="AC144" s="797"/>
      <c r="AD144" s="797"/>
      <c r="AE144" s="797"/>
      <c r="AF144" s="797"/>
      <c r="AG144" s="797"/>
      <c r="AH144" s="797"/>
      <c r="AI144" s="797"/>
      <c r="AJ144" s="797"/>
      <c r="AK144" s="797"/>
      <c r="AL144" s="797"/>
      <c r="AM144" s="797"/>
      <c r="AN144" s="798"/>
      <c r="AO144" s="228"/>
    </row>
    <row r="145" spans="1:41" ht="22.5" customHeight="1" x14ac:dyDescent="0.2">
      <c r="A145" s="389"/>
      <c r="B145" s="118"/>
      <c r="C145" s="10"/>
      <c r="D145" s="775" t="s">
        <v>250</v>
      </c>
      <c r="E145" s="775"/>
      <c r="F145" s="775"/>
      <c r="G145" s="775"/>
      <c r="H145" s="10"/>
      <c r="I145" s="775" t="s">
        <v>251</v>
      </c>
      <c r="J145" s="775"/>
      <c r="K145" s="775"/>
      <c r="L145" s="775"/>
      <c r="M145" s="775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7"/>
      <c r="AO145" s="228"/>
    </row>
    <row r="146" spans="1:41" ht="4.5" customHeight="1" x14ac:dyDescent="0.2">
      <c r="A146" s="389"/>
      <c r="B146" s="118"/>
      <c r="C146" s="95"/>
      <c r="D146" s="115"/>
      <c r="E146" s="115"/>
      <c r="F146" s="115"/>
      <c r="G146" s="115"/>
      <c r="H146" s="95"/>
      <c r="I146" s="115"/>
      <c r="J146" s="115"/>
      <c r="K146" s="115"/>
      <c r="L146" s="115"/>
      <c r="M146" s="115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7"/>
      <c r="AO146" s="228"/>
    </row>
    <row r="147" spans="1:41" ht="35.25" customHeight="1" x14ac:dyDescent="0.2">
      <c r="A147" s="389"/>
      <c r="B147" s="118"/>
      <c r="C147" s="129"/>
      <c r="D147" s="390"/>
      <c r="E147" s="773" t="s">
        <v>220</v>
      </c>
      <c r="F147" s="773"/>
      <c r="G147" s="773"/>
      <c r="H147" s="773"/>
      <c r="I147" s="773"/>
      <c r="J147" s="773"/>
      <c r="K147" s="773"/>
      <c r="L147" s="773"/>
      <c r="M147" s="773"/>
      <c r="N147" s="773"/>
      <c r="O147" s="773"/>
      <c r="P147" s="773"/>
      <c r="Q147" s="773"/>
      <c r="R147" s="773"/>
      <c r="S147" s="773"/>
      <c r="T147" s="773"/>
      <c r="U147" s="773"/>
      <c r="V147" s="773"/>
      <c r="W147" s="773"/>
      <c r="X147" s="773"/>
      <c r="Y147" s="773"/>
      <c r="Z147" s="773"/>
      <c r="AA147" s="773"/>
      <c r="AB147" s="773"/>
      <c r="AC147" s="773"/>
      <c r="AD147" s="773"/>
      <c r="AE147" s="773"/>
      <c r="AF147" s="773"/>
      <c r="AG147" s="773"/>
      <c r="AH147" s="773"/>
      <c r="AI147" s="773"/>
      <c r="AJ147" s="773"/>
      <c r="AK147" s="773"/>
      <c r="AL147" s="773"/>
      <c r="AM147" s="773"/>
      <c r="AN147" s="776"/>
      <c r="AO147" s="228"/>
    </row>
    <row r="148" spans="1:41" ht="23.25" customHeight="1" x14ac:dyDescent="0.2">
      <c r="A148" s="389"/>
      <c r="B148" s="118"/>
      <c r="C148" s="777" t="s">
        <v>263</v>
      </c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77"/>
      <c r="AF148" s="777"/>
      <c r="AG148" s="777"/>
      <c r="AH148" s="777"/>
      <c r="AI148" s="777"/>
      <c r="AJ148" s="777"/>
      <c r="AK148" s="777"/>
      <c r="AL148" s="777"/>
      <c r="AM148" s="777"/>
      <c r="AN148" s="778"/>
      <c r="AO148" s="228"/>
    </row>
    <row r="149" spans="1:41" ht="10.5" customHeight="1" x14ac:dyDescent="0.2">
      <c r="A149" s="389"/>
      <c r="B149" s="392"/>
      <c r="C149" s="364"/>
      <c r="D149" s="393"/>
      <c r="E149" s="819" t="s">
        <v>262</v>
      </c>
      <c r="F149" s="819"/>
      <c r="G149" s="819"/>
      <c r="H149" s="819"/>
      <c r="I149" s="819"/>
      <c r="J149" s="819"/>
      <c r="K149" s="819"/>
      <c r="L149" s="819"/>
      <c r="M149" s="819"/>
      <c r="N149" s="819"/>
      <c r="O149" s="819"/>
      <c r="P149" s="819"/>
      <c r="Q149" s="819"/>
      <c r="R149" s="819"/>
      <c r="S149" s="819"/>
      <c r="T149" s="819"/>
      <c r="U149" s="819"/>
      <c r="V149" s="819"/>
      <c r="W149" s="819"/>
      <c r="X149" s="819"/>
      <c r="Y149" s="819"/>
      <c r="Z149" s="819"/>
      <c r="AA149" s="819"/>
      <c r="AB149" s="819"/>
      <c r="AC149" s="819"/>
      <c r="AD149" s="819"/>
      <c r="AE149" s="819"/>
      <c r="AF149" s="819"/>
      <c r="AG149" s="819"/>
      <c r="AH149" s="819"/>
      <c r="AI149" s="819"/>
      <c r="AJ149" s="819"/>
      <c r="AK149" s="819"/>
      <c r="AL149" s="819"/>
      <c r="AM149" s="819"/>
      <c r="AN149" s="820"/>
      <c r="AO149" s="228"/>
    </row>
    <row r="150" spans="1:41" ht="23.25" customHeight="1" x14ac:dyDescent="0.2">
      <c r="A150" s="389"/>
      <c r="B150" s="392"/>
      <c r="C150" s="10"/>
      <c r="D150" s="393"/>
      <c r="E150" s="819"/>
      <c r="F150" s="819"/>
      <c r="G150" s="819"/>
      <c r="H150" s="819"/>
      <c r="I150" s="819"/>
      <c r="J150" s="819"/>
      <c r="K150" s="819"/>
      <c r="L150" s="819"/>
      <c r="M150" s="819"/>
      <c r="N150" s="819"/>
      <c r="O150" s="819"/>
      <c r="P150" s="819"/>
      <c r="Q150" s="819"/>
      <c r="R150" s="819"/>
      <c r="S150" s="819"/>
      <c r="T150" s="819"/>
      <c r="U150" s="819"/>
      <c r="V150" s="819"/>
      <c r="W150" s="819"/>
      <c r="X150" s="819"/>
      <c r="Y150" s="819"/>
      <c r="Z150" s="819"/>
      <c r="AA150" s="819"/>
      <c r="AB150" s="819"/>
      <c r="AC150" s="819"/>
      <c r="AD150" s="819"/>
      <c r="AE150" s="819"/>
      <c r="AF150" s="819"/>
      <c r="AG150" s="819"/>
      <c r="AH150" s="819"/>
      <c r="AI150" s="819"/>
      <c r="AJ150" s="819"/>
      <c r="AK150" s="819"/>
      <c r="AL150" s="819"/>
      <c r="AM150" s="819"/>
      <c r="AN150" s="820"/>
      <c r="AO150" s="228"/>
    </row>
    <row r="151" spans="1:41" ht="17.25" customHeight="1" x14ac:dyDescent="0.2">
      <c r="A151" s="389"/>
      <c r="B151" s="392"/>
      <c r="C151" s="95"/>
      <c r="D151" s="393"/>
      <c r="E151" s="819"/>
      <c r="F151" s="819"/>
      <c r="G151" s="819"/>
      <c r="H151" s="819"/>
      <c r="I151" s="819"/>
      <c r="J151" s="819"/>
      <c r="K151" s="819"/>
      <c r="L151" s="819"/>
      <c r="M151" s="819"/>
      <c r="N151" s="819"/>
      <c r="O151" s="819"/>
      <c r="P151" s="819"/>
      <c r="Q151" s="819"/>
      <c r="R151" s="819"/>
      <c r="S151" s="819"/>
      <c r="T151" s="819"/>
      <c r="U151" s="819"/>
      <c r="V151" s="819"/>
      <c r="W151" s="819"/>
      <c r="X151" s="819"/>
      <c r="Y151" s="819"/>
      <c r="Z151" s="819"/>
      <c r="AA151" s="819"/>
      <c r="AB151" s="819"/>
      <c r="AC151" s="819"/>
      <c r="AD151" s="819"/>
      <c r="AE151" s="819"/>
      <c r="AF151" s="819"/>
      <c r="AG151" s="819"/>
      <c r="AH151" s="819"/>
      <c r="AI151" s="819"/>
      <c r="AJ151" s="819"/>
      <c r="AK151" s="819"/>
      <c r="AL151" s="819"/>
      <c r="AM151" s="819"/>
      <c r="AN151" s="820"/>
      <c r="AO151" s="228"/>
    </row>
    <row r="152" spans="1:41" ht="5.25" customHeight="1" x14ac:dyDescent="0.2">
      <c r="A152" s="389"/>
      <c r="B152" s="392"/>
      <c r="C152" s="119"/>
      <c r="D152" s="393"/>
      <c r="E152" s="775" t="s">
        <v>57</v>
      </c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75"/>
      <c r="AB152" s="775"/>
      <c r="AC152" s="775"/>
      <c r="AD152" s="775"/>
      <c r="AE152" s="775"/>
      <c r="AF152" s="775"/>
      <c r="AG152" s="775"/>
      <c r="AH152" s="775"/>
      <c r="AI152" s="775"/>
      <c r="AJ152" s="775"/>
      <c r="AK152" s="775"/>
      <c r="AL152" s="775"/>
      <c r="AM152" s="775"/>
      <c r="AN152" s="779"/>
      <c r="AO152" s="228"/>
    </row>
    <row r="153" spans="1:41" ht="23.25" customHeight="1" x14ac:dyDescent="0.2">
      <c r="A153" s="389"/>
      <c r="B153" s="392"/>
      <c r="C153" s="10"/>
      <c r="D153" s="396"/>
      <c r="E153" s="775"/>
      <c r="F153" s="775"/>
      <c r="G153" s="775"/>
      <c r="H153" s="775"/>
      <c r="I153" s="775"/>
      <c r="J153" s="775"/>
      <c r="K153" s="775"/>
      <c r="L153" s="775"/>
      <c r="M153" s="775"/>
      <c r="N153" s="775"/>
      <c r="O153" s="775"/>
      <c r="P153" s="775"/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  <c r="AA153" s="775"/>
      <c r="AB153" s="775"/>
      <c r="AC153" s="775"/>
      <c r="AD153" s="775"/>
      <c r="AE153" s="775"/>
      <c r="AF153" s="775"/>
      <c r="AG153" s="775"/>
      <c r="AH153" s="775"/>
      <c r="AI153" s="775"/>
      <c r="AJ153" s="775"/>
      <c r="AK153" s="775"/>
      <c r="AL153" s="775"/>
      <c r="AM153" s="775"/>
      <c r="AN153" s="779"/>
      <c r="AO153" s="228"/>
    </row>
    <row r="154" spans="1:41" ht="5.25" customHeight="1" x14ac:dyDescent="0.2">
      <c r="A154" s="389"/>
      <c r="B154" s="392"/>
      <c r="C154" s="95"/>
      <c r="D154" s="396"/>
      <c r="E154" s="775"/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75"/>
      <c r="AB154" s="775"/>
      <c r="AC154" s="775"/>
      <c r="AD154" s="775"/>
      <c r="AE154" s="775"/>
      <c r="AF154" s="775"/>
      <c r="AG154" s="775"/>
      <c r="AH154" s="775"/>
      <c r="AI154" s="775"/>
      <c r="AJ154" s="775"/>
      <c r="AK154" s="775"/>
      <c r="AL154" s="775"/>
      <c r="AM154" s="775"/>
      <c r="AN154" s="779"/>
      <c r="AO154" s="228"/>
    </row>
    <row r="155" spans="1:41" ht="6" customHeight="1" thickBot="1" x14ac:dyDescent="0.25">
      <c r="A155" s="389"/>
      <c r="B155" s="397"/>
      <c r="C155" s="94"/>
      <c r="D155" s="398"/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400"/>
      <c r="AO155" s="228"/>
    </row>
    <row r="156" spans="1:41" ht="6" customHeight="1" x14ac:dyDescent="0.2">
      <c r="A156" s="389"/>
      <c r="B156" s="392"/>
      <c r="C156" s="95"/>
      <c r="D156" s="401"/>
      <c r="E156" s="402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3"/>
      <c r="AO156" s="228"/>
    </row>
    <row r="157" spans="1:41" ht="6.75" customHeight="1" x14ac:dyDescent="0.2">
      <c r="A157" s="227"/>
      <c r="B157" s="404"/>
      <c r="C157" s="405"/>
      <c r="D157" s="836" t="s">
        <v>268</v>
      </c>
      <c r="E157" s="836"/>
      <c r="F157" s="836"/>
      <c r="G157" s="836"/>
      <c r="H157" s="836"/>
      <c r="I157" s="836"/>
      <c r="J157" s="836"/>
      <c r="K157" s="836"/>
      <c r="L157" s="836"/>
      <c r="M157" s="836"/>
      <c r="N157" s="836"/>
      <c r="O157" s="836"/>
      <c r="P157" s="836"/>
      <c r="Q157" s="836"/>
      <c r="R157" s="836"/>
      <c r="S157" s="836"/>
      <c r="T157" s="836"/>
      <c r="U157" s="836"/>
      <c r="V157" s="836"/>
      <c r="W157" s="836"/>
      <c r="X157" s="836"/>
      <c r="Y157" s="836"/>
      <c r="Z157" s="836"/>
      <c r="AA157" s="836"/>
      <c r="AB157" s="836"/>
      <c r="AC157" s="836"/>
      <c r="AD157" s="836"/>
      <c r="AE157" s="836"/>
      <c r="AF157" s="836"/>
      <c r="AG157" s="836"/>
      <c r="AH157" s="836"/>
      <c r="AI157" s="836"/>
      <c r="AJ157" s="836"/>
      <c r="AK157" s="836"/>
      <c r="AL157" s="836"/>
      <c r="AM157" s="836"/>
      <c r="AN157" s="837"/>
      <c r="AO157" s="228"/>
    </row>
    <row r="158" spans="1:41" ht="23.25" customHeight="1" x14ac:dyDescent="0.25">
      <c r="A158" s="227"/>
      <c r="B158" s="387"/>
      <c r="C158" s="10"/>
      <c r="D158" s="836"/>
      <c r="E158" s="836"/>
      <c r="F158" s="836"/>
      <c r="G158" s="836"/>
      <c r="H158" s="836"/>
      <c r="I158" s="836"/>
      <c r="J158" s="836"/>
      <c r="K158" s="836"/>
      <c r="L158" s="836"/>
      <c r="M158" s="836"/>
      <c r="N158" s="836"/>
      <c r="O158" s="836"/>
      <c r="P158" s="836"/>
      <c r="Q158" s="836"/>
      <c r="R158" s="836"/>
      <c r="S158" s="836"/>
      <c r="T158" s="836"/>
      <c r="U158" s="836"/>
      <c r="V158" s="836"/>
      <c r="W158" s="836"/>
      <c r="X158" s="836"/>
      <c r="Y158" s="836"/>
      <c r="Z158" s="836"/>
      <c r="AA158" s="836"/>
      <c r="AB158" s="836"/>
      <c r="AC158" s="836"/>
      <c r="AD158" s="836"/>
      <c r="AE158" s="836"/>
      <c r="AF158" s="836"/>
      <c r="AG158" s="836"/>
      <c r="AH158" s="836"/>
      <c r="AI158" s="836"/>
      <c r="AJ158" s="836"/>
      <c r="AK158" s="836"/>
      <c r="AL158" s="836"/>
      <c r="AM158" s="836"/>
      <c r="AN158" s="837"/>
      <c r="AO158" s="228"/>
    </row>
    <row r="159" spans="1:41" ht="6" customHeight="1" x14ac:dyDescent="0.25">
      <c r="A159" s="227"/>
      <c r="B159" s="387"/>
      <c r="C159" s="388"/>
      <c r="D159" s="836"/>
      <c r="E159" s="836"/>
      <c r="F159" s="836"/>
      <c r="G159" s="836"/>
      <c r="H159" s="836"/>
      <c r="I159" s="836"/>
      <c r="J159" s="836"/>
      <c r="K159" s="836"/>
      <c r="L159" s="836"/>
      <c r="M159" s="836"/>
      <c r="N159" s="836"/>
      <c r="O159" s="836"/>
      <c r="P159" s="836"/>
      <c r="Q159" s="836"/>
      <c r="R159" s="836"/>
      <c r="S159" s="836"/>
      <c r="T159" s="836"/>
      <c r="U159" s="836"/>
      <c r="V159" s="836"/>
      <c r="W159" s="836"/>
      <c r="X159" s="836"/>
      <c r="Y159" s="836"/>
      <c r="Z159" s="836"/>
      <c r="AA159" s="836"/>
      <c r="AB159" s="836"/>
      <c r="AC159" s="836"/>
      <c r="AD159" s="836"/>
      <c r="AE159" s="836"/>
      <c r="AF159" s="836"/>
      <c r="AG159" s="836"/>
      <c r="AH159" s="836"/>
      <c r="AI159" s="836"/>
      <c r="AJ159" s="836"/>
      <c r="AK159" s="836"/>
      <c r="AL159" s="836"/>
      <c r="AM159" s="836"/>
      <c r="AN159" s="837"/>
      <c r="AO159" s="228"/>
    </row>
    <row r="160" spans="1:41" ht="18" customHeight="1" x14ac:dyDescent="0.2">
      <c r="A160" s="389"/>
      <c r="B160" s="796" t="s">
        <v>0</v>
      </c>
      <c r="C160" s="797"/>
      <c r="D160" s="797"/>
      <c r="E160" s="797"/>
      <c r="F160" s="797"/>
      <c r="G160" s="797"/>
      <c r="H160" s="797"/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8"/>
      <c r="AO160" s="228"/>
    </row>
    <row r="161" spans="1:41" ht="22.5" customHeight="1" x14ac:dyDescent="0.2">
      <c r="A161" s="389"/>
      <c r="B161" s="118"/>
      <c r="C161" s="10"/>
      <c r="D161" s="775" t="s">
        <v>250</v>
      </c>
      <c r="E161" s="775"/>
      <c r="F161" s="775"/>
      <c r="G161" s="775"/>
      <c r="H161" s="10"/>
      <c r="I161" s="775" t="s">
        <v>251</v>
      </c>
      <c r="J161" s="775"/>
      <c r="K161" s="775"/>
      <c r="L161" s="775"/>
      <c r="M161" s="775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228"/>
    </row>
    <row r="162" spans="1:41" ht="4.5" customHeight="1" x14ac:dyDescent="0.2">
      <c r="A162" s="389"/>
      <c r="B162" s="118"/>
      <c r="C162" s="95"/>
      <c r="D162" s="115"/>
      <c r="E162" s="115"/>
      <c r="F162" s="115"/>
      <c r="G162" s="115"/>
      <c r="H162" s="95"/>
      <c r="I162" s="115"/>
      <c r="J162" s="115"/>
      <c r="K162" s="115"/>
      <c r="L162" s="115"/>
      <c r="M162" s="115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7"/>
      <c r="AO162" s="228"/>
    </row>
    <row r="163" spans="1:41" ht="35.25" customHeight="1" x14ac:dyDescent="0.2">
      <c r="A163" s="389"/>
      <c r="B163" s="118"/>
      <c r="C163" s="129"/>
      <c r="D163" s="390"/>
      <c r="E163" s="773" t="s">
        <v>220</v>
      </c>
      <c r="F163" s="773"/>
      <c r="G163" s="773"/>
      <c r="H163" s="773"/>
      <c r="I163" s="773"/>
      <c r="J163" s="773"/>
      <c r="K163" s="773"/>
      <c r="L163" s="773"/>
      <c r="M163" s="773"/>
      <c r="N163" s="773"/>
      <c r="O163" s="773"/>
      <c r="P163" s="773"/>
      <c r="Q163" s="773"/>
      <c r="R163" s="773"/>
      <c r="S163" s="773"/>
      <c r="T163" s="773"/>
      <c r="U163" s="773"/>
      <c r="V163" s="773"/>
      <c r="W163" s="773"/>
      <c r="X163" s="773"/>
      <c r="Y163" s="773"/>
      <c r="Z163" s="773"/>
      <c r="AA163" s="773"/>
      <c r="AB163" s="773"/>
      <c r="AC163" s="773"/>
      <c r="AD163" s="773"/>
      <c r="AE163" s="773"/>
      <c r="AF163" s="773"/>
      <c r="AG163" s="773"/>
      <c r="AH163" s="773"/>
      <c r="AI163" s="773"/>
      <c r="AJ163" s="773"/>
      <c r="AK163" s="773"/>
      <c r="AL163" s="773"/>
      <c r="AM163" s="773"/>
      <c r="AN163" s="776"/>
      <c r="AO163" s="228"/>
    </row>
    <row r="164" spans="1:41" ht="20.45" customHeight="1" x14ac:dyDescent="0.2">
      <c r="A164" s="389"/>
      <c r="B164" s="118"/>
      <c r="C164" s="777" t="s">
        <v>264</v>
      </c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77"/>
      <c r="AF164" s="777"/>
      <c r="AG164" s="777"/>
      <c r="AH164" s="777"/>
      <c r="AI164" s="777"/>
      <c r="AJ164" s="777"/>
      <c r="AK164" s="777"/>
      <c r="AL164" s="777"/>
      <c r="AM164" s="777"/>
      <c r="AN164" s="778"/>
      <c r="AO164" s="228"/>
    </row>
    <row r="165" spans="1:41" ht="20.45" customHeight="1" x14ac:dyDescent="0.2">
      <c r="A165" s="389"/>
      <c r="B165" s="392"/>
      <c r="C165" s="364"/>
      <c r="D165" s="393"/>
      <c r="E165" s="819" t="s">
        <v>341</v>
      </c>
      <c r="F165" s="819"/>
      <c r="G165" s="819"/>
      <c r="H165" s="819"/>
      <c r="I165" s="819"/>
      <c r="J165" s="819"/>
      <c r="K165" s="819"/>
      <c r="L165" s="819"/>
      <c r="M165" s="819"/>
      <c r="N165" s="819"/>
      <c r="O165" s="819"/>
      <c r="P165" s="819"/>
      <c r="Q165" s="819"/>
      <c r="R165" s="819"/>
      <c r="S165" s="819"/>
      <c r="T165" s="819"/>
      <c r="U165" s="819"/>
      <c r="V165" s="819"/>
      <c r="W165" s="819"/>
      <c r="X165" s="819"/>
      <c r="Y165" s="819"/>
      <c r="Z165" s="819"/>
      <c r="AA165" s="819"/>
      <c r="AB165" s="819"/>
      <c r="AC165" s="819"/>
      <c r="AD165" s="819"/>
      <c r="AE165" s="819"/>
      <c r="AF165" s="819"/>
      <c r="AG165" s="819"/>
      <c r="AH165" s="819"/>
      <c r="AI165" s="819"/>
      <c r="AJ165" s="819"/>
      <c r="AK165" s="819"/>
      <c r="AL165" s="819"/>
      <c r="AM165" s="819"/>
      <c r="AN165" s="820"/>
      <c r="AO165" s="228"/>
    </row>
    <row r="166" spans="1:41" ht="23.25" customHeight="1" x14ac:dyDescent="0.2">
      <c r="A166" s="389"/>
      <c r="B166" s="392"/>
      <c r="C166" s="10"/>
      <c r="D166" s="393"/>
      <c r="E166" s="819"/>
      <c r="F166" s="819"/>
      <c r="G166" s="819"/>
      <c r="H166" s="819"/>
      <c r="I166" s="819"/>
      <c r="J166" s="819"/>
      <c r="K166" s="819"/>
      <c r="L166" s="819"/>
      <c r="M166" s="819"/>
      <c r="N166" s="819"/>
      <c r="O166" s="819"/>
      <c r="P166" s="819"/>
      <c r="Q166" s="819"/>
      <c r="R166" s="819"/>
      <c r="S166" s="819"/>
      <c r="T166" s="819"/>
      <c r="U166" s="819"/>
      <c r="V166" s="819"/>
      <c r="W166" s="819"/>
      <c r="X166" s="819"/>
      <c r="Y166" s="819"/>
      <c r="Z166" s="819"/>
      <c r="AA166" s="819"/>
      <c r="AB166" s="819"/>
      <c r="AC166" s="819"/>
      <c r="AD166" s="819"/>
      <c r="AE166" s="819"/>
      <c r="AF166" s="819"/>
      <c r="AG166" s="819"/>
      <c r="AH166" s="819"/>
      <c r="AI166" s="819"/>
      <c r="AJ166" s="819"/>
      <c r="AK166" s="819"/>
      <c r="AL166" s="819"/>
      <c r="AM166" s="819"/>
      <c r="AN166" s="820"/>
      <c r="AO166" s="228"/>
    </row>
    <row r="167" spans="1:41" ht="30" customHeight="1" x14ac:dyDescent="0.2">
      <c r="A167" s="389"/>
      <c r="B167" s="392"/>
      <c r="C167" s="95"/>
      <c r="D167" s="393"/>
      <c r="E167" s="819"/>
      <c r="F167" s="819"/>
      <c r="G167" s="819"/>
      <c r="H167" s="819"/>
      <c r="I167" s="819"/>
      <c r="J167" s="819"/>
      <c r="K167" s="819"/>
      <c r="L167" s="819"/>
      <c r="M167" s="819"/>
      <c r="N167" s="819"/>
      <c r="O167" s="819"/>
      <c r="P167" s="819"/>
      <c r="Q167" s="819"/>
      <c r="R167" s="819"/>
      <c r="S167" s="819"/>
      <c r="T167" s="819"/>
      <c r="U167" s="819"/>
      <c r="V167" s="819"/>
      <c r="W167" s="819"/>
      <c r="X167" s="819"/>
      <c r="Y167" s="819"/>
      <c r="Z167" s="819"/>
      <c r="AA167" s="819"/>
      <c r="AB167" s="819"/>
      <c r="AC167" s="819"/>
      <c r="AD167" s="819"/>
      <c r="AE167" s="819"/>
      <c r="AF167" s="819"/>
      <c r="AG167" s="819"/>
      <c r="AH167" s="819"/>
      <c r="AI167" s="819"/>
      <c r="AJ167" s="819"/>
      <c r="AK167" s="819"/>
      <c r="AL167" s="819"/>
      <c r="AM167" s="819"/>
      <c r="AN167" s="820"/>
      <c r="AO167" s="228"/>
    </row>
    <row r="168" spans="1:41" ht="5.25" customHeight="1" x14ac:dyDescent="0.2">
      <c r="A168" s="389"/>
      <c r="B168" s="392"/>
      <c r="C168" s="95"/>
      <c r="D168" s="393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  <c r="AH168" s="406"/>
      <c r="AI168" s="406"/>
      <c r="AJ168" s="406"/>
      <c r="AK168" s="406"/>
      <c r="AL168" s="406"/>
      <c r="AM168" s="406"/>
      <c r="AN168" s="407"/>
      <c r="AO168" s="228"/>
    </row>
    <row r="169" spans="1:41" ht="5.25" customHeight="1" x14ac:dyDescent="0.2">
      <c r="A169" s="389"/>
      <c r="B169" s="392"/>
      <c r="C169" s="119"/>
      <c r="D169" s="393"/>
      <c r="E169" s="775" t="s">
        <v>57</v>
      </c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75"/>
      <c r="AB169" s="775"/>
      <c r="AC169" s="775"/>
      <c r="AD169" s="775"/>
      <c r="AE169" s="775"/>
      <c r="AF169" s="775"/>
      <c r="AG169" s="775"/>
      <c r="AH169" s="775"/>
      <c r="AI169" s="775"/>
      <c r="AJ169" s="775"/>
      <c r="AK169" s="775"/>
      <c r="AL169" s="775"/>
      <c r="AM169" s="775"/>
      <c r="AN169" s="779"/>
      <c r="AO169" s="228"/>
    </row>
    <row r="170" spans="1:41" ht="23.25" customHeight="1" x14ac:dyDescent="0.2">
      <c r="A170" s="389"/>
      <c r="B170" s="392"/>
      <c r="C170" s="10"/>
      <c r="D170" s="396"/>
      <c r="E170" s="775"/>
      <c r="F170" s="775"/>
      <c r="G170" s="775"/>
      <c r="H170" s="775"/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75"/>
      <c r="AF170" s="775"/>
      <c r="AG170" s="775"/>
      <c r="AH170" s="775"/>
      <c r="AI170" s="775"/>
      <c r="AJ170" s="775"/>
      <c r="AK170" s="775"/>
      <c r="AL170" s="775"/>
      <c r="AM170" s="775"/>
      <c r="AN170" s="779"/>
      <c r="AO170" s="228"/>
    </row>
    <row r="171" spans="1:41" ht="4.5" customHeight="1" x14ac:dyDescent="0.2">
      <c r="A171" s="389"/>
      <c r="B171" s="392"/>
      <c r="C171" s="95"/>
      <c r="D171" s="396"/>
      <c r="E171" s="775"/>
      <c r="F171" s="775"/>
      <c r="G171" s="775"/>
      <c r="H171" s="775"/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75"/>
      <c r="AF171" s="775"/>
      <c r="AG171" s="775"/>
      <c r="AH171" s="775"/>
      <c r="AI171" s="775"/>
      <c r="AJ171" s="775"/>
      <c r="AK171" s="775"/>
      <c r="AL171" s="775"/>
      <c r="AM171" s="775"/>
      <c r="AN171" s="779"/>
      <c r="AO171" s="228"/>
    </row>
    <row r="172" spans="1:41" ht="4.5" customHeight="1" thickBot="1" x14ac:dyDescent="0.25">
      <c r="A172" s="389"/>
      <c r="B172" s="397"/>
      <c r="C172" s="94"/>
      <c r="D172" s="398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400"/>
      <c r="AO172" s="228"/>
    </row>
    <row r="173" spans="1:41" ht="9" customHeight="1" x14ac:dyDescent="0.2">
      <c r="A173" s="389"/>
      <c r="B173" s="392"/>
      <c r="C173" s="95"/>
      <c r="D173" s="401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3"/>
      <c r="AO173" s="228"/>
    </row>
    <row r="174" spans="1:41" ht="0.75" customHeight="1" x14ac:dyDescent="0.2">
      <c r="A174" s="227"/>
      <c r="B174" s="404"/>
      <c r="C174" s="405"/>
      <c r="D174" s="836" t="s">
        <v>269</v>
      </c>
      <c r="E174" s="836"/>
      <c r="F174" s="836"/>
      <c r="G174" s="836"/>
      <c r="H174" s="836"/>
      <c r="I174" s="836"/>
      <c r="J174" s="836"/>
      <c r="K174" s="836"/>
      <c r="L174" s="836"/>
      <c r="M174" s="836"/>
      <c r="N174" s="836"/>
      <c r="O174" s="836"/>
      <c r="P174" s="836"/>
      <c r="Q174" s="836"/>
      <c r="R174" s="836"/>
      <c r="S174" s="836"/>
      <c r="T174" s="836"/>
      <c r="U174" s="836"/>
      <c r="V174" s="836"/>
      <c r="W174" s="836"/>
      <c r="X174" s="836"/>
      <c r="Y174" s="836"/>
      <c r="Z174" s="836"/>
      <c r="AA174" s="836"/>
      <c r="AB174" s="836"/>
      <c r="AC174" s="836"/>
      <c r="AD174" s="836"/>
      <c r="AE174" s="836"/>
      <c r="AF174" s="836"/>
      <c r="AG174" s="836"/>
      <c r="AH174" s="836"/>
      <c r="AI174" s="836"/>
      <c r="AJ174" s="836"/>
      <c r="AK174" s="836"/>
      <c r="AL174" s="836"/>
      <c r="AM174" s="836"/>
      <c r="AN174" s="837"/>
      <c r="AO174" s="228"/>
    </row>
    <row r="175" spans="1:41" ht="23.25" customHeight="1" x14ac:dyDescent="0.25">
      <c r="A175" s="227"/>
      <c r="B175" s="387"/>
      <c r="C175" s="10"/>
      <c r="D175" s="836"/>
      <c r="E175" s="836"/>
      <c r="F175" s="836"/>
      <c r="G175" s="836"/>
      <c r="H175" s="836"/>
      <c r="I175" s="836"/>
      <c r="J175" s="836"/>
      <c r="K175" s="836"/>
      <c r="L175" s="836"/>
      <c r="M175" s="836"/>
      <c r="N175" s="836"/>
      <c r="O175" s="836"/>
      <c r="P175" s="836"/>
      <c r="Q175" s="836"/>
      <c r="R175" s="836"/>
      <c r="S175" s="836"/>
      <c r="T175" s="836"/>
      <c r="U175" s="836"/>
      <c r="V175" s="836"/>
      <c r="W175" s="836"/>
      <c r="X175" s="836"/>
      <c r="Y175" s="836"/>
      <c r="Z175" s="836"/>
      <c r="AA175" s="836"/>
      <c r="AB175" s="836"/>
      <c r="AC175" s="836"/>
      <c r="AD175" s="836"/>
      <c r="AE175" s="836"/>
      <c r="AF175" s="836"/>
      <c r="AG175" s="836"/>
      <c r="AH175" s="836"/>
      <c r="AI175" s="836"/>
      <c r="AJ175" s="836"/>
      <c r="AK175" s="836"/>
      <c r="AL175" s="836"/>
      <c r="AM175" s="836"/>
      <c r="AN175" s="837"/>
      <c r="AO175" s="228"/>
    </row>
    <row r="176" spans="1:41" ht="6" customHeight="1" x14ac:dyDescent="0.25">
      <c r="A176" s="227"/>
      <c r="B176" s="387"/>
      <c r="C176" s="388"/>
      <c r="D176" s="836"/>
      <c r="E176" s="836"/>
      <c r="F176" s="836"/>
      <c r="G176" s="836"/>
      <c r="H176" s="836"/>
      <c r="I176" s="836"/>
      <c r="J176" s="836"/>
      <c r="K176" s="836"/>
      <c r="L176" s="836"/>
      <c r="M176" s="836"/>
      <c r="N176" s="836"/>
      <c r="O176" s="836"/>
      <c r="P176" s="836"/>
      <c r="Q176" s="836"/>
      <c r="R176" s="836"/>
      <c r="S176" s="836"/>
      <c r="T176" s="836"/>
      <c r="U176" s="836"/>
      <c r="V176" s="836"/>
      <c r="W176" s="836"/>
      <c r="X176" s="836"/>
      <c r="Y176" s="836"/>
      <c r="Z176" s="836"/>
      <c r="AA176" s="836"/>
      <c r="AB176" s="836"/>
      <c r="AC176" s="836"/>
      <c r="AD176" s="836"/>
      <c r="AE176" s="836"/>
      <c r="AF176" s="836"/>
      <c r="AG176" s="836"/>
      <c r="AH176" s="836"/>
      <c r="AI176" s="836"/>
      <c r="AJ176" s="836"/>
      <c r="AK176" s="836"/>
      <c r="AL176" s="836"/>
      <c r="AM176" s="836"/>
      <c r="AN176" s="837"/>
      <c r="AO176" s="228"/>
    </row>
    <row r="177" spans="1:41" ht="18" customHeight="1" x14ac:dyDescent="0.2">
      <c r="A177" s="389"/>
      <c r="B177" s="796" t="s">
        <v>0</v>
      </c>
      <c r="C177" s="797"/>
      <c r="D177" s="797"/>
      <c r="E177" s="797"/>
      <c r="F177" s="797"/>
      <c r="G177" s="797"/>
      <c r="H177" s="797"/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97"/>
      <c r="AB177" s="797"/>
      <c r="AC177" s="797"/>
      <c r="AD177" s="797"/>
      <c r="AE177" s="797"/>
      <c r="AF177" s="797"/>
      <c r="AG177" s="797"/>
      <c r="AH177" s="797"/>
      <c r="AI177" s="797"/>
      <c r="AJ177" s="797"/>
      <c r="AK177" s="797"/>
      <c r="AL177" s="797"/>
      <c r="AM177" s="797"/>
      <c r="AN177" s="798"/>
      <c r="AO177" s="228"/>
    </row>
    <row r="178" spans="1:41" ht="22.5" customHeight="1" x14ac:dyDescent="0.2">
      <c r="A178" s="389"/>
      <c r="B178" s="118"/>
      <c r="C178" s="10"/>
      <c r="D178" s="775" t="s">
        <v>250</v>
      </c>
      <c r="E178" s="775"/>
      <c r="F178" s="775"/>
      <c r="G178" s="775"/>
      <c r="H178" s="10"/>
      <c r="I178" s="775" t="s">
        <v>251</v>
      </c>
      <c r="J178" s="775"/>
      <c r="K178" s="775"/>
      <c r="L178" s="775"/>
      <c r="M178" s="775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7"/>
      <c r="AO178" s="228"/>
    </row>
    <row r="179" spans="1:41" ht="4.5" customHeight="1" x14ac:dyDescent="0.2">
      <c r="A179" s="389"/>
      <c r="B179" s="118"/>
      <c r="C179" s="95"/>
      <c r="D179" s="115"/>
      <c r="E179" s="115"/>
      <c r="F179" s="115"/>
      <c r="G179" s="115"/>
      <c r="H179" s="95"/>
      <c r="I179" s="115"/>
      <c r="J179" s="115"/>
      <c r="K179" s="115"/>
      <c r="L179" s="115"/>
      <c r="M179" s="115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7"/>
      <c r="AO179" s="228"/>
    </row>
    <row r="180" spans="1:41" ht="50.1" customHeight="1" x14ac:dyDescent="0.2">
      <c r="A180" s="389"/>
      <c r="B180" s="118"/>
      <c r="C180" s="129"/>
      <c r="D180" s="390"/>
      <c r="E180" s="773" t="s">
        <v>220</v>
      </c>
      <c r="F180" s="773"/>
      <c r="G180" s="773"/>
      <c r="H180" s="773"/>
      <c r="I180" s="773"/>
      <c r="J180" s="773"/>
      <c r="K180" s="773"/>
      <c r="L180" s="773"/>
      <c r="M180" s="773"/>
      <c r="N180" s="773"/>
      <c r="O180" s="773"/>
      <c r="P180" s="773"/>
      <c r="Q180" s="773"/>
      <c r="R180" s="773"/>
      <c r="S180" s="773"/>
      <c r="T180" s="773"/>
      <c r="U180" s="773"/>
      <c r="V180" s="773"/>
      <c r="W180" s="773"/>
      <c r="X180" s="773"/>
      <c r="Y180" s="773"/>
      <c r="Z180" s="773"/>
      <c r="AA180" s="773"/>
      <c r="AB180" s="773"/>
      <c r="AC180" s="773"/>
      <c r="AD180" s="773"/>
      <c r="AE180" s="773"/>
      <c r="AF180" s="773"/>
      <c r="AG180" s="773"/>
      <c r="AH180" s="773"/>
      <c r="AI180" s="773"/>
      <c r="AJ180" s="773"/>
      <c r="AK180" s="773"/>
      <c r="AL180" s="773"/>
      <c r="AM180" s="773"/>
      <c r="AN180" s="776"/>
      <c r="AO180" s="228"/>
    </row>
    <row r="181" spans="1:41" ht="23.25" customHeight="1" x14ac:dyDescent="0.2">
      <c r="A181" s="389"/>
      <c r="B181" s="118"/>
      <c r="C181" s="777" t="s">
        <v>265</v>
      </c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77"/>
      <c r="AF181" s="777"/>
      <c r="AG181" s="777"/>
      <c r="AH181" s="777"/>
      <c r="AI181" s="777"/>
      <c r="AJ181" s="777"/>
      <c r="AK181" s="777"/>
      <c r="AL181" s="777"/>
      <c r="AM181" s="777"/>
      <c r="AN181" s="778"/>
      <c r="AO181" s="228"/>
    </row>
    <row r="182" spans="1:41" ht="12.95" customHeight="1" x14ac:dyDescent="0.2">
      <c r="A182" s="389"/>
      <c r="B182" s="392"/>
      <c r="C182" s="364"/>
      <c r="D182" s="393"/>
      <c r="E182" s="819" t="s">
        <v>342</v>
      </c>
      <c r="F182" s="819"/>
      <c r="G182" s="819"/>
      <c r="H182" s="819"/>
      <c r="I182" s="819"/>
      <c r="J182" s="819"/>
      <c r="K182" s="819"/>
      <c r="L182" s="819"/>
      <c r="M182" s="819"/>
      <c r="N182" s="819"/>
      <c r="O182" s="819"/>
      <c r="P182" s="819"/>
      <c r="Q182" s="819"/>
      <c r="R182" s="819"/>
      <c r="S182" s="819"/>
      <c r="T182" s="819"/>
      <c r="U182" s="819"/>
      <c r="V182" s="819"/>
      <c r="W182" s="819"/>
      <c r="X182" s="819"/>
      <c r="Y182" s="819"/>
      <c r="Z182" s="819"/>
      <c r="AA182" s="819"/>
      <c r="AB182" s="819"/>
      <c r="AC182" s="819"/>
      <c r="AD182" s="819"/>
      <c r="AE182" s="819"/>
      <c r="AF182" s="819"/>
      <c r="AG182" s="819"/>
      <c r="AH182" s="819"/>
      <c r="AI182" s="819"/>
      <c r="AJ182" s="819"/>
      <c r="AK182" s="819"/>
      <c r="AL182" s="819"/>
      <c r="AM182" s="819"/>
      <c r="AN182" s="820"/>
      <c r="AO182" s="228"/>
    </row>
    <row r="183" spans="1:41" ht="23.25" customHeight="1" x14ac:dyDescent="0.2">
      <c r="A183" s="389"/>
      <c r="B183" s="392"/>
      <c r="C183" s="10"/>
      <c r="D183" s="393"/>
      <c r="E183" s="819"/>
      <c r="F183" s="819"/>
      <c r="G183" s="819"/>
      <c r="H183" s="819"/>
      <c r="I183" s="819"/>
      <c r="J183" s="819"/>
      <c r="K183" s="819"/>
      <c r="L183" s="819"/>
      <c r="M183" s="819"/>
      <c r="N183" s="819"/>
      <c r="O183" s="819"/>
      <c r="P183" s="819"/>
      <c r="Q183" s="819"/>
      <c r="R183" s="819"/>
      <c r="S183" s="819"/>
      <c r="T183" s="819"/>
      <c r="U183" s="819"/>
      <c r="V183" s="819"/>
      <c r="W183" s="819"/>
      <c r="X183" s="819"/>
      <c r="Y183" s="819"/>
      <c r="Z183" s="819"/>
      <c r="AA183" s="819"/>
      <c r="AB183" s="819"/>
      <c r="AC183" s="819"/>
      <c r="AD183" s="819"/>
      <c r="AE183" s="819"/>
      <c r="AF183" s="819"/>
      <c r="AG183" s="819"/>
      <c r="AH183" s="819"/>
      <c r="AI183" s="819"/>
      <c r="AJ183" s="819"/>
      <c r="AK183" s="819"/>
      <c r="AL183" s="819"/>
      <c r="AM183" s="819"/>
      <c r="AN183" s="820"/>
      <c r="AO183" s="228"/>
    </row>
    <row r="184" spans="1:41" ht="5.25" customHeight="1" x14ac:dyDescent="0.2">
      <c r="A184" s="389"/>
      <c r="B184" s="392"/>
      <c r="C184" s="95"/>
      <c r="D184" s="393"/>
      <c r="E184" s="819"/>
      <c r="F184" s="819"/>
      <c r="G184" s="819"/>
      <c r="H184" s="819"/>
      <c r="I184" s="819"/>
      <c r="J184" s="819"/>
      <c r="K184" s="819"/>
      <c r="L184" s="819"/>
      <c r="M184" s="819"/>
      <c r="N184" s="819"/>
      <c r="O184" s="819"/>
      <c r="P184" s="819"/>
      <c r="Q184" s="819"/>
      <c r="R184" s="819"/>
      <c r="S184" s="819"/>
      <c r="T184" s="819"/>
      <c r="U184" s="819"/>
      <c r="V184" s="819"/>
      <c r="W184" s="819"/>
      <c r="X184" s="819"/>
      <c r="Y184" s="819"/>
      <c r="Z184" s="819"/>
      <c r="AA184" s="819"/>
      <c r="AB184" s="819"/>
      <c r="AC184" s="819"/>
      <c r="AD184" s="819"/>
      <c r="AE184" s="819"/>
      <c r="AF184" s="819"/>
      <c r="AG184" s="819"/>
      <c r="AH184" s="819"/>
      <c r="AI184" s="819"/>
      <c r="AJ184" s="819"/>
      <c r="AK184" s="819"/>
      <c r="AL184" s="819"/>
      <c r="AM184" s="819"/>
      <c r="AN184" s="820"/>
      <c r="AO184" s="228"/>
    </row>
    <row r="185" spans="1:41" ht="5.25" customHeight="1" x14ac:dyDescent="0.2">
      <c r="A185" s="389"/>
      <c r="B185" s="392"/>
      <c r="C185" s="95"/>
      <c r="D185" s="393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94"/>
      <c r="AA185" s="394"/>
      <c r="AB185" s="394"/>
      <c r="AC185" s="394"/>
      <c r="AD185" s="394"/>
      <c r="AE185" s="394"/>
      <c r="AF185" s="394"/>
      <c r="AG185" s="394"/>
      <c r="AH185" s="394"/>
      <c r="AI185" s="394"/>
      <c r="AJ185" s="394"/>
      <c r="AK185" s="394"/>
      <c r="AL185" s="394"/>
      <c r="AM185" s="394"/>
      <c r="AN185" s="395"/>
      <c r="AO185" s="228"/>
    </row>
    <row r="186" spans="1:41" ht="5.25" customHeight="1" x14ac:dyDescent="0.2">
      <c r="A186" s="389"/>
      <c r="B186" s="392"/>
      <c r="C186" s="119"/>
      <c r="D186" s="393"/>
      <c r="E186" s="775" t="s">
        <v>57</v>
      </c>
      <c r="F186" s="775"/>
      <c r="G186" s="775"/>
      <c r="H186" s="775"/>
      <c r="I186" s="775"/>
      <c r="J186" s="775"/>
      <c r="K186" s="775"/>
      <c r="L186" s="775"/>
      <c r="M186" s="775"/>
      <c r="N186" s="775"/>
      <c r="O186" s="775"/>
      <c r="P186" s="775"/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  <c r="AA186" s="775"/>
      <c r="AB186" s="775"/>
      <c r="AC186" s="775"/>
      <c r="AD186" s="775"/>
      <c r="AE186" s="775"/>
      <c r="AF186" s="775"/>
      <c r="AG186" s="775"/>
      <c r="AH186" s="775"/>
      <c r="AI186" s="775"/>
      <c r="AJ186" s="775"/>
      <c r="AK186" s="775"/>
      <c r="AL186" s="775"/>
      <c r="AM186" s="775"/>
      <c r="AN186" s="779"/>
      <c r="AO186" s="228"/>
    </row>
    <row r="187" spans="1:41" ht="23.25" customHeight="1" x14ac:dyDescent="0.2">
      <c r="A187" s="389"/>
      <c r="B187" s="392"/>
      <c r="C187" s="10"/>
      <c r="D187" s="396"/>
      <c r="E187" s="775"/>
      <c r="F187" s="775"/>
      <c r="G187" s="775"/>
      <c r="H187" s="775"/>
      <c r="I187" s="775"/>
      <c r="J187" s="775"/>
      <c r="K187" s="775"/>
      <c r="L187" s="775"/>
      <c r="M187" s="775"/>
      <c r="N187" s="775"/>
      <c r="O187" s="775"/>
      <c r="P187" s="775"/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  <c r="AA187" s="775"/>
      <c r="AB187" s="775"/>
      <c r="AC187" s="775"/>
      <c r="AD187" s="775"/>
      <c r="AE187" s="775"/>
      <c r="AF187" s="775"/>
      <c r="AG187" s="775"/>
      <c r="AH187" s="775"/>
      <c r="AI187" s="775"/>
      <c r="AJ187" s="775"/>
      <c r="AK187" s="775"/>
      <c r="AL187" s="775"/>
      <c r="AM187" s="775"/>
      <c r="AN187" s="779"/>
      <c r="AO187" s="228"/>
    </row>
    <row r="188" spans="1:41" ht="19.5" customHeight="1" thickBot="1" x14ac:dyDescent="0.25">
      <c r="A188" s="389"/>
      <c r="B188" s="397"/>
      <c r="C188" s="94"/>
      <c r="D188" s="398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400"/>
      <c r="AO188" s="311"/>
    </row>
    <row r="189" spans="1:41" ht="19.5" customHeight="1" x14ac:dyDescent="0.2">
      <c r="A189" s="389"/>
      <c r="B189" s="408"/>
      <c r="C189" s="95"/>
      <c r="D189" s="396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228"/>
    </row>
    <row r="190" spans="1:41" ht="19.5" customHeight="1" x14ac:dyDescent="0.2">
      <c r="A190" s="389"/>
      <c r="B190" s="408"/>
      <c r="C190" s="95"/>
      <c r="D190" s="396"/>
      <c r="E190" s="409"/>
      <c r="F190" s="409"/>
      <c r="G190" s="409"/>
      <c r="H190" s="409"/>
      <c r="I190" s="409"/>
      <c r="J190" s="409"/>
      <c r="K190" s="409"/>
      <c r="L190" s="409"/>
      <c r="M190" s="409"/>
      <c r="N190" s="409"/>
      <c r="O190" s="409"/>
      <c r="P190" s="409"/>
      <c r="Q190" s="409"/>
      <c r="R190" s="409"/>
      <c r="S190" s="409"/>
      <c r="T190" s="409"/>
      <c r="U190" s="409"/>
      <c r="V190" s="409"/>
      <c r="W190" s="409"/>
      <c r="X190" s="409"/>
      <c r="Y190" s="409"/>
      <c r="Z190" s="409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228"/>
    </row>
    <row r="191" spans="1:41" ht="263.25" customHeight="1" x14ac:dyDescent="0.2">
      <c r="A191" s="389"/>
      <c r="B191" s="805" t="s">
        <v>317</v>
      </c>
      <c r="C191" s="806"/>
      <c r="D191" s="806"/>
      <c r="E191" s="806"/>
      <c r="F191" s="806"/>
      <c r="G191" s="806"/>
      <c r="H191" s="806"/>
      <c r="I191" s="806"/>
      <c r="J191" s="806"/>
      <c r="K191" s="806"/>
      <c r="L191" s="806"/>
      <c r="M191" s="806"/>
      <c r="N191" s="806"/>
      <c r="O191" s="806"/>
      <c r="P191" s="806"/>
      <c r="Q191" s="806"/>
      <c r="R191" s="806"/>
      <c r="S191" s="806"/>
      <c r="T191" s="806"/>
      <c r="U191" s="806"/>
      <c r="V191" s="806"/>
      <c r="W191" s="806"/>
      <c r="X191" s="806"/>
      <c r="Y191" s="806"/>
      <c r="Z191" s="806"/>
      <c r="AA191" s="806"/>
      <c r="AB191" s="806"/>
      <c r="AC191" s="806"/>
      <c r="AD191" s="806"/>
      <c r="AE191" s="806"/>
      <c r="AF191" s="806"/>
      <c r="AG191" s="806"/>
      <c r="AH191" s="806"/>
      <c r="AI191" s="806"/>
      <c r="AJ191" s="806"/>
      <c r="AK191" s="806"/>
      <c r="AL191" s="806"/>
      <c r="AM191" s="806"/>
      <c r="AN191" s="807"/>
      <c r="AO191" s="228"/>
    </row>
    <row r="192" spans="1:41" ht="58.5" customHeight="1" x14ac:dyDescent="0.2">
      <c r="A192" s="389"/>
      <c r="B192" s="808" t="s">
        <v>54</v>
      </c>
      <c r="C192" s="809"/>
      <c r="D192" s="809"/>
      <c r="E192" s="812" t="s">
        <v>318</v>
      </c>
      <c r="F192" s="812"/>
      <c r="G192" s="812"/>
      <c r="H192" s="812"/>
      <c r="I192" s="812"/>
      <c r="J192" s="812"/>
      <c r="K192" s="812"/>
      <c r="L192" s="812"/>
      <c r="M192" s="812"/>
      <c r="N192" s="812"/>
      <c r="O192" s="812"/>
      <c r="P192" s="812"/>
      <c r="Q192" s="812"/>
      <c r="R192" s="812"/>
      <c r="S192" s="812"/>
      <c r="T192" s="812"/>
      <c r="U192" s="812"/>
      <c r="V192" s="812"/>
      <c r="W192" s="812"/>
      <c r="X192" s="812"/>
      <c r="Y192" s="812"/>
      <c r="Z192" s="812"/>
      <c r="AA192" s="812"/>
      <c r="AB192" s="812"/>
      <c r="AC192" s="812"/>
      <c r="AD192" s="812"/>
      <c r="AE192" s="812"/>
      <c r="AF192" s="812"/>
      <c r="AG192" s="812"/>
      <c r="AH192" s="812"/>
      <c r="AI192" s="812"/>
      <c r="AJ192" s="812"/>
      <c r="AK192" s="812"/>
      <c r="AL192" s="812"/>
      <c r="AM192" s="812"/>
      <c r="AN192" s="813"/>
      <c r="AO192" s="228"/>
    </row>
    <row r="193" spans="1:41" ht="54.75" customHeight="1" thickBot="1" x14ac:dyDescent="0.25">
      <c r="A193" s="389"/>
      <c r="B193" s="810"/>
      <c r="C193" s="811"/>
      <c r="D193" s="811"/>
      <c r="E193" s="814" t="s">
        <v>319</v>
      </c>
      <c r="F193" s="814"/>
      <c r="G193" s="814"/>
      <c r="H193" s="814"/>
      <c r="I193" s="814"/>
      <c r="J193" s="814"/>
      <c r="K193" s="814"/>
      <c r="L193" s="814"/>
      <c r="M193" s="814"/>
      <c r="N193" s="814"/>
      <c r="O193" s="814"/>
      <c r="P193" s="814"/>
      <c r="Q193" s="814"/>
      <c r="R193" s="814"/>
      <c r="S193" s="814"/>
      <c r="T193" s="814"/>
      <c r="U193" s="814"/>
      <c r="V193" s="814"/>
      <c r="W193" s="814"/>
      <c r="X193" s="814"/>
      <c r="Y193" s="814"/>
      <c r="Z193" s="814"/>
      <c r="AA193" s="814"/>
      <c r="AB193" s="814"/>
      <c r="AC193" s="814"/>
      <c r="AD193" s="814"/>
      <c r="AE193" s="814"/>
      <c r="AF193" s="814"/>
      <c r="AG193" s="814"/>
      <c r="AH193" s="814"/>
      <c r="AI193" s="814"/>
      <c r="AJ193" s="814"/>
      <c r="AK193" s="814"/>
      <c r="AL193" s="814"/>
      <c r="AM193" s="814"/>
      <c r="AN193" s="815"/>
      <c r="AO193" s="228"/>
    </row>
    <row r="194" spans="1:41" ht="27" customHeight="1" x14ac:dyDescent="0.2">
      <c r="A194" s="410"/>
      <c r="B194" s="786" t="s">
        <v>299</v>
      </c>
      <c r="C194" s="787"/>
      <c r="D194" s="787"/>
      <c r="E194" s="787"/>
      <c r="F194" s="787"/>
      <c r="G194" s="787"/>
      <c r="H194" s="787"/>
      <c r="I194" s="787"/>
      <c r="J194" s="787"/>
      <c r="K194" s="787"/>
      <c r="L194" s="787"/>
      <c r="M194" s="787"/>
      <c r="N194" s="787"/>
      <c r="O194" s="369"/>
      <c r="P194" s="369"/>
      <c r="Q194" s="369"/>
      <c r="R194" s="370"/>
      <c r="S194" s="371"/>
      <c r="T194" s="781" t="s">
        <v>320</v>
      </c>
      <c r="U194" s="781"/>
      <c r="V194" s="781"/>
      <c r="W194" s="781"/>
      <c r="X194" s="781"/>
      <c r="Y194" s="781"/>
      <c r="Z194" s="781"/>
      <c r="AA194" s="781"/>
      <c r="AB194" s="781"/>
      <c r="AC194" s="781"/>
      <c r="AD194" s="781"/>
      <c r="AE194" s="781"/>
      <c r="AF194" s="781"/>
      <c r="AG194" s="781"/>
      <c r="AH194" s="781"/>
      <c r="AI194" s="781"/>
      <c r="AJ194" s="781"/>
      <c r="AK194" s="781"/>
      <c r="AL194" s="781"/>
      <c r="AM194" s="781"/>
      <c r="AN194" s="782"/>
      <c r="AO194" s="411"/>
    </row>
    <row r="195" spans="1:41" ht="4.5" customHeight="1" x14ac:dyDescent="0.2">
      <c r="A195" s="410"/>
      <c r="B195" s="372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4"/>
      <c r="P195" s="374"/>
      <c r="Q195" s="374"/>
      <c r="R195" s="375"/>
      <c r="S195" s="375"/>
      <c r="T195" s="781"/>
      <c r="U195" s="781"/>
      <c r="V195" s="781"/>
      <c r="W195" s="781"/>
      <c r="X195" s="781"/>
      <c r="Y195" s="781"/>
      <c r="Z195" s="781"/>
      <c r="AA195" s="781"/>
      <c r="AB195" s="781"/>
      <c r="AC195" s="781"/>
      <c r="AD195" s="781"/>
      <c r="AE195" s="781"/>
      <c r="AF195" s="781"/>
      <c r="AG195" s="781"/>
      <c r="AH195" s="781"/>
      <c r="AI195" s="781"/>
      <c r="AJ195" s="781"/>
      <c r="AK195" s="781"/>
      <c r="AL195" s="781"/>
      <c r="AM195" s="781"/>
      <c r="AN195" s="782"/>
      <c r="AO195" s="411"/>
    </row>
    <row r="196" spans="1:41" ht="44.1" customHeight="1" x14ac:dyDescent="0.2">
      <c r="A196" s="410"/>
      <c r="B196" s="376"/>
      <c r="C196" s="134"/>
      <c r="D196" s="134"/>
      <c r="E196" s="134"/>
      <c r="F196" s="134"/>
      <c r="G196" s="134"/>
      <c r="H196" s="134"/>
      <c r="I196" s="134"/>
      <c r="J196" s="134"/>
      <c r="K196" s="134"/>
      <c r="L196" s="136" t="s">
        <v>94</v>
      </c>
      <c r="M196" s="210"/>
      <c r="N196" s="135"/>
      <c r="O196" s="135"/>
      <c r="P196" s="374"/>
      <c r="Q196" s="785" t="s">
        <v>253</v>
      </c>
      <c r="R196" s="785"/>
      <c r="S196" s="785"/>
      <c r="T196" s="781"/>
      <c r="U196" s="781"/>
      <c r="V196" s="781"/>
      <c r="W196" s="781"/>
      <c r="X196" s="781"/>
      <c r="Y196" s="781"/>
      <c r="Z196" s="781"/>
      <c r="AA196" s="781"/>
      <c r="AB196" s="781"/>
      <c r="AC196" s="781"/>
      <c r="AD196" s="781"/>
      <c r="AE196" s="781"/>
      <c r="AF196" s="781"/>
      <c r="AG196" s="781"/>
      <c r="AH196" s="781"/>
      <c r="AI196" s="781"/>
      <c r="AJ196" s="781"/>
      <c r="AK196" s="781"/>
      <c r="AL196" s="781"/>
      <c r="AM196" s="781"/>
      <c r="AN196" s="782"/>
      <c r="AO196" s="411"/>
    </row>
    <row r="197" spans="1:41" ht="33.950000000000003" customHeight="1" x14ac:dyDescent="0.2">
      <c r="A197" s="410"/>
      <c r="B197" s="377"/>
      <c r="C197" s="378"/>
      <c r="D197" s="378"/>
      <c r="E197" s="378"/>
      <c r="F197" s="378"/>
      <c r="G197" s="378"/>
      <c r="H197" s="378"/>
      <c r="I197" s="378"/>
      <c r="J197" s="378"/>
      <c r="K197" s="379"/>
      <c r="L197" s="378"/>
      <c r="M197" s="378"/>
      <c r="N197" s="380"/>
      <c r="O197" s="381"/>
      <c r="P197" s="381"/>
      <c r="Q197" s="381"/>
      <c r="R197" s="381"/>
      <c r="S197" s="381"/>
      <c r="T197" s="783"/>
      <c r="U197" s="783"/>
      <c r="V197" s="783"/>
      <c r="W197" s="783"/>
      <c r="X197" s="783"/>
      <c r="Y197" s="783"/>
      <c r="Z197" s="783"/>
      <c r="AA197" s="783"/>
      <c r="AB197" s="783"/>
      <c r="AC197" s="783"/>
      <c r="AD197" s="783"/>
      <c r="AE197" s="783"/>
      <c r="AF197" s="783"/>
      <c r="AG197" s="783"/>
      <c r="AH197" s="783"/>
      <c r="AI197" s="783"/>
      <c r="AJ197" s="783"/>
      <c r="AK197" s="783"/>
      <c r="AL197" s="783"/>
      <c r="AM197" s="783"/>
      <c r="AN197" s="784"/>
      <c r="AO197" s="411"/>
    </row>
    <row r="198" spans="1:41" ht="42" customHeight="1" x14ac:dyDescent="0.2">
      <c r="A198" s="410"/>
      <c r="B198" s="786" t="s">
        <v>300</v>
      </c>
      <c r="C198" s="787"/>
      <c r="D198" s="787"/>
      <c r="E198" s="787"/>
      <c r="F198" s="787"/>
      <c r="G198" s="787"/>
      <c r="H198" s="787"/>
      <c r="I198" s="787"/>
      <c r="J198" s="787"/>
      <c r="K198" s="787"/>
      <c r="L198" s="787"/>
      <c r="M198" s="787"/>
      <c r="N198" s="787"/>
      <c r="O198" s="787"/>
      <c r="P198" s="787"/>
      <c r="Q198" s="787"/>
      <c r="R198" s="787"/>
      <c r="S198" s="787"/>
      <c r="T198" s="787"/>
      <c r="U198" s="787"/>
      <c r="V198" s="787"/>
      <c r="W198" s="787"/>
      <c r="X198" s="787"/>
      <c r="Y198" s="787"/>
      <c r="Z198" s="787"/>
      <c r="AA198" s="787"/>
      <c r="AB198" s="787"/>
      <c r="AC198" s="787"/>
      <c r="AD198" s="787"/>
      <c r="AE198" s="787"/>
      <c r="AF198" s="787"/>
      <c r="AG198" s="787"/>
      <c r="AH198" s="787"/>
      <c r="AI198" s="787"/>
      <c r="AJ198" s="787"/>
      <c r="AK198" s="787"/>
      <c r="AL198" s="787"/>
      <c r="AM198" s="787"/>
      <c r="AN198" s="788"/>
      <c r="AO198" s="411"/>
    </row>
    <row r="199" spans="1:41" ht="8.1" customHeight="1" thickBot="1" x14ac:dyDescent="0.25">
      <c r="A199" s="410"/>
      <c r="B199" s="412"/>
      <c r="C199" s="413"/>
      <c r="D199" s="413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  <c r="AA199" s="413"/>
      <c r="AB199" s="413"/>
      <c r="AC199" s="413"/>
      <c r="AD199" s="413"/>
      <c r="AE199" s="413"/>
      <c r="AF199" s="413"/>
      <c r="AG199" s="413"/>
      <c r="AH199" s="413"/>
      <c r="AI199" s="413"/>
      <c r="AJ199" s="413"/>
      <c r="AK199" s="413"/>
      <c r="AL199" s="413"/>
      <c r="AM199" s="413"/>
      <c r="AN199" s="414"/>
      <c r="AO199" s="411"/>
    </row>
    <row r="200" spans="1:41" ht="19.5" customHeight="1" x14ac:dyDescent="0.2">
      <c r="A200" s="410"/>
      <c r="B200" s="415"/>
      <c r="C200" s="416"/>
      <c r="D200" s="789" t="s">
        <v>321</v>
      </c>
      <c r="E200" s="789"/>
      <c r="F200" s="789"/>
      <c r="G200" s="789"/>
      <c r="H200" s="789"/>
      <c r="I200" s="789"/>
      <c r="J200" s="789"/>
      <c r="K200" s="789"/>
      <c r="L200" s="789"/>
      <c r="M200" s="789"/>
      <c r="N200" s="789"/>
      <c r="O200" s="789"/>
      <c r="P200" s="789"/>
      <c r="Q200" s="789"/>
      <c r="R200" s="789"/>
      <c r="S200" s="789"/>
      <c r="T200" s="789"/>
      <c r="U200" s="789"/>
      <c r="V200" s="789"/>
      <c r="W200" s="789"/>
      <c r="X200" s="789"/>
      <c r="Y200" s="789"/>
      <c r="Z200" s="789"/>
      <c r="AA200" s="789"/>
      <c r="AB200" s="789"/>
      <c r="AC200" s="789"/>
      <c r="AD200" s="789"/>
      <c r="AE200" s="789"/>
      <c r="AF200" s="789"/>
      <c r="AG200" s="789"/>
      <c r="AH200" s="789"/>
      <c r="AI200" s="789"/>
      <c r="AJ200" s="789"/>
      <c r="AK200" s="789"/>
      <c r="AL200" s="789"/>
      <c r="AM200" s="789"/>
      <c r="AN200" s="790"/>
      <c r="AO200" s="411"/>
    </row>
    <row r="201" spans="1:41" ht="19.5" customHeight="1" x14ac:dyDescent="0.25">
      <c r="A201" s="410"/>
      <c r="B201" s="417"/>
      <c r="C201" s="134"/>
      <c r="D201" s="791"/>
      <c r="E201" s="791"/>
      <c r="F201" s="791"/>
      <c r="G201" s="791"/>
      <c r="H201" s="791"/>
      <c r="I201" s="791"/>
      <c r="J201" s="791"/>
      <c r="K201" s="791"/>
      <c r="L201" s="791"/>
      <c r="M201" s="791"/>
      <c r="N201" s="791"/>
      <c r="O201" s="791"/>
      <c r="P201" s="791"/>
      <c r="Q201" s="791"/>
      <c r="R201" s="791"/>
      <c r="S201" s="791"/>
      <c r="T201" s="791"/>
      <c r="U201" s="791"/>
      <c r="V201" s="791"/>
      <c r="W201" s="791"/>
      <c r="X201" s="791"/>
      <c r="Y201" s="791"/>
      <c r="Z201" s="791"/>
      <c r="AA201" s="791"/>
      <c r="AB201" s="791"/>
      <c r="AC201" s="791"/>
      <c r="AD201" s="791"/>
      <c r="AE201" s="791"/>
      <c r="AF201" s="791"/>
      <c r="AG201" s="791"/>
      <c r="AH201" s="791"/>
      <c r="AI201" s="791"/>
      <c r="AJ201" s="791"/>
      <c r="AK201" s="791"/>
      <c r="AL201" s="791"/>
      <c r="AM201" s="791"/>
      <c r="AN201" s="792"/>
      <c r="AO201" s="411"/>
    </row>
    <row r="202" spans="1:41" ht="3.6" customHeight="1" x14ac:dyDescent="0.25">
      <c r="A202" s="410"/>
      <c r="B202" s="417"/>
      <c r="C202" s="418"/>
      <c r="D202" s="791"/>
      <c r="E202" s="791"/>
      <c r="F202" s="791"/>
      <c r="G202" s="791"/>
      <c r="H202" s="791"/>
      <c r="I202" s="791"/>
      <c r="J202" s="791"/>
      <c r="K202" s="791"/>
      <c r="L202" s="791"/>
      <c r="M202" s="791"/>
      <c r="N202" s="791"/>
      <c r="O202" s="791"/>
      <c r="P202" s="791"/>
      <c r="Q202" s="791"/>
      <c r="R202" s="791"/>
      <c r="S202" s="791"/>
      <c r="T202" s="791"/>
      <c r="U202" s="791"/>
      <c r="V202" s="791"/>
      <c r="W202" s="791"/>
      <c r="X202" s="791"/>
      <c r="Y202" s="791"/>
      <c r="Z202" s="791"/>
      <c r="AA202" s="791"/>
      <c r="AB202" s="791"/>
      <c r="AC202" s="791"/>
      <c r="AD202" s="791"/>
      <c r="AE202" s="791"/>
      <c r="AF202" s="791"/>
      <c r="AG202" s="791"/>
      <c r="AH202" s="791"/>
      <c r="AI202" s="791"/>
      <c r="AJ202" s="791"/>
      <c r="AK202" s="791"/>
      <c r="AL202" s="791"/>
      <c r="AM202" s="791"/>
      <c r="AN202" s="792"/>
      <c r="AO202" s="411"/>
    </row>
    <row r="203" spans="1:41" ht="19.5" customHeight="1" x14ac:dyDescent="0.2">
      <c r="A203" s="419"/>
      <c r="B203" s="793" t="s">
        <v>0</v>
      </c>
      <c r="C203" s="794"/>
      <c r="D203" s="794"/>
      <c r="E203" s="794"/>
      <c r="F203" s="794"/>
      <c r="G203" s="794"/>
      <c r="H203" s="794"/>
      <c r="I203" s="794"/>
      <c r="J203" s="794"/>
      <c r="K203" s="794"/>
      <c r="L203" s="794"/>
      <c r="M203" s="794"/>
      <c r="N203" s="794"/>
      <c r="O203" s="794"/>
      <c r="P203" s="794"/>
      <c r="Q203" s="794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5"/>
      <c r="AO203" s="411"/>
    </row>
    <row r="204" spans="1:41" ht="19.5" customHeight="1" x14ac:dyDescent="0.2">
      <c r="A204" s="419"/>
      <c r="B204" s="140"/>
      <c r="C204" s="134"/>
      <c r="D204" s="781" t="s">
        <v>322</v>
      </c>
      <c r="E204" s="781"/>
      <c r="F204" s="781"/>
      <c r="G204" s="781"/>
      <c r="H204" s="134"/>
      <c r="I204" s="781" t="s">
        <v>323</v>
      </c>
      <c r="J204" s="781"/>
      <c r="K204" s="781"/>
      <c r="L204" s="781"/>
      <c r="M204" s="781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9"/>
      <c r="AO204" s="411"/>
    </row>
    <row r="205" spans="1:41" ht="5.0999999999999996" customHeight="1" x14ac:dyDescent="0.2">
      <c r="A205" s="419"/>
      <c r="B205" s="140"/>
      <c r="C205" s="136"/>
      <c r="D205" s="137"/>
      <c r="E205" s="137"/>
      <c r="F205" s="137"/>
      <c r="G205" s="137"/>
      <c r="H205" s="136"/>
      <c r="I205" s="137"/>
      <c r="J205" s="137"/>
      <c r="K205" s="137"/>
      <c r="L205" s="137"/>
      <c r="M205" s="137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9"/>
      <c r="AO205" s="411"/>
    </row>
    <row r="206" spans="1:41" ht="35.1" customHeight="1" x14ac:dyDescent="0.2">
      <c r="A206" s="419"/>
      <c r="B206" s="140"/>
      <c r="C206" s="420"/>
      <c r="D206" s="421"/>
      <c r="E206" s="821" t="s">
        <v>220</v>
      </c>
      <c r="F206" s="821"/>
      <c r="G206" s="821"/>
      <c r="H206" s="821"/>
      <c r="I206" s="821"/>
      <c r="J206" s="821"/>
      <c r="K206" s="821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  <c r="AB206" s="821"/>
      <c r="AC206" s="821"/>
      <c r="AD206" s="821"/>
      <c r="AE206" s="821"/>
      <c r="AF206" s="821"/>
      <c r="AG206" s="821"/>
      <c r="AH206" s="821"/>
      <c r="AI206" s="821"/>
      <c r="AJ206" s="821"/>
      <c r="AK206" s="821"/>
      <c r="AL206" s="821"/>
      <c r="AM206" s="821"/>
      <c r="AN206" s="822"/>
      <c r="AO206" s="411"/>
    </row>
    <row r="207" spans="1:41" ht="18.75" customHeight="1" x14ac:dyDescent="0.2">
      <c r="A207" s="419"/>
      <c r="B207" s="140"/>
      <c r="C207" s="823" t="s">
        <v>324</v>
      </c>
      <c r="D207" s="823"/>
      <c r="E207" s="823"/>
      <c r="F207" s="823"/>
      <c r="G207" s="823"/>
      <c r="H207" s="823"/>
      <c r="I207" s="823"/>
      <c r="J207" s="823"/>
      <c r="K207" s="823"/>
      <c r="L207" s="823"/>
      <c r="M207" s="823"/>
      <c r="N207" s="823"/>
      <c r="O207" s="823"/>
      <c r="P207" s="823"/>
      <c r="Q207" s="823"/>
      <c r="R207" s="823"/>
      <c r="S207" s="823"/>
      <c r="T207" s="823"/>
      <c r="U207" s="823"/>
      <c r="V207" s="823"/>
      <c r="W207" s="823"/>
      <c r="X207" s="823"/>
      <c r="Y207" s="823"/>
      <c r="Z207" s="823"/>
      <c r="AA207" s="823"/>
      <c r="AB207" s="823"/>
      <c r="AC207" s="823"/>
      <c r="AD207" s="823"/>
      <c r="AE207" s="823"/>
      <c r="AF207" s="823"/>
      <c r="AG207" s="823"/>
      <c r="AH207" s="823"/>
      <c r="AI207" s="823"/>
      <c r="AJ207" s="823"/>
      <c r="AK207" s="823"/>
      <c r="AL207" s="823"/>
      <c r="AM207" s="823"/>
      <c r="AN207" s="824"/>
      <c r="AO207" s="411"/>
    </row>
    <row r="208" spans="1:41" ht="42" customHeight="1" x14ac:dyDescent="0.2">
      <c r="A208" s="419"/>
      <c r="B208" s="140"/>
      <c r="C208" s="422"/>
      <c r="D208" s="422"/>
      <c r="E208" s="825" t="s">
        <v>341</v>
      </c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  <c r="AH208" s="825"/>
      <c r="AI208" s="825"/>
      <c r="AJ208" s="825"/>
      <c r="AK208" s="825"/>
      <c r="AL208" s="825"/>
      <c r="AM208" s="825"/>
      <c r="AN208" s="826"/>
      <c r="AO208" s="411"/>
    </row>
    <row r="209" spans="1:41" ht="19.5" customHeight="1" x14ac:dyDescent="0.2">
      <c r="A209" s="419"/>
      <c r="B209" s="423"/>
      <c r="C209" s="134"/>
      <c r="D209" s="424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  <c r="AH209" s="825"/>
      <c r="AI209" s="825"/>
      <c r="AJ209" s="825"/>
      <c r="AK209" s="825"/>
      <c r="AL209" s="825"/>
      <c r="AM209" s="825"/>
      <c r="AN209" s="826"/>
      <c r="AO209" s="411"/>
    </row>
    <row r="210" spans="1:41" ht="21.95" customHeight="1" x14ac:dyDescent="0.2">
      <c r="A210" s="419"/>
      <c r="B210" s="423"/>
      <c r="C210" s="425"/>
      <c r="D210" s="424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  <c r="AH210" s="825"/>
      <c r="AI210" s="825"/>
      <c r="AJ210" s="825"/>
      <c r="AK210" s="825"/>
      <c r="AL210" s="825"/>
      <c r="AM210" s="825"/>
      <c r="AN210" s="826"/>
      <c r="AO210" s="411"/>
    </row>
    <row r="211" spans="1:41" ht="1.5" customHeight="1" x14ac:dyDescent="0.2">
      <c r="A211" s="419"/>
      <c r="B211" s="423"/>
      <c r="C211" s="425"/>
      <c r="D211" s="424"/>
      <c r="E211" s="426"/>
      <c r="F211" s="426"/>
      <c r="G211" s="426"/>
      <c r="H211" s="426"/>
      <c r="I211" s="426"/>
      <c r="J211" s="426"/>
      <c r="K211" s="426"/>
      <c r="L211" s="426"/>
      <c r="M211" s="426"/>
      <c r="N211" s="426"/>
      <c r="O211" s="426"/>
      <c r="P211" s="426"/>
      <c r="Q211" s="426"/>
      <c r="R211" s="426"/>
      <c r="S211" s="426"/>
      <c r="T211" s="426"/>
      <c r="U211" s="426"/>
      <c r="V211" s="426"/>
      <c r="W211" s="426"/>
      <c r="X211" s="426"/>
      <c r="Y211" s="426"/>
      <c r="Z211" s="426"/>
      <c r="AA211" s="426"/>
      <c r="AB211" s="426"/>
      <c r="AC211" s="426"/>
      <c r="AD211" s="426"/>
      <c r="AE211" s="426"/>
      <c r="AF211" s="426"/>
      <c r="AG211" s="426"/>
      <c r="AH211" s="426"/>
      <c r="AI211" s="426"/>
      <c r="AJ211" s="426"/>
      <c r="AK211" s="426"/>
      <c r="AL211" s="426"/>
      <c r="AM211" s="426"/>
      <c r="AN211" s="427"/>
      <c r="AO211" s="411"/>
    </row>
    <row r="212" spans="1:41" ht="19.5" customHeight="1" x14ac:dyDescent="0.2">
      <c r="A212" s="419"/>
      <c r="B212" s="423"/>
      <c r="C212" s="134"/>
      <c r="D212" s="428"/>
      <c r="E212" s="781" t="s">
        <v>301</v>
      </c>
      <c r="F212" s="781"/>
      <c r="G212" s="781"/>
      <c r="H212" s="781"/>
      <c r="I212" s="781"/>
      <c r="J212" s="781"/>
      <c r="K212" s="781"/>
      <c r="L212" s="781"/>
      <c r="M212" s="781"/>
      <c r="N212" s="781"/>
      <c r="O212" s="781"/>
      <c r="P212" s="781"/>
      <c r="Q212" s="781"/>
      <c r="R212" s="781"/>
      <c r="S212" s="781"/>
      <c r="T212" s="781"/>
      <c r="U212" s="781"/>
      <c r="V212" s="781"/>
      <c r="W212" s="781"/>
      <c r="X212" s="781"/>
      <c r="Y212" s="781"/>
      <c r="Z212" s="781"/>
      <c r="AA212" s="781"/>
      <c r="AB212" s="781"/>
      <c r="AC212" s="781"/>
      <c r="AD212" s="781"/>
      <c r="AE212" s="781"/>
      <c r="AF212" s="781"/>
      <c r="AG212" s="781"/>
      <c r="AH212" s="781"/>
      <c r="AI212" s="781"/>
      <c r="AJ212" s="781"/>
      <c r="AK212" s="781"/>
      <c r="AL212" s="781"/>
      <c r="AM212" s="781"/>
      <c r="AN212" s="782"/>
      <c r="AO212" s="411"/>
    </row>
    <row r="213" spans="1:41" ht="19.5" customHeight="1" x14ac:dyDescent="0.2">
      <c r="A213" s="419"/>
      <c r="B213" s="429"/>
      <c r="C213" s="430"/>
      <c r="D213" s="431"/>
      <c r="E213" s="783"/>
      <c r="F213" s="783"/>
      <c r="G213" s="783"/>
      <c r="H213" s="783"/>
      <c r="I213" s="783"/>
      <c r="J213" s="783"/>
      <c r="K213" s="783"/>
      <c r="L213" s="783"/>
      <c r="M213" s="783"/>
      <c r="N213" s="783"/>
      <c r="O213" s="783"/>
      <c r="P213" s="783"/>
      <c r="Q213" s="783"/>
      <c r="R213" s="783"/>
      <c r="S213" s="783"/>
      <c r="T213" s="783"/>
      <c r="U213" s="783"/>
      <c r="V213" s="783"/>
      <c r="W213" s="783"/>
      <c r="X213" s="783"/>
      <c r="Y213" s="783"/>
      <c r="Z213" s="783"/>
      <c r="AA213" s="783"/>
      <c r="AB213" s="783"/>
      <c r="AC213" s="783"/>
      <c r="AD213" s="783"/>
      <c r="AE213" s="783"/>
      <c r="AF213" s="783"/>
      <c r="AG213" s="783"/>
      <c r="AH213" s="783"/>
      <c r="AI213" s="783"/>
      <c r="AJ213" s="783"/>
      <c r="AK213" s="783"/>
      <c r="AL213" s="783"/>
      <c r="AM213" s="783"/>
      <c r="AN213" s="784"/>
      <c r="AO213" s="411"/>
    </row>
    <row r="214" spans="1:41" ht="6.95" customHeight="1" x14ac:dyDescent="0.2">
      <c r="A214" s="419"/>
      <c r="B214" s="423"/>
      <c r="C214" s="136"/>
      <c r="D214" s="428"/>
      <c r="E214" s="426"/>
      <c r="F214" s="426"/>
      <c r="G214" s="426"/>
      <c r="H214" s="426"/>
      <c r="I214" s="426"/>
      <c r="J214" s="426"/>
      <c r="K214" s="426"/>
      <c r="L214" s="426"/>
      <c r="M214" s="426"/>
      <c r="N214" s="426"/>
      <c r="O214" s="426"/>
      <c r="P214" s="426"/>
      <c r="Q214" s="426"/>
      <c r="R214" s="426"/>
      <c r="S214" s="426"/>
      <c r="T214" s="426"/>
      <c r="U214" s="426"/>
      <c r="V214" s="426"/>
      <c r="W214" s="426"/>
      <c r="X214" s="426"/>
      <c r="Y214" s="426"/>
      <c r="Z214" s="426"/>
      <c r="AA214" s="426"/>
      <c r="AB214" s="426"/>
      <c r="AC214" s="426"/>
      <c r="AD214" s="426"/>
      <c r="AE214" s="426"/>
      <c r="AF214" s="426"/>
      <c r="AG214" s="426"/>
      <c r="AH214" s="426"/>
      <c r="AI214" s="426"/>
      <c r="AJ214" s="426"/>
      <c r="AK214" s="426"/>
      <c r="AL214" s="426"/>
      <c r="AM214" s="426"/>
      <c r="AN214" s="427"/>
      <c r="AO214" s="411"/>
    </row>
    <row r="215" spans="1:41" ht="11.45" customHeight="1" x14ac:dyDescent="0.2">
      <c r="A215" s="419"/>
      <c r="B215" s="432"/>
      <c r="C215" s="433"/>
      <c r="D215" s="791" t="s">
        <v>325</v>
      </c>
      <c r="E215" s="791"/>
      <c r="F215" s="791"/>
      <c r="G215" s="791"/>
      <c r="H215" s="791"/>
      <c r="I215" s="791"/>
      <c r="J215" s="791"/>
      <c r="K215" s="791"/>
      <c r="L215" s="791"/>
      <c r="M215" s="791"/>
      <c r="N215" s="791"/>
      <c r="O215" s="791"/>
      <c r="P215" s="791"/>
      <c r="Q215" s="791"/>
      <c r="R215" s="791"/>
      <c r="S215" s="791"/>
      <c r="T215" s="1055" t="s">
        <v>340</v>
      </c>
      <c r="U215" s="791"/>
      <c r="V215" s="791"/>
      <c r="W215" s="791"/>
      <c r="X215" s="791"/>
      <c r="Y215" s="791"/>
      <c r="Z215" s="791"/>
      <c r="AA215" s="791"/>
      <c r="AB215" s="791"/>
      <c r="AC215" s="791"/>
      <c r="AD215" s="791"/>
      <c r="AE215" s="791"/>
      <c r="AF215" s="791"/>
      <c r="AG215" s="791"/>
      <c r="AH215" s="791"/>
      <c r="AI215" s="791"/>
      <c r="AJ215" s="791"/>
      <c r="AK215" s="791"/>
      <c r="AL215" s="791"/>
      <c r="AM215" s="791"/>
      <c r="AN215" s="792"/>
      <c r="AO215" s="411"/>
    </row>
    <row r="216" spans="1:41" ht="19.5" customHeight="1" x14ac:dyDescent="0.25">
      <c r="A216" s="419"/>
      <c r="B216" s="417"/>
      <c r="C216" s="134"/>
      <c r="D216" s="791"/>
      <c r="E216" s="791"/>
      <c r="F216" s="791"/>
      <c r="G216" s="791"/>
      <c r="H216" s="791"/>
      <c r="I216" s="791"/>
      <c r="J216" s="791"/>
      <c r="K216" s="791"/>
      <c r="L216" s="791"/>
      <c r="M216" s="791"/>
      <c r="N216" s="791"/>
      <c r="O216" s="791"/>
      <c r="P216" s="791"/>
      <c r="Q216" s="791"/>
      <c r="R216" s="791"/>
      <c r="S216" s="791"/>
      <c r="T216" s="791"/>
      <c r="U216" s="791"/>
      <c r="V216" s="791"/>
      <c r="W216" s="791"/>
      <c r="X216" s="791"/>
      <c r="Y216" s="791"/>
      <c r="Z216" s="791"/>
      <c r="AA216" s="791"/>
      <c r="AB216" s="791"/>
      <c r="AC216" s="791"/>
      <c r="AD216" s="791"/>
      <c r="AE216" s="791"/>
      <c r="AF216" s="791"/>
      <c r="AG216" s="791"/>
      <c r="AH216" s="791"/>
      <c r="AI216" s="791"/>
      <c r="AJ216" s="791"/>
      <c r="AK216" s="791"/>
      <c r="AL216" s="791"/>
      <c r="AM216" s="791"/>
      <c r="AN216" s="792"/>
      <c r="AO216" s="411"/>
    </row>
    <row r="217" spans="1:41" ht="29.1" customHeight="1" x14ac:dyDescent="0.25">
      <c r="A217" s="419"/>
      <c r="B217" s="417"/>
      <c r="C217" s="418"/>
      <c r="D217" s="791"/>
      <c r="E217" s="791"/>
      <c r="F217" s="791"/>
      <c r="G217" s="791"/>
      <c r="H217" s="791"/>
      <c r="I217" s="791"/>
      <c r="J217" s="791"/>
      <c r="K217" s="791"/>
      <c r="L217" s="791"/>
      <c r="M217" s="791"/>
      <c r="N217" s="791"/>
      <c r="O217" s="791"/>
      <c r="P217" s="791"/>
      <c r="Q217" s="791"/>
      <c r="R217" s="791"/>
      <c r="S217" s="791"/>
      <c r="T217" s="791"/>
      <c r="U217" s="791"/>
      <c r="V217" s="791"/>
      <c r="W217" s="791"/>
      <c r="X217" s="791"/>
      <c r="Y217" s="791"/>
      <c r="Z217" s="791"/>
      <c r="AA217" s="791"/>
      <c r="AB217" s="791"/>
      <c r="AC217" s="791"/>
      <c r="AD217" s="791"/>
      <c r="AE217" s="791"/>
      <c r="AF217" s="791"/>
      <c r="AG217" s="791"/>
      <c r="AH217" s="791"/>
      <c r="AI217" s="791"/>
      <c r="AJ217" s="791"/>
      <c r="AK217" s="791"/>
      <c r="AL217" s="791"/>
      <c r="AM217" s="791"/>
      <c r="AN217" s="792"/>
      <c r="AO217" s="411"/>
    </row>
    <row r="218" spans="1:41" ht="19.5" customHeight="1" x14ac:dyDescent="0.2">
      <c r="A218" s="419"/>
      <c r="B218" s="793" t="s">
        <v>0</v>
      </c>
      <c r="C218" s="794"/>
      <c r="D218" s="794"/>
      <c r="E218" s="794"/>
      <c r="F218" s="794"/>
      <c r="G218" s="794"/>
      <c r="H218" s="794"/>
      <c r="I218" s="794"/>
      <c r="J218" s="794"/>
      <c r="K218" s="794"/>
      <c r="L218" s="794"/>
      <c r="M218" s="794"/>
      <c r="N218" s="794"/>
      <c r="O218" s="794"/>
      <c r="P218" s="794"/>
      <c r="Q218" s="794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5"/>
      <c r="AO218" s="411"/>
    </row>
    <row r="219" spans="1:41" ht="19.5" customHeight="1" x14ac:dyDescent="0.2">
      <c r="A219" s="419"/>
      <c r="B219" s="140"/>
      <c r="C219" s="134"/>
      <c r="D219" s="781" t="s">
        <v>322</v>
      </c>
      <c r="E219" s="781"/>
      <c r="F219" s="781"/>
      <c r="G219" s="781"/>
      <c r="H219" s="134"/>
      <c r="I219" s="781" t="s">
        <v>323</v>
      </c>
      <c r="J219" s="781"/>
      <c r="K219" s="781"/>
      <c r="L219" s="781"/>
      <c r="M219" s="781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9"/>
      <c r="AO219" s="411"/>
    </row>
    <row r="220" spans="1:41" ht="7.5" customHeight="1" x14ac:dyDescent="0.2">
      <c r="A220" s="419"/>
      <c r="B220" s="140"/>
      <c r="C220" s="136"/>
      <c r="D220" s="137"/>
      <c r="E220" s="137"/>
      <c r="F220" s="137"/>
      <c r="G220" s="137"/>
      <c r="H220" s="136"/>
      <c r="I220" s="137"/>
      <c r="J220" s="137"/>
      <c r="K220" s="137"/>
      <c r="L220" s="137"/>
      <c r="M220" s="137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9"/>
      <c r="AO220" s="411"/>
    </row>
    <row r="221" spans="1:41" ht="33.75" customHeight="1" x14ac:dyDescent="0.2">
      <c r="A221" s="419"/>
      <c r="B221" s="140"/>
      <c r="C221" s="420"/>
      <c r="D221" s="421"/>
      <c r="E221" s="821" t="s">
        <v>220</v>
      </c>
      <c r="F221" s="821"/>
      <c r="G221" s="821"/>
      <c r="H221" s="821"/>
      <c r="I221" s="821"/>
      <c r="J221" s="821"/>
      <c r="K221" s="821"/>
      <c r="L221" s="821"/>
      <c r="M221" s="821"/>
      <c r="N221" s="821"/>
      <c r="O221" s="821"/>
      <c r="P221" s="821"/>
      <c r="Q221" s="821"/>
      <c r="R221" s="821"/>
      <c r="S221" s="821"/>
      <c r="T221" s="821"/>
      <c r="U221" s="821"/>
      <c r="V221" s="821"/>
      <c r="W221" s="821"/>
      <c r="X221" s="821"/>
      <c r="Y221" s="821"/>
      <c r="Z221" s="821"/>
      <c r="AA221" s="821"/>
      <c r="AB221" s="821"/>
      <c r="AC221" s="821"/>
      <c r="AD221" s="821"/>
      <c r="AE221" s="821"/>
      <c r="AF221" s="821"/>
      <c r="AG221" s="821"/>
      <c r="AH221" s="821"/>
      <c r="AI221" s="821"/>
      <c r="AJ221" s="821"/>
      <c r="AK221" s="821"/>
      <c r="AL221" s="821"/>
      <c r="AM221" s="821"/>
      <c r="AN221" s="822"/>
      <c r="AO221" s="411"/>
    </row>
    <row r="222" spans="1:41" ht="24" customHeight="1" x14ac:dyDescent="0.2">
      <c r="A222" s="419"/>
      <c r="B222" s="140"/>
      <c r="C222" s="823" t="s">
        <v>339</v>
      </c>
      <c r="D222" s="823"/>
      <c r="E222" s="823"/>
      <c r="F222" s="823"/>
      <c r="G222" s="823"/>
      <c r="H222" s="823"/>
      <c r="I222" s="823"/>
      <c r="J222" s="823"/>
      <c r="K222" s="823"/>
      <c r="L222" s="823"/>
      <c r="M222" s="823"/>
      <c r="N222" s="823"/>
      <c r="O222" s="823"/>
      <c r="P222" s="823"/>
      <c r="Q222" s="823"/>
      <c r="R222" s="823"/>
      <c r="S222" s="823"/>
      <c r="T222" s="823"/>
      <c r="U222" s="823"/>
      <c r="V222" s="823"/>
      <c r="W222" s="823"/>
      <c r="X222" s="823"/>
      <c r="Y222" s="823"/>
      <c r="Z222" s="823"/>
      <c r="AA222" s="823"/>
      <c r="AB222" s="823"/>
      <c r="AC222" s="823"/>
      <c r="AD222" s="823"/>
      <c r="AE222" s="823"/>
      <c r="AF222" s="823"/>
      <c r="AG222" s="823"/>
      <c r="AH222" s="823"/>
      <c r="AI222" s="823"/>
      <c r="AJ222" s="823"/>
      <c r="AK222" s="823"/>
      <c r="AL222" s="823"/>
      <c r="AM222" s="823"/>
      <c r="AN222" s="824"/>
      <c r="AO222" s="411"/>
    </row>
    <row r="223" spans="1:41" ht="30" customHeight="1" x14ac:dyDescent="0.2">
      <c r="A223" s="419"/>
      <c r="B223" s="423"/>
      <c r="C223" s="364"/>
      <c r="D223" s="424"/>
      <c r="E223" s="825" t="s">
        <v>341</v>
      </c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  <c r="AH223" s="825"/>
      <c r="AI223" s="825"/>
      <c r="AJ223" s="825"/>
      <c r="AK223" s="825"/>
      <c r="AL223" s="825"/>
      <c r="AM223" s="825"/>
      <c r="AN223" s="826"/>
      <c r="AO223" s="411"/>
    </row>
    <row r="224" spans="1:41" ht="19.5" customHeight="1" x14ac:dyDescent="0.2">
      <c r="A224" s="419"/>
      <c r="B224" s="423"/>
      <c r="C224" s="134"/>
      <c r="D224" s="424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  <c r="AH224" s="825"/>
      <c r="AI224" s="825"/>
      <c r="AJ224" s="825"/>
      <c r="AK224" s="825"/>
      <c r="AL224" s="825"/>
      <c r="AM224" s="825"/>
      <c r="AN224" s="826"/>
      <c r="AO224" s="411"/>
    </row>
    <row r="225" spans="1:41" ht="21.95" customHeight="1" x14ac:dyDescent="0.2">
      <c r="A225" s="419"/>
      <c r="B225" s="423"/>
      <c r="C225" s="136"/>
      <c r="D225" s="424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  <c r="AH225" s="825"/>
      <c r="AI225" s="825"/>
      <c r="AJ225" s="825"/>
      <c r="AK225" s="825"/>
      <c r="AL225" s="825"/>
      <c r="AM225" s="825"/>
      <c r="AN225" s="826"/>
      <c r="AO225" s="411"/>
    </row>
    <row r="226" spans="1:41" ht="14.25" customHeight="1" x14ac:dyDescent="0.2">
      <c r="A226" s="419"/>
      <c r="B226" s="423"/>
      <c r="C226" s="425"/>
      <c r="D226" s="424"/>
      <c r="E226" s="827" t="s">
        <v>57</v>
      </c>
      <c r="F226" s="827"/>
      <c r="G226" s="827"/>
      <c r="H226" s="827"/>
      <c r="I226" s="827"/>
      <c r="J226" s="827"/>
      <c r="K226" s="827"/>
      <c r="L226" s="827"/>
      <c r="M226" s="827"/>
      <c r="N226" s="827"/>
      <c r="O226" s="827"/>
      <c r="P226" s="827"/>
      <c r="Q226" s="827"/>
      <c r="R226" s="827"/>
      <c r="S226" s="827"/>
      <c r="T226" s="827"/>
      <c r="U226" s="827"/>
      <c r="V226" s="827"/>
      <c r="W226" s="827"/>
      <c r="X226" s="827"/>
      <c r="Y226" s="827"/>
      <c r="Z226" s="827"/>
      <c r="AA226" s="827"/>
      <c r="AB226" s="827"/>
      <c r="AC226" s="827"/>
      <c r="AD226" s="827"/>
      <c r="AE226" s="827"/>
      <c r="AF226" s="827"/>
      <c r="AG226" s="827"/>
      <c r="AH226" s="827"/>
      <c r="AI226" s="827"/>
      <c r="AJ226" s="827"/>
      <c r="AK226" s="827"/>
      <c r="AL226" s="827"/>
      <c r="AM226" s="827"/>
      <c r="AN226" s="828"/>
      <c r="AO226" s="411"/>
    </row>
    <row r="227" spans="1:41" ht="19.5" customHeight="1" x14ac:dyDescent="0.2">
      <c r="A227" s="419"/>
      <c r="B227" s="423"/>
      <c r="C227" s="134"/>
      <c r="D227" s="428"/>
      <c r="E227" s="827"/>
      <c r="F227" s="827"/>
      <c r="G227" s="827"/>
      <c r="H227" s="827"/>
      <c r="I227" s="827"/>
      <c r="J227" s="827"/>
      <c r="K227" s="827"/>
      <c r="L227" s="827"/>
      <c r="M227" s="827"/>
      <c r="N227" s="827"/>
      <c r="O227" s="827"/>
      <c r="P227" s="827"/>
      <c r="Q227" s="827"/>
      <c r="R227" s="827"/>
      <c r="S227" s="827"/>
      <c r="T227" s="827"/>
      <c r="U227" s="827"/>
      <c r="V227" s="827"/>
      <c r="W227" s="827"/>
      <c r="X227" s="827"/>
      <c r="Y227" s="827"/>
      <c r="Z227" s="827"/>
      <c r="AA227" s="827"/>
      <c r="AB227" s="827"/>
      <c r="AC227" s="827"/>
      <c r="AD227" s="827"/>
      <c r="AE227" s="827"/>
      <c r="AF227" s="827"/>
      <c r="AG227" s="827"/>
      <c r="AH227" s="827"/>
      <c r="AI227" s="827"/>
      <c r="AJ227" s="827"/>
      <c r="AK227" s="827"/>
      <c r="AL227" s="827"/>
      <c r="AM227" s="827"/>
      <c r="AN227" s="828"/>
      <c r="AO227" s="411"/>
    </row>
    <row r="228" spans="1:41" ht="8.4499999999999993" customHeight="1" thickBot="1" x14ac:dyDescent="0.25">
      <c r="A228" s="419"/>
      <c r="B228" s="434"/>
      <c r="C228" s="141"/>
      <c r="D228" s="435"/>
      <c r="E228" s="436"/>
      <c r="F228" s="436"/>
      <c r="G228" s="436"/>
      <c r="H228" s="436"/>
      <c r="I228" s="436"/>
      <c r="J228" s="436"/>
      <c r="K228" s="436"/>
      <c r="L228" s="436"/>
      <c r="M228" s="436"/>
      <c r="N228" s="436"/>
      <c r="O228" s="436"/>
      <c r="P228" s="436"/>
      <c r="Q228" s="436"/>
      <c r="R228" s="436"/>
      <c r="S228" s="436"/>
      <c r="T228" s="436"/>
      <c r="U228" s="436"/>
      <c r="V228" s="436"/>
      <c r="W228" s="436"/>
      <c r="X228" s="436"/>
      <c r="Y228" s="436"/>
      <c r="Z228" s="436"/>
      <c r="AA228" s="436"/>
      <c r="AB228" s="436"/>
      <c r="AC228" s="436"/>
      <c r="AD228" s="436"/>
      <c r="AE228" s="436"/>
      <c r="AF228" s="436"/>
      <c r="AG228" s="436"/>
      <c r="AH228" s="436"/>
      <c r="AI228" s="436"/>
      <c r="AJ228" s="436"/>
      <c r="AK228" s="436"/>
      <c r="AL228" s="436"/>
      <c r="AM228" s="436"/>
      <c r="AN228" s="437"/>
      <c r="AO228" s="411"/>
    </row>
    <row r="229" spans="1:41" ht="6" customHeight="1" x14ac:dyDescent="0.2">
      <c r="A229" s="419"/>
      <c r="B229" s="438"/>
      <c r="C229" s="133"/>
      <c r="D229" s="439"/>
      <c r="E229" s="440"/>
      <c r="F229" s="440"/>
      <c r="G229" s="440"/>
      <c r="H229" s="440"/>
      <c r="I229" s="440"/>
      <c r="J229" s="440"/>
      <c r="K229" s="440"/>
      <c r="L229" s="440"/>
      <c r="M229" s="440"/>
      <c r="N229" s="440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440"/>
      <c r="AD229" s="440"/>
      <c r="AE229" s="440"/>
      <c r="AF229" s="440"/>
      <c r="AG229" s="440"/>
      <c r="AH229" s="440"/>
      <c r="AI229" s="440"/>
      <c r="AJ229" s="440"/>
      <c r="AK229" s="440"/>
      <c r="AL229" s="440"/>
      <c r="AM229" s="440"/>
      <c r="AN229" s="441"/>
      <c r="AO229" s="411"/>
    </row>
    <row r="230" spans="1:41" ht="19.5" customHeight="1" x14ac:dyDescent="0.2">
      <c r="A230" s="442"/>
      <c r="B230" s="802" t="s">
        <v>276</v>
      </c>
      <c r="C230" s="803"/>
      <c r="D230" s="803"/>
      <c r="E230" s="803"/>
      <c r="F230" s="803"/>
      <c r="G230" s="803"/>
      <c r="H230" s="803"/>
      <c r="I230" s="803"/>
      <c r="J230" s="803"/>
      <c r="K230" s="803"/>
      <c r="L230" s="803"/>
      <c r="M230" s="803"/>
      <c r="N230" s="803"/>
      <c r="O230" s="803"/>
      <c r="P230" s="803"/>
      <c r="Q230" s="803"/>
      <c r="R230" s="803"/>
      <c r="S230" s="803"/>
      <c r="T230" s="803"/>
      <c r="U230" s="803"/>
      <c r="V230" s="803"/>
      <c r="W230" s="803"/>
      <c r="X230" s="803"/>
      <c r="Y230" s="803"/>
      <c r="Z230" s="803"/>
      <c r="AA230" s="803"/>
      <c r="AB230" s="803"/>
      <c r="AC230" s="803"/>
      <c r="AD230" s="803"/>
      <c r="AE230" s="803"/>
      <c r="AF230" s="803"/>
      <c r="AG230" s="803"/>
      <c r="AH230" s="803"/>
      <c r="AI230" s="803"/>
      <c r="AJ230" s="803"/>
      <c r="AK230" s="803"/>
      <c r="AL230" s="803"/>
      <c r="AM230" s="803"/>
      <c r="AN230" s="804"/>
      <c r="AO230" s="443"/>
    </row>
    <row r="231" spans="1:41" s="444" customFormat="1" ht="24.75" customHeight="1" x14ac:dyDescent="0.2">
      <c r="A231" s="389"/>
      <c r="B231" s="816" t="s">
        <v>277</v>
      </c>
      <c r="C231" s="817"/>
      <c r="D231" s="817"/>
      <c r="E231" s="817"/>
      <c r="F231" s="817"/>
      <c r="G231" s="817"/>
      <c r="H231" s="817"/>
      <c r="I231" s="817"/>
      <c r="J231" s="817"/>
      <c r="K231" s="817"/>
      <c r="L231" s="817"/>
      <c r="M231" s="817"/>
      <c r="N231" s="817"/>
      <c r="O231" s="817"/>
      <c r="P231" s="817"/>
      <c r="Q231" s="817"/>
      <c r="R231" s="817"/>
      <c r="S231" s="817"/>
      <c r="T231" s="817"/>
      <c r="U231" s="817"/>
      <c r="V231" s="817"/>
      <c r="W231" s="817"/>
      <c r="X231" s="817"/>
      <c r="Y231" s="817"/>
      <c r="Z231" s="817"/>
      <c r="AA231" s="817"/>
      <c r="AB231" s="817"/>
      <c r="AC231" s="817"/>
      <c r="AD231" s="817"/>
      <c r="AE231" s="817"/>
      <c r="AF231" s="817"/>
      <c r="AG231" s="817"/>
      <c r="AH231" s="817"/>
      <c r="AI231" s="817"/>
      <c r="AJ231" s="817"/>
      <c r="AK231" s="817"/>
      <c r="AL231" s="817"/>
      <c r="AM231" s="817"/>
      <c r="AN231" s="818"/>
      <c r="AO231" s="228"/>
    </row>
    <row r="232" spans="1:41" s="446" customFormat="1" ht="21" customHeight="1" x14ac:dyDescent="0.2">
      <c r="A232" s="389"/>
      <c r="B232" s="445" t="s">
        <v>62</v>
      </c>
      <c r="C232" s="780" t="s">
        <v>278</v>
      </c>
      <c r="D232" s="780"/>
      <c r="E232" s="780"/>
      <c r="F232" s="780"/>
      <c r="G232" s="780"/>
      <c r="H232" s="780"/>
      <c r="I232" s="780"/>
      <c r="J232" s="780"/>
      <c r="K232" s="780"/>
      <c r="L232" s="780"/>
      <c r="M232" s="780"/>
      <c r="N232" s="780"/>
      <c r="O232" s="780"/>
      <c r="P232" s="780"/>
      <c r="Q232" s="780"/>
      <c r="R232" s="780"/>
      <c r="S232" s="780"/>
      <c r="T232" s="780"/>
      <c r="U232" s="780"/>
      <c r="V232" s="780"/>
      <c r="W232" s="780"/>
      <c r="X232" s="780"/>
      <c r="Y232" s="780"/>
      <c r="Z232" s="780"/>
      <c r="AA232" s="780"/>
      <c r="AB232" s="780"/>
      <c r="AC232" s="780"/>
      <c r="AD232" s="780"/>
      <c r="AE232" s="780"/>
      <c r="AF232" s="780"/>
      <c r="AG232" s="780"/>
      <c r="AH232" s="780"/>
      <c r="AI232" s="780"/>
      <c r="AJ232" s="780"/>
      <c r="AK232" s="780"/>
      <c r="AL232" s="780"/>
      <c r="AM232" s="780"/>
      <c r="AN232" s="774"/>
      <c r="AO232" s="228"/>
    </row>
    <row r="233" spans="1:41" s="447" customFormat="1" ht="36.6" customHeight="1" x14ac:dyDescent="0.2">
      <c r="A233" s="389"/>
      <c r="B233" s="445" t="s">
        <v>63</v>
      </c>
      <c r="C233" s="780" t="s">
        <v>279</v>
      </c>
      <c r="D233" s="780"/>
      <c r="E233" s="780"/>
      <c r="F233" s="780"/>
      <c r="G233" s="780"/>
      <c r="H233" s="780"/>
      <c r="I233" s="780"/>
      <c r="J233" s="780"/>
      <c r="K233" s="780"/>
      <c r="L233" s="780"/>
      <c r="M233" s="780"/>
      <c r="N233" s="780"/>
      <c r="O233" s="780"/>
      <c r="P233" s="780"/>
      <c r="Q233" s="780"/>
      <c r="R233" s="780"/>
      <c r="S233" s="780"/>
      <c r="T233" s="780"/>
      <c r="U233" s="780"/>
      <c r="V233" s="780"/>
      <c r="W233" s="780"/>
      <c r="X233" s="780"/>
      <c r="Y233" s="780"/>
      <c r="Z233" s="780"/>
      <c r="AA233" s="780"/>
      <c r="AB233" s="780"/>
      <c r="AC233" s="780"/>
      <c r="AD233" s="780"/>
      <c r="AE233" s="780"/>
      <c r="AF233" s="780"/>
      <c r="AG233" s="780"/>
      <c r="AH233" s="780"/>
      <c r="AI233" s="780"/>
      <c r="AJ233" s="780"/>
      <c r="AK233" s="780"/>
      <c r="AL233" s="780"/>
      <c r="AM233" s="780"/>
      <c r="AN233" s="774"/>
      <c r="AO233" s="228"/>
    </row>
    <row r="234" spans="1:41" s="447" customFormat="1" ht="26.45" customHeight="1" x14ac:dyDescent="0.2">
      <c r="A234" s="389"/>
      <c r="B234" s="838" t="s">
        <v>280</v>
      </c>
      <c r="C234" s="839"/>
      <c r="D234" s="839"/>
      <c r="E234" s="839"/>
      <c r="F234" s="839"/>
      <c r="G234" s="839"/>
      <c r="H234" s="839"/>
      <c r="I234" s="839"/>
      <c r="J234" s="839"/>
      <c r="K234" s="839"/>
      <c r="L234" s="839"/>
      <c r="M234" s="839"/>
      <c r="N234" s="839"/>
      <c r="O234" s="839"/>
      <c r="P234" s="839"/>
      <c r="Q234" s="839"/>
      <c r="R234" s="839"/>
      <c r="S234" s="839"/>
      <c r="T234" s="839"/>
      <c r="U234" s="839"/>
      <c r="V234" s="839"/>
      <c r="W234" s="839"/>
      <c r="X234" s="839"/>
      <c r="Y234" s="839"/>
      <c r="Z234" s="839"/>
      <c r="AA234" s="839"/>
      <c r="AB234" s="839"/>
      <c r="AC234" s="839"/>
      <c r="AD234" s="839"/>
      <c r="AE234" s="839"/>
      <c r="AF234" s="839"/>
      <c r="AG234" s="839"/>
      <c r="AH234" s="839"/>
      <c r="AI234" s="839"/>
      <c r="AJ234" s="839"/>
      <c r="AK234" s="839"/>
      <c r="AL234" s="839"/>
      <c r="AM234" s="839"/>
      <c r="AN234" s="840"/>
      <c r="AO234" s="228"/>
    </row>
    <row r="235" spans="1:41" s="446" customFormat="1" ht="35.1" customHeight="1" x14ac:dyDescent="0.2">
      <c r="A235" s="389"/>
      <c r="B235" s="445" t="s">
        <v>62</v>
      </c>
      <c r="C235" s="780" t="s">
        <v>281</v>
      </c>
      <c r="D235" s="780"/>
      <c r="E235" s="780"/>
      <c r="F235" s="780"/>
      <c r="G235" s="780"/>
      <c r="H235" s="780"/>
      <c r="I235" s="780"/>
      <c r="J235" s="780"/>
      <c r="K235" s="780"/>
      <c r="L235" s="780"/>
      <c r="M235" s="780"/>
      <c r="N235" s="780"/>
      <c r="O235" s="780"/>
      <c r="P235" s="780"/>
      <c r="Q235" s="780"/>
      <c r="R235" s="780"/>
      <c r="S235" s="780"/>
      <c r="T235" s="780"/>
      <c r="U235" s="780"/>
      <c r="V235" s="780"/>
      <c r="W235" s="780"/>
      <c r="X235" s="780"/>
      <c r="Y235" s="780"/>
      <c r="Z235" s="780"/>
      <c r="AA235" s="780"/>
      <c r="AB235" s="780"/>
      <c r="AC235" s="780"/>
      <c r="AD235" s="780"/>
      <c r="AE235" s="780"/>
      <c r="AF235" s="780"/>
      <c r="AG235" s="780"/>
      <c r="AH235" s="780"/>
      <c r="AI235" s="780"/>
      <c r="AJ235" s="780"/>
      <c r="AK235" s="780"/>
      <c r="AL235" s="780"/>
      <c r="AM235" s="780"/>
      <c r="AN235" s="774"/>
      <c r="AO235" s="228"/>
    </row>
    <row r="236" spans="1:41" s="446" customFormat="1" ht="44.25" customHeight="1" x14ac:dyDescent="0.2">
      <c r="A236" s="389"/>
      <c r="B236" s="445" t="s">
        <v>63</v>
      </c>
      <c r="C236" s="780" t="s">
        <v>282</v>
      </c>
      <c r="D236" s="780"/>
      <c r="E236" s="780"/>
      <c r="F236" s="780"/>
      <c r="G236" s="780"/>
      <c r="H236" s="780"/>
      <c r="I236" s="780"/>
      <c r="J236" s="780"/>
      <c r="K236" s="780"/>
      <c r="L236" s="780"/>
      <c r="M236" s="780"/>
      <c r="N236" s="780"/>
      <c r="O236" s="780"/>
      <c r="P236" s="780"/>
      <c r="Q236" s="780"/>
      <c r="R236" s="780"/>
      <c r="S236" s="780"/>
      <c r="T236" s="780"/>
      <c r="U236" s="780"/>
      <c r="V236" s="780"/>
      <c r="W236" s="780"/>
      <c r="X236" s="780"/>
      <c r="Y236" s="780"/>
      <c r="Z236" s="780"/>
      <c r="AA236" s="780"/>
      <c r="AB236" s="780"/>
      <c r="AC236" s="780"/>
      <c r="AD236" s="780"/>
      <c r="AE236" s="780"/>
      <c r="AF236" s="780"/>
      <c r="AG236" s="780"/>
      <c r="AH236" s="780"/>
      <c r="AI236" s="780"/>
      <c r="AJ236" s="780"/>
      <c r="AK236" s="780"/>
      <c r="AL236" s="780"/>
      <c r="AM236" s="780"/>
      <c r="AN236" s="774"/>
      <c r="AO236" s="228"/>
    </row>
    <row r="237" spans="1:41" s="446" customFormat="1" ht="21.95" customHeight="1" x14ac:dyDescent="0.2">
      <c r="A237" s="389"/>
      <c r="B237" s="445" t="s">
        <v>64</v>
      </c>
      <c r="C237" s="780" t="s">
        <v>283</v>
      </c>
      <c r="D237" s="780"/>
      <c r="E237" s="780"/>
      <c r="F237" s="780"/>
      <c r="G237" s="780"/>
      <c r="H237" s="780"/>
      <c r="I237" s="780"/>
      <c r="J237" s="780"/>
      <c r="K237" s="780"/>
      <c r="L237" s="780"/>
      <c r="M237" s="780"/>
      <c r="N237" s="780"/>
      <c r="O237" s="780"/>
      <c r="P237" s="780"/>
      <c r="Q237" s="780"/>
      <c r="R237" s="780"/>
      <c r="S237" s="780"/>
      <c r="T237" s="780"/>
      <c r="U237" s="780"/>
      <c r="V237" s="780"/>
      <c r="W237" s="780"/>
      <c r="X237" s="780"/>
      <c r="Y237" s="780"/>
      <c r="Z237" s="780"/>
      <c r="AA237" s="780"/>
      <c r="AB237" s="780"/>
      <c r="AC237" s="780"/>
      <c r="AD237" s="780"/>
      <c r="AE237" s="780"/>
      <c r="AF237" s="780"/>
      <c r="AG237" s="780"/>
      <c r="AH237" s="780"/>
      <c r="AI237" s="780"/>
      <c r="AJ237" s="780"/>
      <c r="AK237" s="780"/>
      <c r="AL237" s="780"/>
      <c r="AM237" s="780"/>
      <c r="AN237" s="774"/>
      <c r="AO237" s="228"/>
    </row>
    <row r="238" spans="1:41" s="446" customFormat="1" ht="19.5" customHeight="1" x14ac:dyDescent="0.2">
      <c r="A238" s="389"/>
      <c r="B238" s="445" t="s">
        <v>65</v>
      </c>
      <c r="C238" s="780" t="s">
        <v>284</v>
      </c>
      <c r="D238" s="780"/>
      <c r="E238" s="780"/>
      <c r="F238" s="780"/>
      <c r="G238" s="780"/>
      <c r="H238" s="780"/>
      <c r="I238" s="780"/>
      <c r="J238" s="780"/>
      <c r="K238" s="780"/>
      <c r="L238" s="780"/>
      <c r="M238" s="780"/>
      <c r="N238" s="780"/>
      <c r="O238" s="780"/>
      <c r="P238" s="780"/>
      <c r="Q238" s="780"/>
      <c r="R238" s="780"/>
      <c r="S238" s="780"/>
      <c r="T238" s="780"/>
      <c r="U238" s="780"/>
      <c r="V238" s="780"/>
      <c r="W238" s="780"/>
      <c r="X238" s="780"/>
      <c r="Y238" s="780"/>
      <c r="Z238" s="780"/>
      <c r="AA238" s="780"/>
      <c r="AB238" s="780"/>
      <c r="AC238" s="780"/>
      <c r="AD238" s="780"/>
      <c r="AE238" s="780"/>
      <c r="AF238" s="780"/>
      <c r="AG238" s="780"/>
      <c r="AH238" s="780"/>
      <c r="AI238" s="780"/>
      <c r="AJ238" s="780"/>
      <c r="AK238" s="780"/>
      <c r="AL238" s="780"/>
      <c r="AM238" s="780"/>
      <c r="AN238" s="774"/>
      <c r="AO238" s="228"/>
    </row>
    <row r="239" spans="1:41" s="448" customFormat="1" ht="78" customHeight="1" x14ac:dyDescent="0.2">
      <c r="A239" s="389"/>
      <c r="B239" s="445" t="s">
        <v>66</v>
      </c>
      <c r="C239" s="780" t="s">
        <v>285</v>
      </c>
      <c r="D239" s="780"/>
      <c r="E239" s="780"/>
      <c r="F239" s="780"/>
      <c r="G239" s="780"/>
      <c r="H239" s="780"/>
      <c r="I239" s="780"/>
      <c r="J239" s="780"/>
      <c r="K239" s="780"/>
      <c r="L239" s="780"/>
      <c r="M239" s="780"/>
      <c r="N239" s="780"/>
      <c r="O239" s="780"/>
      <c r="P239" s="780"/>
      <c r="Q239" s="780"/>
      <c r="R239" s="780"/>
      <c r="S239" s="780"/>
      <c r="T239" s="780"/>
      <c r="U239" s="780"/>
      <c r="V239" s="780"/>
      <c r="W239" s="780"/>
      <c r="X239" s="780"/>
      <c r="Y239" s="780"/>
      <c r="Z239" s="780"/>
      <c r="AA239" s="780"/>
      <c r="AB239" s="780"/>
      <c r="AC239" s="780"/>
      <c r="AD239" s="780"/>
      <c r="AE239" s="780"/>
      <c r="AF239" s="780"/>
      <c r="AG239" s="780"/>
      <c r="AH239" s="780"/>
      <c r="AI239" s="780"/>
      <c r="AJ239" s="780"/>
      <c r="AK239" s="780"/>
      <c r="AL239" s="780"/>
      <c r="AM239" s="780"/>
      <c r="AN239" s="774"/>
      <c r="AO239" s="228"/>
    </row>
    <row r="240" spans="1:41" s="446" customFormat="1" ht="18.75" customHeight="1" x14ac:dyDescent="0.2">
      <c r="A240" s="389"/>
      <c r="B240" s="449" t="s">
        <v>67</v>
      </c>
      <c r="C240" s="799" t="s">
        <v>286</v>
      </c>
      <c r="D240" s="799"/>
      <c r="E240" s="799"/>
      <c r="F240" s="799"/>
      <c r="G240" s="799"/>
      <c r="H240" s="799"/>
      <c r="I240" s="799"/>
      <c r="J240" s="799"/>
      <c r="K240" s="799"/>
      <c r="L240" s="799"/>
      <c r="M240" s="799"/>
      <c r="N240" s="799"/>
      <c r="O240" s="799"/>
      <c r="P240" s="799"/>
      <c r="Q240" s="799"/>
      <c r="R240" s="799"/>
      <c r="S240" s="799"/>
      <c r="T240" s="799"/>
      <c r="U240" s="799"/>
      <c r="V240" s="799"/>
      <c r="W240" s="799"/>
      <c r="X240" s="799"/>
      <c r="Y240" s="799"/>
      <c r="Z240" s="799"/>
      <c r="AA240" s="799"/>
      <c r="AB240" s="799"/>
      <c r="AC240" s="799"/>
      <c r="AD240" s="799"/>
      <c r="AE240" s="799"/>
      <c r="AF240" s="799"/>
      <c r="AG240" s="799"/>
      <c r="AH240" s="799"/>
      <c r="AI240" s="799"/>
      <c r="AJ240" s="799"/>
      <c r="AK240" s="799"/>
      <c r="AL240" s="799"/>
      <c r="AM240" s="799"/>
      <c r="AN240" s="800"/>
      <c r="AO240" s="228"/>
    </row>
    <row r="241" spans="1:41" s="450" customFormat="1" ht="20.25" customHeight="1" x14ac:dyDescent="0.2">
      <c r="A241" s="389"/>
      <c r="B241" s="801" t="s">
        <v>287</v>
      </c>
      <c r="C241" s="801"/>
      <c r="D241" s="801"/>
      <c r="E241" s="801"/>
      <c r="F241" s="801"/>
      <c r="G241" s="801"/>
      <c r="H241" s="801"/>
      <c r="I241" s="801"/>
      <c r="J241" s="801"/>
      <c r="K241" s="801"/>
      <c r="L241" s="801"/>
      <c r="M241" s="801"/>
      <c r="N241" s="801"/>
      <c r="O241" s="801"/>
      <c r="P241" s="801"/>
      <c r="Q241" s="801"/>
      <c r="R241" s="801"/>
      <c r="S241" s="801"/>
      <c r="T241" s="801"/>
      <c r="U241" s="801"/>
      <c r="V241" s="801"/>
      <c r="W241" s="801"/>
      <c r="X241" s="801"/>
      <c r="Y241" s="801"/>
      <c r="Z241" s="801"/>
      <c r="AA241" s="801"/>
      <c r="AB241" s="801"/>
      <c r="AC241" s="801"/>
      <c r="AD241" s="801"/>
      <c r="AE241" s="801"/>
      <c r="AF241" s="801"/>
      <c r="AG241" s="801"/>
      <c r="AH241" s="801"/>
      <c r="AI241" s="801"/>
      <c r="AJ241" s="801"/>
      <c r="AK241" s="801"/>
      <c r="AL241" s="801"/>
      <c r="AM241" s="801"/>
      <c r="AN241" s="801"/>
      <c r="AO241" s="228"/>
    </row>
    <row r="242" spans="1:41" s="450" customFormat="1" ht="18" customHeight="1" x14ac:dyDescent="0.3">
      <c r="A242" s="389"/>
      <c r="B242" s="451"/>
      <c r="C242" s="452"/>
      <c r="D242" s="452"/>
      <c r="E242" s="452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452"/>
      <c r="AN242" s="453"/>
      <c r="AO242" s="228"/>
    </row>
    <row r="243" spans="1:41" s="450" customFormat="1" ht="14.1" customHeight="1" x14ac:dyDescent="0.25">
      <c r="A243" s="389"/>
      <c r="B243" s="454"/>
      <c r="C243" s="770"/>
      <c r="D243" s="770"/>
      <c r="E243" s="771" t="s">
        <v>288</v>
      </c>
      <c r="F243" s="772"/>
      <c r="G243" s="773" t="s">
        <v>289</v>
      </c>
      <c r="H243" s="773"/>
      <c r="I243" s="773"/>
      <c r="J243" s="773"/>
      <c r="K243" s="773"/>
      <c r="L243" s="773"/>
      <c r="M243" s="773"/>
      <c r="N243" s="773"/>
      <c r="O243" s="773"/>
      <c r="P243" s="773"/>
      <c r="Q243" s="773"/>
      <c r="R243" s="773"/>
      <c r="S243" s="773"/>
      <c r="T243" s="773"/>
      <c r="U243" s="773"/>
      <c r="V243" s="773"/>
      <c r="W243" s="773"/>
      <c r="X243" s="773"/>
      <c r="Y243" s="773"/>
      <c r="Z243" s="773"/>
      <c r="AA243" s="773"/>
      <c r="AB243" s="773"/>
      <c r="AC243" s="773"/>
      <c r="AD243" s="773"/>
      <c r="AE243" s="773"/>
      <c r="AF243" s="773"/>
      <c r="AG243" s="773"/>
      <c r="AH243" s="773"/>
      <c r="AI243" s="773"/>
      <c r="AJ243" s="773"/>
      <c r="AK243" s="773"/>
      <c r="AL243" s="773"/>
      <c r="AM243" s="773"/>
      <c r="AN243" s="774"/>
      <c r="AO243" s="228"/>
    </row>
    <row r="244" spans="1:41" s="450" customFormat="1" ht="24" customHeight="1" x14ac:dyDescent="0.2">
      <c r="A244" s="389"/>
      <c r="B244" s="455"/>
      <c r="C244" s="456"/>
      <c r="D244" s="456"/>
      <c r="E244" s="457"/>
      <c r="F244" s="458"/>
      <c r="G244" s="773"/>
      <c r="H244" s="773"/>
      <c r="I244" s="773"/>
      <c r="J244" s="773"/>
      <c r="K244" s="773"/>
      <c r="L244" s="773"/>
      <c r="M244" s="773"/>
      <c r="N244" s="773"/>
      <c r="O244" s="773"/>
      <c r="P244" s="773"/>
      <c r="Q244" s="773"/>
      <c r="R244" s="773"/>
      <c r="S244" s="773"/>
      <c r="T244" s="773"/>
      <c r="U244" s="773"/>
      <c r="V244" s="773"/>
      <c r="W244" s="773"/>
      <c r="X244" s="773"/>
      <c r="Y244" s="773"/>
      <c r="Z244" s="773"/>
      <c r="AA244" s="773"/>
      <c r="AB244" s="773"/>
      <c r="AC244" s="773"/>
      <c r="AD244" s="773"/>
      <c r="AE244" s="773"/>
      <c r="AF244" s="773"/>
      <c r="AG244" s="773"/>
      <c r="AH244" s="773"/>
      <c r="AI244" s="773"/>
      <c r="AJ244" s="773"/>
      <c r="AK244" s="773"/>
      <c r="AL244" s="773"/>
      <c r="AM244" s="773"/>
      <c r="AN244" s="774"/>
      <c r="AO244" s="228"/>
    </row>
    <row r="245" spans="1:41" s="450" customFormat="1" ht="29.45" customHeight="1" x14ac:dyDescent="0.25">
      <c r="A245" s="389"/>
      <c r="B245" s="1035"/>
      <c r="C245" s="770"/>
      <c r="D245" s="770"/>
      <c r="E245" s="771" t="s">
        <v>288</v>
      </c>
      <c r="F245" s="772"/>
      <c r="G245" s="773" t="s">
        <v>290</v>
      </c>
      <c r="H245" s="773"/>
      <c r="I245" s="773"/>
      <c r="J245" s="773"/>
      <c r="K245" s="773"/>
      <c r="L245" s="773"/>
      <c r="M245" s="773"/>
      <c r="N245" s="773"/>
      <c r="O245" s="773"/>
      <c r="P245" s="773"/>
      <c r="Q245" s="773"/>
      <c r="R245" s="773"/>
      <c r="S245" s="773"/>
      <c r="T245" s="773"/>
      <c r="U245" s="773"/>
      <c r="V245" s="773"/>
      <c r="W245" s="773"/>
      <c r="X245" s="773"/>
      <c r="Y245" s="773"/>
      <c r="Z245" s="773"/>
      <c r="AA245" s="773"/>
      <c r="AB245" s="773"/>
      <c r="AC245" s="773"/>
      <c r="AD245" s="773"/>
      <c r="AE245" s="773"/>
      <c r="AF245" s="773"/>
      <c r="AG245" s="773"/>
      <c r="AH245" s="773"/>
      <c r="AI245" s="773"/>
      <c r="AJ245" s="773"/>
      <c r="AK245" s="773"/>
      <c r="AL245" s="773"/>
      <c r="AM245" s="773"/>
      <c r="AN245" s="774"/>
      <c r="AO245" s="228"/>
    </row>
    <row r="246" spans="1:41" s="450" customFormat="1" ht="15.6" customHeight="1" x14ac:dyDescent="0.2">
      <c r="A246" s="389"/>
      <c r="B246" s="1035"/>
      <c r="C246" s="116"/>
      <c r="D246" s="116"/>
      <c r="E246" s="457"/>
      <c r="F246" s="458"/>
      <c r="G246" s="773"/>
      <c r="H246" s="773"/>
      <c r="I246" s="773"/>
      <c r="J246" s="773"/>
      <c r="K246" s="773"/>
      <c r="L246" s="773"/>
      <c r="M246" s="773"/>
      <c r="N246" s="773"/>
      <c r="O246" s="773"/>
      <c r="P246" s="773"/>
      <c r="Q246" s="773"/>
      <c r="R246" s="773"/>
      <c r="S246" s="773"/>
      <c r="T246" s="773"/>
      <c r="U246" s="773"/>
      <c r="V246" s="773"/>
      <c r="W246" s="773"/>
      <c r="X246" s="773"/>
      <c r="Y246" s="773"/>
      <c r="Z246" s="773"/>
      <c r="AA246" s="773"/>
      <c r="AB246" s="773"/>
      <c r="AC246" s="773"/>
      <c r="AD246" s="773"/>
      <c r="AE246" s="773"/>
      <c r="AF246" s="773"/>
      <c r="AG246" s="773"/>
      <c r="AH246" s="773"/>
      <c r="AI246" s="773"/>
      <c r="AJ246" s="773"/>
      <c r="AK246" s="773"/>
      <c r="AL246" s="773"/>
      <c r="AM246" s="773"/>
      <c r="AN246" s="774"/>
      <c r="AO246" s="228"/>
    </row>
    <row r="247" spans="1:41" s="450" customFormat="1" ht="21.95" customHeight="1" x14ac:dyDescent="0.25">
      <c r="A247" s="389"/>
      <c r="B247" s="459"/>
      <c r="C247" s="770"/>
      <c r="D247" s="770"/>
      <c r="E247" s="771" t="s">
        <v>288</v>
      </c>
      <c r="F247" s="772"/>
      <c r="G247" s="781" t="s">
        <v>291</v>
      </c>
      <c r="H247" s="781"/>
      <c r="I247" s="781"/>
      <c r="J247" s="781"/>
      <c r="K247" s="781"/>
      <c r="L247" s="781"/>
      <c r="M247" s="781"/>
      <c r="N247" s="781"/>
      <c r="O247" s="781"/>
      <c r="P247" s="781"/>
      <c r="Q247" s="781"/>
      <c r="R247" s="781"/>
      <c r="S247" s="781"/>
      <c r="T247" s="781"/>
      <c r="U247" s="781"/>
      <c r="V247" s="781"/>
      <c r="W247" s="781"/>
      <c r="X247" s="781"/>
      <c r="Y247" s="781"/>
      <c r="Z247" s="781"/>
      <c r="AA247" s="781"/>
      <c r="AB247" s="781"/>
      <c r="AC247" s="781"/>
      <c r="AD247" s="781"/>
      <c r="AE247" s="781"/>
      <c r="AF247" s="781"/>
      <c r="AG247" s="781"/>
      <c r="AH247" s="781"/>
      <c r="AI247" s="781"/>
      <c r="AJ247" s="781"/>
      <c r="AK247" s="781"/>
      <c r="AL247" s="781"/>
      <c r="AM247" s="781"/>
      <c r="AN247" s="1054"/>
      <c r="AO247" s="228"/>
    </row>
    <row r="248" spans="1:41" s="450" customFormat="1" ht="14.1" customHeight="1" x14ac:dyDescent="0.2">
      <c r="A248" s="389"/>
      <c r="B248" s="459"/>
      <c r="C248" s="460"/>
      <c r="D248" s="460"/>
      <c r="E248" s="457"/>
      <c r="F248" s="458"/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  <c r="AA248" s="461"/>
      <c r="AB248" s="461"/>
      <c r="AC248" s="461"/>
      <c r="AD248" s="461"/>
      <c r="AE248" s="461"/>
      <c r="AF248" s="461"/>
      <c r="AG248" s="461"/>
      <c r="AH248" s="461"/>
      <c r="AI248" s="461"/>
      <c r="AJ248" s="461"/>
      <c r="AK248" s="461"/>
      <c r="AL248" s="461"/>
      <c r="AM248" s="461"/>
      <c r="AN248" s="462"/>
      <c r="AO248" s="228"/>
    </row>
    <row r="249" spans="1:41" s="450" customFormat="1" ht="19.5" customHeight="1" x14ac:dyDescent="0.25">
      <c r="A249" s="227"/>
      <c r="B249" s="459"/>
      <c r="C249" s="770"/>
      <c r="D249" s="770"/>
      <c r="E249" s="457"/>
      <c r="F249" s="458"/>
      <c r="G249" s="775" t="s">
        <v>292</v>
      </c>
      <c r="H249" s="775"/>
      <c r="I249" s="756"/>
      <c r="J249" s="756"/>
      <c r="K249" s="756"/>
      <c r="L249" s="756"/>
      <c r="M249" s="756"/>
      <c r="N249" s="756"/>
      <c r="O249" s="756"/>
      <c r="P249" s="756"/>
      <c r="Q249" s="756"/>
      <c r="R249" s="756"/>
      <c r="S249" s="756"/>
      <c r="T249" s="756"/>
      <c r="U249" s="756"/>
      <c r="V249" s="756"/>
      <c r="W249" s="756"/>
      <c r="X249" s="756"/>
      <c r="Y249" s="756"/>
      <c r="Z249" s="756"/>
      <c r="AA249" s="756"/>
      <c r="AB249" s="756"/>
      <c r="AC249" s="756"/>
      <c r="AD249" s="756"/>
      <c r="AE249" s="756"/>
      <c r="AF249" s="756"/>
      <c r="AG249" s="756"/>
      <c r="AH249" s="756"/>
      <c r="AI249" s="756"/>
      <c r="AJ249" s="756"/>
      <c r="AK249" s="756"/>
      <c r="AL249" s="756"/>
      <c r="AM249" s="756"/>
      <c r="AN249" s="757"/>
      <c r="AO249" s="228"/>
    </row>
    <row r="250" spans="1:41" s="450" customFormat="1" ht="16.5" customHeight="1" x14ac:dyDescent="0.2">
      <c r="A250" s="247"/>
      <c r="B250" s="463"/>
      <c r="C250" s="464"/>
      <c r="D250" s="464"/>
      <c r="E250" s="465"/>
      <c r="F250" s="465"/>
      <c r="G250" s="465"/>
      <c r="H250" s="465"/>
      <c r="I250" s="465"/>
      <c r="J250" s="465"/>
      <c r="K250" s="465"/>
      <c r="L250" s="465"/>
      <c r="M250" s="465"/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  <c r="AA250" s="465"/>
      <c r="AB250" s="465"/>
      <c r="AC250" s="465"/>
      <c r="AD250" s="465"/>
      <c r="AE250" s="465"/>
      <c r="AF250" s="465"/>
      <c r="AG250" s="465"/>
      <c r="AH250" s="465"/>
      <c r="AI250" s="465"/>
      <c r="AJ250" s="465"/>
      <c r="AK250" s="465"/>
      <c r="AL250" s="465"/>
      <c r="AM250" s="465"/>
      <c r="AN250" s="466"/>
      <c r="AO250" s="247"/>
    </row>
    <row r="251" spans="1:41" s="450" customFormat="1" ht="6" customHeight="1" x14ac:dyDescent="0.2">
      <c r="A251" s="227"/>
      <c r="B251" s="467"/>
      <c r="C251" s="468"/>
      <c r="D251" s="468"/>
      <c r="E251" s="468"/>
      <c r="F251" s="468"/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  <c r="T251" s="468"/>
      <c r="U251" s="468"/>
      <c r="V251" s="468"/>
      <c r="W251" s="468"/>
      <c r="X251" s="468"/>
      <c r="Y251" s="468"/>
      <c r="Z251" s="468"/>
      <c r="AA251" s="468"/>
      <c r="AB251" s="468"/>
      <c r="AC251" s="468"/>
      <c r="AD251" s="468"/>
      <c r="AE251" s="468"/>
      <c r="AF251" s="468"/>
      <c r="AG251" s="468"/>
      <c r="AH251" s="468"/>
      <c r="AI251" s="468"/>
      <c r="AJ251" s="468"/>
      <c r="AK251" s="468"/>
      <c r="AL251" s="468"/>
      <c r="AM251" s="468"/>
      <c r="AN251" s="468"/>
      <c r="AO251" s="228"/>
    </row>
    <row r="252" spans="1:41" ht="27.95" customHeight="1" x14ac:dyDescent="0.3">
      <c r="A252" s="469"/>
      <c r="B252" s="762" t="s">
        <v>293</v>
      </c>
      <c r="C252" s="763"/>
      <c r="D252" s="763"/>
      <c r="E252" s="763"/>
      <c r="F252" s="763"/>
      <c r="G252" s="763"/>
      <c r="H252" s="763"/>
      <c r="I252" s="763"/>
      <c r="J252" s="763"/>
      <c r="K252" s="763"/>
      <c r="L252" s="763"/>
      <c r="M252" s="763"/>
      <c r="N252" s="763"/>
      <c r="O252" s="763"/>
      <c r="P252" s="763"/>
      <c r="Q252" s="763"/>
      <c r="R252" s="763"/>
      <c r="S252" s="763"/>
      <c r="T252" s="763"/>
      <c r="U252" s="763"/>
      <c r="V252" s="763"/>
      <c r="W252" s="763"/>
      <c r="X252" s="763"/>
      <c r="Y252" s="763"/>
      <c r="Z252" s="763"/>
      <c r="AA252" s="763"/>
      <c r="AB252" s="763"/>
      <c r="AC252" s="763"/>
      <c r="AD252" s="763"/>
      <c r="AE252" s="763"/>
      <c r="AF252" s="763"/>
      <c r="AG252" s="763"/>
      <c r="AH252" s="763"/>
      <c r="AI252" s="763"/>
      <c r="AJ252" s="763"/>
      <c r="AK252" s="763"/>
      <c r="AL252" s="763"/>
      <c r="AM252" s="763"/>
      <c r="AN252" s="764"/>
      <c r="AO252" s="470"/>
    </row>
    <row r="253" spans="1:41" s="473" customFormat="1" ht="29.45" customHeight="1" x14ac:dyDescent="0.25">
      <c r="A253" s="471"/>
      <c r="B253" s="765" t="s">
        <v>0</v>
      </c>
      <c r="C253" s="766"/>
      <c r="D253" s="766"/>
      <c r="E253" s="766"/>
      <c r="F253" s="766"/>
      <c r="G253" s="766"/>
      <c r="H253" s="766"/>
      <c r="I253" s="766"/>
      <c r="J253" s="766"/>
      <c r="K253" s="766"/>
      <c r="L253" s="766"/>
      <c r="M253" s="766"/>
      <c r="N253" s="766"/>
      <c r="O253" s="766"/>
      <c r="P253" s="766"/>
      <c r="Q253" s="766"/>
      <c r="R253" s="766"/>
      <c r="S253" s="766"/>
      <c r="T253" s="766"/>
      <c r="U253" s="766"/>
      <c r="V253" s="766"/>
      <c r="W253" s="766"/>
      <c r="X253" s="766"/>
      <c r="Y253" s="766"/>
      <c r="Z253" s="766"/>
      <c r="AA253" s="766"/>
      <c r="AB253" s="766"/>
      <c r="AC253" s="766"/>
      <c r="AD253" s="766"/>
      <c r="AE253" s="766"/>
      <c r="AF253" s="766"/>
      <c r="AG253" s="766"/>
      <c r="AH253" s="766"/>
      <c r="AI253" s="766"/>
      <c r="AJ253" s="766"/>
      <c r="AK253" s="766"/>
      <c r="AL253" s="766"/>
      <c r="AM253" s="766"/>
      <c r="AN253" s="767"/>
      <c r="AO253" s="472"/>
    </row>
    <row r="254" spans="1:41" s="473" customFormat="1" ht="17.45" customHeight="1" x14ac:dyDescent="0.25">
      <c r="A254" s="471"/>
      <c r="B254" s="474" t="s">
        <v>15</v>
      </c>
      <c r="C254" s="761" t="s">
        <v>294</v>
      </c>
      <c r="D254" s="761"/>
      <c r="E254" s="761"/>
      <c r="F254" s="761"/>
      <c r="G254" s="761"/>
      <c r="H254" s="761"/>
      <c r="I254" s="761"/>
      <c r="J254" s="761"/>
      <c r="K254" s="761"/>
      <c r="L254" s="761"/>
      <c r="M254" s="761"/>
      <c r="N254" s="761"/>
      <c r="O254" s="761"/>
      <c r="P254" s="761"/>
      <c r="Q254" s="761"/>
      <c r="R254" s="761"/>
      <c r="S254" s="761"/>
      <c r="T254" s="761"/>
      <c r="U254" s="761"/>
      <c r="V254" s="761"/>
      <c r="W254" s="761"/>
      <c r="X254" s="761"/>
      <c r="Y254" s="761"/>
      <c r="Z254" s="761"/>
      <c r="AA254" s="761"/>
      <c r="AB254" s="761"/>
      <c r="AC254" s="761"/>
      <c r="AD254" s="761"/>
      <c r="AE254" s="761"/>
      <c r="AF254" s="761"/>
      <c r="AG254" s="761"/>
      <c r="AH254" s="761"/>
      <c r="AI254" s="761"/>
      <c r="AJ254" s="761"/>
      <c r="AK254" s="761"/>
      <c r="AL254" s="761"/>
      <c r="AM254" s="761"/>
      <c r="AN254" s="740"/>
      <c r="AO254" s="475"/>
    </row>
    <row r="255" spans="1:41" s="473" customFormat="1" ht="55.5" customHeight="1" x14ac:dyDescent="0.25">
      <c r="A255" s="471"/>
      <c r="B255" s="474" t="s">
        <v>74</v>
      </c>
      <c r="C255" s="761" t="s">
        <v>326</v>
      </c>
      <c r="D255" s="761"/>
      <c r="E255" s="761"/>
      <c r="F255" s="761"/>
      <c r="G255" s="761"/>
      <c r="H255" s="761"/>
      <c r="I255" s="761"/>
      <c r="J255" s="761"/>
      <c r="K255" s="761"/>
      <c r="L255" s="761"/>
      <c r="M255" s="761"/>
      <c r="N255" s="761"/>
      <c r="O255" s="761"/>
      <c r="P255" s="761"/>
      <c r="Q255" s="761"/>
      <c r="R255" s="761"/>
      <c r="S255" s="761"/>
      <c r="T255" s="761"/>
      <c r="U255" s="761"/>
      <c r="V255" s="761"/>
      <c r="W255" s="761"/>
      <c r="X255" s="761"/>
      <c r="Y255" s="761"/>
      <c r="Z255" s="761"/>
      <c r="AA255" s="761"/>
      <c r="AB255" s="761"/>
      <c r="AC255" s="761"/>
      <c r="AD255" s="761"/>
      <c r="AE255" s="761"/>
      <c r="AF255" s="761"/>
      <c r="AG255" s="761"/>
      <c r="AH255" s="761"/>
      <c r="AI255" s="761"/>
      <c r="AJ255" s="761"/>
      <c r="AK255" s="761"/>
      <c r="AL255" s="761"/>
      <c r="AM255" s="761"/>
      <c r="AN255" s="740"/>
      <c r="AO255" s="472"/>
    </row>
    <row r="256" spans="1:41" s="473" customFormat="1" ht="18.600000000000001" customHeight="1" x14ac:dyDescent="0.25">
      <c r="A256" s="471"/>
      <c r="B256" s="474" t="s">
        <v>16</v>
      </c>
      <c r="C256" s="761" t="s">
        <v>295</v>
      </c>
      <c r="D256" s="761"/>
      <c r="E256" s="761"/>
      <c r="F256" s="761"/>
      <c r="G256" s="761"/>
      <c r="H256" s="761"/>
      <c r="I256" s="761"/>
      <c r="J256" s="761"/>
      <c r="K256" s="761"/>
      <c r="L256" s="761"/>
      <c r="M256" s="761"/>
      <c r="N256" s="761"/>
      <c r="O256" s="761"/>
      <c r="P256" s="761"/>
      <c r="Q256" s="761"/>
      <c r="R256" s="761"/>
      <c r="S256" s="761"/>
      <c r="T256" s="761"/>
      <c r="U256" s="761"/>
      <c r="V256" s="761"/>
      <c r="W256" s="761"/>
      <c r="X256" s="761"/>
      <c r="Y256" s="761"/>
      <c r="Z256" s="761"/>
      <c r="AA256" s="761"/>
      <c r="AB256" s="761"/>
      <c r="AC256" s="761"/>
      <c r="AD256" s="761"/>
      <c r="AE256" s="761"/>
      <c r="AF256" s="761"/>
      <c r="AG256" s="761"/>
      <c r="AH256" s="761"/>
      <c r="AI256" s="761"/>
      <c r="AJ256" s="761"/>
      <c r="AK256" s="761"/>
      <c r="AL256" s="761"/>
      <c r="AM256" s="761"/>
      <c r="AN256" s="740"/>
      <c r="AO256" s="472"/>
    </row>
    <row r="257" spans="1:41" s="473" customFormat="1" ht="57.6" customHeight="1" x14ac:dyDescent="0.25">
      <c r="A257" s="471"/>
      <c r="B257" s="476" t="s">
        <v>72</v>
      </c>
      <c r="C257" s="742" t="s">
        <v>327</v>
      </c>
      <c r="D257" s="742"/>
      <c r="E257" s="742"/>
      <c r="F257" s="742"/>
      <c r="G257" s="742"/>
      <c r="H257" s="742"/>
      <c r="I257" s="742"/>
      <c r="J257" s="742"/>
      <c r="K257" s="742"/>
      <c r="L257" s="742"/>
      <c r="M257" s="742"/>
      <c r="N257" s="742"/>
      <c r="O257" s="742"/>
      <c r="P257" s="742"/>
      <c r="Q257" s="742"/>
      <c r="R257" s="742"/>
      <c r="S257" s="742"/>
      <c r="T257" s="742"/>
      <c r="U257" s="742"/>
      <c r="V257" s="742"/>
      <c r="W257" s="742"/>
      <c r="X257" s="742"/>
      <c r="Y257" s="742"/>
      <c r="Z257" s="742"/>
      <c r="AA257" s="742"/>
      <c r="AB257" s="742"/>
      <c r="AC257" s="742"/>
      <c r="AD257" s="742"/>
      <c r="AE257" s="742"/>
      <c r="AF257" s="742"/>
      <c r="AG257" s="742"/>
      <c r="AH257" s="742"/>
      <c r="AI257" s="742"/>
      <c r="AJ257" s="742"/>
      <c r="AK257" s="742"/>
      <c r="AL257" s="742"/>
      <c r="AM257" s="742"/>
      <c r="AN257" s="743"/>
      <c r="AO257" s="472"/>
    </row>
    <row r="258" spans="1:41" s="473" customFormat="1" ht="27.95" customHeight="1" x14ac:dyDescent="0.3">
      <c r="A258" s="477"/>
      <c r="B258" s="758" t="s">
        <v>172</v>
      </c>
      <c r="C258" s="758"/>
      <c r="D258" s="758"/>
      <c r="E258" s="758"/>
      <c r="F258" s="758"/>
      <c r="G258" s="758"/>
      <c r="H258" s="758"/>
      <c r="I258" s="758"/>
      <c r="J258" s="758"/>
      <c r="K258" s="758"/>
      <c r="L258" s="758"/>
      <c r="M258" s="758"/>
      <c r="N258" s="758"/>
      <c r="O258" s="758"/>
      <c r="P258" s="758"/>
      <c r="Q258" s="758"/>
      <c r="R258" s="758"/>
      <c r="S258" s="758"/>
      <c r="T258" s="758"/>
      <c r="U258" s="758"/>
      <c r="V258" s="758"/>
      <c r="W258" s="758"/>
      <c r="X258" s="758"/>
      <c r="Y258" s="758"/>
      <c r="Z258" s="758"/>
      <c r="AA258" s="758"/>
      <c r="AB258" s="758"/>
      <c r="AC258" s="758"/>
      <c r="AD258" s="758"/>
      <c r="AE258" s="758"/>
      <c r="AF258" s="758"/>
      <c r="AG258" s="758"/>
      <c r="AH258" s="758"/>
      <c r="AI258" s="758"/>
      <c r="AJ258" s="758"/>
      <c r="AK258" s="758"/>
      <c r="AL258" s="758"/>
      <c r="AM258" s="758"/>
      <c r="AN258" s="758"/>
      <c r="AO258" s="478"/>
    </row>
    <row r="259" spans="1:41" s="473" customFormat="1" ht="24.6" customHeight="1" x14ac:dyDescent="0.25">
      <c r="A259" s="479"/>
      <c r="B259" s="759" t="s">
        <v>1</v>
      </c>
      <c r="C259" s="759"/>
      <c r="D259" s="759"/>
      <c r="E259" s="759"/>
      <c r="F259" s="759"/>
      <c r="G259" s="759"/>
      <c r="H259" s="759"/>
      <c r="I259" s="759"/>
      <c r="J259" s="759"/>
      <c r="K259" s="759"/>
      <c r="L259" s="759"/>
      <c r="M259" s="759"/>
      <c r="N259" s="759"/>
      <c r="O259" s="759"/>
      <c r="P259" s="759"/>
      <c r="Q259" s="759"/>
      <c r="R259" s="759"/>
      <c r="S259" s="759"/>
      <c r="T259" s="759"/>
      <c r="U259" s="759"/>
      <c r="V259" s="759"/>
      <c r="W259" s="759"/>
      <c r="X259" s="759"/>
      <c r="Y259" s="759"/>
      <c r="Z259" s="759"/>
      <c r="AA259" s="759"/>
      <c r="AB259" s="759"/>
      <c r="AC259" s="759"/>
      <c r="AD259" s="759"/>
      <c r="AE259" s="759"/>
      <c r="AF259" s="759"/>
      <c r="AG259" s="759"/>
      <c r="AH259" s="759"/>
      <c r="AI259" s="759"/>
      <c r="AJ259" s="759"/>
      <c r="AK259" s="759"/>
      <c r="AL259" s="759"/>
      <c r="AM259" s="759"/>
      <c r="AN259" s="759"/>
      <c r="AO259" s="480"/>
    </row>
    <row r="260" spans="1:41" s="473" customFormat="1" ht="18" x14ac:dyDescent="0.25">
      <c r="A260" s="481"/>
      <c r="B260" s="482" t="s">
        <v>42</v>
      </c>
      <c r="C260" s="760" t="s">
        <v>68</v>
      </c>
      <c r="D260" s="760"/>
      <c r="E260" s="760"/>
      <c r="F260" s="760"/>
      <c r="G260" s="760"/>
      <c r="H260" s="760"/>
      <c r="I260" s="760"/>
      <c r="J260" s="760"/>
      <c r="K260" s="760"/>
      <c r="L260" s="760"/>
      <c r="M260" s="760"/>
      <c r="N260" s="760"/>
      <c r="O260" s="760"/>
      <c r="P260" s="760"/>
      <c r="Q260" s="760"/>
      <c r="R260" s="760"/>
      <c r="S260" s="760"/>
      <c r="T260" s="760"/>
      <c r="U260" s="760"/>
      <c r="V260" s="760"/>
      <c r="W260" s="760"/>
      <c r="X260" s="760"/>
      <c r="Y260" s="760"/>
      <c r="Z260" s="760"/>
      <c r="AA260" s="760"/>
      <c r="AB260" s="760"/>
      <c r="AC260" s="760"/>
      <c r="AD260" s="760"/>
      <c r="AE260" s="760"/>
      <c r="AF260" s="760"/>
      <c r="AG260" s="760"/>
      <c r="AH260" s="760"/>
      <c r="AI260" s="760"/>
      <c r="AJ260" s="760"/>
      <c r="AK260" s="760"/>
      <c r="AL260" s="760"/>
      <c r="AM260" s="760"/>
      <c r="AN260" s="483"/>
      <c r="AO260" s="480"/>
    </row>
    <row r="261" spans="1:41" s="473" customFormat="1" ht="63" customHeight="1" x14ac:dyDescent="0.25">
      <c r="A261" s="481"/>
      <c r="B261" s="484" t="s">
        <v>9</v>
      </c>
      <c r="C261" s="1036" t="s">
        <v>328</v>
      </c>
      <c r="D261" s="1036"/>
      <c r="E261" s="1036"/>
      <c r="F261" s="1036"/>
      <c r="G261" s="1036"/>
      <c r="H261" s="1036"/>
      <c r="I261" s="1036"/>
      <c r="J261" s="1036"/>
      <c r="K261" s="1036"/>
      <c r="L261" s="1036"/>
      <c r="M261" s="1036"/>
      <c r="N261" s="1036"/>
      <c r="O261" s="1036"/>
      <c r="P261" s="1036"/>
      <c r="Q261" s="1036"/>
      <c r="R261" s="1036"/>
      <c r="S261" s="1036"/>
      <c r="T261" s="1036"/>
      <c r="U261" s="1036"/>
      <c r="V261" s="1036"/>
      <c r="W261" s="1036"/>
      <c r="X261" s="1036"/>
      <c r="Y261" s="1036"/>
      <c r="Z261" s="1036"/>
      <c r="AA261" s="1036"/>
      <c r="AB261" s="1036"/>
      <c r="AC261" s="1036"/>
      <c r="AD261" s="1036"/>
      <c r="AE261" s="1036"/>
      <c r="AF261" s="1036"/>
      <c r="AG261" s="1036"/>
      <c r="AH261" s="1036"/>
      <c r="AI261" s="1036"/>
      <c r="AJ261" s="1036"/>
      <c r="AK261" s="1036"/>
      <c r="AL261" s="1036"/>
      <c r="AM261" s="1036"/>
      <c r="AN261" s="1037"/>
      <c r="AO261" s="480"/>
    </row>
    <row r="262" spans="1:41" s="473" customFormat="1" ht="38.450000000000003" customHeight="1" x14ac:dyDescent="0.25">
      <c r="A262" s="479"/>
      <c r="B262" s="484" t="s">
        <v>14</v>
      </c>
      <c r="C262" s="1036" t="s">
        <v>297</v>
      </c>
      <c r="D262" s="1036"/>
      <c r="E262" s="1036"/>
      <c r="F262" s="1036"/>
      <c r="G262" s="1036"/>
      <c r="H262" s="1036"/>
      <c r="I262" s="1036"/>
      <c r="J262" s="1036"/>
      <c r="K262" s="1036"/>
      <c r="L262" s="1036"/>
      <c r="M262" s="1036"/>
      <c r="N262" s="1036"/>
      <c r="O262" s="1036"/>
      <c r="P262" s="1036"/>
      <c r="Q262" s="1036"/>
      <c r="R262" s="1036"/>
      <c r="S262" s="1036"/>
      <c r="T262" s="1036"/>
      <c r="U262" s="1036"/>
      <c r="V262" s="1036"/>
      <c r="W262" s="1036"/>
      <c r="X262" s="1036"/>
      <c r="Y262" s="1036"/>
      <c r="Z262" s="1036"/>
      <c r="AA262" s="1036"/>
      <c r="AB262" s="1036"/>
      <c r="AC262" s="1036"/>
      <c r="AD262" s="1036"/>
      <c r="AE262" s="1036"/>
      <c r="AF262" s="1036"/>
      <c r="AG262" s="1036"/>
      <c r="AH262" s="1036"/>
      <c r="AI262" s="1036"/>
      <c r="AJ262" s="1036"/>
      <c r="AK262" s="1036"/>
      <c r="AL262" s="1036"/>
      <c r="AM262" s="1036"/>
      <c r="AN262" s="1037"/>
      <c r="AO262" s="480"/>
    </row>
    <row r="263" spans="1:41" s="473" customFormat="1" ht="25.5" customHeight="1" x14ac:dyDescent="0.25">
      <c r="A263" s="479"/>
      <c r="B263" s="482" t="s">
        <v>52</v>
      </c>
      <c r="C263" s="1038" t="s">
        <v>296</v>
      </c>
      <c r="D263" s="1038"/>
      <c r="E263" s="1038"/>
      <c r="F263" s="1038"/>
      <c r="G263" s="1038"/>
      <c r="H263" s="1038"/>
      <c r="I263" s="1038"/>
      <c r="J263" s="1038"/>
      <c r="K263" s="1038"/>
      <c r="L263" s="1038"/>
      <c r="M263" s="1038"/>
      <c r="N263" s="1038"/>
      <c r="O263" s="1038"/>
      <c r="P263" s="1038"/>
      <c r="Q263" s="1038"/>
      <c r="R263" s="1038"/>
      <c r="S263" s="1038"/>
      <c r="T263" s="1038"/>
      <c r="U263" s="1038"/>
      <c r="V263" s="1038"/>
      <c r="W263" s="1038"/>
      <c r="X263" s="1038"/>
      <c r="Y263" s="1038"/>
      <c r="Z263" s="1038"/>
      <c r="AA263" s="1038"/>
      <c r="AB263" s="1038"/>
      <c r="AC263" s="1038"/>
      <c r="AD263" s="1038"/>
      <c r="AE263" s="1038"/>
      <c r="AF263" s="1038"/>
      <c r="AG263" s="1038"/>
      <c r="AH263" s="1038"/>
      <c r="AI263" s="1038"/>
      <c r="AJ263" s="1038"/>
      <c r="AK263" s="1038"/>
      <c r="AL263" s="1038"/>
      <c r="AM263" s="1038"/>
      <c r="AN263" s="1039"/>
      <c r="AO263" s="480"/>
    </row>
    <row r="264" spans="1:41" s="473" customFormat="1" ht="32.25" customHeight="1" x14ac:dyDescent="0.25">
      <c r="A264" s="479"/>
      <c r="B264" s="485" t="s">
        <v>16</v>
      </c>
      <c r="C264" s="1040" t="s">
        <v>91</v>
      </c>
      <c r="D264" s="1040"/>
      <c r="E264" s="1040"/>
      <c r="F264" s="1040"/>
      <c r="G264" s="1040"/>
      <c r="H264" s="1040"/>
      <c r="I264" s="1040"/>
      <c r="J264" s="1040"/>
      <c r="K264" s="1040"/>
      <c r="L264" s="1040"/>
      <c r="M264" s="1040"/>
      <c r="N264" s="1040"/>
      <c r="O264" s="1040"/>
      <c r="P264" s="1040"/>
      <c r="Q264" s="1040"/>
      <c r="R264" s="1040"/>
      <c r="S264" s="1040"/>
      <c r="T264" s="1040"/>
      <c r="U264" s="1040"/>
      <c r="V264" s="1040"/>
      <c r="W264" s="1040"/>
      <c r="X264" s="1040"/>
      <c r="Y264" s="1040"/>
      <c r="Z264" s="1040"/>
      <c r="AA264" s="1040"/>
      <c r="AB264" s="1040"/>
      <c r="AC264" s="1040"/>
      <c r="AD264" s="1040"/>
      <c r="AE264" s="1040"/>
      <c r="AF264" s="1040"/>
      <c r="AG264" s="1040"/>
      <c r="AH264" s="1040"/>
      <c r="AI264" s="1040"/>
      <c r="AJ264" s="1040"/>
      <c r="AK264" s="1040"/>
      <c r="AL264" s="1040"/>
      <c r="AM264" s="1040"/>
      <c r="AN264" s="1041"/>
      <c r="AO264" s="480"/>
    </row>
    <row r="265" spans="1:41" s="473" customFormat="1" ht="8.25" customHeight="1" x14ac:dyDescent="0.25">
      <c r="A265" s="479"/>
      <c r="B265" s="486"/>
      <c r="C265" s="486"/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  <c r="O265" s="486"/>
      <c r="P265" s="486"/>
      <c r="Q265" s="486"/>
      <c r="R265" s="486"/>
      <c r="S265" s="486"/>
      <c r="T265" s="486"/>
      <c r="U265" s="486"/>
      <c r="V265" s="486"/>
      <c r="W265" s="486"/>
      <c r="X265" s="486"/>
      <c r="Y265" s="486"/>
      <c r="Z265" s="486"/>
      <c r="AA265" s="486"/>
      <c r="AB265" s="486"/>
      <c r="AC265" s="486"/>
      <c r="AD265" s="486"/>
      <c r="AE265" s="486"/>
      <c r="AF265" s="486"/>
      <c r="AG265" s="486"/>
      <c r="AH265" s="486"/>
      <c r="AI265" s="486"/>
      <c r="AJ265" s="486"/>
      <c r="AK265" s="486"/>
      <c r="AL265" s="486"/>
      <c r="AM265" s="486"/>
      <c r="AN265" s="486"/>
      <c r="AO265" s="487"/>
    </row>
    <row r="266" spans="1:41" s="473" customFormat="1" ht="30.95" customHeight="1" x14ac:dyDescent="0.25">
      <c r="A266" s="488"/>
      <c r="B266" s="1042" t="s">
        <v>6</v>
      </c>
      <c r="C266" s="1043"/>
      <c r="D266" s="1043"/>
      <c r="E266" s="1043"/>
      <c r="F266" s="1043"/>
      <c r="G266" s="1043"/>
      <c r="H266" s="1043"/>
      <c r="I266" s="1043"/>
      <c r="J266" s="1043"/>
      <c r="K266" s="1043"/>
      <c r="L266" s="1043"/>
      <c r="M266" s="1043"/>
      <c r="N266" s="1043"/>
      <c r="O266" s="1043"/>
      <c r="P266" s="1043"/>
      <c r="Q266" s="1043"/>
      <c r="R266" s="1043"/>
      <c r="S266" s="1044"/>
      <c r="T266" s="706"/>
      <c r="U266" s="1045" t="s">
        <v>149</v>
      </c>
      <c r="V266" s="1046"/>
      <c r="W266" s="1046"/>
      <c r="X266" s="1046"/>
      <c r="Y266" s="1046"/>
      <c r="Z266" s="1046"/>
      <c r="AA266" s="1046"/>
      <c r="AB266" s="1046"/>
      <c r="AC266" s="1046"/>
      <c r="AD266" s="1046"/>
      <c r="AE266" s="1046"/>
      <c r="AF266" s="1046"/>
      <c r="AG266" s="1046"/>
      <c r="AH266" s="1046"/>
      <c r="AI266" s="1046"/>
      <c r="AJ266" s="1046"/>
      <c r="AK266" s="1046"/>
      <c r="AL266" s="1046"/>
      <c r="AM266" s="1046"/>
      <c r="AN266" s="1047"/>
      <c r="AO266" s="489"/>
    </row>
    <row r="267" spans="1:41" s="473" customFormat="1" ht="75" customHeight="1" x14ac:dyDescent="0.25">
      <c r="A267" s="479"/>
      <c r="B267" s="1048" t="s">
        <v>53</v>
      </c>
      <c r="C267" s="1049"/>
      <c r="D267" s="1049"/>
      <c r="E267" s="1049"/>
      <c r="F267" s="1049"/>
      <c r="G267" s="1049"/>
      <c r="H267" s="1049"/>
      <c r="I267" s="1049"/>
      <c r="J267" s="1049"/>
      <c r="K267" s="1049"/>
      <c r="L267" s="1049"/>
      <c r="M267" s="1049"/>
      <c r="N267" s="1049"/>
      <c r="O267" s="1049"/>
      <c r="P267" s="1049"/>
      <c r="Q267" s="1049"/>
      <c r="R267" s="1049"/>
      <c r="S267" s="1050"/>
      <c r="T267" s="706"/>
      <c r="U267" s="1051" t="s">
        <v>56</v>
      </c>
      <c r="V267" s="1052"/>
      <c r="W267" s="1052"/>
      <c r="X267" s="1052"/>
      <c r="Y267" s="1052"/>
      <c r="Z267" s="1052"/>
      <c r="AA267" s="1052"/>
      <c r="AB267" s="1052"/>
      <c r="AC267" s="1052"/>
      <c r="AD267" s="1052"/>
      <c r="AE267" s="1052"/>
      <c r="AF267" s="1052"/>
      <c r="AG267" s="1052"/>
      <c r="AH267" s="1052"/>
      <c r="AI267" s="1052"/>
      <c r="AJ267" s="1052"/>
      <c r="AK267" s="1052"/>
      <c r="AL267" s="1052"/>
      <c r="AM267" s="1052"/>
      <c r="AN267" s="1053"/>
      <c r="AO267" s="490"/>
    </row>
    <row r="268" spans="1:41" s="473" customFormat="1" ht="24" customHeight="1" x14ac:dyDescent="0.35">
      <c r="A268" s="389"/>
      <c r="B268" s="491" t="s">
        <v>150</v>
      </c>
      <c r="C268" s="492"/>
      <c r="D268" s="492"/>
      <c r="E268" s="492"/>
      <c r="F268" s="492"/>
      <c r="G268" s="492"/>
      <c r="H268" s="492"/>
      <c r="I268" s="492"/>
      <c r="J268" s="492"/>
      <c r="K268" s="492"/>
      <c r="L268" s="492"/>
      <c r="M268" s="492"/>
      <c r="N268" s="492"/>
      <c r="O268" s="492"/>
      <c r="P268" s="492"/>
      <c r="Q268" s="492"/>
      <c r="R268" s="492"/>
      <c r="S268" s="492"/>
      <c r="T268" s="492"/>
      <c r="U268" s="492"/>
      <c r="V268" s="492"/>
      <c r="W268" s="492"/>
      <c r="X268" s="492"/>
      <c r="Y268" s="492"/>
      <c r="Z268" s="492"/>
      <c r="AA268" s="492"/>
      <c r="AB268" s="492"/>
      <c r="AC268" s="492"/>
      <c r="AD268" s="492"/>
      <c r="AE268" s="492"/>
      <c r="AF268" s="492"/>
      <c r="AG268" s="492"/>
      <c r="AH268" s="492"/>
      <c r="AI268" s="492"/>
      <c r="AJ268" s="492"/>
      <c r="AK268" s="492"/>
      <c r="AL268" s="492"/>
      <c r="AM268" s="492"/>
      <c r="AN268" s="493"/>
      <c r="AO268" s="494"/>
    </row>
    <row r="269" spans="1:41" s="473" customFormat="1" ht="17.25" customHeight="1" x14ac:dyDescent="0.3">
      <c r="A269" s="389"/>
      <c r="B269" s="495" t="s">
        <v>83</v>
      </c>
      <c r="C269" s="768" t="s">
        <v>84</v>
      </c>
      <c r="D269" s="768"/>
      <c r="E269" s="768"/>
      <c r="F269" s="768"/>
      <c r="G269" s="768"/>
      <c r="H269" s="768"/>
      <c r="I269" s="768"/>
      <c r="J269" s="768"/>
      <c r="K269" s="768"/>
      <c r="L269" s="768"/>
      <c r="M269" s="768"/>
      <c r="N269" s="768"/>
      <c r="O269" s="768"/>
      <c r="P269" s="768"/>
      <c r="Q269" s="768"/>
      <c r="R269" s="768"/>
      <c r="S269" s="768"/>
      <c r="T269" s="768"/>
      <c r="U269" s="768"/>
      <c r="V269" s="768"/>
      <c r="W269" s="768"/>
      <c r="X269" s="768"/>
      <c r="Y269" s="768"/>
      <c r="Z269" s="768"/>
      <c r="AA269" s="768"/>
      <c r="AB269" s="768"/>
      <c r="AC269" s="768"/>
      <c r="AD269" s="768"/>
      <c r="AE269" s="768"/>
      <c r="AF269" s="768"/>
      <c r="AG269" s="768"/>
      <c r="AH269" s="768"/>
      <c r="AI269" s="768"/>
      <c r="AJ269" s="768"/>
      <c r="AK269" s="768"/>
      <c r="AL269" s="768"/>
      <c r="AM269" s="768"/>
      <c r="AN269" s="769"/>
      <c r="AO269" s="494"/>
    </row>
    <row r="270" spans="1:41" s="473" customFormat="1" ht="15" customHeight="1" x14ac:dyDescent="0.25">
      <c r="A270" s="389"/>
      <c r="B270" s="496" t="s">
        <v>62</v>
      </c>
      <c r="C270" s="716" t="s">
        <v>47</v>
      </c>
      <c r="D270" s="716"/>
      <c r="E270" s="716"/>
      <c r="F270" s="716"/>
      <c r="G270" s="716"/>
      <c r="H270" s="716"/>
      <c r="I270" s="716"/>
      <c r="J270" s="716"/>
      <c r="K270" s="716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16"/>
      <c r="W270" s="716"/>
      <c r="X270" s="716"/>
      <c r="Y270" s="716"/>
      <c r="Z270" s="716"/>
      <c r="AA270" s="716"/>
      <c r="AB270" s="716"/>
      <c r="AC270" s="716"/>
      <c r="AD270" s="716"/>
      <c r="AE270" s="716"/>
      <c r="AF270" s="716"/>
      <c r="AG270" s="716"/>
      <c r="AH270" s="716"/>
      <c r="AI270" s="716"/>
      <c r="AJ270" s="716"/>
      <c r="AK270" s="716"/>
      <c r="AL270" s="716"/>
      <c r="AM270" s="716"/>
      <c r="AN270" s="717"/>
      <c r="AO270" s="494"/>
    </row>
    <row r="271" spans="1:41" s="473" customFormat="1" ht="18" customHeight="1" x14ac:dyDescent="0.25">
      <c r="A271" s="389"/>
      <c r="B271" s="496" t="s">
        <v>63</v>
      </c>
      <c r="C271" s="716" t="s">
        <v>46</v>
      </c>
      <c r="D271" s="716"/>
      <c r="E271" s="716"/>
      <c r="F271" s="716"/>
      <c r="G271" s="716"/>
      <c r="H271" s="716"/>
      <c r="I271" s="716"/>
      <c r="J271" s="716"/>
      <c r="K271" s="716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16"/>
      <c r="W271" s="716"/>
      <c r="X271" s="716"/>
      <c r="Y271" s="716"/>
      <c r="Z271" s="716"/>
      <c r="AA271" s="716"/>
      <c r="AB271" s="716"/>
      <c r="AC271" s="716"/>
      <c r="AD271" s="716"/>
      <c r="AE271" s="716"/>
      <c r="AF271" s="716"/>
      <c r="AG271" s="716"/>
      <c r="AH271" s="716"/>
      <c r="AI271" s="716"/>
      <c r="AJ271" s="716"/>
      <c r="AK271" s="716"/>
      <c r="AL271" s="716"/>
      <c r="AM271" s="716"/>
      <c r="AN271" s="717"/>
      <c r="AO271" s="494"/>
    </row>
    <row r="272" spans="1:41" s="473" customFormat="1" ht="18.600000000000001" customHeight="1" x14ac:dyDescent="0.25">
      <c r="A272" s="389"/>
      <c r="B272" s="496" t="s">
        <v>64</v>
      </c>
      <c r="C272" s="716" t="s">
        <v>48</v>
      </c>
      <c r="D272" s="716"/>
      <c r="E272" s="716"/>
      <c r="F272" s="716"/>
      <c r="G272" s="716"/>
      <c r="H272" s="716"/>
      <c r="I272" s="716"/>
      <c r="J272" s="716"/>
      <c r="K272" s="716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16"/>
      <c r="W272" s="716"/>
      <c r="X272" s="716"/>
      <c r="Y272" s="716"/>
      <c r="Z272" s="716"/>
      <c r="AA272" s="716"/>
      <c r="AB272" s="716"/>
      <c r="AC272" s="716"/>
      <c r="AD272" s="716"/>
      <c r="AE272" s="716"/>
      <c r="AF272" s="716"/>
      <c r="AG272" s="716"/>
      <c r="AH272" s="716"/>
      <c r="AI272" s="716"/>
      <c r="AJ272" s="716"/>
      <c r="AK272" s="716"/>
      <c r="AL272" s="716"/>
      <c r="AM272" s="716"/>
      <c r="AN272" s="717"/>
      <c r="AO272" s="494"/>
    </row>
    <row r="273" spans="1:41" s="473" customFormat="1" ht="34.5" customHeight="1" x14ac:dyDescent="0.25">
      <c r="A273" s="389"/>
      <c r="B273" s="496" t="s">
        <v>65</v>
      </c>
      <c r="C273" s="716" t="s">
        <v>207</v>
      </c>
      <c r="D273" s="716"/>
      <c r="E273" s="716"/>
      <c r="F273" s="716"/>
      <c r="G273" s="716"/>
      <c r="H273" s="716"/>
      <c r="I273" s="716"/>
      <c r="J273" s="716"/>
      <c r="K273" s="716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16"/>
      <c r="W273" s="716"/>
      <c r="X273" s="716"/>
      <c r="Y273" s="716"/>
      <c r="Z273" s="716"/>
      <c r="AA273" s="716"/>
      <c r="AB273" s="716"/>
      <c r="AC273" s="716"/>
      <c r="AD273" s="716"/>
      <c r="AE273" s="716"/>
      <c r="AF273" s="716"/>
      <c r="AG273" s="716"/>
      <c r="AH273" s="716"/>
      <c r="AI273" s="716"/>
      <c r="AJ273" s="716"/>
      <c r="AK273" s="716"/>
      <c r="AL273" s="716"/>
      <c r="AM273" s="716"/>
      <c r="AN273" s="717"/>
      <c r="AO273" s="494"/>
    </row>
    <row r="274" spans="1:41" s="497" customFormat="1" ht="19.5" customHeight="1" x14ac:dyDescent="0.2">
      <c r="A274" s="389"/>
      <c r="B274" s="496" t="s">
        <v>66</v>
      </c>
      <c r="C274" s="716" t="s">
        <v>49</v>
      </c>
      <c r="D274" s="716"/>
      <c r="E274" s="716"/>
      <c r="F274" s="716"/>
      <c r="G274" s="716"/>
      <c r="H274" s="716"/>
      <c r="I274" s="716"/>
      <c r="J274" s="716"/>
      <c r="K274" s="716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16"/>
      <c r="W274" s="716"/>
      <c r="X274" s="716"/>
      <c r="Y274" s="716"/>
      <c r="Z274" s="716"/>
      <c r="AA274" s="716"/>
      <c r="AB274" s="716"/>
      <c r="AC274" s="716"/>
      <c r="AD274" s="716"/>
      <c r="AE274" s="716"/>
      <c r="AF274" s="716"/>
      <c r="AG274" s="716"/>
      <c r="AH274" s="716"/>
      <c r="AI274" s="716"/>
      <c r="AJ274" s="716"/>
      <c r="AK274" s="716"/>
      <c r="AL274" s="716"/>
      <c r="AM274" s="716"/>
      <c r="AN274" s="717"/>
      <c r="AO274" s="494"/>
    </row>
    <row r="275" spans="1:41" ht="20.100000000000001" customHeight="1" x14ac:dyDescent="0.2">
      <c r="A275" s="389"/>
      <c r="B275" s="496" t="s">
        <v>67</v>
      </c>
      <c r="C275" s="716" t="s">
        <v>50</v>
      </c>
      <c r="D275" s="716"/>
      <c r="E275" s="716"/>
      <c r="F275" s="716"/>
      <c r="G275" s="716"/>
      <c r="H275" s="716"/>
      <c r="I275" s="716"/>
      <c r="J275" s="716"/>
      <c r="K275" s="716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16"/>
      <c r="W275" s="716"/>
      <c r="X275" s="716"/>
      <c r="Y275" s="716"/>
      <c r="Z275" s="716"/>
      <c r="AA275" s="716"/>
      <c r="AB275" s="716"/>
      <c r="AC275" s="716"/>
      <c r="AD275" s="716"/>
      <c r="AE275" s="716"/>
      <c r="AF275" s="716"/>
      <c r="AG275" s="716"/>
      <c r="AH275" s="716"/>
      <c r="AI275" s="716"/>
      <c r="AJ275" s="716"/>
      <c r="AK275" s="716"/>
      <c r="AL275" s="716"/>
      <c r="AM275" s="716"/>
      <c r="AN275" s="717"/>
      <c r="AO275" s="494"/>
    </row>
    <row r="276" spans="1:41" ht="17.45" customHeight="1" x14ac:dyDescent="0.2">
      <c r="A276" s="389"/>
      <c r="B276" s="496" t="s">
        <v>69</v>
      </c>
      <c r="C276" s="716" t="s">
        <v>51</v>
      </c>
      <c r="D276" s="716"/>
      <c r="E276" s="716"/>
      <c r="F276" s="716"/>
      <c r="G276" s="716"/>
      <c r="H276" s="716"/>
      <c r="I276" s="716"/>
      <c r="J276" s="716"/>
      <c r="K276" s="716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16"/>
      <c r="W276" s="716"/>
      <c r="X276" s="716"/>
      <c r="Y276" s="716"/>
      <c r="Z276" s="716"/>
      <c r="AA276" s="716"/>
      <c r="AB276" s="716"/>
      <c r="AC276" s="716"/>
      <c r="AD276" s="716"/>
      <c r="AE276" s="716"/>
      <c r="AF276" s="716"/>
      <c r="AG276" s="716"/>
      <c r="AH276" s="716"/>
      <c r="AI276" s="716"/>
      <c r="AJ276" s="716"/>
      <c r="AK276" s="716"/>
      <c r="AL276" s="716"/>
      <c r="AM276" s="716"/>
      <c r="AN276" s="717"/>
      <c r="AO276" s="494"/>
    </row>
    <row r="277" spans="1:41" ht="32.450000000000003" customHeight="1" x14ac:dyDescent="0.2">
      <c r="A277" s="389"/>
      <c r="B277" s="498" t="s">
        <v>70</v>
      </c>
      <c r="C277" s="754" t="s">
        <v>90</v>
      </c>
      <c r="D277" s="754"/>
      <c r="E277" s="754"/>
      <c r="F277" s="754"/>
      <c r="G277" s="754"/>
      <c r="H277" s="754"/>
      <c r="I277" s="754"/>
      <c r="J277" s="754"/>
      <c r="K277" s="754"/>
      <c r="L277" s="754"/>
      <c r="M277" s="754"/>
      <c r="N277" s="754"/>
      <c r="O277" s="754"/>
      <c r="P277" s="754"/>
      <c r="Q277" s="754"/>
      <c r="R277" s="754"/>
      <c r="S277" s="754"/>
      <c r="T277" s="754"/>
      <c r="U277" s="754"/>
      <c r="V277" s="754"/>
      <c r="W277" s="754"/>
      <c r="X277" s="754"/>
      <c r="Y277" s="754"/>
      <c r="Z277" s="754"/>
      <c r="AA277" s="754"/>
      <c r="AB277" s="754"/>
      <c r="AC277" s="754"/>
      <c r="AD277" s="754"/>
      <c r="AE277" s="754"/>
      <c r="AF277" s="754"/>
      <c r="AG277" s="754"/>
      <c r="AH277" s="754"/>
      <c r="AI277" s="754"/>
      <c r="AJ277" s="754"/>
      <c r="AK277" s="754"/>
      <c r="AL277" s="754"/>
      <c r="AM277" s="754"/>
      <c r="AN277" s="755"/>
      <c r="AO277" s="494"/>
    </row>
    <row r="278" spans="1:41" ht="7.5" customHeight="1" x14ac:dyDescent="0.2">
      <c r="A278" s="389"/>
      <c r="B278" s="499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  <c r="AA278" s="500"/>
      <c r="AB278" s="500"/>
      <c r="AC278" s="500"/>
      <c r="AD278" s="500"/>
      <c r="AE278" s="500"/>
      <c r="AF278" s="500"/>
      <c r="AG278" s="500"/>
      <c r="AH278" s="500"/>
      <c r="AI278" s="500"/>
      <c r="AJ278" s="500"/>
      <c r="AK278" s="500"/>
      <c r="AL278" s="500"/>
      <c r="AM278" s="500"/>
      <c r="AN278" s="500"/>
      <c r="AO278" s="494"/>
    </row>
    <row r="279" spans="1:41" s="473" customFormat="1" ht="42.6" customHeight="1" x14ac:dyDescent="0.25">
      <c r="A279" s="389"/>
      <c r="B279" s="718" t="s">
        <v>184</v>
      </c>
      <c r="C279" s="719"/>
      <c r="D279" s="719"/>
      <c r="E279" s="719"/>
      <c r="F279" s="719"/>
      <c r="G279" s="719"/>
      <c r="H279" s="719"/>
      <c r="I279" s="719"/>
      <c r="J279" s="719"/>
      <c r="K279" s="719"/>
      <c r="L279" s="719"/>
      <c r="M279" s="719"/>
      <c r="N279" s="719"/>
      <c r="O279" s="719"/>
      <c r="P279" s="719"/>
      <c r="Q279" s="719"/>
      <c r="R279" s="719"/>
      <c r="S279" s="719"/>
      <c r="T279" s="719"/>
      <c r="U279" s="719"/>
      <c r="V279" s="719"/>
      <c r="W279" s="719"/>
      <c r="X279" s="719"/>
      <c r="Y279" s="719"/>
      <c r="Z279" s="719"/>
      <c r="AA279" s="719"/>
      <c r="AB279" s="719"/>
      <c r="AC279" s="719"/>
      <c r="AD279" s="719"/>
      <c r="AE279" s="719"/>
      <c r="AF279" s="719"/>
      <c r="AG279" s="719"/>
      <c r="AH279" s="719"/>
      <c r="AI279" s="719"/>
      <c r="AJ279" s="719"/>
      <c r="AK279" s="719"/>
      <c r="AL279" s="719"/>
      <c r="AM279" s="719"/>
      <c r="AN279" s="720"/>
      <c r="AO279" s="501"/>
    </row>
    <row r="280" spans="1:41" s="473" customFormat="1" ht="79.5" customHeight="1" x14ac:dyDescent="0.25">
      <c r="A280" s="471"/>
      <c r="B280" s="721" t="s">
        <v>338</v>
      </c>
      <c r="C280" s="722"/>
      <c r="D280" s="722"/>
      <c r="E280" s="722"/>
      <c r="F280" s="722"/>
      <c r="G280" s="722"/>
      <c r="H280" s="722"/>
      <c r="I280" s="722"/>
      <c r="J280" s="722"/>
      <c r="K280" s="722"/>
      <c r="L280" s="722"/>
      <c r="M280" s="722"/>
      <c r="N280" s="722"/>
      <c r="O280" s="722"/>
      <c r="P280" s="722"/>
      <c r="Q280" s="722"/>
      <c r="R280" s="722"/>
      <c r="S280" s="722"/>
      <c r="T280" s="722"/>
      <c r="U280" s="722"/>
      <c r="V280" s="722"/>
      <c r="W280" s="722"/>
      <c r="X280" s="722"/>
      <c r="Y280" s="722"/>
      <c r="Z280" s="722"/>
      <c r="AA280" s="722"/>
      <c r="AB280" s="722"/>
      <c r="AC280" s="722"/>
      <c r="AD280" s="722"/>
      <c r="AE280" s="722"/>
      <c r="AF280" s="722"/>
      <c r="AG280" s="722"/>
      <c r="AH280" s="722"/>
      <c r="AI280" s="722"/>
      <c r="AJ280" s="722"/>
      <c r="AK280" s="722"/>
      <c r="AL280" s="722"/>
      <c r="AM280" s="722"/>
      <c r="AN280" s="723"/>
      <c r="AO280" s="480"/>
    </row>
    <row r="281" spans="1:41" s="473" customFormat="1" ht="16.5" customHeight="1" x14ac:dyDescent="0.25">
      <c r="A281" s="471"/>
      <c r="B281" s="474" t="s">
        <v>15</v>
      </c>
      <c r="C281" s="715" t="s">
        <v>85</v>
      </c>
      <c r="D281" s="715"/>
      <c r="E281" s="715"/>
      <c r="F281" s="715"/>
      <c r="G281" s="715"/>
      <c r="H281" s="715"/>
      <c r="I281" s="715"/>
      <c r="J281" s="715"/>
      <c r="K281" s="715"/>
      <c r="L281" s="715"/>
      <c r="M281" s="715"/>
      <c r="N281" s="715"/>
      <c r="O281" s="715"/>
      <c r="P281" s="715"/>
      <c r="Q281" s="715"/>
      <c r="R281" s="715"/>
      <c r="S281" s="715"/>
      <c r="T281" s="715"/>
      <c r="U281" s="715"/>
      <c r="V281" s="715"/>
      <c r="W281" s="715"/>
      <c r="X281" s="715"/>
      <c r="Y281" s="715"/>
      <c r="Z281" s="715"/>
      <c r="AA281" s="715"/>
      <c r="AB281" s="715"/>
      <c r="AC281" s="715"/>
      <c r="AD281" s="715"/>
      <c r="AE281" s="715"/>
      <c r="AF281" s="715"/>
      <c r="AG281" s="715"/>
      <c r="AH281" s="715"/>
      <c r="AI281" s="715"/>
      <c r="AJ281" s="715"/>
      <c r="AK281" s="715"/>
      <c r="AL281" s="715"/>
      <c r="AM281" s="715"/>
      <c r="AN281" s="712"/>
      <c r="AO281" s="480"/>
    </row>
    <row r="282" spans="1:41" s="473" customFormat="1" ht="28.5" customHeight="1" x14ac:dyDescent="0.25">
      <c r="A282" s="471"/>
      <c r="B282" s="474" t="s">
        <v>74</v>
      </c>
      <c r="C282" s="715" t="s">
        <v>86</v>
      </c>
      <c r="D282" s="715"/>
      <c r="E282" s="715"/>
      <c r="F282" s="715"/>
      <c r="G282" s="715"/>
      <c r="H282" s="715"/>
      <c r="I282" s="715"/>
      <c r="J282" s="715"/>
      <c r="K282" s="715"/>
      <c r="L282" s="715"/>
      <c r="M282" s="715"/>
      <c r="N282" s="715"/>
      <c r="O282" s="715"/>
      <c r="P282" s="715"/>
      <c r="Q282" s="715"/>
      <c r="R282" s="715"/>
      <c r="S282" s="715"/>
      <c r="T282" s="715"/>
      <c r="U282" s="715"/>
      <c r="V282" s="715"/>
      <c r="W282" s="715"/>
      <c r="X282" s="715"/>
      <c r="Y282" s="715"/>
      <c r="Z282" s="715"/>
      <c r="AA282" s="715"/>
      <c r="AB282" s="715"/>
      <c r="AC282" s="715"/>
      <c r="AD282" s="715"/>
      <c r="AE282" s="715"/>
      <c r="AF282" s="715"/>
      <c r="AG282" s="715"/>
      <c r="AH282" s="715"/>
      <c r="AI282" s="715"/>
      <c r="AJ282" s="715"/>
      <c r="AK282" s="715"/>
      <c r="AL282" s="715"/>
      <c r="AM282" s="715"/>
      <c r="AN282" s="712"/>
      <c r="AO282" s="480"/>
    </row>
    <row r="283" spans="1:41" s="473" customFormat="1" ht="29.45" customHeight="1" x14ac:dyDescent="0.25">
      <c r="A283" s="471"/>
      <c r="B283" s="474" t="s">
        <v>16</v>
      </c>
      <c r="C283" s="715" t="s">
        <v>125</v>
      </c>
      <c r="D283" s="715"/>
      <c r="E283" s="715"/>
      <c r="F283" s="715"/>
      <c r="G283" s="715"/>
      <c r="H283" s="715"/>
      <c r="I283" s="715"/>
      <c r="J283" s="715"/>
      <c r="K283" s="715"/>
      <c r="L283" s="715"/>
      <c r="M283" s="715"/>
      <c r="N283" s="715"/>
      <c r="O283" s="715"/>
      <c r="P283" s="715"/>
      <c r="Q283" s="715"/>
      <c r="R283" s="715"/>
      <c r="S283" s="715"/>
      <c r="T283" s="715"/>
      <c r="U283" s="715"/>
      <c r="V283" s="715"/>
      <c r="W283" s="715"/>
      <c r="X283" s="715"/>
      <c r="Y283" s="715"/>
      <c r="Z283" s="715"/>
      <c r="AA283" s="715"/>
      <c r="AB283" s="715"/>
      <c r="AC283" s="715"/>
      <c r="AD283" s="715"/>
      <c r="AE283" s="715"/>
      <c r="AF283" s="715"/>
      <c r="AG283" s="715"/>
      <c r="AH283" s="715"/>
      <c r="AI283" s="715"/>
      <c r="AJ283" s="715"/>
      <c r="AK283" s="715"/>
      <c r="AL283" s="715"/>
      <c r="AM283" s="715"/>
      <c r="AN283" s="712"/>
      <c r="AO283" s="480"/>
    </row>
    <row r="284" spans="1:41" ht="39.950000000000003" customHeight="1" x14ac:dyDescent="0.2">
      <c r="A284" s="471"/>
      <c r="B284" s="474" t="s">
        <v>72</v>
      </c>
      <c r="C284" s="715" t="s">
        <v>126</v>
      </c>
      <c r="D284" s="715"/>
      <c r="E284" s="715"/>
      <c r="F284" s="715"/>
      <c r="G284" s="715"/>
      <c r="H284" s="715"/>
      <c r="I284" s="715"/>
      <c r="J284" s="715"/>
      <c r="K284" s="715"/>
      <c r="L284" s="715"/>
      <c r="M284" s="715"/>
      <c r="N284" s="715"/>
      <c r="O284" s="715"/>
      <c r="P284" s="715"/>
      <c r="Q284" s="715"/>
      <c r="R284" s="715"/>
      <c r="S284" s="715"/>
      <c r="T284" s="715"/>
      <c r="U284" s="715"/>
      <c r="V284" s="715"/>
      <c r="W284" s="715"/>
      <c r="X284" s="715"/>
      <c r="Y284" s="715"/>
      <c r="Z284" s="715"/>
      <c r="AA284" s="715"/>
      <c r="AB284" s="715"/>
      <c r="AC284" s="715"/>
      <c r="AD284" s="715"/>
      <c r="AE284" s="715"/>
      <c r="AF284" s="715"/>
      <c r="AG284" s="715"/>
      <c r="AH284" s="715"/>
      <c r="AI284" s="715"/>
      <c r="AJ284" s="715"/>
      <c r="AK284" s="715"/>
      <c r="AL284" s="715"/>
      <c r="AM284" s="715"/>
      <c r="AN284" s="712"/>
      <c r="AO284" s="480"/>
    </row>
    <row r="285" spans="1:41" ht="52.5" customHeight="1" x14ac:dyDescent="0.2">
      <c r="A285" s="471"/>
      <c r="B285" s="474" t="s">
        <v>75</v>
      </c>
      <c r="C285" s="715" t="s">
        <v>252</v>
      </c>
      <c r="D285" s="715"/>
      <c r="E285" s="715"/>
      <c r="F285" s="715"/>
      <c r="G285" s="715"/>
      <c r="H285" s="715"/>
      <c r="I285" s="715"/>
      <c r="J285" s="715"/>
      <c r="K285" s="715"/>
      <c r="L285" s="715"/>
      <c r="M285" s="715"/>
      <c r="N285" s="715"/>
      <c r="O285" s="715"/>
      <c r="P285" s="715"/>
      <c r="Q285" s="715"/>
      <c r="R285" s="715"/>
      <c r="S285" s="715"/>
      <c r="T285" s="715"/>
      <c r="U285" s="715"/>
      <c r="V285" s="715"/>
      <c r="W285" s="715"/>
      <c r="X285" s="715"/>
      <c r="Y285" s="715"/>
      <c r="Z285" s="715"/>
      <c r="AA285" s="715"/>
      <c r="AB285" s="715"/>
      <c r="AC285" s="715"/>
      <c r="AD285" s="715"/>
      <c r="AE285" s="715"/>
      <c r="AF285" s="715"/>
      <c r="AG285" s="715"/>
      <c r="AH285" s="715"/>
      <c r="AI285" s="715"/>
      <c r="AJ285" s="715"/>
      <c r="AK285" s="715"/>
      <c r="AL285" s="715"/>
      <c r="AM285" s="715"/>
      <c r="AN285" s="712"/>
      <c r="AO285" s="480"/>
    </row>
    <row r="286" spans="1:41" ht="27.6" customHeight="1" x14ac:dyDescent="0.2">
      <c r="A286" s="471"/>
      <c r="B286" s="474" t="s">
        <v>76</v>
      </c>
      <c r="C286" s="715" t="s">
        <v>194</v>
      </c>
      <c r="D286" s="715"/>
      <c r="E286" s="715"/>
      <c r="F286" s="715"/>
      <c r="G286" s="715"/>
      <c r="H286" s="715"/>
      <c r="I286" s="715"/>
      <c r="J286" s="715"/>
      <c r="K286" s="715"/>
      <c r="L286" s="715"/>
      <c r="M286" s="715"/>
      <c r="N286" s="715"/>
      <c r="O286" s="715"/>
      <c r="P286" s="715"/>
      <c r="Q286" s="715"/>
      <c r="R286" s="715"/>
      <c r="S286" s="715"/>
      <c r="T286" s="715"/>
      <c r="U286" s="715"/>
      <c r="V286" s="715"/>
      <c r="W286" s="715"/>
      <c r="X286" s="715"/>
      <c r="Y286" s="715"/>
      <c r="Z286" s="715"/>
      <c r="AA286" s="715"/>
      <c r="AB286" s="715"/>
      <c r="AC286" s="715"/>
      <c r="AD286" s="715"/>
      <c r="AE286" s="715"/>
      <c r="AF286" s="715"/>
      <c r="AG286" s="715"/>
      <c r="AH286" s="715"/>
      <c r="AI286" s="715"/>
      <c r="AJ286" s="715"/>
      <c r="AK286" s="715"/>
      <c r="AL286" s="715"/>
      <c r="AM286" s="715"/>
      <c r="AN286" s="712"/>
      <c r="AO286" s="480"/>
    </row>
    <row r="287" spans="1:41" ht="78" customHeight="1" x14ac:dyDescent="0.2">
      <c r="A287" s="471"/>
      <c r="B287" s="474" t="s">
        <v>77</v>
      </c>
      <c r="C287" s="715" t="s">
        <v>329</v>
      </c>
      <c r="D287" s="715"/>
      <c r="E287" s="715"/>
      <c r="F287" s="715"/>
      <c r="G287" s="715"/>
      <c r="H287" s="715"/>
      <c r="I287" s="715"/>
      <c r="J287" s="715"/>
      <c r="K287" s="715"/>
      <c r="L287" s="715"/>
      <c r="M287" s="715"/>
      <c r="N287" s="715"/>
      <c r="O287" s="715"/>
      <c r="P287" s="715"/>
      <c r="Q287" s="715"/>
      <c r="R287" s="715"/>
      <c r="S287" s="715"/>
      <c r="T287" s="715"/>
      <c r="U287" s="715"/>
      <c r="V287" s="715"/>
      <c r="W287" s="715"/>
      <c r="X287" s="715"/>
      <c r="Y287" s="715"/>
      <c r="Z287" s="715"/>
      <c r="AA287" s="715"/>
      <c r="AB287" s="715"/>
      <c r="AC287" s="715"/>
      <c r="AD287" s="715"/>
      <c r="AE287" s="715"/>
      <c r="AF287" s="715"/>
      <c r="AG287" s="715"/>
      <c r="AH287" s="715"/>
      <c r="AI287" s="715"/>
      <c r="AJ287" s="715"/>
      <c r="AK287" s="715"/>
      <c r="AL287" s="715"/>
      <c r="AM287" s="715"/>
      <c r="AN287" s="712"/>
      <c r="AO287" s="480"/>
    </row>
    <row r="288" spans="1:41" ht="39" customHeight="1" x14ac:dyDescent="0.2">
      <c r="A288" s="471"/>
      <c r="B288" s="474" t="s">
        <v>78</v>
      </c>
      <c r="C288" s="715" t="s">
        <v>185</v>
      </c>
      <c r="D288" s="715"/>
      <c r="E288" s="715"/>
      <c r="F288" s="715"/>
      <c r="G288" s="715"/>
      <c r="H288" s="715"/>
      <c r="I288" s="715"/>
      <c r="J288" s="715"/>
      <c r="K288" s="715"/>
      <c r="L288" s="715"/>
      <c r="M288" s="715"/>
      <c r="N288" s="715"/>
      <c r="O288" s="715"/>
      <c r="P288" s="715"/>
      <c r="Q288" s="715"/>
      <c r="R288" s="715"/>
      <c r="S288" s="715"/>
      <c r="T288" s="715"/>
      <c r="U288" s="715"/>
      <c r="V288" s="715"/>
      <c r="W288" s="715"/>
      <c r="X288" s="715"/>
      <c r="Y288" s="715"/>
      <c r="Z288" s="715"/>
      <c r="AA288" s="715"/>
      <c r="AB288" s="715"/>
      <c r="AC288" s="715"/>
      <c r="AD288" s="715"/>
      <c r="AE288" s="715"/>
      <c r="AF288" s="715"/>
      <c r="AG288" s="715"/>
      <c r="AH288" s="715"/>
      <c r="AI288" s="715"/>
      <c r="AJ288" s="715"/>
      <c r="AK288" s="715"/>
      <c r="AL288" s="715"/>
      <c r="AM288" s="715"/>
      <c r="AN288" s="712"/>
      <c r="AO288" s="480"/>
    </row>
    <row r="289" spans="1:41" ht="41.1" customHeight="1" x14ac:dyDescent="0.2">
      <c r="A289" s="471"/>
      <c r="B289" s="474" t="s">
        <v>81</v>
      </c>
      <c r="C289" s="715" t="s">
        <v>127</v>
      </c>
      <c r="D289" s="715"/>
      <c r="E289" s="715"/>
      <c r="F289" s="715"/>
      <c r="G289" s="715"/>
      <c r="H289" s="715"/>
      <c r="I289" s="715"/>
      <c r="J289" s="715"/>
      <c r="K289" s="715"/>
      <c r="L289" s="715"/>
      <c r="M289" s="715"/>
      <c r="N289" s="715"/>
      <c r="O289" s="715"/>
      <c r="P289" s="715"/>
      <c r="Q289" s="715"/>
      <c r="R289" s="715"/>
      <c r="S289" s="715"/>
      <c r="T289" s="715"/>
      <c r="U289" s="715"/>
      <c r="V289" s="715"/>
      <c r="W289" s="715"/>
      <c r="X289" s="715"/>
      <c r="Y289" s="715"/>
      <c r="Z289" s="715"/>
      <c r="AA289" s="715"/>
      <c r="AB289" s="715"/>
      <c r="AC289" s="715"/>
      <c r="AD289" s="715"/>
      <c r="AE289" s="715"/>
      <c r="AF289" s="715"/>
      <c r="AG289" s="715"/>
      <c r="AH289" s="715"/>
      <c r="AI289" s="715"/>
      <c r="AJ289" s="715"/>
      <c r="AK289" s="715"/>
      <c r="AL289" s="715"/>
      <c r="AM289" s="715"/>
      <c r="AN289" s="712"/>
      <c r="AO289" s="480"/>
    </row>
    <row r="290" spans="1:41" ht="27.6" customHeight="1" x14ac:dyDescent="0.2">
      <c r="A290" s="471"/>
      <c r="B290" s="474" t="s">
        <v>79</v>
      </c>
      <c r="C290" s="715" t="s">
        <v>128</v>
      </c>
      <c r="D290" s="715"/>
      <c r="E290" s="715"/>
      <c r="F290" s="715"/>
      <c r="G290" s="715"/>
      <c r="H290" s="715"/>
      <c r="I290" s="715"/>
      <c r="J290" s="715"/>
      <c r="K290" s="715"/>
      <c r="L290" s="715"/>
      <c r="M290" s="715"/>
      <c r="N290" s="715"/>
      <c r="O290" s="715"/>
      <c r="P290" s="715"/>
      <c r="Q290" s="715"/>
      <c r="R290" s="715"/>
      <c r="S290" s="715"/>
      <c r="T290" s="715"/>
      <c r="U290" s="715"/>
      <c r="V290" s="715"/>
      <c r="W290" s="715"/>
      <c r="X290" s="715"/>
      <c r="Y290" s="715"/>
      <c r="Z290" s="715"/>
      <c r="AA290" s="715"/>
      <c r="AB290" s="715"/>
      <c r="AC290" s="715"/>
      <c r="AD290" s="715"/>
      <c r="AE290" s="715"/>
      <c r="AF290" s="715"/>
      <c r="AG290" s="715"/>
      <c r="AH290" s="715"/>
      <c r="AI290" s="715"/>
      <c r="AJ290" s="715"/>
      <c r="AK290" s="715"/>
      <c r="AL290" s="715"/>
      <c r="AM290" s="715"/>
      <c r="AN290" s="712"/>
      <c r="AO290" s="480"/>
    </row>
    <row r="291" spans="1:41" ht="65.25" customHeight="1" x14ac:dyDescent="0.2">
      <c r="A291" s="724"/>
      <c r="B291" s="502" t="s">
        <v>80</v>
      </c>
      <c r="C291" s="713" t="s">
        <v>330</v>
      </c>
      <c r="D291" s="713"/>
      <c r="E291" s="713"/>
      <c r="F291" s="713"/>
      <c r="G291" s="713"/>
      <c r="H291" s="713"/>
      <c r="I291" s="713"/>
      <c r="J291" s="713"/>
      <c r="K291" s="713"/>
      <c r="L291" s="713"/>
      <c r="M291" s="713"/>
      <c r="N291" s="713"/>
      <c r="O291" s="713"/>
      <c r="P291" s="713"/>
      <c r="Q291" s="713"/>
      <c r="R291" s="713"/>
      <c r="S291" s="713"/>
      <c r="T291" s="713"/>
      <c r="U291" s="713"/>
      <c r="V291" s="713"/>
      <c r="W291" s="713"/>
      <c r="X291" s="713"/>
      <c r="Y291" s="713"/>
      <c r="Z291" s="713"/>
      <c r="AA291" s="713"/>
      <c r="AB291" s="713"/>
      <c r="AC291" s="713"/>
      <c r="AD291" s="713"/>
      <c r="AE291" s="713"/>
      <c r="AF291" s="713"/>
      <c r="AG291" s="713"/>
      <c r="AH291" s="713"/>
      <c r="AI291" s="713"/>
      <c r="AJ291" s="713"/>
      <c r="AK291" s="713"/>
      <c r="AL291" s="713"/>
      <c r="AM291" s="713"/>
      <c r="AN291" s="714"/>
      <c r="AO291" s="725"/>
    </row>
    <row r="292" spans="1:41" ht="27.95" customHeight="1" x14ac:dyDescent="0.2">
      <c r="A292" s="724"/>
      <c r="B292" s="726" t="s">
        <v>173</v>
      </c>
      <c r="C292" s="727"/>
      <c r="D292" s="727"/>
      <c r="E292" s="727"/>
      <c r="F292" s="727"/>
      <c r="G292" s="727"/>
      <c r="H292" s="727"/>
      <c r="I292" s="727"/>
      <c r="J292" s="727"/>
      <c r="K292" s="727"/>
      <c r="L292" s="727"/>
      <c r="M292" s="727"/>
      <c r="N292" s="727"/>
      <c r="O292" s="727"/>
      <c r="P292" s="727"/>
      <c r="Q292" s="727"/>
      <c r="R292" s="727"/>
      <c r="S292" s="727"/>
      <c r="T292" s="727"/>
      <c r="U292" s="727"/>
      <c r="V292" s="727"/>
      <c r="W292" s="727"/>
      <c r="X292" s="727"/>
      <c r="Y292" s="727"/>
      <c r="Z292" s="727"/>
      <c r="AA292" s="727"/>
      <c r="AB292" s="727"/>
      <c r="AC292" s="727"/>
      <c r="AD292" s="727"/>
      <c r="AE292" s="727"/>
      <c r="AF292" s="727"/>
      <c r="AG292" s="727"/>
      <c r="AH292" s="727"/>
      <c r="AI292" s="727"/>
      <c r="AJ292" s="727"/>
      <c r="AK292" s="727"/>
      <c r="AL292" s="727"/>
      <c r="AM292" s="727"/>
      <c r="AN292" s="727"/>
      <c r="AO292" s="725"/>
    </row>
    <row r="293" spans="1:41" x14ac:dyDescent="0.2">
      <c r="A293" s="724"/>
      <c r="B293" s="728" t="s">
        <v>15</v>
      </c>
      <c r="C293" s="731"/>
      <c r="D293" s="732"/>
      <c r="E293" s="733"/>
      <c r="F293" s="735" t="s">
        <v>331</v>
      </c>
      <c r="G293" s="736"/>
      <c r="H293" s="736"/>
      <c r="I293" s="736"/>
      <c r="J293" s="736"/>
      <c r="K293" s="736"/>
      <c r="L293" s="736"/>
      <c r="M293" s="736"/>
      <c r="N293" s="736"/>
      <c r="O293" s="736"/>
      <c r="P293" s="736"/>
      <c r="Q293" s="736"/>
      <c r="R293" s="736"/>
      <c r="S293" s="736"/>
      <c r="T293" s="736"/>
      <c r="U293" s="736"/>
      <c r="V293" s="736"/>
      <c r="W293" s="736"/>
      <c r="X293" s="736"/>
      <c r="Y293" s="736"/>
      <c r="Z293" s="736"/>
      <c r="AA293" s="736"/>
      <c r="AB293" s="736"/>
      <c r="AC293" s="736"/>
      <c r="AD293" s="736"/>
      <c r="AE293" s="736"/>
      <c r="AF293" s="736"/>
      <c r="AG293" s="736"/>
      <c r="AH293" s="736"/>
      <c r="AI293" s="736"/>
      <c r="AJ293" s="736"/>
      <c r="AK293" s="736"/>
      <c r="AL293" s="736"/>
      <c r="AM293" s="736"/>
      <c r="AN293" s="737"/>
      <c r="AO293" s="725"/>
    </row>
    <row r="294" spans="1:41" ht="18" x14ac:dyDescent="0.2">
      <c r="A294" s="724"/>
      <c r="B294" s="729"/>
      <c r="C294" s="744"/>
      <c r="D294" s="142"/>
      <c r="E294" s="734"/>
      <c r="F294" s="738"/>
      <c r="G294" s="739"/>
      <c r="H294" s="739"/>
      <c r="I294" s="739"/>
      <c r="J294" s="739"/>
      <c r="K294" s="739"/>
      <c r="L294" s="739"/>
      <c r="M294" s="739"/>
      <c r="N294" s="739"/>
      <c r="O294" s="739"/>
      <c r="P294" s="739"/>
      <c r="Q294" s="739"/>
      <c r="R294" s="739"/>
      <c r="S294" s="739"/>
      <c r="T294" s="739"/>
      <c r="U294" s="739"/>
      <c r="V294" s="739"/>
      <c r="W294" s="739"/>
      <c r="X294" s="739"/>
      <c r="Y294" s="739"/>
      <c r="Z294" s="739"/>
      <c r="AA294" s="739"/>
      <c r="AB294" s="739"/>
      <c r="AC294" s="739"/>
      <c r="AD294" s="739"/>
      <c r="AE294" s="739"/>
      <c r="AF294" s="739"/>
      <c r="AG294" s="739"/>
      <c r="AH294" s="739"/>
      <c r="AI294" s="739"/>
      <c r="AJ294" s="739"/>
      <c r="AK294" s="739"/>
      <c r="AL294" s="739"/>
      <c r="AM294" s="739"/>
      <c r="AN294" s="740"/>
      <c r="AO294" s="725"/>
    </row>
    <row r="295" spans="1:41" ht="73.5" customHeight="1" x14ac:dyDescent="0.2">
      <c r="A295" s="724"/>
      <c r="B295" s="730"/>
      <c r="C295" s="745"/>
      <c r="D295" s="746"/>
      <c r="E295" s="747"/>
      <c r="F295" s="741"/>
      <c r="G295" s="742"/>
      <c r="H295" s="742"/>
      <c r="I295" s="742"/>
      <c r="J295" s="742"/>
      <c r="K295" s="742"/>
      <c r="L295" s="742"/>
      <c r="M295" s="742"/>
      <c r="N295" s="742"/>
      <c r="O295" s="742"/>
      <c r="P295" s="742"/>
      <c r="Q295" s="742"/>
      <c r="R295" s="742"/>
      <c r="S295" s="742"/>
      <c r="T295" s="742"/>
      <c r="U295" s="742"/>
      <c r="V295" s="742"/>
      <c r="W295" s="742"/>
      <c r="X295" s="742"/>
      <c r="Y295" s="742"/>
      <c r="Z295" s="742"/>
      <c r="AA295" s="742"/>
      <c r="AB295" s="742"/>
      <c r="AC295" s="742"/>
      <c r="AD295" s="742"/>
      <c r="AE295" s="742"/>
      <c r="AF295" s="742"/>
      <c r="AG295" s="742"/>
      <c r="AH295" s="742"/>
      <c r="AI295" s="742"/>
      <c r="AJ295" s="742"/>
      <c r="AK295" s="742"/>
      <c r="AL295" s="742"/>
      <c r="AM295" s="742"/>
      <c r="AN295" s="743"/>
      <c r="AO295" s="725"/>
    </row>
    <row r="296" spans="1:41" x14ac:dyDescent="0.2">
      <c r="A296" s="724"/>
      <c r="B296" s="748" t="s">
        <v>74</v>
      </c>
      <c r="C296" s="731"/>
      <c r="D296" s="732"/>
      <c r="E296" s="733"/>
      <c r="F296" s="735" t="s">
        <v>332</v>
      </c>
      <c r="G296" s="736"/>
      <c r="H296" s="736"/>
      <c r="I296" s="736"/>
      <c r="J296" s="736"/>
      <c r="K296" s="736"/>
      <c r="L296" s="736"/>
      <c r="M296" s="736"/>
      <c r="N296" s="736"/>
      <c r="O296" s="736"/>
      <c r="P296" s="736"/>
      <c r="Q296" s="736"/>
      <c r="R296" s="736"/>
      <c r="S296" s="736"/>
      <c r="T296" s="736"/>
      <c r="U296" s="736"/>
      <c r="V296" s="736"/>
      <c r="W296" s="736"/>
      <c r="X296" s="736"/>
      <c r="Y296" s="736"/>
      <c r="Z296" s="736"/>
      <c r="AA296" s="736"/>
      <c r="AB296" s="736"/>
      <c r="AC296" s="736"/>
      <c r="AD296" s="736"/>
      <c r="AE296" s="736"/>
      <c r="AF296" s="736"/>
      <c r="AG296" s="736"/>
      <c r="AH296" s="736"/>
      <c r="AI296" s="736"/>
      <c r="AJ296" s="736"/>
      <c r="AK296" s="736"/>
      <c r="AL296" s="736"/>
      <c r="AM296" s="736"/>
      <c r="AN296" s="737"/>
      <c r="AO296" s="725"/>
    </row>
    <row r="297" spans="1:41" ht="18" x14ac:dyDescent="0.2">
      <c r="A297" s="724"/>
      <c r="B297" s="749"/>
      <c r="C297" s="744"/>
      <c r="D297" s="142"/>
      <c r="E297" s="734"/>
      <c r="F297" s="738"/>
      <c r="G297" s="739"/>
      <c r="H297" s="739"/>
      <c r="I297" s="739"/>
      <c r="J297" s="739"/>
      <c r="K297" s="739"/>
      <c r="L297" s="739"/>
      <c r="M297" s="739"/>
      <c r="N297" s="739"/>
      <c r="O297" s="739"/>
      <c r="P297" s="739"/>
      <c r="Q297" s="739"/>
      <c r="R297" s="739"/>
      <c r="S297" s="739"/>
      <c r="T297" s="739"/>
      <c r="U297" s="739"/>
      <c r="V297" s="739"/>
      <c r="W297" s="739"/>
      <c r="X297" s="739"/>
      <c r="Y297" s="739"/>
      <c r="Z297" s="739"/>
      <c r="AA297" s="739"/>
      <c r="AB297" s="739"/>
      <c r="AC297" s="739"/>
      <c r="AD297" s="739"/>
      <c r="AE297" s="739"/>
      <c r="AF297" s="739"/>
      <c r="AG297" s="739"/>
      <c r="AH297" s="739"/>
      <c r="AI297" s="739"/>
      <c r="AJ297" s="739"/>
      <c r="AK297" s="739"/>
      <c r="AL297" s="739"/>
      <c r="AM297" s="739"/>
      <c r="AN297" s="740"/>
      <c r="AO297" s="725"/>
    </row>
    <row r="298" spans="1:41" ht="72" customHeight="1" x14ac:dyDescent="0.2">
      <c r="A298" s="724"/>
      <c r="B298" s="750"/>
      <c r="C298" s="744"/>
      <c r="D298" s="751"/>
      <c r="E298" s="752"/>
      <c r="F298" s="741"/>
      <c r="G298" s="742"/>
      <c r="H298" s="742"/>
      <c r="I298" s="742"/>
      <c r="J298" s="742"/>
      <c r="K298" s="742"/>
      <c r="L298" s="742"/>
      <c r="M298" s="742"/>
      <c r="N298" s="742"/>
      <c r="O298" s="742"/>
      <c r="P298" s="742"/>
      <c r="Q298" s="742"/>
      <c r="R298" s="742"/>
      <c r="S298" s="742"/>
      <c r="T298" s="742"/>
      <c r="U298" s="742"/>
      <c r="V298" s="742"/>
      <c r="W298" s="742"/>
      <c r="X298" s="742"/>
      <c r="Y298" s="742"/>
      <c r="Z298" s="742"/>
      <c r="AA298" s="742"/>
      <c r="AB298" s="742"/>
      <c r="AC298" s="742"/>
      <c r="AD298" s="742"/>
      <c r="AE298" s="742"/>
      <c r="AF298" s="742"/>
      <c r="AG298" s="742"/>
      <c r="AH298" s="742"/>
      <c r="AI298" s="742"/>
      <c r="AJ298" s="742"/>
      <c r="AK298" s="742"/>
      <c r="AL298" s="742"/>
      <c r="AM298" s="742"/>
      <c r="AN298" s="743"/>
      <c r="AO298" s="725"/>
    </row>
    <row r="299" spans="1:41" ht="90" customHeight="1" x14ac:dyDescent="0.2">
      <c r="A299" s="724"/>
      <c r="B299" s="735" t="s">
        <v>333</v>
      </c>
      <c r="C299" s="736"/>
      <c r="D299" s="736"/>
      <c r="E299" s="736"/>
      <c r="F299" s="736"/>
      <c r="G299" s="736"/>
      <c r="H299" s="736"/>
      <c r="I299" s="736"/>
      <c r="J299" s="736"/>
      <c r="K299" s="736"/>
      <c r="L299" s="736"/>
      <c r="M299" s="736"/>
      <c r="N299" s="736"/>
      <c r="O299" s="736"/>
      <c r="P299" s="736"/>
      <c r="Q299" s="736"/>
      <c r="R299" s="736"/>
      <c r="S299" s="736"/>
      <c r="T299" s="736"/>
      <c r="U299" s="736"/>
      <c r="V299" s="736"/>
      <c r="W299" s="736"/>
      <c r="X299" s="736"/>
      <c r="Y299" s="736"/>
      <c r="Z299" s="736"/>
      <c r="AA299" s="736"/>
      <c r="AB299" s="736"/>
      <c r="AC299" s="736"/>
      <c r="AD299" s="736"/>
      <c r="AE299" s="736"/>
      <c r="AF299" s="736"/>
      <c r="AG299" s="736"/>
      <c r="AH299" s="736"/>
      <c r="AI299" s="736"/>
      <c r="AJ299" s="736"/>
      <c r="AK299" s="736"/>
      <c r="AL299" s="736"/>
      <c r="AM299" s="736"/>
      <c r="AN299" s="737"/>
      <c r="AO299" s="725"/>
    </row>
    <row r="300" spans="1:41" ht="2.25" customHeight="1" x14ac:dyDescent="0.2">
      <c r="A300" s="724"/>
      <c r="B300" s="753"/>
      <c r="C300" s="753"/>
      <c r="D300" s="753"/>
      <c r="E300" s="753"/>
      <c r="F300" s="753"/>
      <c r="G300" s="753"/>
      <c r="H300" s="753"/>
      <c r="I300" s="753"/>
      <c r="J300" s="753"/>
      <c r="K300" s="753"/>
      <c r="L300" s="753"/>
      <c r="M300" s="753"/>
      <c r="N300" s="753"/>
      <c r="O300" s="753"/>
      <c r="P300" s="753"/>
      <c r="Q300" s="753"/>
      <c r="R300" s="753"/>
      <c r="S300" s="753"/>
      <c r="T300" s="753"/>
      <c r="U300" s="753"/>
      <c r="V300" s="753"/>
      <c r="W300" s="753"/>
      <c r="X300" s="753"/>
      <c r="Y300" s="753"/>
      <c r="Z300" s="753"/>
      <c r="AA300" s="753"/>
      <c r="AB300" s="753"/>
      <c r="AC300" s="753"/>
      <c r="AD300" s="753"/>
      <c r="AE300" s="753"/>
      <c r="AF300" s="753"/>
      <c r="AG300" s="753"/>
      <c r="AH300" s="753"/>
      <c r="AI300" s="753"/>
      <c r="AJ300" s="753"/>
      <c r="AK300" s="753"/>
      <c r="AL300" s="753"/>
      <c r="AM300" s="753"/>
      <c r="AN300" s="753"/>
      <c r="AO300" s="725"/>
    </row>
    <row r="301" spans="1:41" ht="23.45" customHeight="1" x14ac:dyDescent="0.2">
      <c r="A301" s="724"/>
      <c r="B301" s="690" t="s">
        <v>73</v>
      </c>
      <c r="C301" s="691"/>
      <c r="D301" s="691"/>
      <c r="E301" s="691"/>
      <c r="F301" s="691"/>
      <c r="G301" s="691"/>
      <c r="H301" s="691"/>
      <c r="I301" s="691"/>
      <c r="J301" s="691"/>
      <c r="K301" s="691"/>
      <c r="L301" s="691"/>
      <c r="M301" s="691"/>
      <c r="N301" s="691"/>
      <c r="O301" s="691"/>
      <c r="P301" s="691"/>
      <c r="Q301" s="691"/>
      <c r="R301" s="691"/>
      <c r="S301" s="692"/>
      <c r="T301" s="706"/>
      <c r="U301" s="694" t="s">
        <v>151</v>
      </c>
      <c r="V301" s="695"/>
      <c r="W301" s="695"/>
      <c r="X301" s="695"/>
      <c r="Y301" s="695"/>
      <c r="Z301" s="695"/>
      <c r="AA301" s="695"/>
      <c r="AB301" s="695"/>
      <c r="AC301" s="695"/>
      <c r="AD301" s="695"/>
      <c r="AE301" s="695"/>
      <c r="AF301" s="695"/>
      <c r="AG301" s="695"/>
      <c r="AH301" s="695"/>
      <c r="AI301" s="695"/>
      <c r="AJ301" s="695"/>
      <c r="AK301" s="695"/>
      <c r="AL301" s="695"/>
      <c r="AM301" s="695"/>
      <c r="AN301" s="696"/>
      <c r="AO301" s="725"/>
    </row>
    <row r="302" spans="1:41" ht="20.45" customHeight="1" x14ac:dyDescent="0.2">
      <c r="A302" s="724"/>
      <c r="B302" s="503"/>
      <c r="C302" s="504"/>
      <c r="D302" s="504"/>
      <c r="E302" s="504"/>
      <c r="F302" s="504"/>
      <c r="G302" s="14"/>
      <c r="H302" s="14"/>
      <c r="I302" s="505"/>
      <c r="J302" s="14"/>
      <c r="K302" s="14"/>
      <c r="L302" s="505"/>
      <c r="M302" s="14"/>
      <c r="N302" s="14"/>
      <c r="O302" s="14"/>
      <c r="P302" s="14"/>
      <c r="Q302" s="504"/>
      <c r="R302" s="504"/>
      <c r="S302" s="506"/>
      <c r="T302" s="706"/>
      <c r="U302" s="697" t="s">
        <v>56</v>
      </c>
      <c r="V302" s="707"/>
      <c r="W302" s="707"/>
      <c r="X302" s="707"/>
      <c r="Y302" s="707"/>
      <c r="Z302" s="707"/>
      <c r="AA302" s="707"/>
      <c r="AB302" s="707"/>
      <c r="AC302" s="707"/>
      <c r="AD302" s="707"/>
      <c r="AE302" s="707"/>
      <c r="AF302" s="707"/>
      <c r="AG302" s="707"/>
      <c r="AH302" s="707"/>
      <c r="AI302" s="707"/>
      <c r="AJ302" s="707"/>
      <c r="AK302" s="707"/>
      <c r="AL302" s="707"/>
      <c r="AM302" s="707"/>
      <c r="AN302" s="699"/>
      <c r="AO302" s="725"/>
    </row>
    <row r="303" spans="1:41" x14ac:dyDescent="0.2">
      <c r="A303" s="724"/>
      <c r="B303" s="503"/>
      <c r="C303" s="504"/>
      <c r="D303" s="504"/>
      <c r="E303" s="504"/>
      <c r="F303" s="504"/>
      <c r="G303" s="507"/>
      <c r="H303" s="507"/>
      <c r="I303" s="508"/>
      <c r="J303" s="507"/>
      <c r="K303" s="507"/>
      <c r="L303" s="508"/>
      <c r="M303" s="507"/>
      <c r="N303" s="507"/>
      <c r="O303" s="507"/>
      <c r="P303" s="507"/>
      <c r="Q303" s="504"/>
      <c r="R303" s="504"/>
      <c r="S303" s="506"/>
      <c r="T303" s="706"/>
      <c r="U303" s="697"/>
      <c r="V303" s="707"/>
      <c r="W303" s="707"/>
      <c r="X303" s="707"/>
      <c r="Y303" s="707"/>
      <c r="Z303" s="707"/>
      <c r="AA303" s="707"/>
      <c r="AB303" s="707"/>
      <c r="AC303" s="707"/>
      <c r="AD303" s="707"/>
      <c r="AE303" s="707"/>
      <c r="AF303" s="707"/>
      <c r="AG303" s="707"/>
      <c r="AH303" s="707"/>
      <c r="AI303" s="707"/>
      <c r="AJ303" s="707"/>
      <c r="AK303" s="707"/>
      <c r="AL303" s="707"/>
      <c r="AM303" s="707"/>
      <c r="AN303" s="699"/>
      <c r="AO303" s="725"/>
    </row>
    <row r="304" spans="1:41" ht="27.6" customHeight="1" x14ac:dyDescent="0.2">
      <c r="A304" s="724"/>
      <c r="B304" s="703" t="s">
        <v>87</v>
      </c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  <c r="Q304" s="704"/>
      <c r="R304" s="704"/>
      <c r="S304" s="705"/>
      <c r="T304" s="706"/>
      <c r="U304" s="700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2"/>
      <c r="AO304" s="725"/>
    </row>
    <row r="305" spans="1:41" ht="3" customHeight="1" x14ac:dyDescent="0.2">
      <c r="A305" s="38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725"/>
    </row>
    <row r="306" spans="1:41" ht="42.95" customHeight="1" x14ac:dyDescent="0.2">
      <c r="A306" s="509"/>
      <c r="B306" s="708" t="s">
        <v>182</v>
      </c>
      <c r="C306" s="708"/>
      <c r="D306" s="708"/>
      <c r="E306" s="708"/>
      <c r="F306" s="708"/>
      <c r="G306" s="708"/>
      <c r="H306" s="708"/>
      <c r="I306" s="708"/>
      <c r="J306" s="708"/>
      <c r="K306" s="708"/>
      <c r="L306" s="708"/>
      <c r="M306" s="708"/>
      <c r="N306" s="708"/>
      <c r="O306" s="708"/>
      <c r="P306" s="708"/>
      <c r="Q306" s="708"/>
      <c r="R306" s="708"/>
      <c r="S306" s="708"/>
      <c r="T306" s="708"/>
      <c r="U306" s="708"/>
      <c r="V306" s="708"/>
      <c r="W306" s="708"/>
      <c r="X306" s="708"/>
      <c r="Y306" s="708"/>
      <c r="Z306" s="708"/>
      <c r="AA306" s="708"/>
      <c r="AB306" s="708"/>
      <c r="AC306" s="708"/>
      <c r="AD306" s="708"/>
      <c r="AE306" s="708"/>
      <c r="AF306" s="708"/>
      <c r="AG306" s="708"/>
      <c r="AH306" s="708"/>
      <c r="AI306" s="708"/>
      <c r="AJ306" s="708"/>
      <c r="AK306" s="708"/>
      <c r="AL306" s="708"/>
      <c r="AM306" s="708"/>
      <c r="AN306" s="708"/>
      <c r="AO306" s="443"/>
    </row>
    <row r="307" spans="1:41" ht="40.5" customHeight="1" x14ac:dyDescent="0.2">
      <c r="A307" s="227"/>
      <c r="B307" s="510" t="s">
        <v>15</v>
      </c>
      <c r="C307" s="709" t="s">
        <v>183</v>
      </c>
      <c r="D307" s="709"/>
      <c r="E307" s="709"/>
      <c r="F307" s="709"/>
      <c r="G307" s="709"/>
      <c r="H307" s="709"/>
      <c r="I307" s="709"/>
      <c r="J307" s="709"/>
      <c r="K307" s="709"/>
      <c r="L307" s="709"/>
      <c r="M307" s="709"/>
      <c r="N307" s="709"/>
      <c r="O307" s="709"/>
      <c r="P307" s="709"/>
      <c r="Q307" s="709"/>
      <c r="R307" s="709"/>
      <c r="S307" s="709"/>
      <c r="T307" s="709"/>
      <c r="U307" s="709"/>
      <c r="V307" s="709"/>
      <c r="W307" s="709"/>
      <c r="X307" s="709"/>
      <c r="Y307" s="709"/>
      <c r="Z307" s="709"/>
      <c r="AA307" s="709"/>
      <c r="AB307" s="709"/>
      <c r="AC307" s="709"/>
      <c r="AD307" s="709"/>
      <c r="AE307" s="709"/>
      <c r="AF307" s="709"/>
      <c r="AG307" s="709"/>
      <c r="AH307" s="709"/>
      <c r="AI307" s="709"/>
      <c r="AJ307" s="709"/>
      <c r="AK307" s="709"/>
      <c r="AL307" s="709"/>
      <c r="AM307" s="709"/>
      <c r="AN307" s="710"/>
      <c r="AO307" s="228"/>
    </row>
    <row r="308" spans="1:41" ht="26.1" customHeight="1" x14ac:dyDescent="0.2">
      <c r="A308" s="227"/>
      <c r="B308" s="510" t="s">
        <v>74</v>
      </c>
      <c r="C308" s="711" t="s">
        <v>180</v>
      </c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  <c r="O308" s="711"/>
      <c r="P308" s="711"/>
      <c r="Q308" s="711"/>
      <c r="R308" s="711"/>
      <c r="S308" s="711"/>
      <c r="T308" s="711"/>
      <c r="U308" s="711"/>
      <c r="V308" s="711"/>
      <c r="W308" s="711"/>
      <c r="X308" s="711"/>
      <c r="Y308" s="711"/>
      <c r="Z308" s="711"/>
      <c r="AA308" s="711"/>
      <c r="AB308" s="711"/>
      <c r="AC308" s="711"/>
      <c r="AD308" s="711"/>
      <c r="AE308" s="711"/>
      <c r="AF308" s="711"/>
      <c r="AG308" s="711"/>
      <c r="AH308" s="711"/>
      <c r="AI308" s="711"/>
      <c r="AJ308" s="711"/>
      <c r="AK308" s="711"/>
      <c r="AL308" s="711"/>
      <c r="AM308" s="711"/>
      <c r="AN308" s="712"/>
      <c r="AO308" s="228"/>
    </row>
    <row r="309" spans="1:41" ht="26.1" customHeight="1" x14ac:dyDescent="0.2">
      <c r="A309" s="511"/>
      <c r="B309" s="510" t="s">
        <v>179</v>
      </c>
      <c r="C309" s="711" t="s">
        <v>181</v>
      </c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  <c r="O309" s="711"/>
      <c r="P309" s="711"/>
      <c r="Q309" s="711"/>
      <c r="R309" s="711"/>
      <c r="S309" s="711"/>
      <c r="T309" s="711"/>
      <c r="U309" s="711"/>
      <c r="V309" s="711"/>
      <c r="W309" s="711"/>
      <c r="X309" s="711"/>
      <c r="Y309" s="711"/>
      <c r="Z309" s="711"/>
      <c r="AA309" s="711"/>
      <c r="AB309" s="711"/>
      <c r="AC309" s="711"/>
      <c r="AD309" s="711"/>
      <c r="AE309" s="711"/>
      <c r="AF309" s="711"/>
      <c r="AG309" s="711"/>
      <c r="AH309" s="711"/>
      <c r="AI309" s="711"/>
      <c r="AJ309" s="711"/>
      <c r="AK309" s="711"/>
      <c r="AL309" s="711"/>
      <c r="AM309" s="711"/>
      <c r="AN309" s="712"/>
      <c r="AO309" s="228"/>
    </row>
    <row r="310" spans="1:41" ht="51" customHeight="1" x14ac:dyDescent="0.2">
      <c r="A310" s="511"/>
      <c r="B310" s="512" t="s">
        <v>72</v>
      </c>
      <c r="C310" s="713" t="s">
        <v>334</v>
      </c>
      <c r="D310" s="713"/>
      <c r="E310" s="713"/>
      <c r="F310" s="713"/>
      <c r="G310" s="713"/>
      <c r="H310" s="713"/>
      <c r="I310" s="713"/>
      <c r="J310" s="713"/>
      <c r="K310" s="713"/>
      <c r="L310" s="713"/>
      <c r="M310" s="713"/>
      <c r="N310" s="713"/>
      <c r="O310" s="713"/>
      <c r="P310" s="713"/>
      <c r="Q310" s="713"/>
      <c r="R310" s="713"/>
      <c r="S310" s="713"/>
      <c r="T310" s="713"/>
      <c r="U310" s="713"/>
      <c r="V310" s="713"/>
      <c r="W310" s="713"/>
      <c r="X310" s="713"/>
      <c r="Y310" s="713"/>
      <c r="Z310" s="713"/>
      <c r="AA310" s="713"/>
      <c r="AB310" s="713"/>
      <c r="AC310" s="713"/>
      <c r="AD310" s="713"/>
      <c r="AE310" s="713"/>
      <c r="AF310" s="713"/>
      <c r="AG310" s="713"/>
      <c r="AH310" s="713"/>
      <c r="AI310" s="713"/>
      <c r="AJ310" s="713"/>
      <c r="AK310" s="713"/>
      <c r="AL310" s="713"/>
      <c r="AM310" s="713"/>
      <c r="AN310" s="714"/>
      <c r="AO310" s="228"/>
    </row>
    <row r="311" spans="1:41" ht="20.100000000000001" customHeight="1" x14ac:dyDescent="0.2">
      <c r="A311" s="511"/>
      <c r="B311" s="690" t="s">
        <v>73</v>
      </c>
      <c r="C311" s="691"/>
      <c r="D311" s="691"/>
      <c r="E311" s="691"/>
      <c r="F311" s="691"/>
      <c r="G311" s="691"/>
      <c r="H311" s="691"/>
      <c r="I311" s="691"/>
      <c r="J311" s="691"/>
      <c r="K311" s="691"/>
      <c r="L311" s="691"/>
      <c r="M311" s="691"/>
      <c r="N311" s="691"/>
      <c r="O311" s="691"/>
      <c r="P311" s="691"/>
      <c r="Q311" s="691"/>
      <c r="R311" s="691"/>
      <c r="S311" s="692"/>
      <c r="T311" s="693"/>
      <c r="U311" s="694" t="s">
        <v>151</v>
      </c>
      <c r="V311" s="695"/>
      <c r="W311" s="695"/>
      <c r="X311" s="695"/>
      <c r="Y311" s="695"/>
      <c r="Z311" s="695"/>
      <c r="AA311" s="695"/>
      <c r="AB311" s="695"/>
      <c r="AC311" s="695"/>
      <c r="AD311" s="695"/>
      <c r="AE311" s="695"/>
      <c r="AF311" s="695"/>
      <c r="AG311" s="695"/>
      <c r="AH311" s="695"/>
      <c r="AI311" s="695"/>
      <c r="AJ311" s="695"/>
      <c r="AK311" s="695"/>
      <c r="AL311" s="695"/>
      <c r="AM311" s="695"/>
      <c r="AN311" s="696"/>
      <c r="AO311" s="228"/>
    </row>
    <row r="312" spans="1:41" ht="20.45" customHeight="1" x14ac:dyDescent="0.2">
      <c r="A312" s="511"/>
      <c r="B312" s="503"/>
      <c r="C312" s="513"/>
      <c r="D312" s="513"/>
      <c r="E312" s="513"/>
      <c r="F312" s="513"/>
      <c r="G312" s="14"/>
      <c r="H312" s="14"/>
      <c r="I312" s="514"/>
      <c r="J312" s="14"/>
      <c r="K312" s="14"/>
      <c r="L312" s="514"/>
      <c r="M312" s="14"/>
      <c r="N312" s="14"/>
      <c r="O312" s="14"/>
      <c r="P312" s="14"/>
      <c r="Q312" s="513"/>
      <c r="R312" s="513"/>
      <c r="S312" s="506"/>
      <c r="T312" s="693"/>
      <c r="U312" s="697" t="s">
        <v>56</v>
      </c>
      <c r="V312" s="698"/>
      <c r="W312" s="698"/>
      <c r="X312" s="698"/>
      <c r="Y312" s="698"/>
      <c r="Z312" s="698"/>
      <c r="AA312" s="698"/>
      <c r="AB312" s="698"/>
      <c r="AC312" s="698"/>
      <c r="AD312" s="698"/>
      <c r="AE312" s="698"/>
      <c r="AF312" s="698"/>
      <c r="AG312" s="698"/>
      <c r="AH312" s="698"/>
      <c r="AI312" s="698"/>
      <c r="AJ312" s="698"/>
      <c r="AK312" s="698"/>
      <c r="AL312" s="698"/>
      <c r="AM312" s="698"/>
      <c r="AN312" s="699"/>
      <c r="AO312" s="228"/>
    </row>
    <row r="313" spans="1:41" x14ac:dyDescent="0.2">
      <c r="A313" s="511"/>
      <c r="B313" s="503"/>
      <c r="C313" s="513"/>
      <c r="D313" s="513"/>
      <c r="E313" s="513"/>
      <c r="F313" s="513"/>
      <c r="G313" s="515"/>
      <c r="H313" s="515"/>
      <c r="I313" s="516"/>
      <c r="J313" s="515"/>
      <c r="K313" s="515"/>
      <c r="L313" s="516"/>
      <c r="M313" s="515"/>
      <c r="N313" s="515"/>
      <c r="O313" s="515"/>
      <c r="P313" s="515"/>
      <c r="Q313" s="513"/>
      <c r="R313" s="513"/>
      <c r="S313" s="506"/>
      <c r="T313" s="693"/>
      <c r="U313" s="697"/>
      <c r="V313" s="698"/>
      <c r="W313" s="698"/>
      <c r="X313" s="698"/>
      <c r="Y313" s="698"/>
      <c r="Z313" s="698"/>
      <c r="AA313" s="698"/>
      <c r="AB313" s="698"/>
      <c r="AC313" s="698"/>
      <c r="AD313" s="698"/>
      <c r="AE313" s="698"/>
      <c r="AF313" s="698"/>
      <c r="AG313" s="698"/>
      <c r="AH313" s="698"/>
      <c r="AI313" s="698"/>
      <c r="AJ313" s="698"/>
      <c r="AK313" s="698"/>
      <c r="AL313" s="698"/>
      <c r="AM313" s="698"/>
      <c r="AN313" s="699"/>
      <c r="AO313" s="228"/>
    </row>
    <row r="314" spans="1:41" ht="16.5" customHeight="1" x14ac:dyDescent="0.2">
      <c r="A314" s="511"/>
      <c r="B314" s="703" t="s">
        <v>87</v>
      </c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  <c r="Q314" s="704"/>
      <c r="R314" s="704"/>
      <c r="S314" s="705"/>
      <c r="T314" s="693"/>
      <c r="U314" s="700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2"/>
      <c r="AO314" s="228"/>
    </row>
    <row r="316" spans="1:41" ht="6.75" customHeight="1" x14ac:dyDescent="0.2"/>
    <row r="317" spans="1:41" hidden="1" x14ac:dyDescent="0.2"/>
  </sheetData>
  <sheetProtection algorithmName="SHA-512" hashValue="s5ItTUPFiro+9t7ovJbhuuFkwc5FzNSOgrB/jhED3E7gM+wtvcQHwcqftVcdxpBnsb98q+z9QAPEpf62IxPAvg==" saltValue="j3/ZxZTYH5ueeLXXQBmW1w==" spinCount="100000" sheet="1" formatCells="0" formatColumns="0" formatRows="0" insertColumns="0" insertRows="0" insertHyperlinks="0" deleteColumns="0" deleteRows="0" selectLockedCells="1" sort="0" autoFilter="0" pivotTables="0"/>
  <mergeCells count="297">
    <mergeCell ref="E212:AN213"/>
    <mergeCell ref="B218:AN218"/>
    <mergeCell ref="D219:G219"/>
    <mergeCell ref="I219:M219"/>
    <mergeCell ref="E221:AN221"/>
    <mergeCell ref="C222:AN222"/>
    <mergeCell ref="E223:AN225"/>
    <mergeCell ref="D215:S217"/>
    <mergeCell ref="T215:AN217"/>
    <mergeCell ref="B245:B246"/>
    <mergeCell ref="C245:D245"/>
    <mergeCell ref="E245:F245"/>
    <mergeCell ref="G245:AN246"/>
    <mergeCell ref="C261:AN261"/>
    <mergeCell ref="C262:AN262"/>
    <mergeCell ref="C263:AN263"/>
    <mergeCell ref="C264:AN264"/>
    <mergeCell ref="B266:S266"/>
    <mergeCell ref="T266:T267"/>
    <mergeCell ref="U266:AN266"/>
    <mergeCell ref="B267:S267"/>
    <mergeCell ref="U267:AN267"/>
    <mergeCell ref="C247:D247"/>
    <mergeCell ref="E247:F247"/>
    <mergeCell ref="G247:AN247"/>
    <mergeCell ref="C249:D249"/>
    <mergeCell ref="G249:H249"/>
    <mergeCell ref="C32:H32"/>
    <mergeCell ref="B107:AN108"/>
    <mergeCell ref="N41:Q41"/>
    <mergeCell ref="V33:AN33"/>
    <mergeCell ref="AG34:AN34"/>
    <mergeCell ref="B36:AN37"/>
    <mergeCell ref="B106:AN106"/>
    <mergeCell ref="AG41:AJ41"/>
    <mergeCell ref="B43:K43"/>
    <mergeCell ref="L43:AM43"/>
    <mergeCell ref="E103:AN104"/>
    <mergeCell ref="B40:AN40"/>
    <mergeCell ref="B39:N39"/>
    <mergeCell ref="AB39:AN39"/>
    <mergeCell ref="B46:AN46"/>
    <mergeCell ref="E86:AN86"/>
    <mergeCell ref="E98:AN98"/>
    <mergeCell ref="B101:AN101"/>
    <mergeCell ref="C78:F78"/>
    <mergeCell ref="G78:T78"/>
    <mergeCell ref="C75:F75"/>
    <mergeCell ref="G75:T75"/>
    <mergeCell ref="U75:Z75"/>
    <mergeCell ref="AA75:AI75"/>
    <mergeCell ref="B27:U27"/>
    <mergeCell ref="V27:AN27"/>
    <mergeCell ref="P28:Q28"/>
    <mergeCell ref="AL28:AM28"/>
    <mergeCell ref="AC28:AG28"/>
    <mergeCell ref="B109:AN109"/>
    <mergeCell ref="O29:Q30"/>
    <mergeCell ref="R29:U30"/>
    <mergeCell ref="B33:U33"/>
    <mergeCell ref="AD32:AK32"/>
    <mergeCell ref="S28:T28"/>
    <mergeCell ref="J28:N28"/>
    <mergeCell ref="J29:N29"/>
    <mergeCell ref="W28:AA28"/>
    <mergeCell ref="AC29:AG29"/>
    <mergeCell ref="C29:H29"/>
    <mergeCell ref="W29:AA29"/>
    <mergeCell ref="AK29:AN30"/>
    <mergeCell ref="E48:AN51"/>
    <mergeCell ref="AH29:AJ30"/>
    <mergeCell ref="C28:H28"/>
    <mergeCell ref="J32:Q32"/>
    <mergeCell ref="AI28:AJ28"/>
    <mergeCell ref="E90:AN92"/>
    <mergeCell ref="V9:W9"/>
    <mergeCell ref="B17:AN17"/>
    <mergeCell ref="B18:AN18"/>
    <mergeCell ref="B25:U25"/>
    <mergeCell ref="O19:P19"/>
    <mergeCell ref="Q19:R19"/>
    <mergeCell ref="B24:U24"/>
    <mergeCell ref="M19:N19"/>
    <mergeCell ref="K19:L19"/>
    <mergeCell ref="B22:U23"/>
    <mergeCell ref="A1:AO1"/>
    <mergeCell ref="B5:AN5"/>
    <mergeCell ref="V24:AN24"/>
    <mergeCell ref="V25:AN25"/>
    <mergeCell ref="S19:T19"/>
    <mergeCell ref="U19:V19"/>
    <mergeCell ref="W19:X19"/>
    <mergeCell ref="Y19:Z19"/>
    <mergeCell ref="AA19:AB19"/>
    <mergeCell ref="G3:AN3"/>
    <mergeCell ref="G4:AN4"/>
    <mergeCell ref="B20:K20"/>
    <mergeCell ref="B14:AN14"/>
    <mergeCell ref="V22:AN23"/>
    <mergeCell ref="B13:AN13"/>
    <mergeCell ref="B21:AN21"/>
    <mergeCell ref="B6:P6"/>
    <mergeCell ref="R6:AN6"/>
    <mergeCell ref="B7:P12"/>
    <mergeCell ref="S9:T9"/>
    <mergeCell ref="Y9:AB9"/>
    <mergeCell ref="U11:V11"/>
    <mergeCell ref="X11:Y11"/>
    <mergeCell ref="AF12:AM12"/>
    <mergeCell ref="AJ75:AN75"/>
    <mergeCell ref="E102:AN102"/>
    <mergeCell ref="AJ78:AN78"/>
    <mergeCell ref="AA79:AI79"/>
    <mergeCell ref="AJ79:AN79"/>
    <mergeCell ref="AJ76:AN76"/>
    <mergeCell ref="G76:T76"/>
    <mergeCell ref="U76:Z76"/>
    <mergeCell ref="AA76:AI76"/>
    <mergeCell ref="AC110:AD110"/>
    <mergeCell ref="AE110:AF110"/>
    <mergeCell ref="E88:AN88"/>
    <mergeCell ref="C77:F77"/>
    <mergeCell ref="G77:T77"/>
    <mergeCell ref="U77:Z77"/>
    <mergeCell ref="E95:AN97"/>
    <mergeCell ref="B100:AN100"/>
    <mergeCell ref="U78:Z78"/>
    <mergeCell ref="AA78:AI78"/>
    <mergeCell ref="B84:AN84"/>
    <mergeCell ref="L110:L111"/>
    <mergeCell ref="AA77:AI77"/>
    <mergeCell ref="AJ77:AN77"/>
    <mergeCell ref="C110:K111"/>
    <mergeCell ref="N111:AN111"/>
    <mergeCell ref="N110:AB110"/>
    <mergeCell ref="AG110:AH110"/>
    <mergeCell ref="AD31:AK31"/>
    <mergeCell ref="W32:AB32"/>
    <mergeCell ref="J31:Q31"/>
    <mergeCell ref="F38:T38"/>
    <mergeCell ref="O39:AA39"/>
    <mergeCell ref="B67:AN67"/>
    <mergeCell ref="D69:F69"/>
    <mergeCell ref="M69:O69"/>
    <mergeCell ref="E93:AN94"/>
    <mergeCell ref="B47:AN47"/>
    <mergeCell ref="B61:AN61"/>
    <mergeCell ref="D63:O63"/>
    <mergeCell ref="Q63:AA63"/>
    <mergeCell ref="E52:AN54"/>
    <mergeCell ref="E55:AN57"/>
    <mergeCell ref="E58:AN60"/>
    <mergeCell ref="AD63:AN63"/>
    <mergeCell ref="B65:AN65"/>
    <mergeCell ref="B71:AN71"/>
    <mergeCell ref="B72:AN72"/>
    <mergeCell ref="E73:AN73"/>
    <mergeCell ref="E80:AC80"/>
    <mergeCell ref="B83:AN83"/>
    <mergeCell ref="C76:F76"/>
    <mergeCell ref="B113:AN113"/>
    <mergeCell ref="E114:AN114"/>
    <mergeCell ref="E115:AN115"/>
    <mergeCell ref="B114:D115"/>
    <mergeCell ref="D141:AN143"/>
    <mergeCell ref="D157:AN159"/>
    <mergeCell ref="D174:AN176"/>
    <mergeCell ref="E152:AN154"/>
    <mergeCell ref="B234:AN234"/>
    <mergeCell ref="Q118:S118"/>
    <mergeCell ref="T116:AN119"/>
    <mergeCell ref="B120:AN120"/>
    <mergeCell ref="B116:N116"/>
    <mergeCell ref="I128:M128"/>
    <mergeCell ref="D128:G128"/>
    <mergeCell ref="E132:AN134"/>
    <mergeCell ref="B127:AN127"/>
    <mergeCell ref="C131:AN131"/>
    <mergeCell ref="E130:AN130"/>
    <mergeCell ref="C122:AN122"/>
    <mergeCell ref="D124:AN126"/>
    <mergeCell ref="E136:AN138"/>
    <mergeCell ref="E182:AN184"/>
    <mergeCell ref="E149:AN151"/>
    <mergeCell ref="C240:AN240"/>
    <mergeCell ref="B241:AN241"/>
    <mergeCell ref="C236:AN236"/>
    <mergeCell ref="B144:AN144"/>
    <mergeCell ref="D145:G145"/>
    <mergeCell ref="B230:AN230"/>
    <mergeCell ref="C232:AN232"/>
    <mergeCell ref="C233:AN233"/>
    <mergeCell ref="B191:AN191"/>
    <mergeCell ref="B192:D193"/>
    <mergeCell ref="E192:AN192"/>
    <mergeCell ref="E193:AN193"/>
    <mergeCell ref="B231:AN231"/>
    <mergeCell ref="I145:M145"/>
    <mergeCell ref="E147:AN147"/>
    <mergeCell ref="C148:AN148"/>
    <mergeCell ref="E165:AN167"/>
    <mergeCell ref="B160:AN160"/>
    <mergeCell ref="D161:G161"/>
    <mergeCell ref="B194:N194"/>
    <mergeCell ref="E206:AN206"/>
    <mergeCell ref="C207:AN207"/>
    <mergeCell ref="E208:AN210"/>
    <mergeCell ref="E226:AN227"/>
    <mergeCell ref="C243:D243"/>
    <mergeCell ref="E243:F243"/>
    <mergeCell ref="G243:AN244"/>
    <mergeCell ref="I161:M161"/>
    <mergeCell ref="E163:AN163"/>
    <mergeCell ref="C164:AN164"/>
    <mergeCell ref="E186:AN187"/>
    <mergeCell ref="E169:AN171"/>
    <mergeCell ref="C237:AN237"/>
    <mergeCell ref="C235:AN235"/>
    <mergeCell ref="T194:AN197"/>
    <mergeCell ref="Q196:S196"/>
    <mergeCell ref="B198:AN198"/>
    <mergeCell ref="D200:AN202"/>
    <mergeCell ref="B203:AN203"/>
    <mergeCell ref="D204:G204"/>
    <mergeCell ref="I204:M204"/>
    <mergeCell ref="B177:AN177"/>
    <mergeCell ref="D178:G178"/>
    <mergeCell ref="I178:M178"/>
    <mergeCell ref="E180:AN180"/>
    <mergeCell ref="C181:AN181"/>
    <mergeCell ref="C238:AN238"/>
    <mergeCell ref="C239:AN239"/>
    <mergeCell ref="C281:AN281"/>
    <mergeCell ref="C282:AN282"/>
    <mergeCell ref="C283:AN283"/>
    <mergeCell ref="C284:AN284"/>
    <mergeCell ref="C285:AN285"/>
    <mergeCell ref="C275:AN275"/>
    <mergeCell ref="C276:AN276"/>
    <mergeCell ref="C277:AN277"/>
    <mergeCell ref="I249:AN249"/>
    <mergeCell ref="B258:AN258"/>
    <mergeCell ref="B259:AN259"/>
    <mergeCell ref="C260:AM260"/>
    <mergeCell ref="C254:AN254"/>
    <mergeCell ref="B252:AN252"/>
    <mergeCell ref="B253:AN253"/>
    <mergeCell ref="C255:AN255"/>
    <mergeCell ref="C256:AN256"/>
    <mergeCell ref="C257:AN257"/>
    <mergeCell ref="C269:AN269"/>
    <mergeCell ref="C270:AN270"/>
    <mergeCell ref="C271:AN271"/>
    <mergeCell ref="C272:AN272"/>
    <mergeCell ref="A291:A304"/>
    <mergeCell ref="C291:AN291"/>
    <mergeCell ref="AO291:AO305"/>
    <mergeCell ref="B292:AN292"/>
    <mergeCell ref="B293:B295"/>
    <mergeCell ref="C293:D293"/>
    <mergeCell ref="E293:E294"/>
    <mergeCell ref="F293:AN295"/>
    <mergeCell ref="C294:C295"/>
    <mergeCell ref="D295:E295"/>
    <mergeCell ref="B296:B298"/>
    <mergeCell ref="C296:D296"/>
    <mergeCell ref="E296:E297"/>
    <mergeCell ref="F296:AN298"/>
    <mergeCell ref="C297:C298"/>
    <mergeCell ref="D298:E298"/>
    <mergeCell ref="B299:AN299"/>
    <mergeCell ref="B300:AN300"/>
    <mergeCell ref="B301:S301"/>
    <mergeCell ref="B112:O112"/>
    <mergeCell ref="B311:S311"/>
    <mergeCell ref="T311:T314"/>
    <mergeCell ref="U311:AN311"/>
    <mergeCell ref="U312:AN314"/>
    <mergeCell ref="B314:S314"/>
    <mergeCell ref="T301:T304"/>
    <mergeCell ref="U301:AN301"/>
    <mergeCell ref="U302:AN304"/>
    <mergeCell ref="B304:S304"/>
    <mergeCell ref="B306:AN306"/>
    <mergeCell ref="C307:AN307"/>
    <mergeCell ref="C308:AN308"/>
    <mergeCell ref="C309:AN309"/>
    <mergeCell ref="C310:AN310"/>
    <mergeCell ref="C286:AN286"/>
    <mergeCell ref="C287:AN287"/>
    <mergeCell ref="C288:AN288"/>
    <mergeCell ref="C289:AN289"/>
    <mergeCell ref="C290:AN290"/>
    <mergeCell ref="C273:AN273"/>
    <mergeCell ref="C274:AN274"/>
    <mergeCell ref="B279:AN279"/>
    <mergeCell ref="B280:AN280"/>
  </mergeCells>
  <phoneticPr fontId="0" type="noConversion"/>
  <conditionalFormatting sqref="AJ79:AN79">
    <cfRule type="cellIs" dxfId="6" priority="1" operator="equal">
      <formula>0</formula>
    </cfRule>
  </conditionalFormatting>
  <dataValidations count="1">
    <dataValidation type="whole" allowBlank="1" showInputMessage="1" showErrorMessage="1" error="Wprowadź cyfrę" sqref="G302:H303 J302:K303 M302:P303 G312:H313 J312:K313 M312:P313" xr:uid="{00000000-0002-0000-0000-000000000000}">
      <formula1>0</formula1>
      <formula2>9</formula2>
    </dataValidation>
  </dataValidations>
  <printOptions horizontalCentered="1"/>
  <pageMargins left="0" right="0" top="0.43307086614173229" bottom="0.31496062992125984" header="0.31496062992125984" footer="0.31496062992125984"/>
  <pageSetup paperSize="9" scale="64" fitToHeight="0" orientation="portrait" r:id="rId1"/>
  <headerFooter scaleWithDoc="0" alignWithMargins="0"/>
  <rowBreaks count="5" manualBreakCount="5">
    <brk id="60" max="40" man="1"/>
    <brk id="112" max="40" man="1"/>
    <brk id="190" max="40" man="1"/>
    <brk id="235" max="40" man="1"/>
    <brk id="2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112"/>
  <sheetViews>
    <sheetView view="pageBreakPreview" zoomScale="80" zoomScaleNormal="115" zoomScaleSheetLayoutView="80" workbookViewId="0">
      <selection activeCell="E3" sqref="E3:N3"/>
    </sheetView>
  </sheetViews>
  <sheetFormatPr defaultColWidth="9.140625" defaultRowHeight="12.75" outlineLevelRow="1" x14ac:dyDescent="0.2"/>
  <cols>
    <col min="1" max="1" width="0.85546875" style="3" customWidth="1"/>
    <col min="2" max="2" width="7" style="3" customWidth="1"/>
    <col min="3" max="3" width="0.85546875" style="3" customWidth="1"/>
    <col min="4" max="4" width="8.28515625" style="3" customWidth="1"/>
    <col min="5" max="5" width="0.85546875" style="3" customWidth="1"/>
    <col min="6" max="6" width="3.28515625" style="3" customWidth="1"/>
    <col min="7" max="7" width="0.7109375" style="3" customWidth="1"/>
    <col min="8" max="8" width="6.7109375" style="3" customWidth="1"/>
    <col min="9" max="9" width="8.28515625" style="3" customWidth="1"/>
    <col min="10" max="10" width="13.7109375" style="3" customWidth="1"/>
    <col min="11" max="11" width="6.7109375" style="3" customWidth="1"/>
    <col min="12" max="12" width="9.42578125" style="3" customWidth="1"/>
    <col min="13" max="14" width="6.7109375" style="3" customWidth="1"/>
    <col min="15" max="15" width="10" style="3" customWidth="1"/>
    <col min="16" max="19" width="6.7109375" style="3" customWidth="1"/>
    <col min="20" max="20" width="7.85546875" style="3" customWidth="1"/>
    <col min="21" max="21" width="10.28515625" style="3" customWidth="1"/>
    <col min="22" max="24" width="9.140625" style="3"/>
    <col min="25" max="25" width="10.5703125" style="3" bestFit="1" customWidth="1"/>
    <col min="26" max="26" width="12" style="3" customWidth="1"/>
    <col min="27" max="27" width="9.85546875" style="3" bestFit="1" customWidth="1"/>
    <col min="28" max="16384" width="9.140625" style="3"/>
  </cols>
  <sheetData>
    <row r="1" spans="1:26" ht="25.5" customHeight="1" x14ac:dyDescent="0.3">
      <c r="A1" s="595" t="s">
        <v>271</v>
      </c>
      <c r="B1" s="1057" t="s">
        <v>129</v>
      </c>
      <c r="C1" s="1057"/>
      <c r="D1" s="1057"/>
      <c r="E1" s="1057"/>
      <c r="F1" s="1057"/>
      <c r="G1" s="595"/>
      <c r="H1" s="98"/>
      <c r="I1" s="1057" t="s">
        <v>130</v>
      </c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8"/>
    </row>
    <row r="2" spans="1:26" ht="3.75" customHeight="1" x14ac:dyDescent="0.2">
      <c r="A2" s="19"/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8"/>
    </row>
    <row r="3" spans="1:26" ht="59.25" customHeight="1" x14ac:dyDescent="0.2">
      <c r="A3" s="1058" t="s">
        <v>174</v>
      </c>
      <c r="B3" s="1058"/>
      <c r="C3" s="1058"/>
      <c r="D3" s="1058"/>
      <c r="E3" s="1059" t="s">
        <v>107</v>
      </c>
      <c r="F3" s="1059"/>
      <c r="G3" s="1059"/>
      <c r="H3" s="1059"/>
      <c r="I3" s="1059"/>
      <c r="J3" s="1059"/>
      <c r="K3" s="1059"/>
      <c r="L3" s="1059"/>
      <c r="M3" s="1059"/>
      <c r="N3" s="1059"/>
      <c r="O3" s="1060" t="s">
        <v>254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8"/>
    </row>
    <row r="4" spans="1:26" ht="3.75" customHeight="1" x14ac:dyDescent="0.2">
      <c r="A4" s="18"/>
      <c r="B4" s="18"/>
      <c r="C4" s="18"/>
      <c r="D4" s="21"/>
      <c r="E4" s="21"/>
      <c r="F4" s="21"/>
      <c r="G4" s="22"/>
      <c r="H4" s="22"/>
      <c r="I4" s="22"/>
      <c r="J4" s="22"/>
      <c r="K4" s="23"/>
      <c r="L4" s="24"/>
      <c r="M4" s="24"/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8"/>
    </row>
    <row r="5" spans="1:26" ht="21" customHeight="1" x14ac:dyDescent="0.2">
      <c r="A5" s="18"/>
      <c r="B5" s="18"/>
      <c r="C5" s="18"/>
      <c r="D5" s="1061" t="s">
        <v>97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8"/>
    </row>
    <row r="6" spans="1:26" ht="3.75" customHeight="1" x14ac:dyDescent="0.2">
      <c r="A6" s="18"/>
      <c r="B6" s="18"/>
      <c r="C6" s="18"/>
      <c r="D6" s="18"/>
      <c r="E6" s="18"/>
      <c r="F6" s="18"/>
      <c r="G6" s="2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056" t="s">
        <v>98</v>
      </c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8"/>
      <c r="Z7" s="18"/>
    </row>
    <row r="8" spans="1:26" ht="34.5" customHeight="1" x14ac:dyDescent="0.2">
      <c r="A8" s="18"/>
      <c r="B8" s="27"/>
      <c r="C8" s="28"/>
      <c r="D8" s="29"/>
      <c r="E8" s="29"/>
      <c r="F8" s="18"/>
      <c r="G8" s="18"/>
      <c r="H8" s="18"/>
      <c r="I8" s="18"/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1" t="s">
        <v>17</v>
      </c>
      <c r="V8" s="30"/>
      <c r="W8" s="30"/>
      <c r="X8" s="30"/>
      <c r="Y8" s="18"/>
      <c r="Z8" s="18"/>
    </row>
    <row r="9" spans="1:26" ht="2.2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8.25" customHeight="1" x14ac:dyDescent="0.2">
      <c r="A11" s="1066" t="s">
        <v>99</v>
      </c>
      <c r="B11" s="1073"/>
      <c r="C11" s="1063"/>
      <c r="D11" s="1075" t="s">
        <v>134</v>
      </c>
      <c r="E11" s="1076"/>
      <c r="F11" s="1076"/>
      <c r="G11" s="1076"/>
      <c r="H11" s="1076"/>
      <c r="I11" s="1076"/>
      <c r="J11" s="1076"/>
      <c r="K11" s="1076"/>
      <c r="L11" s="1076"/>
      <c r="M11" s="1076"/>
      <c r="N11" s="1076"/>
      <c r="O11" s="1077"/>
      <c r="P11" s="1075" t="s">
        <v>135</v>
      </c>
      <c r="Q11" s="1076"/>
      <c r="R11" s="1076"/>
      <c r="S11" s="1076"/>
      <c r="T11" s="1076"/>
      <c r="U11" s="1078"/>
      <c r="V11" s="1062" t="s">
        <v>152</v>
      </c>
      <c r="W11" s="1063"/>
      <c r="X11" s="1066" t="s">
        <v>221</v>
      </c>
      <c r="Y11" s="1063"/>
      <c r="Z11" s="18"/>
    </row>
    <row r="12" spans="1:26" ht="95.25" customHeight="1" x14ac:dyDescent="0.2">
      <c r="A12" s="1067"/>
      <c r="B12" s="1074"/>
      <c r="C12" s="1065"/>
      <c r="D12" s="1068" t="s">
        <v>153</v>
      </c>
      <c r="E12" s="1069"/>
      <c r="F12" s="1069"/>
      <c r="G12" s="1070"/>
      <c r="H12" s="1071" t="s">
        <v>154</v>
      </c>
      <c r="I12" s="1070"/>
      <c r="J12" s="1071" t="s">
        <v>100</v>
      </c>
      <c r="K12" s="1070"/>
      <c r="L12" s="1071" t="s">
        <v>101</v>
      </c>
      <c r="M12" s="1070"/>
      <c r="N12" s="1071" t="s">
        <v>155</v>
      </c>
      <c r="O12" s="1072"/>
      <c r="P12" s="1068" t="s">
        <v>156</v>
      </c>
      <c r="Q12" s="1070"/>
      <c r="R12" s="1071" t="s">
        <v>101</v>
      </c>
      <c r="S12" s="1070"/>
      <c r="T12" s="1071" t="s">
        <v>157</v>
      </c>
      <c r="U12" s="1070"/>
      <c r="V12" s="1064"/>
      <c r="W12" s="1065"/>
      <c r="X12" s="1067"/>
      <c r="Y12" s="1065"/>
      <c r="Z12" s="18"/>
    </row>
    <row r="13" spans="1:26" ht="47.25" customHeight="1" x14ac:dyDescent="0.2">
      <c r="A13" s="1068">
        <v>1</v>
      </c>
      <c r="B13" s="1069"/>
      <c r="C13" s="1072"/>
      <c r="D13" s="1068">
        <v>2</v>
      </c>
      <c r="E13" s="1069"/>
      <c r="F13" s="1069"/>
      <c r="G13" s="1070"/>
      <c r="H13" s="1071">
        <v>3</v>
      </c>
      <c r="I13" s="1070"/>
      <c r="J13" s="1071" t="s">
        <v>158</v>
      </c>
      <c r="K13" s="1070"/>
      <c r="L13" s="1071" t="s">
        <v>159</v>
      </c>
      <c r="M13" s="1070"/>
      <c r="N13" s="1071">
        <v>6</v>
      </c>
      <c r="O13" s="1072"/>
      <c r="P13" s="1068">
        <v>7</v>
      </c>
      <c r="Q13" s="1070"/>
      <c r="R13" s="1071" t="s">
        <v>160</v>
      </c>
      <c r="S13" s="1070"/>
      <c r="T13" s="1071">
        <v>9</v>
      </c>
      <c r="U13" s="1070"/>
      <c r="V13" s="1071">
        <v>10</v>
      </c>
      <c r="W13" s="1072"/>
      <c r="X13" s="1068" t="s">
        <v>161</v>
      </c>
      <c r="Y13" s="1072"/>
      <c r="Z13" s="18"/>
    </row>
    <row r="14" spans="1:26" s="4" customFormat="1" ht="3" hidden="1" customHeight="1" x14ac:dyDescent="0.2">
      <c r="A14" s="32"/>
      <c r="B14" s="33"/>
      <c r="C14" s="33"/>
      <c r="D14" s="34"/>
      <c r="E14" s="35"/>
      <c r="F14" s="36"/>
      <c r="G14" s="37"/>
      <c r="H14" s="1091"/>
      <c r="I14" s="1092"/>
      <c r="J14" s="1093"/>
      <c r="K14" s="1094"/>
      <c r="L14" s="1094"/>
      <c r="M14" s="1095"/>
      <c r="N14" s="1102"/>
      <c r="O14" s="1103"/>
      <c r="P14" s="1110"/>
      <c r="Q14" s="1094"/>
      <c r="R14" s="1094"/>
      <c r="S14" s="1094"/>
      <c r="T14" s="1094"/>
      <c r="U14" s="1094"/>
      <c r="V14" s="1094"/>
      <c r="W14" s="1111"/>
      <c r="X14" s="1110"/>
      <c r="Y14" s="1111"/>
      <c r="Z14" s="38"/>
    </row>
    <row r="15" spans="1:26" s="4" customFormat="1" ht="3" customHeight="1" x14ac:dyDescent="0.2">
      <c r="A15" s="32"/>
      <c r="B15" s="39"/>
      <c r="C15" s="33"/>
      <c r="D15" s="34"/>
      <c r="E15" s="35"/>
      <c r="F15" s="36"/>
      <c r="G15" s="37"/>
      <c r="H15" s="1079"/>
      <c r="I15" s="1080"/>
      <c r="J15" s="1096"/>
      <c r="K15" s="1097"/>
      <c r="L15" s="1097"/>
      <c r="M15" s="1098"/>
      <c r="N15" s="1085"/>
      <c r="O15" s="1086"/>
      <c r="P15" s="1112"/>
      <c r="Q15" s="1097"/>
      <c r="R15" s="1097"/>
      <c r="S15" s="1097"/>
      <c r="T15" s="1097"/>
      <c r="U15" s="1097"/>
      <c r="V15" s="1097"/>
      <c r="W15" s="1113"/>
      <c r="X15" s="1112"/>
      <c r="Y15" s="1113"/>
      <c r="Z15" s="38"/>
    </row>
    <row r="16" spans="1:26" ht="3" customHeight="1" x14ac:dyDescent="0.2">
      <c r="A16" s="40"/>
      <c r="B16" s="41"/>
      <c r="C16" s="42"/>
      <c r="D16" s="43"/>
      <c r="E16" s="42"/>
      <c r="F16" s="44"/>
      <c r="G16" s="45"/>
      <c r="H16" s="1081"/>
      <c r="I16" s="1082"/>
      <c r="J16" s="1096"/>
      <c r="K16" s="1097"/>
      <c r="L16" s="1097"/>
      <c r="M16" s="1098"/>
      <c r="N16" s="1087"/>
      <c r="O16" s="1088"/>
      <c r="P16" s="1112"/>
      <c r="Q16" s="1097"/>
      <c r="R16" s="1097"/>
      <c r="S16" s="1097"/>
      <c r="T16" s="1097"/>
      <c r="U16" s="1097"/>
      <c r="V16" s="1097"/>
      <c r="W16" s="1113"/>
      <c r="X16" s="1112"/>
      <c r="Y16" s="1113"/>
      <c r="Z16" s="18"/>
    </row>
    <row r="17" spans="1:26" ht="12" customHeight="1" x14ac:dyDescent="0.2">
      <c r="A17" s="46"/>
      <c r="B17" s="47">
        <v>2015</v>
      </c>
      <c r="C17" s="48"/>
      <c r="D17" s="49" t="s">
        <v>58</v>
      </c>
      <c r="E17" s="48"/>
      <c r="F17" s="50"/>
      <c r="G17" s="45"/>
      <c r="H17" s="1081"/>
      <c r="I17" s="1082"/>
      <c r="J17" s="1096"/>
      <c r="K17" s="1097"/>
      <c r="L17" s="1097"/>
      <c r="M17" s="1098"/>
      <c r="N17" s="1087"/>
      <c r="O17" s="1088"/>
      <c r="P17" s="1112"/>
      <c r="Q17" s="1097"/>
      <c r="R17" s="1097"/>
      <c r="S17" s="1097"/>
      <c r="T17" s="1097"/>
      <c r="U17" s="1097"/>
      <c r="V17" s="1097"/>
      <c r="W17" s="1113"/>
      <c r="X17" s="1112"/>
      <c r="Y17" s="1113"/>
      <c r="Z17" s="18"/>
    </row>
    <row r="18" spans="1:26" ht="3" customHeight="1" x14ac:dyDescent="0.2">
      <c r="A18" s="51"/>
      <c r="B18" s="52"/>
      <c r="C18" s="53"/>
      <c r="D18" s="51"/>
      <c r="E18" s="53"/>
      <c r="F18" s="54"/>
      <c r="G18" s="55"/>
      <c r="H18" s="1083"/>
      <c r="I18" s="1084"/>
      <c r="J18" s="1096"/>
      <c r="K18" s="1097"/>
      <c r="L18" s="1097"/>
      <c r="M18" s="1098"/>
      <c r="N18" s="1089"/>
      <c r="O18" s="1090"/>
      <c r="P18" s="1112"/>
      <c r="Q18" s="1097"/>
      <c r="R18" s="1097"/>
      <c r="S18" s="1097"/>
      <c r="T18" s="1097"/>
      <c r="U18" s="1097"/>
      <c r="V18" s="1097"/>
      <c r="W18" s="1113"/>
      <c r="X18" s="1112"/>
      <c r="Y18" s="1113"/>
      <c r="Z18" s="18"/>
    </row>
    <row r="19" spans="1:26" s="4" customFormat="1" ht="3" customHeight="1" x14ac:dyDescent="0.2">
      <c r="A19" s="32"/>
      <c r="B19" s="39"/>
      <c r="C19" s="33"/>
      <c r="D19" s="34"/>
      <c r="E19" s="35"/>
      <c r="F19" s="36"/>
      <c r="G19" s="37"/>
      <c r="H19" s="1079"/>
      <c r="I19" s="1080"/>
      <c r="J19" s="1096"/>
      <c r="K19" s="1097"/>
      <c r="L19" s="1097"/>
      <c r="M19" s="1098"/>
      <c r="N19" s="1085"/>
      <c r="O19" s="1086"/>
      <c r="P19" s="1112"/>
      <c r="Q19" s="1097"/>
      <c r="R19" s="1097"/>
      <c r="S19" s="1097"/>
      <c r="T19" s="1097"/>
      <c r="U19" s="1097"/>
      <c r="V19" s="1097"/>
      <c r="W19" s="1113"/>
      <c r="X19" s="1112"/>
      <c r="Y19" s="1113"/>
      <c r="Z19" s="38"/>
    </row>
    <row r="20" spans="1:26" ht="3" customHeight="1" x14ac:dyDescent="0.2">
      <c r="A20" s="40"/>
      <c r="B20" s="41"/>
      <c r="C20" s="42"/>
      <c r="D20" s="43"/>
      <c r="E20" s="42"/>
      <c r="F20" s="44"/>
      <c r="G20" s="45"/>
      <c r="H20" s="1081"/>
      <c r="I20" s="1082"/>
      <c r="J20" s="1096"/>
      <c r="K20" s="1097"/>
      <c r="L20" s="1097"/>
      <c r="M20" s="1098"/>
      <c r="N20" s="1087"/>
      <c r="O20" s="1088"/>
      <c r="P20" s="1112"/>
      <c r="Q20" s="1097"/>
      <c r="R20" s="1097"/>
      <c r="S20" s="1097"/>
      <c r="T20" s="1097"/>
      <c r="U20" s="1097"/>
      <c r="V20" s="1097"/>
      <c r="W20" s="1113"/>
      <c r="X20" s="1112"/>
      <c r="Y20" s="1113"/>
      <c r="Z20" s="18"/>
    </row>
    <row r="21" spans="1:26" ht="12" customHeight="1" x14ac:dyDescent="0.2">
      <c r="A21" s="46"/>
      <c r="B21" s="47">
        <v>2016</v>
      </c>
      <c r="C21" s="48"/>
      <c r="D21" s="49" t="s">
        <v>58</v>
      </c>
      <c r="E21" s="48"/>
      <c r="F21" s="50"/>
      <c r="G21" s="45"/>
      <c r="H21" s="1081"/>
      <c r="I21" s="1082"/>
      <c r="J21" s="1096"/>
      <c r="K21" s="1097"/>
      <c r="L21" s="1097"/>
      <c r="M21" s="1098"/>
      <c r="N21" s="1087"/>
      <c r="O21" s="1088"/>
      <c r="P21" s="1112"/>
      <c r="Q21" s="1097"/>
      <c r="R21" s="1097"/>
      <c r="S21" s="1097"/>
      <c r="T21" s="1097"/>
      <c r="U21" s="1097"/>
      <c r="V21" s="1097"/>
      <c r="W21" s="1113"/>
      <c r="X21" s="1112"/>
      <c r="Y21" s="1113"/>
      <c r="Z21" s="18"/>
    </row>
    <row r="22" spans="1:26" ht="3" customHeight="1" x14ac:dyDescent="0.2">
      <c r="A22" s="51"/>
      <c r="B22" s="52"/>
      <c r="C22" s="53"/>
      <c r="D22" s="56"/>
      <c r="E22" s="53"/>
      <c r="F22" s="54"/>
      <c r="G22" s="55"/>
      <c r="H22" s="1083"/>
      <c r="I22" s="1084"/>
      <c r="J22" s="1096"/>
      <c r="K22" s="1097"/>
      <c r="L22" s="1097"/>
      <c r="M22" s="1098"/>
      <c r="N22" s="1089"/>
      <c r="O22" s="1090"/>
      <c r="P22" s="1112"/>
      <c r="Q22" s="1097"/>
      <c r="R22" s="1097"/>
      <c r="S22" s="1097"/>
      <c r="T22" s="1097"/>
      <c r="U22" s="1097"/>
      <c r="V22" s="1097"/>
      <c r="W22" s="1113"/>
      <c r="X22" s="1112"/>
      <c r="Y22" s="1113"/>
      <c r="Z22" s="18"/>
    </row>
    <row r="23" spans="1:26" s="4" customFormat="1" ht="3" customHeight="1" x14ac:dyDescent="0.2">
      <c r="A23" s="32"/>
      <c r="B23" s="39"/>
      <c r="C23" s="33"/>
      <c r="D23" s="57"/>
      <c r="E23" s="35"/>
      <c r="F23" s="36"/>
      <c r="G23" s="37"/>
      <c r="H23" s="1079"/>
      <c r="I23" s="1080"/>
      <c r="J23" s="1096"/>
      <c r="K23" s="1097"/>
      <c r="L23" s="1097"/>
      <c r="M23" s="1098"/>
      <c r="N23" s="1085"/>
      <c r="O23" s="1086"/>
      <c r="P23" s="1112"/>
      <c r="Q23" s="1097"/>
      <c r="R23" s="1097"/>
      <c r="S23" s="1097"/>
      <c r="T23" s="1097"/>
      <c r="U23" s="1097"/>
      <c r="V23" s="1097"/>
      <c r="W23" s="1113"/>
      <c r="X23" s="1112"/>
      <c r="Y23" s="1113"/>
      <c r="Z23" s="38"/>
    </row>
    <row r="24" spans="1:26" ht="3" customHeight="1" x14ac:dyDescent="0.2">
      <c r="A24" s="40"/>
      <c r="B24" s="41"/>
      <c r="C24" s="42"/>
      <c r="D24" s="43"/>
      <c r="E24" s="42"/>
      <c r="F24" s="44"/>
      <c r="G24" s="45"/>
      <c r="H24" s="1081"/>
      <c r="I24" s="1082"/>
      <c r="J24" s="1096"/>
      <c r="K24" s="1097"/>
      <c r="L24" s="1097"/>
      <c r="M24" s="1098"/>
      <c r="N24" s="1087"/>
      <c r="O24" s="1088"/>
      <c r="P24" s="1112"/>
      <c r="Q24" s="1097"/>
      <c r="R24" s="1097"/>
      <c r="S24" s="1097"/>
      <c r="T24" s="1097"/>
      <c r="U24" s="1097"/>
      <c r="V24" s="1097"/>
      <c r="W24" s="1113"/>
      <c r="X24" s="1112"/>
      <c r="Y24" s="1113"/>
      <c r="Z24" s="18"/>
    </row>
    <row r="25" spans="1:26" ht="12" customHeight="1" x14ac:dyDescent="0.2">
      <c r="A25" s="46"/>
      <c r="B25" s="47">
        <v>2017</v>
      </c>
      <c r="C25" s="48"/>
      <c r="D25" s="49" t="s">
        <v>58</v>
      </c>
      <c r="E25" s="48"/>
      <c r="F25" s="50"/>
      <c r="G25" s="45"/>
      <c r="H25" s="1081"/>
      <c r="I25" s="1082"/>
      <c r="J25" s="1096"/>
      <c r="K25" s="1097"/>
      <c r="L25" s="1097"/>
      <c r="M25" s="1098"/>
      <c r="N25" s="1087"/>
      <c r="O25" s="1088"/>
      <c r="P25" s="1112"/>
      <c r="Q25" s="1097"/>
      <c r="R25" s="1097"/>
      <c r="S25" s="1097"/>
      <c r="T25" s="1097"/>
      <c r="U25" s="1097"/>
      <c r="V25" s="1097"/>
      <c r="W25" s="1113"/>
      <c r="X25" s="1112"/>
      <c r="Y25" s="1113"/>
      <c r="Z25" s="18"/>
    </row>
    <row r="26" spans="1:26" ht="3" customHeight="1" x14ac:dyDescent="0.2">
      <c r="A26" s="51"/>
      <c r="B26" s="52"/>
      <c r="C26" s="53"/>
      <c r="D26" s="56"/>
      <c r="E26" s="53"/>
      <c r="F26" s="54"/>
      <c r="G26" s="55"/>
      <c r="H26" s="1083"/>
      <c r="I26" s="1084"/>
      <c r="J26" s="1096"/>
      <c r="K26" s="1097"/>
      <c r="L26" s="1097"/>
      <c r="M26" s="1098"/>
      <c r="N26" s="1089"/>
      <c r="O26" s="1090"/>
      <c r="P26" s="1112"/>
      <c r="Q26" s="1097"/>
      <c r="R26" s="1097"/>
      <c r="S26" s="1097"/>
      <c r="T26" s="1097"/>
      <c r="U26" s="1097"/>
      <c r="V26" s="1097"/>
      <c r="W26" s="1113"/>
      <c r="X26" s="1112"/>
      <c r="Y26" s="1113"/>
      <c r="Z26" s="18"/>
    </row>
    <row r="27" spans="1:26" s="4" customFormat="1" ht="3" customHeight="1" x14ac:dyDescent="0.2">
      <c r="A27" s="32"/>
      <c r="B27" s="39"/>
      <c r="C27" s="33"/>
      <c r="D27" s="57"/>
      <c r="E27" s="35"/>
      <c r="F27" s="36"/>
      <c r="G27" s="37"/>
      <c r="H27" s="1079"/>
      <c r="I27" s="1080"/>
      <c r="J27" s="1096"/>
      <c r="K27" s="1097"/>
      <c r="L27" s="1097"/>
      <c r="M27" s="1098"/>
      <c r="N27" s="1085"/>
      <c r="O27" s="1086"/>
      <c r="P27" s="1112"/>
      <c r="Q27" s="1097"/>
      <c r="R27" s="1097"/>
      <c r="S27" s="1097"/>
      <c r="T27" s="1097"/>
      <c r="U27" s="1097"/>
      <c r="V27" s="1097"/>
      <c r="W27" s="1113"/>
      <c r="X27" s="1112"/>
      <c r="Y27" s="1113"/>
      <c r="Z27" s="38"/>
    </row>
    <row r="28" spans="1:26" ht="0.75" customHeight="1" x14ac:dyDescent="0.2">
      <c r="A28" s="40"/>
      <c r="B28" s="41"/>
      <c r="C28" s="42"/>
      <c r="D28" s="43"/>
      <c r="E28" s="42"/>
      <c r="F28" s="44"/>
      <c r="G28" s="45"/>
      <c r="H28" s="1081"/>
      <c r="I28" s="1082"/>
      <c r="J28" s="1096"/>
      <c r="K28" s="1097"/>
      <c r="L28" s="1097"/>
      <c r="M28" s="1098"/>
      <c r="N28" s="1087"/>
      <c r="O28" s="1088"/>
      <c r="P28" s="1112"/>
      <c r="Q28" s="1097"/>
      <c r="R28" s="1097"/>
      <c r="S28" s="1097"/>
      <c r="T28" s="1097"/>
      <c r="U28" s="1097"/>
      <c r="V28" s="1097"/>
      <c r="W28" s="1113"/>
      <c r="X28" s="1112"/>
      <c r="Y28" s="1113"/>
      <c r="Z28" s="18"/>
    </row>
    <row r="29" spans="1:26" ht="12" customHeight="1" x14ac:dyDescent="0.2">
      <c r="A29" s="46"/>
      <c r="B29" s="47">
        <v>2018</v>
      </c>
      <c r="C29" s="48"/>
      <c r="D29" s="49" t="s">
        <v>58</v>
      </c>
      <c r="E29" s="48"/>
      <c r="F29" s="50"/>
      <c r="G29" s="45"/>
      <c r="H29" s="1081"/>
      <c r="I29" s="1082"/>
      <c r="J29" s="1096"/>
      <c r="K29" s="1097"/>
      <c r="L29" s="1097"/>
      <c r="M29" s="1098"/>
      <c r="N29" s="1087"/>
      <c r="O29" s="1088"/>
      <c r="P29" s="1112"/>
      <c r="Q29" s="1097"/>
      <c r="R29" s="1097"/>
      <c r="S29" s="1097"/>
      <c r="T29" s="1097"/>
      <c r="U29" s="1097"/>
      <c r="V29" s="1097"/>
      <c r="W29" s="1113"/>
      <c r="X29" s="1112"/>
      <c r="Y29" s="1113"/>
      <c r="Z29" s="18"/>
    </row>
    <row r="30" spans="1:26" ht="3" customHeight="1" x14ac:dyDescent="0.2">
      <c r="A30" s="51"/>
      <c r="B30" s="52"/>
      <c r="C30" s="53"/>
      <c r="D30" s="56"/>
      <c r="E30" s="53"/>
      <c r="F30" s="54"/>
      <c r="G30" s="55"/>
      <c r="H30" s="1083"/>
      <c r="I30" s="1084"/>
      <c r="J30" s="1096"/>
      <c r="K30" s="1097"/>
      <c r="L30" s="1097"/>
      <c r="M30" s="1098"/>
      <c r="N30" s="1089"/>
      <c r="O30" s="1090"/>
      <c r="P30" s="1112"/>
      <c r="Q30" s="1097"/>
      <c r="R30" s="1097"/>
      <c r="S30" s="1097"/>
      <c r="T30" s="1097"/>
      <c r="U30" s="1097"/>
      <c r="V30" s="1097"/>
      <c r="W30" s="1113"/>
      <c r="X30" s="1112"/>
      <c r="Y30" s="1113"/>
      <c r="Z30" s="18"/>
    </row>
    <row r="31" spans="1:26" s="4" customFormat="1" ht="3" customHeight="1" x14ac:dyDescent="0.2">
      <c r="A31" s="32"/>
      <c r="B31" s="39"/>
      <c r="C31" s="33"/>
      <c r="D31" s="57"/>
      <c r="E31" s="35"/>
      <c r="F31" s="36"/>
      <c r="G31" s="37"/>
      <c r="H31" s="1079"/>
      <c r="I31" s="1080"/>
      <c r="J31" s="1096"/>
      <c r="K31" s="1097"/>
      <c r="L31" s="1097"/>
      <c r="M31" s="1098"/>
      <c r="N31" s="1085"/>
      <c r="O31" s="1086"/>
      <c r="P31" s="1112"/>
      <c r="Q31" s="1097"/>
      <c r="R31" s="1097"/>
      <c r="S31" s="1097"/>
      <c r="T31" s="1097"/>
      <c r="U31" s="1097"/>
      <c r="V31" s="1097"/>
      <c r="W31" s="1113"/>
      <c r="X31" s="1112"/>
      <c r="Y31" s="1113"/>
      <c r="Z31" s="38"/>
    </row>
    <row r="32" spans="1:26" ht="3" customHeight="1" x14ac:dyDescent="0.2">
      <c r="A32" s="40"/>
      <c r="B32" s="41"/>
      <c r="C32" s="42"/>
      <c r="D32" s="43"/>
      <c r="E32" s="42"/>
      <c r="F32" s="44"/>
      <c r="G32" s="45"/>
      <c r="H32" s="1081"/>
      <c r="I32" s="1082"/>
      <c r="J32" s="1096"/>
      <c r="K32" s="1097"/>
      <c r="L32" s="1097"/>
      <c r="M32" s="1098"/>
      <c r="N32" s="1087"/>
      <c r="O32" s="1088"/>
      <c r="P32" s="1112"/>
      <c r="Q32" s="1097"/>
      <c r="R32" s="1097"/>
      <c r="S32" s="1097"/>
      <c r="T32" s="1097"/>
      <c r="U32" s="1097"/>
      <c r="V32" s="1097"/>
      <c r="W32" s="1113"/>
      <c r="X32" s="1112"/>
      <c r="Y32" s="1113"/>
      <c r="Z32" s="18"/>
    </row>
    <row r="33" spans="1:27" ht="12" customHeight="1" x14ac:dyDescent="0.2">
      <c r="A33" s="46"/>
      <c r="B33" s="47">
        <v>2019</v>
      </c>
      <c r="C33" s="48"/>
      <c r="D33" s="49" t="s">
        <v>58</v>
      </c>
      <c r="E33" s="48"/>
      <c r="F33" s="50"/>
      <c r="G33" s="45"/>
      <c r="H33" s="1081"/>
      <c r="I33" s="1082"/>
      <c r="J33" s="1096"/>
      <c r="K33" s="1097"/>
      <c r="L33" s="1097"/>
      <c r="M33" s="1098"/>
      <c r="N33" s="1087"/>
      <c r="O33" s="1088"/>
      <c r="P33" s="1112"/>
      <c r="Q33" s="1097"/>
      <c r="R33" s="1097"/>
      <c r="S33" s="1097"/>
      <c r="T33" s="1097"/>
      <c r="U33" s="1097"/>
      <c r="V33" s="1097"/>
      <c r="W33" s="1113"/>
      <c r="X33" s="1112"/>
      <c r="Y33" s="1113"/>
      <c r="Z33" s="18"/>
    </row>
    <row r="34" spans="1:27" ht="3" customHeight="1" x14ac:dyDescent="0.2">
      <c r="A34" s="51"/>
      <c r="B34" s="52"/>
      <c r="C34" s="53"/>
      <c r="D34" s="56"/>
      <c r="E34" s="53"/>
      <c r="F34" s="54"/>
      <c r="G34" s="55"/>
      <c r="H34" s="1083"/>
      <c r="I34" s="1084"/>
      <c r="J34" s="1096"/>
      <c r="K34" s="1097"/>
      <c r="L34" s="1097"/>
      <c r="M34" s="1098"/>
      <c r="N34" s="1089"/>
      <c r="O34" s="1090"/>
      <c r="P34" s="1114"/>
      <c r="Q34" s="1115"/>
      <c r="R34" s="1115"/>
      <c r="S34" s="1115"/>
      <c r="T34" s="1115"/>
      <c r="U34" s="1115"/>
      <c r="V34" s="1115"/>
      <c r="W34" s="1116"/>
      <c r="X34" s="1112"/>
      <c r="Y34" s="1113"/>
      <c r="Z34" s="18"/>
    </row>
    <row r="35" spans="1:27" s="4" customFormat="1" ht="3" customHeight="1" x14ac:dyDescent="0.2">
      <c r="A35" s="32"/>
      <c r="B35" s="39"/>
      <c r="C35" s="33"/>
      <c r="D35" s="57"/>
      <c r="E35" s="35"/>
      <c r="F35" s="36"/>
      <c r="G35" s="37"/>
      <c r="H35" s="1079"/>
      <c r="I35" s="1080"/>
      <c r="J35" s="1096"/>
      <c r="K35" s="1097"/>
      <c r="L35" s="1097"/>
      <c r="M35" s="1098"/>
      <c r="N35" s="1085"/>
      <c r="O35" s="1086"/>
      <c r="P35" s="1117"/>
      <c r="Q35" s="1118"/>
      <c r="R35" s="1123"/>
      <c r="S35" s="1123"/>
      <c r="T35" s="1104"/>
      <c r="U35" s="1124"/>
      <c r="V35" s="1104"/>
      <c r="W35" s="1105"/>
      <c r="X35" s="1112"/>
      <c r="Y35" s="1113"/>
      <c r="Z35" s="38"/>
    </row>
    <row r="36" spans="1:27" ht="3" customHeight="1" x14ac:dyDescent="0.2">
      <c r="A36" s="40"/>
      <c r="B36" s="41"/>
      <c r="C36" s="42"/>
      <c r="D36" s="43"/>
      <c r="E36" s="42"/>
      <c r="F36" s="44"/>
      <c r="G36" s="45"/>
      <c r="H36" s="1081"/>
      <c r="I36" s="1082"/>
      <c r="J36" s="1096"/>
      <c r="K36" s="1097"/>
      <c r="L36" s="1097"/>
      <c r="M36" s="1098"/>
      <c r="N36" s="1087"/>
      <c r="O36" s="1088"/>
      <c r="P36" s="1119"/>
      <c r="Q36" s="1120"/>
      <c r="R36" s="1123"/>
      <c r="S36" s="1123"/>
      <c r="T36" s="1106"/>
      <c r="U36" s="1125"/>
      <c r="V36" s="1106"/>
      <c r="W36" s="1107"/>
      <c r="X36" s="1112"/>
      <c r="Y36" s="1113"/>
      <c r="Z36" s="18"/>
    </row>
    <row r="37" spans="1:27" ht="12" customHeight="1" x14ac:dyDescent="0.2">
      <c r="A37" s="46"/>
      <c r="B37" s="47">
        <v>2020</v>
      </c>
      <c r="C37" s="48"/>
      <c r="D37" s="49" t="s">
        <v>58</v>
      </c>
      <c r="E37" s="48"/>
      <c r="F37" s="50"/>
      <c r="G37" s="45"/>
      <c r="H37" s="1081"/>
      <c r="I37" s="1082"/>
      <c r="J37" s="1096"/>
      <c r="K37" s="1097"/>
      <c r="L37" s="1097"/>
      <c r="M37" s="1098"/>
      <c r="N37" s="1087"/>
      <c r="O37" s="1088"/>
      <c r="P37" s="1119"/>
      <c r="Q37" s="1120"/>
      <c r="R37" s="1123"/>
      <c r="S37" s="1123"/>
      <c r="T37" s="1106"/>
      <c r="U37" s="1125"/>
      <c r="V37" s="1106"/>
      <c r="W37" s="1107"/>
      <c r="X37" s="1112"/>
      <c r="Y37" s="1113"/>
      <c r="Z37" s="18"/>
    </row>
    <row r="38" spans="1:27" ht="3" customHeight="1" x14ac:dyDescent="0.2">
      <c r="A38" s="51"/>
      <c r="B38" s="52"/>
      <c r="C38" s="53"/>
      <c r="D38" s="56"/>
      <c r="E38" s="53"/>
      <c r="F38" s="54"/>
      <c r="G38" s="55"/>
      <c r="H38" s="1083"/>
      <c r="I38" s="1084"/>
      <c r="J38" s="1096"/>
      <c r="K38" s="1097"/>
      <c r="L38" s="1097"/>
      <c r="M38" s="1098"/>
      <c r="N38" s="1089"/>
      <c r="O38" s="1090"/>
      <c r="P38" s="1121"/>
      <c r="Q38" s="1122"/>
      <c r="R38" s="1123"/>
      <c r="S38" s="1123"/>
      <c r="T38" s="1126"/>
      <c r="U38" s="1127"/>
      <c r="V38" s="1126"/>
      <c r="W38" s="1128"/>
      <c r="X38" s="1112"/>
      <c r="Y38" s="1113"/>
      <c r="Z38" s="18"/>
    </row>
    <row r="39" spans="1:27" s="4" customFormat="1" ht="3" customHeight="1" x14ac:dyDescent="0.2">
      <c r="A39" s="32"/>
      <c r="B39" s="39"/>
      <c r="C39" s="33"/>
      <c r="D39" s="57"/>
      <c r="E39" s="35"/>
      <c r="F39" s="36"/>
      <c r="G39" s="37"/>
      <c r="H39" s="1079"/>
      <c r="I39" s="1080"/>
      <c r="J39" s="1096"/>
      <c r="K39" s="1097"/>
      <c r="L39" s="1097"/>
      <c r="M39" s="1098"/>
      <c r="N39" s="1085"/>
      <c r="O39" s="1086"/>
      <c r="P39" s="1117"/>
      <c r="Q39" s="1118"/>
      <c r="R39" s="1123"/>
      <c r="S39" s="1123"/>
      <c r="T39" s="1104"/>
      <c r="U39" s="1124"/>
      <c r="V39" s="1104"/>
      <c r="W39" s="1105"/>
      <c r="X39" s="1112"/>
      <c r="Y39" s="1113"/>
      <c r="Z39" s="38"/>
    </row>
    <row r="40" spans="1:27" ht="3" customHeight="1" x14ac:dyDescent="0.2">
      <c r="A40" s="40"/>
      <c r="B40" s="41"/>
      <c r="C40" s="42"/>
      <c r="D40" s="43"/>
      <c r="E40" s="42"/>
      <c r="F40" s="44"/>
      <c r="G40" s="45"/>
      <c r="H40" s="1081"/>
      <c r="I40" s="1082"/>
      <c r="J40" s="1096"/>
      <c r="K40" s="1097"/>
      <c r="L40" s="1097"/>
      <c r="M40" s="1098"/>
      <c r="N40" s="1087"/>
      <c r="O40" s="1088"/>
      <c r="P40" s="1119"/>
      <c r="Q40" s="1120"/>
      <c r="R40" s="1123"/>
      <c r="S40" s="1123"/>
      <c r="T40" s="1106"/>
      <c r="U40" s="1125"/>
      <c r="V40" s="1106"/>
      <c r="W40" s="1107"/>
      <c r="X40" s="1112"/>
      <c r="Y40" s="1113"/>
      <c r="Z40" s="18"/>
    </row>
    <row r="41" spans="1:27" ht="12" customHeight="1" x14ac:dyDescent="0.2">
      <c r="A41" s="46"/>
      <c r="B41" s="47">
        <v>2021</v>
      </c>
      <c r="C41" s="48"/>
      <c r="D41" s="49" t="s">
        <v>58</v>
      </c>
      <c r="E41" s="48"/>
      <c r="F41" s="50"/>
      <c r="G41" s="45"/>
      <c r="H41" s="1081"/>
      <c r="I41" s="1082"/>
      <c r="J41" s="1096"/>
      <c r="K41" s="1097"/>
      <c r="L41" s="1097"/>
      <c r="M41" s="1098"/>
      <c r="N41" s="1087"/>
      <c r="O41" s="1088"/>
      <c r="P41" s="1119"/>
      <c r="Q41" s="1120"/>
      <c r="R41" s="1123"/>
      <c r="S41" s="1123"/>
      <c r="T41" s="1106"/>
      <c r="U41" s="1125"/>
      <c r="V41" s="1106"/>
      <c r="W41" s="1107"/>
      <c r="X41" s="1112"/>
      <c r="Y41" s="1113"/>
      <c r="Z41" s="18"/>
    </row>
    <row r="42" spans="1:27" ht="3" customHeight="1" thickBot="1" x14ac:dyDescent="0.25">
      <c r="A42" s="51"/>
      <c r="B42" s="58"/>
      <c r="C42" s="53"/>
      <c r="D42" s="51"/>
      <c r="E42" s="53"/>
      <c r="F42" s="54"/>
      <c r="G42" s="55"/>
      <c r="H42" s="1133"/>
      <c r="I42" s="1134"/>
      <c r="J42" s="1099"/>
      <c r="K42" s="1100"/>
      <c r="L42" s="1100"/>
      <c r="M42" s="1101"/>
      <c r="N42" s="1135"/>
      <c r="O42" s="1136"/>
      <c r="P42" s="1131"/>
      <c r="Q42" s="1132"/>
      <c r="R42" s="1137"/>
      <c r="S42" s="1137"/>
      <c r="T42" s="1108"/>
      <c r="U42" s="1147"/>
      <c r="V42" s="1108"/>
      <c r="W42" s="1109"/>
      <c r="X42" s="1129"/>
      <c r="Y42" s="1130"/>
      <c r="Z42" s="18"/>
    </row>
    <row r="43" spans="1:27" ht="35.25" customHeight="1" thickBot="1" x14ac:dyDescent="0.25">
      <c r="A43" s="59" t="s">
        <v>162</v>
      </c>
      <c r="B43" s="60"/>
      <c r="C43" s="60"/>
      <c r="D43" s="1151" t="str">
        <f>IF(OR(OR(T59="K",T59="P", T59="R"),L45&lt;&gt;""),"","brak/błędne dane")</f>
        <v/>
      </c>
      <c r="E43" s="1152"/>
      <c r="F43" s="1152"/>
      <c r="G43" s="1153"/>
      <c r="H43" s="1154" t="str">
        <f>IF(B55=0,D55,"brak danych")</f>
        <v>brak danych</v>
      </c>
      <c r="I43" s="1155"/>
      <c r="J43" s="1156" t="str">
        <f>IFERROR(IF(J55&gt;0,J55,"brak/błędne dane"),"brak/błędne dane")</f>
        <v>brak/błędne dane</v>
      </c>
      <c r="K43" s="1144"/>
      <c r="L43" s="1156" t="str">
        <f>IFERROR(IF(L55&gt;=0,L55,"brak danych"),"brak/błędne dane")</f>
        <v>brak/błędne dane</v>
      </c>
      <c r="M43" s="1157"/>
      <c r="N43" s="1143" t="str">
        <f>IF(N55=0,O55,"brak/błędne dane")</f>
        <v>brak/błędne dane</v>
      </c>
      <c r="O43" s="1144"/>
      <c r="P43" s="1158" t="str">
        <f>IF(P55=1,Q55,"brak/błędne dane")</f>
        <v>brak/błędne dane</v>
      </c>
      <c r="Q43" s="1159"/>
      <c r="R43" s="1156" t="str">
        <f>IFERROR(IF(R55&gt;0,R55,"brak danych"),"brak/błędne dane")</f>
        <v>brak/błędne dane</v>
      </c>
      <c r="S43" s="1144"/>
      <c r="T43" s="1156" t="str">
        <f>IF(T55=1,U55,"brak/błędne dane")</f>
        <v>brak/błędne dane</v>
      </c>
      <c r="U43" s="1144"/>
      <c r="V43" s="1143">
        <f>V31+V35+V39</f>
        <v>0</v>
      </c>
      <c r="W43" s="1144"/>
      <c r="X43" s="1145" t="str">
        <f>IF(SUM(T61)&gt;0,"błędne dane",IFERROR(IF(X55&lt;0,X55,"brak obniżenia dochodu"),"brak/błędne dane"))</f>
        <v>błędne dane</v>
      </c>
      <c r="Y43" s="1146"/>
      <c r="Z43" s="18"/>
      <c r="AA43" s="5"/>
    </row>
    <row r="44" spans="1:27" s="4" customFormat="1" ht="1.5" customHeight="1" x14ac:dyDescent="0.25">
      <c r="A44" s="38"/>
      <c r="B44" s="9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7" s="1" customFormat="1" ht="17.25" customHeight="1" x14ac:dyDescent="0.25">
      <c r="A45" s="1148" t="s">
        <v>274</v>
      </c>
      <c r="B45" s="1148"/>
      <c r="C45" s="1148"/>
      <c r="D45" s="1148"/>
      <c r="E45" s="1148"/>
      <c r="F45" s="1148"/>
      <c r="G45" s="1148"/>
      <c r="H45" s="1148"/>
      <c r="I45" s="1148"/>
      <c r="J45" s="1148"/>
      <c r="K45" s="1148"/>
      <c r="L45" s="1149"/>
      <c r="M45" s="1149"/>
      <c r="N45" s="1149"/>
      <c r="O45" s="1149"/>
      <c r="P45" s="1149"/>
      <c r="Q45" s="1149"/>
      <c r="R45" s="1150" t="s">
        <v>102</v>
      </c>
      <c r="S45" s="1150"/>
      <c r="T45" s="1150"/>
      <c r="U45" s="1150"/>
      <c r="V45" s="1150"/>
      <c r="W45" s="1150"/>
      <c r="X45" s="1150"/>
      <c r="Y45" s="1150"/>
      <c r="Z45" s="96"/>
    </row>
    <row r="46" spans="1:27" s="1" customFormat="1" ht="15" customHeight="1" x14ac:dyDescent="0.2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164" t="s">
        <v>103</v>
      </c>
      <c r="S46" s="1164"/>
      <c r="T46" s="1164"/>
      <c r="U46" s="1164"/>
      <c r="V46" s="1164"/>
      <c r="W46" s="1164"/>
      <c r="X46" s="1164"/>
      <c r="Y46" s="1164"/>
      <c r="Z46" s="96"/>
    </row>
    <row r="47" spans="1:27" ht="15" x14ac:dyDescent="0.25">
      <c r="A47" s="1168" t="s">
        <v>256</v>
      </c>
      <c r="B47" s="1168"/>
      <c r="C47" s="1168"/>
      <c r="D47" s="1168"/>
      <c r="E47" s="1168"/>
      <c r="F47" s="1168"/>
      <c r="G47" s="1168"/>
      <c r="H47" s="1168"/>
      <c r="I47" s="1168"/>
      <c r="J47" s="1168"/>
      <c r="K47" s="1169"/>
      <c r="L47" s="1149"/>
      <c r="M47" s="1149"/>
      <c r="N47" s="1149"/>
      <c r="O47" s="1150" t="s">
        <v>104</v>
      </c>
      <c r="P47" s="1150"/>
      <c r="Q47" s="1150"/>
      <c r="R47" s="1150"/>
      <c r="S47" s="1150"/>
      <c r="T47" s="1150"/>
      <c r="U47" s="1150"/>
      <c r="V47" s="1150"/>
      <c r="W47" s="1150"/>
      <c r="X47" s="1150"/>
      <c r="Y47" s="1150"/>
      <c r="Z47" s="18"/>
    </row>
    <row r="48" spans="1:27" ht="16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 t="s">
        <v>105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40" ht="17.25" hidden="1" outlineLevel="1" x14ac:dyDescent="0.3">
      <c r="A49" s="18"/>
      <c r="B49" s="18"/>
      <c r="C49" s="18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8"/>
    </row>
    <row r="50" spans="1:40" s="6" customFormat="1" ht="17.25" hidden="1" outlineLevel="1" x14ac:dyDescent="0.3">
      <c r="A50" s="596"/>
      <c r="B50" s="596"/>
      <c r="C50" s="596"/>
      <c r="D50" s="597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6"/>
    </row>
    <row r="51" spans="1:40" s="4" customFormat="1" ht="17.25" hidden="1" customHeight="1" outlineLevel="1" x14ac:dyDescent="0.3">
      <c r="A51" s="38"/>
      <c r="B51" s="38"/>
      <c r="C51" s="38"/>
      <c r="D51" s="599"/>
      <c r="E51" s="600"/>
      <c r="F51" s="600"/>
      <c r="G51" s="600"/>
      <c r="H51" s="600"/>
      <c r="I51" s="600"/>
      <c r="J51" s="600"/>
      <c r="K51" s="600"/>
      <c r="L51" s="600"/>
      <c r="M51" s="600"/>
      <c r="N51" s="600"/>
      <c r="O51" s="600"/>
      <c r="P51" s="600"/>
      <c r="Q51" s="600"/>
      <c r="R51" s="600"/>
      <c r="S51" s="600"/>
      <c r="T51" s="600"/>
      <c r="U51" s="600"/>
      <c r="V51" s="600"/>
      <c r="W51" s="600"/>
      <c r="X51" s="600"/>
      <c r="Y51" s="600"/>
      <c r="Z51" s="38"/>
    </row>
    <row r="52" spans="1:40" s="4" customFormat="1" ht="17.25" hidden="1" customHeight="1" outlineLevel="1" x14ac:dyDescent="0.25">
      <c r="A52" s="38"/>
      <c r="B52" s="96"/>
      <c r="C52" s="601"/>
      <c r="D52" s="96"/>
      <c r="E52" s="602"/>
      <c r="F52" s="96"/>
      <c r="G52" s="96"/>
      <c r="H52" s="96"/>
      <c r="I52" s="96"/>
      <c r="J52" s="603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18" t="s">
        <v>106</v>
      </c>
    </row>
    <row r="53" spans="1:40" s="4" customFormat="1" ht="17.25" hidden="1" customHeight="1" outlineLevel="1" thickBot="1" x14ac:dyDescent="0.3">
      <c r="A53" s="38"/>
      <c r="B53" s="96"/>
      <c r="C53" s="601"/>
      <c r="D53" s="96"/>
      <c r="E53" s="602"/>
      <c r="F53" s="96"/>
      <c r="G53" s="96"/>
      <c r="H53" s="96"/>
      <c r="I53" s="96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18" t="s">
        <v>107</v>
      </c>
      <c r="AN53" s="3"/>
    </row>
    <row r="54" spans="1:40" s="4" customFormat="1" ht="17.25" hidden="1" customHeight="1" outlineLevel="1" thickBot="1" x14ac:dyDescent="0.25">
      <c r="A54" s="38"/>
      <c r="B54" s="606">
        <f>((UPPER(F17)="X")*(H15&lt;&gt;"")+((UPPER(F21)="X"))*(H19&lt;&gt;""))+((UPPER(F25)="X")*(H23&lt;&gt;""))+((UPPER(F29)="X")*(H27&lt;&gt;""))+((UPPER(F33)="X")*(H31&lt;&gt;""))+((UPPER(F37)="X")*(H35&lt;&gt;""))+((UPPER(F41)="X")*(H39&lt;&gt;""))</f>
        <v>0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607">
        <f>((UPPER(F17)="X")*(N15&lt;&gt;"")+((UPPER(F21)="X"))*(N19&lt;&gt;""))+((UPPER(F25)="X")*(N23&lt;&gt;""))+((UPPER(F29)="X")*(N27&lt;&gt;""))+((UPPER(F33)="X")*(N31&lt;&gt;""))+((UPPER(F37)="X")*(N35&lt;&gt;""))+((UPPER(F41)="X")*(N39&lt;&gt;""))</f>
        <v>0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8" t="s">
        <v>203</v>
      </c>
      <c r="AN54" s="3"/>
    </row>
    <row r="55" spans="1:40" s="4" customFormat="1" ht="27" hidden="1" customHeight="1" outlineLevel="1" thickBot="1" x14ac:dyDescent="0.25">
      <c r="A55" s="38"/>
      <c r="B55" s="606">
        <f>IF(L45&lt;&gt;"",0,B54-3)</f>
        <v>-3</v>
      </c>
      <c r="C55" s="38"/>
      <c r="D55" s="608">
        <f>IF(L72="",((UPPER(F17)="X")*H15+((UPPER(F21)="X"))*H19)+((UPPER(F25)="X")*H23)+((UPPER(F29)="X")*H27)+((UPPER(F33)="X")*H31)+((UPPER(F37)="X")*H35)+((UPPER(F41)="X")*H39),SUM(H14:H39))</f>
        <v>0</v>
      </c>
      <c r="E55" s="38"/>
      <c r="F55" s="38"/>
      <c r="G55" s="38"/>
      <c r="H55" s="38"/>
      <c r="I55" s="38"/>
      <c r="J55" s="38" t="e">
        <f>ROUND(IF(L45&lt;&gt;"",H43/(L47-L45+1)*(((LEFT(E3,1)="K")*90)+((LEFT(E3,1)="P")*180)+((LEFT(E3,1)="R")*365)),H43/3),2)</f>
        <v>#VALUE!</v>
      </c>
      <c r="K55" s="38"/>
      <c r="L55" s="38" t="e">
        <f>ROUND(N43/H43,2)</f>
        <v>#VALUE!</v>
      </c>
      <c r="M55" s="38"/>
      <c r="N55" s="607">
        <f>IF(L45&lt;&gt;"",0,N54-3)</f>
        <v>-3</v>
      </c>
      <c r="O55" s="38">
        <f>IF(L72="",((UPPER(F17)="X")*N15+((UPPER(F21)="X"))*N19)+((UPPER(F25)="X")*N23)+((UPPER(F29)="X")*N27)+((UPPER(F33)="X")*N31)+((UPPER(F37)="X")*N35)+((UPPER(F41)="X")*N39),SUM(N14:N39))</f>
        <v>0</v>
      </c>
      <c r="P55" s="38">
        <f>COUNT(P35:Q42)</f>
        <v>0</v>
      </c>
      <c r="Q55" s="38">
        <f>P35+P39</f>
        <v>0</v>
      </c>
      <c r="R55" s="1165" t="e">
        <f>ROUND(T43/P43,2)</f>
        <v>#VALUE!</v>
      </c>
      <c r="S55" s="1165"/>
      <c r="T55" s="38">
        <f>COUNT(T35:U42)</f>
        <v>0</v>
      </c>
      <c r="U55" s="38">
        <f>T35+T39</f>
        <v>0</v>
      </c>
      <c r="V55" s="38"/>
      <c r="W55" s="38"/>
      <c r="X55" s="38" t="e">
        <f>M68*R43-I68*L43+V43</f>
        <v>#VALUE!</v>
      </c>
      <c r="Y55" s="38"/>
      <c r="Z55" s="18" t="s">
        <v>204</v>
      </c>
      <c r="AN55" s="3"/>
    </row>
    <row r="56" spans="1:40" s="4" customFormat="1" ht="67.5" hidden="1" customHeight="1" outlineLevel="1" x14ac:dyDescent="0.2">
      <c r="A56" s="38"/>
      <c r="B56" s="609" t="s">
        <v>108</v>
      </c>
      <c r="C56" s="610"/>
      <c r="D56" s="611" t="s">
        <v>109</v>
      </c>
      <c r="E56" s="610"/>
      <c r="F56" s="610"/>
      <c r="G56" s="610"/>
      <c r="H56" s="38"/>
      <c r="I56" s="38"/>
      <c r="J56" s="612" t="s">
        <v>110</v>
      </c>
      <c r="K56" s="38"/>
      <c r="L56" s="613" t="s">
        <v>111</v>
      </c>
      <c r="M56" s="38"/>
      <c r="N56" s="614" t="s">
        <v>108</v>
      </c>
      <c r="O56" s="615" t="s">
        <v>112</v>
      </c>
      <c r="P56" s="38"/>
      <c r="Q56" s="38"/>
      <c r="R56" s="38"/>
      <c r="S56" s="613" t="s">
        <v>113</v>
      </c>
      <c r="T56" s="38"/>
      <c r="U56" s="38"/>
      <c r="V56" s="38"/>
      <c r="W56" s="38"/>
      <c r="X56" s="614" t="s">
        <v>114</v>
      </c>
      <c r="Y56" s="38"/>
      <c r="Z56" s="18" t="s">
        <v>205</v>
      </c>
      <c r="AN56" s="3"/>
    </row>
    <row r="57" spans="1:40" s="4" customFormat="1" ht="17.25" hidden="1" customHeight="1" outlineLevel="1" thickBo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8" t="s">
        <v>206</v>
      </c>
      <c r="AN57" s="3"/>
    </row>
    <row r="58" spans="1:40" ht="17.25" hidden="1" customHeight="1" outlineLevel="1" thickBot="1" x14ac:dyDescent="0.25">
      <c r="A58" s="18"/>
      <c r="B58" s="616" t="s">
        <v>115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8"/>
      <c r="P58" s="18"/>
      <c r="Q58" s="18"/>
      <c r="R58" s="18"/>
      <c r="S58" s="18"/>
      <c r="T58" s="1140" t="s">
        <v>116</v>
      </c>
      <c r="U58" s="1140"/>
      <c r="V58" s="18"/>
      <c r="W58" s="18"/>
      <c r="X58" s="18"/>
      <c r="Y58" s="18"/>
      <c r="Z58" s="18"/>
    </row>
    <row r="59" spans="1:40" ht="17.25" hidden="1" customHeight="1" outlineLevel="1" thickBot="1" x14ac:dyDescent="0.25">
      <c r="A59" s="18"/>
      <c r="B59" s="61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620"/>
      <c r="P59" s="18"/>
      <c r="Q59" s="18"/>
      <c r="R59" s="18"/>
      <c r="S59" s="18"/>
      <c r="T59" s="606" t="s">
        <v>139</v>
      </c>
      <c r="U59" s="621"/>
      <c r="V59" s="18"/>
      <c r="W59" s="18"/>
      <c r="X59" s="18"/>
      <c r="Y59" s="18"/>
      <c r="Z59" s="622" t="s">
        <v>273</v>
      </c>
    </row>
    <row r="60" spans="1:40" ht="17.25" hidden="1" customHeight="1" outlineLevel="1" thickBot="1" x14ac:dyDescent="0.25">
      <c r="A60" s="18"/>
      <c r="B60" s="619"/>
      <c r="C60" s="29"/>
      <c r="D60" s="29"/>
      <c r="E60" s="29"/>
      <c r="F60" s="29"/>
      <c r="G60" s="29"/>
      <c r="H60" s="29"/>
      <c r="I60" s="623" t="s">
        <v>117</v>
      </c>
      <c r="J60" s="29"/>
      <c r="K60" s="29"/>
      <c r="L60" s="29"/>
      <c r="M60" s="624" t="s">
        <v>118</v>
      </c>
      <c r="N60" s="29"/>
      <c r="O60" s="620"/>
      <c r="P60" s="18"/>
      <c r="Q60" s="18"/>
      <c r="R60" s="18"/>
      <c r="S60" s="18"/>
      <c r="T60" s="1140" t="s">
        <v>119</v>
      </c>
      <c r="U60" s="1140"/>
      <c r="V60" s="18"/>
      <c r="W60" s="18"/>
      <c r="X60" s="18"/>
      <c r="Y60" s="18"/>
      <c r="Z60" s="625">
        <v>44439</v>
      </c>
    </row>
    <row r="61" spans="1:40" ht="17.25" hidden="1" customHeight="1" outlineLevel="1" thickBot="1" x14ac:dyDescent="0.25">
      <c r="A61" s="18"/>
      <c r="B61" s="619"/>
      <c r="C61" s="29"/>
      <c r="D61" s="29"/>
      <c r="E61" s="29"/>
      <c r="F61" s="29"/>
      <c r="G61" s="29"/>
      <c r="H61" s="29"/>
      <c r="I61" s="626" t="str">
        <f>J43</f>
        <v>brak/błędne dane</v>
      </c>
      <c r="J61" s="29"/>
      <c r="K61" s="29"/>
      <c r="L61" s="29"/>
      <c r="M61" s="627" t="str">
        <f>P43</f>
        <v>brak/błędne dane</v>
      </c>
      <c r="N61" s="29"/>
      <c r="O61" s="620"/>
      <c r="P61" s="18"/>
      <c r="Q61" s="18"/>
      <c r="R61" s="18"/>
      <c r="S61" s="18"/>
      <c r="T61" s="606">
        <f>IFERROR(SEARCH("dane",D43&amp;H43&amp;J43&amp;L43&amp;N43&amp;P43&amp;R43&amp;T43&amp;V43),"0")</f>
        <v>24</v>
      </c>
      <c r="U61" s="621"/>
      <c r="V61" s="18"/>
      <c r="W61" s="18"/>
      <c r="X61" s="18"/>
      <c r="Y61" s="18"/>
      <c r="Z61" s="625">
        <v>44469</v>
      </c>
    </row>
    <row r="62" spans="1:40" ht="17.25" hidden="1" customHeight="1" outlineLevel="1" x14ac:dyDescent="0.2">
      <c r="A62" s="18"/>
      <c r="B62" s="619"/>
      <c r="C62" s="29"/>
      <c r="D62" s="29"/>
      <c r="E62" s="29"/>
      <c r="F62" s="29"/>
      <c r="G62" s="29"/>
      <c r="H62" s="29"/>
      <c r="I62" s="623"/>
      <c r="J62" s="29"/>
      <c r="K62" s="29"/>
      <c r="L62" s="29"/>
      <c r="M62" s="624"/>
      <c r="N62" s="29"/>
      <c r="O62" s="6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625">
        <v>44500</v>
      </c>
    </row>
    <row r="63" spans="1:40" ht="17.25" hidden="1" customHeight="1" outlineLevel="1" x14ac:dyDescent="0.2">
      <c r="A63" s="18"/>
      <c r="B63" s="619"/>
      <c r="C63" s="29"/>
      <c r="D63" s="29"/>
      <c r="E63" s="29"/>
      <c r="F63" s="29"/>
      <c r="G63" s="29"/>
      <c r="H63" s="29"/>
      <c r="I63" s="623"/>
      <c r="J63" s="29"/>
      <c r="K63" s="628" t="s">
        <v>120</v>
      </c>
      <c r="L63" s="29"/>
      <c r="M63" s="624"/>
      <c r="N63" s="29"/>
      <c r="O63" s="6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40" ht="17.25" hidden="1" customHeight="1" outlineLevel="1" x14ac:dyDescent="0.2">
      <c r="A64" s="18"/>
      <c r="B64" s="619"/>
      <c r="C64" s="29"/>
      <c r="D64" s="29"/>
      <c r="E64" s="29"/>
      <c r="F64" s="29"/>
      <c r="G64" s="29"/>
      <c r="H64" s="29"/>
      <c r="I64" s="623"/>
      <c r="J64" s="29"/>
      <c r="K64" s="29" t="e">
        <f>IF(ABS(M61-I61)&gt;MAX(M61,I61)*10/100,1,0)</f>
        <v>#VALUE!</v>
      </c>
      <c r="L64" s="29"/>
      <c r="M64" s="624"/>
      <c r="N64" s="29"/>
      <c r="O64" s="6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42" ht="17.25" hidden="1" customHeight="1" outlineLevel="1" x14ac:dyDescent="0.2">
      <c r="A65" s="18"/>
      <c r="B65" s="619"/>
      <c r="C65" s="29"/>
      <c r="D65" s="29"/>
      <c r="E65" s="29"/>
      <c r="F65" s="29"/>
      <c r="G65" s="29"/>
      <c r="H65" s="29"/>
      <c r="I65" s="623"/>
      <c r="J65" s="29"/>
      <c r="K65" s="29"/>
      <c r="L65" s="29"/>
      <c r="M65" s="624"/>
      <c r="N65" s="29"/>
      <c r="O65" s="6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42" ht="17.25" hidden="1" customHeight="1" outlineLevel="1" x14ac:dyDescent="0.2">
      <c r="A66" s="18"/>
      <c r="B66" s="619"/>
      <c r="C66" s="29"/>
      <c r="D66" s="29"/>
      <c r="E66" s="29"/>
      <c r="F66" s="29"/>
      <c r="G66" s="29"/>
      <c r="H66" s="29"/>
      <c r="I66" s="629" t="s">
        <v>121</v>
      </c>
      <c r="J66" s="29"/>
      <c r="K66" s="29"/>
      <c r="L66" s="29"/>
      <c r="M66" s="630" t="s">
        <v>122</v>
      </c>
      <c r="N66" s="29"/>
      <c r="O66" s="6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42" ht="17.25" hidden="1" customHeight="1" outlineLevel="1" x14ac:dyDescent="0.2">
      <c r="A67" s="18"/>
      <c r="B67" s="619"/>
      <c r="C67" s="29"/>
      <c r="D67" s="29"/>
      <c r="E67" s="29"/>
      <c r="F67" s="29"/>
      <c r="G67" s="29"/>
      <c r="H67" s="29"/>
      <c r="I67" s="623"/>
      <c r="J67" s="29"/>
      <c r="K67" s="29"/>
      <c r="L67" s="29"/>
      <c r="M67" s="624"/>
      <c r="N67" s="29"/>
      <c r="O67" s="6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42" ht="17.25" hidden="1" customHeight="1" outlineLevel="1" thickBot="1" x14ac:dyDescent="0.25">
      <c r="A68" s="18"/>
      <c r="B68" s="631"/>
      <c r="C68" s="632"/>
      <c r="D68" s="632"/>
      <c r="E68" s="632"/>
      <c r="F68" s="632"/>
      <c r="G68" s="632"/>
      <c r="H68" s="632"/>
      <c r="I68" s="633" t="e">
        <f>ROUND(IF(AND(K64,I61&gt;M61),M61+MAX(I61,M61)*10/100,I61),2)</f>
        <v>#VALUE!</v>
      </c>
      <c r="J68" s="634"/>
      <c r="K68" s="634"/>
      <c r="L68" s="634"/>
      <c r="M68" s="635" t="e">
        <f>ROUND(IF(AND(K64,M61&gt;I61),I61+MAX(I61,M61)*10/100,M61),2)</f>
        <v>#VALUE!</v>
      </c>
      <c r="N68" s="634"/>
      <c r="O68" s="636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42" ht="17.25" hidden="1" customHeight="1" outlineLevel="1" x14ac:dyDescent="0.2">
      <c r="A69" s="18"/>
      <c r="B69" s="29"/>
      <c r="C69" s="29"/>
      <c r="D69" s="29"/>
      <c r="E69" s="29"/>
      <c r="F69" s="29"/>
      <c r="G69" s="29"/>
      <c r="H69" s="29"/>
      <c r="I69" s="637"/>
      <c r="J69" s="638"/>
      <c r="K69" s="638"/>
      <c r="L69" s="638"/>
      <c r="M69" s="639"/>
      <c r="N69" s="638"/>
      <c r="O69" s="29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42" ht="17.25" hidden="1" customHeight="1" outlineLevel="1" x14ac:dyDescent="0.2">
      <c r="A70" s="18"/>
      <c r="B70" s="29"/>
      <c r="C70" s="29"/>
      <c r="D70" s="29"/>
      <c r="E70" s="29"/>
      <c r="F70" s="29"/>
      <c r="G70" s="29"/>
      <c r="H70" s="29"/>
      <c r="I70" s="637"/>
      <c r="J70" s="638"/>
      <c r="K70" s="638"/>
      <c r="L70" s="638"/>
      <c r="M70" s="639"/>
      <c r="N70" s="638"/>
      <c r="O70" s="29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42" ht="17.25" hidden="1" customHeight="1" outlineLevel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42" s="6" customFormat="1" ht="22.5" hidden="1" customHeight="1" outlineLevel="1" x14ac:dyDescent="0.3">
      <c r="A72" s="596"/>
      <c r="B72" s="596"/>
      <c r="C72" s="596"/>
      <c r="D72" s="597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6"/>
    </row>
    <row r="73" spans="1:42" ht="4.5" customHeight="1" outlineLevel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42" ht="27" customHeight="1" outlineLevel="1" x14ac:dyDescent="0.2">
      <c r="A74" s="18"/>
      <c r="B74" s="1042" t="s">
        <v>178</v>
      </c>
      <c r="C74" s="1043"/>
      <c r="D74" s="1043"/>
      <c r="E74" s="1043"/>
      <c r="F74" s="1043"/>
      <c r="G74" s="1043"/>
      <c r="H74" s="1044"/>
      <c r="I74" s="69"/>
      <c r="J74" s="70"/>
      <c r="K74" s="70"/>
      <c r="L74" s="70"/>
      <c r="M74" s="70"/>
      <c r="N74" s="70"/>
      <c r="O74" s="70"/>
      <c r="P74" s="70"/>
      <c r="Q74" s="70"/>
      <c r="R74" s="694" t="s">
        <v>176</v>
      </c>
      <c r="S74" s="695"/>
      <c r="T74" s="695"/>
      <c r="U74" s="695"/>
      <c r="V74" s="695"/>
      <c r="W74" s="695"/>
      <c r="X74" s="696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ht="53.25" customHeight="1" outlineLevel="1" x14ac:dyDescent="0.2">
      <c r="A75" s="18"/>
      <c r="B75" s="1048" t="s">
        <v>177</v>
      </c>
      <c r="C75" s="1049"/>
      <c r="D75" s="1049"/>
      <c r="E75" s="1049"/>
      <c r="F75" s="1049"/>
      <c r="G75" s="1049"/>
      <c r="H75" s="1050"/>
      <c r="I75" s="72"/>
      <c r="J75" s="73"/>
      <c r="K75" s="73"/>
      <c r="L75" s="73"/>
      <c r="M75" s="73"/>
      <c r="N75" s="73"/>
      <c r="O75" s="73"/>
      <c r="P75" s="73"/>
      <c r="Q75" s="73"/>
      <c r="R75" s="1051" t="s">
        <v>175</v>
      </c>
      <c r="S75" s="1052"/>
      <c r="T75" s="1052"/>
      <c r="U75" s="1052"/>
      <c r="V75" s="1052"/>
      <c r="W75" s="1052"/>
      <c r="X75" s="1053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</row>
    <row r="76" spans="1:42" ht="6.75" customHeight="1" outlineLevel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42" ht="27" customHeight="1" outlineLevel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42" ht="18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42" ht="17.25" customHeight="1" x14ac:dyDescent="0.2">
      <c r="A79" s="1141" t="s">
        <v>123</v>
      </c>
      <c r="B79" s="1141"/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1"/>
      <c r="R79" s="1141"/>
      <c r="S79" s="1141"/>
      <c r="T79" s="1141"/>
      <c r="U79" s="1141"/>
      <c r="V79" s="1141"/>
      <c r="W79" s="1141"/>
      <c r="X79" s="1141"/>
      <c r="Y79" s="1141"/>
      <c r="Z79" s="18"/>
    </row>
    <row r="80" spans="1:42" ht="6.75" customHeight="1" x14ac:dyDescent="0.2">
      <c r="A80" s="18"/>
      <c r="B80" s="18"/>
      <c r="C80" s="18"/>
      <c r="D80" s="63"/>
      <c r="E80" s="63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38" ht="18" customHeight="1" x14ac:dyDescent="0.2">
      <c r="A81" s="1139" t="s">
        <v>140</v>
      </c>
      <c r="B81" s="1139"/>
      <c r="C81" s="1139"/>
      <c r="D81" s="1139"/>
      <c r="E81" s="1139"/>
      <c r="F81" s="1139"/>
      <c r="G81" s="1139"/>
      <c r="H81" s="1139"/>
      <c r="I81" s="1139"/>
      <c r="J81" s="1139"/>
      <c r="K81" s="1139"/>
      <c r="L81" s="1139"/>
      <c r="M81" s="1139"/>
      <c r="N81" s="1139"/>
      <c r="O81" s="1139"/>
      <c r="P81" s="1139"/>
      <c r="Q81" s="1139"/>
      <c r="R81" s="1139"/>
      <c r="S81" s="1139"/>
      <c r="T81" s="1139"/>
      <c r="U81" s="1139"/>
      <c r="V81" s="1139"/>
      <c r="W81" s="1139"/>
      <c r="X81" s="1139"/>
      <c r="Y81" s="1139"/>
      <c r="Z81" s="18"/>
    </row>
    <row r="82" spans="1:38" ht="16.5" x14ac:dyDescent="0.2">
      <c r="A82" s="1139" t="s">
        <v>133</v>
      </c>
      <c r="B82" s="1139"/>
      <c r="C82" s="1139"/>
      <c r="D82" s="1139"/>
      <c r="E82" s="1139"/>
      <c r="F82" s="1139"/>
      <c r="G82" s="1139"/>
      <c r="H82" s="1139"/>
      <c r="I82" s="1139"/>
      <c r="J82" s="1139"/>
      <c r="K82" s="1139"/>
      <c r="L82" s="1139"/>
      <c r="M82" s="1139"/>
      <c r="N82" s="1139"/>
      <c r="O82" s="1139"/>
      <c r="P82" s="1139"/>
      <c r="Q82" s="1139"/>
      <c r="R82" s="1139"/>
      <c r="S82" s="1139"/>
      <c r="T82" s="1139"/>
      <c r="U82" s="1139"/>
      <c r="V82" s="1139"/>
      <c r="W82" s="1139"/>
      <c r="X82" s="1139"/>
      <c r="Y82" s="1139"/>
      <c r="Z82" s="18"/>
    </row>
    <row r="83" spans="1:38" ht="5.25" customHeight="1" x14ac:dyDescent="0.3">
      <c r="A83" s="18"/>
      <c r="B83" s="18"/>
      <c r="C83" s="18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18"/>
    </row>
    <row r="84" spans="1:38" ht="23.25" customHeight="1" x14ac:dyDescent="0.2">
      <c r="A84" s="1142" t="s">
        <v>222</v>
      </c>
      <c r="B84" s="1142"/>
      <c r="C84" s="1142"/>
      <c r="D84" s="1142"/>
      <c r="E84" s="1142"/>
      <c r="F84" s="1142"/>
      <c r="G84" s="1142"/>
      <c r="H84" s="1142"/>
      <c r="I84" s="1142"/>
      <c r="J84" s="1142"/>
      <c r="K84" s="1142"/>
      <c r="L84" s="1142"/>
      <c r="M84" s="1142"/>
      <c r="N84" s="1142"/>
      <c r="O84" s="1142"/>
      <c r="P84" s="1142"/>
      <c r="Q84" s="1142"/>
      <c r="R84" s="1142"/>
      <c r="S84" s="1142"/>
      <c r="T84" s="1142"/>
      <c r="U84" s="1142"/>
      <c r="V84" s="1142"/>
      <c r="W84" s="1142"/>
      <c r="X84" s="1142"/>
      <c r="Y84" s="1142"/>
      <c r="Z84" s="18"/>
    </row>
    <row r="85" spans="1:38" ht="5.25" customHeight="1" x14ac:dyDescent="0.3">
      <c r="A85" s="18"/>
      <c r="B85" s="18"/>
      <c r="C85" s="18"/>
      <c r="D85" s="66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18"/>
    </row>
    <row r="86" spans="1:38" ht="16.5" x14ac:dyDescent="0.2">
      <c r="A86" s="1141" t="s">
        <v>124</v>
      </c>
      <c r="B86" s="1141"/>
      <c r="C86" s="1141"/>
      <c r="D86" s="1141"/>
      <c r="E86" s="1141"/>
      <c r="F86" s="1141"/>
      <c r="G86" s="1141"/>
      <c r="H86" s="1141"/>
      <c r="I86" s="1141"/>
      <c r="J86" s="1141"/>
      <c r="K86" s="1141"/>
      <c r="L86" s="1141"/>
      <c r="M86" s="1141"/>
      <c r="N86" s="1141"/>
      <c r="O86" s="1141"/>
      <c r="P86" s="1141"/>
      <c r="Q86" s="1141"/>
      <c r="R86" s="1141"/>
      <c r="S86" s="1141"/>
      <c r="T86" s="1141"/>
      <c r="U86" s="1141"/>
      <c r="V86" s="1141"/>
      <c r="W86" s="1141"/>
      <c r="X86" s="1141"/>
      <c r="Y86" s="1141"/>
      <c r="Z86" s="18"/>
    </row>
    <row r="87" spans="1:38" ht="74.25" customHeight="1" x14ac:dyDescent="0.2">
      <c r="A87" s="1139" t="s">
        <v>163</v>
      </c>
      <c r="B87" s="1139"/>
      <c r="C87" s="1139"/>
      <c r="D87" s="1139"/>
      <c r="E87" s="1139"/>
      <c r="F87" s="1139"/>
      <c r="G87" s="1139"/>
      <c r="H87" s="1139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139"/>
      <c r="V87" s="1139"/>
      <c r="W87" s="1139"/>
      <c r="X87" s="1139"/>
      <c r="Y87" s="1139"/>
      <c r="Z87" s="18"/>
      <c r="AA87" s="1138"/>
      <c r="AB87" s="1138"/>
      <c r="AC87" s="1138"/>
      <c r="AD87" s="1138"/>
      <c r="AE87" s="1138"/>
      <c r="AF87" s="1138"/>
      <c r="AG87" s="1138"/>
      <c r="AH87" s="1138"/>
      <c r="AI87" s="1138"/>
      <c r="AJ87" s="1138"/>
      <c r="AK87" s="1138"/>
      <c r="AL87" s="1138"/>
    </row>
    <row r="88" spans="1:38" ht="9.75" customHeight="1" x14ac:dyDescent="0.3">
      <c r="A88" s="18"/>
      <c r="B88" s="18"/>
      <c r="C88" s="18"/>
      <c r="D88" s="66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18"/>
    </row>
    <row r="89" spans="1:38" ht="83.25" customHeight="1" x14ac:dyDescent="0.2">
      <c r="A89" s="1166" t="s">
        <v>164</v>
      </c>
      <c r="B89" s="1166"/>
      <c r="C89" s="1166"/>
      <c r="D89" s="1166"/>
      <c r="E89" s="1166"/>
      <c r="F89" s="1166"/>
      <c r="G89" s="1166"/>
      <c r="H89" s="1166"/>
      <c r="I89" s="1166"/>
      <c r="J89" s="1166"/>
      <c r="K89" s="1166"/>
      <c r="L89" s="1166"/>
      <c r="M89" s="1166"/>
      <c r="N89" s="1166"/>
      <c r="O89" s="1166"/>
      <c r="P89" s="1166"/>
      <c r="Q89" s="1166"/>
      <c r="R89" s="1166"/>
      <c r="S89" s="1166"/>
      <c r="T89" s="1166"/>
      <c r="U89" s="1166"/>
      <c r="V89" s="1166"/>
      <c r="W89" s="1166"/>
      <c r="X89" s="1166"/>
      <c r="Y89" s="1166"/>
      <c r="Z89" s="18"/>
    </row>
    <row r="90" spans="1:38" ht="17.25" x14ac:dyDescent="0.3">
      <c r="A90" s="18"/>
      <c r="B90" s="18"/>
      <c r="C90" s="18"/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8"/>
    </row>
    <row r="91" spans="1:38" ht="69.75" customHeight="1" x14ac:dyDescent="0.2">
      <c r="A91" s="1167" t="s">
        <v>272</v>
      </c>
      <c r="B91" s="1167"/>
      <c r="C91" s="1167"/>
      <c r="D91" s="1167"/>
      <c r="E91" s="1167"/>
      <c r="F91" s="1167"/>
      <c r="G91" s="1167"/>
      <c r="H91" s="1167"/>
      <c r="I91" s="1167"/>
      <c r="J91" s="1167"/>
      <c r="K91" s="1167"/>
      <c r="L91" s="1167"/>
      <c r="M91" s="1167"/>
      <c r="N91" s="1167"/>
      <c r="O91" s="1167"/>
      <c r="P91" s="1167"/>
      <c r="Q91" s="1167"/>
      <c r="R91" s="1167"/>
      <c r="S91" s="1167"/>
      <c r="T91" s="1167"/>
      <c r="U91" s="1167"/>
      <c r="V91" s="1167"/>
      <c r="W91" s="1167"/>
      <c r="X91" s="1167"/>
      <c r="Y91" s="1167"/>
      <c r="Z91" s="18"/>
    </row>
    <row r="92" spans="1:38" ht="7.5" customHeight="1" x14ac:dyDescent="0.2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18"/>
    </row>
    <row r="93" spans="1:38" ht="15.75" x14ac:dyDescent="0.2">
      <c r="A93" s="1163" t="s">
        <v>165</v>
      </c>
      <c r="B93" s="1163"/>
      <c r="C93" s="1163"/>
      <c r="D93" s="1163"/>
      <c r="E93" s="1163"/>
      <c r="F93" s="1163"/>
      <c r="G93" s="1163"/>
      <c r="H93" s="1163"/>
      <c r="I93" s="1163"/>
      <c r="J93" s="1163"/>
      <c r="K93" s="1163"/>
      <c r="L93" s="1163"/>
      <c r="M93" s="1163"/>
      <c r="N93" s="1163"/>
      <c r="O93" s="1163"/>
      <c r="P93" s="1163"/>
      <c r="Q93" s="1163"/>
      <c r="R93" s="1163"/>
      <c r="S93" s="1163"/>
      <c r="T93" s="1163"/>
      <c r="U93" s="1163"/>
      <c r="V93" s="1163"/>
      <c r="W93" s="1163"/>
      <c r="X93" s="1163"/>
      <c r="Y93" s="1163"/>
      <c r="Z93" s="18"/>
    </row>
    <row r="94" spans="1:38" ht="15.75" x14ac:dyDescent="0.2">
      <c r="A94" s="1163" t="s">
        <v>166</v>
      </c>
      <c r="B94" s="1163"/>
      <c r="C94" s="1163"/>
      <c r="D94" s="1163"/>
      <c r="E94" s="1163"/>
      <c r="F94" s="1163"/>
      <c r="G94" s="1163"/>
      <c r="H94" s="1163"/>
      <c r="I94" s="1163"/>
      <c r="J94" s="1163"/>
      <c r="K94" s="1163"/>
      <c r="L94" s="1163"/>
      <c r="M94" s="1163"/>
      <c r="N94" s="1163"/>
      <c r="O94" s="1163"/>
      <c r="P94" s="1163"/>
      <c r="Q94" s="1163"/>
      <c r="R94" s="1163"/>
      <c r="S94" s="1163"/>
      <c r="T94" s="1163"/>
      <c r="U94" s="1163"/>
      <c r="V94" s="1163"/>
      <c r="W94" s="1163"/>
      <c r="X94" s="1163"/>
      <c r="Y94" s="1163"/>
      <c r="Z94" s="18"/>
    </row>
    <row r="95" spans="1:38" ht="15.75" x14ac:dyDescent="0.2">
      <c r="A95" s="1163" t="s">
        <v>167</v>
      </c>
      <c r="B95" s="1163"/>
      <c r="C95" s="1163"/>
      <c r="D95" s="1163"/>
      <c r="E95" s="1163"/>
      <c r="F95" s="1163"/>
      <c r="G95" s="1163"/>
      <c r="H95" s="1163"/>
      <c r="I95" s="1163"/>
      <c r="J95" s="1163"/>
      <c r="K95" s="1163"/>
      <c r="L95" s="1163"/>
      <c r="M95" s="1163"/>
      <c r="N95" s="1163"/>
      <c r="O95" s="1163"/>
      <c r="P95" s="1163"/>
      <c r="Q95" s="1163"/>
      <c r="R95" s="1163"/>
      <c r="S95" s="1163"/>
      <c r="T95" s="1163"/>
      <c r="U95" s="1163"/>
      <c r="V95" s="1163"/>
      <c r="W95" s="1163"/>
      <c r="X95" s="1163"/>
      <c r="Y95" s="1163"/>
      <c r="Z95" s="18"/>
    </row>
    <row r="96" spans="1:38" x14ac:dyDescent="0.2">
      <c r="A96" s="1160" t="s">
        <v>168</v>
      </c>
      <c r="B96" s="1160"/>
      <c r="C96" s="1160"/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  <c r="O96" s="1160"/>
      <c r="P96" s="1160"/>
      <c r="Q96" s="1160"/>
      <c r="R96" s="1160"/>
      <c r="S96" s="1160"/>
      <c r="T96" s="1160"/>
      <c r="U96" s="1160"/>
      <c r="V96" s="1160"/>
      <c r="W96" s="1160"/>
      <c r="X96" s="1160"/>
      <c r="Y96" s="1160"/>
      <c r="Z96" s="18"/>
    </row>
    <row r="97" spans="1:26" x14ac:dyDescent="0.2">
      <c r="A97" s="1160" t="s">
        <v>169</v>
      </c>
      <c r="B97" s="1160"/>
      <c r="C97" s="1160"/>
      <c r="D97" s="1160"/>
      <c r="E97" s="1160"/>
      <c r="F97" s="1160"/>
      <c r="G97" s="1160"/>
      <c r="H97" s="1160"/>
      <c r="I97" s="1160"/>
      <c r="J97" s="1160"/>
      <c r="K97" s="1160"/>
      <c r="L97" s="1160"/>
      <c r="M97" s="1160"/>
      <c r="N97" s="1160"/>
      <c r="O97" s="1160"/>
      <c r="P97" s="1160"/>
      <c r="Q97" s="1160"/>
      <c r="R97" s="1160"/>
      <c r="S97" s="1160"/>
      <c r="T97" s="1160"/>
      <c r="U97" s="1160"/>
      <c r="V97" s="1160"/>
      <c r="W97" s="1160"/>
      <c r="X97" s="1160"/>
      <c r="Y97" s="1160"/>
      <c r="Z97" s="18"/>
    </row>
    <row r="98" spans="1:26" ht="41.25" customHeight="1" x14ac:dyDescent="0.2">
      <c r="A98" s="1161" t="s">
        <v>170</v>
      </c>
      <c r="B98" s="1161"/>
      <c r="C98" s="1161"/>
      <c r="D98" s="1161"/>
      <c r="E98" s="1161"/>
      <c r="F98" s="1161"/>
      <c r="G98" s="1161"/>
      <c r="H98" s="1161"/>
      <c r="I98" s="1161"/>
      <c r="J98" s="1161"/>
      <c r="K98" s="1161"/>
      <c r="L98" s="1161"/>
      <c r="M98" s="1161"/>
      <c r="N98" s="1161"/>
      <c r="O98" s="1161"/>
      <c r="P98" s="1161"/>
      <c r="Q98" s="1161"/>
      <c r="R98" s="1161"/>
      <c r="S98" s="1161"/>
      <c r="T98" s="1161"/>
      <c r="U98" s="1161"/>
      <c r="V98" s="1161"/>
      <c r="W98" s="1161"/>
      <c r="X98" s="1161"/>
      <c r="Y98" s="1161"/>
      <c r="Z98" s="18"/>
    </row>
    <row r="99" spans="1:26" ht="15" customHeight="1" x14ac:dyDescent="0.2">
      <c r="A99" s="1162" t="s">
        <v>171</v>
      </c>
      <c r="B99" s="1162"/>
      <c r="C99" s="1162"/>
      <c r="D99" s="1162"/>
      <c r="E99" s="1162"/>
      <c r="F99" s="1162"/>
      <c r="G99" s="1162"/>
      <c r="H99" s="1162"/>
      <c r="I99" s="1162"/>
      <c r="J99" s="1162"/>
      <c r="K99" s="1162"/>
      <c r="L99" s="1162"/>
      <c r="M99" s="1162"/>
      <c r="N99" s="1162"/>
      <c r="O99" s="1162"/>
      <c r="P99" s="1162"/>
      <c r="Q99" s="1162"/>
      <c r="R99" s="1162"/>
      <c r="S99" s="1162"/>
      <c r="T99" s="1162"/>
      <c r="U99" s="1162"/>
      <c r="V99" s="1162"/>
      <c r="W99" s="1162"/>
      <c r="X99" s="1162"/>
      <c r="Y99" s="1162"/>
      <c r="Z99" s="18"/>
    </row>
    <row r="100" spans="1:2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6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</sheetData>
  <sheetProtection algorithmName="SHA-512" hashValue="lQWi1SOfXDD2fabS3BIgeJzN14lr7AbcIuxrJh58ltfMeiF/h2HznsFVfsQqJ0xv2qq6WRlpkzXznxyH4UGsJw==" saltValue="1d89pcUHJxc/5Cp0kjTINQ==" spinCount="100000" sheet="1" formatCells="0" formatColumns="0" formatRows="0" insertColumns="0" insertRows="0" insertHyperlinks="0" deleteColumns="0" deleteRows="0" selectLockedCells="1" sort="0" autoFilter="0" pivotTables="0"/>
  <mergeCells count="98">
    <mergeCell ref="R46:Y46"/>
    <mergeCell ref="A82:Y82"/>
    <mergeCell ref="A96:Y96"/>
    <mergeCell ref="O47:Y47"/>
    <mergeCell ref="R55:S55"/>
    <mergeCell ref="T58:U58"/>
    <mergeCell ref="A89:Y89"/>
    <mergeCell ref="A91:Y91"/>
    <mergeCell ref="A93:Y93"/>
    <mergeCell ref="B74:H74"/>
    <mergeCell ref="B75:H75"/>
    <mergeCell ref="R74:X74"/>
    <mergeCell ref="L47:N47"/>
    <mergeCell ref="A47:K47"/>
    <mergeCell ref="A97:Y97"/>
    <mergeCell ref="A98:Y98"/>
    <mergeCell ref="A99:Y99"/>
    <mergeCell ref="A94:Y94"/>
    <mergeCell ref="A95:Y95"/>
    <mergeCell ref="V43:W43"/>
    <mergeCell ref="X43:Y43"/>
    <mergeCell ref="T39:U42"/>
    <mergeCell ref="A45:K45"/>
    <mergeCell ref="L45:Q45"/>
    <mergeCell ref="R45:Y45"/>
    <mergeCell ref="D43:G43"/>
    <mergeCell ref="H43:I43"/>
    <mergeCell ref="R43:S43"/>
    <mergeCell ref="T43:U43"/>
    <mergeCell ref="L43:M43"/>
    <mergeCell ref="N43:O43"/>
    <mergeCell ref="P43:Q43"/>
    <mergeCell ref="J43:K43"/>
    <mergeCell ref="AA87:AL87"/>
    <mergeCell ref="A87:Y87"/>
    <mergeCell ref="T60:U60"/>
    <mergeCell ref="A79:Y79"/>
    <mergeCell ref="A81:Y81"/>
    <mergeCell ref="R75:X75"/>
    <mergeCell ref="A84:Y84"/>
    <mergeCell ref="A86:Y86"/>
    <mergeCell ref="H31:I34"/>
    <mergeCell ref="N31:O34"/>
    <mergeCell ref="V13:W13"/>
    <mergeCell ref="X13:Y13"/>
    <mergeCell ref="V39:W42"/>
    <mergeCell ref="P14:W34"/>
    <mergeCell ref="P35:Q38"/>
    <mergeCell ref="R35:S38"/>
    <mergeCell ref="T35:U38"/>
    <mergeCell ref="V35:W38"/>
    <mergeCell ref="X14:Y42"/>
    <mergeCell ref="P39:Q42"/>
    <mergeCell ref="P13:Q13"/>
    <mergeCell ref="H39:I42"/>
    <mergeCell ref="N39:O42"/>
    <mergeCell ref="R39:S42"/>
    <mergeCell ref="H35:I38"/>
    <mergeCell ref="N35:O38"/>
    <mergeCell ref="J13:K13"/>
    <mergeCell ref="L13:M13"/>
    <mergeCell ref="H14:I14"/>
    <mergeCell ref="J14:M42"/>
    <mergeCell ref="N14:O14"/>
    <mergeCell ref="H15:I18"/>
    <mergeCell ref="N15:O18"/>
    <mergeCell ref="H19:I22"/>
    <mergeCell ref="N19:O22"/>
    <mergeCell ref="H23:I26"/>
    <mergeCell ref="N13:O13"/>
    <mergeCell ref="N23:O26"/>
    <mergeCell ref="H27:I30"/>
    <mergeCell ref="N27:O30"/>
    <mergeCell ref="A11:C12"/>
    <mergeCell ref="D11:O11"/>
    <mergeCell ref="P11:U11"/>
    <mergeCell ref="R13:S13"/>
    <mergeCell ref="T13:U13"/>
    <mergeCell ref="A13:C13"/>
    <mergeCell ref="D13:G13"/>
    <mergeCell ref="H13:I13"/>
    <mergeCell ref="V11:W12"/>
    <mergeCell ref="X11:Y12"/>
    <mergeCell ref="D12:G12"/>
    <mergeCell ref="H12:I12"/>
    <mergeCell ref="J12:K12"/>
    <mergeCell ref="L12:M12"/>
    <mergeCell ref="N12:O12"/>
    <mergeCell ref="P12:Q12"/>
    <mergeCell ref="R12:S12"/>
    <mergeCell ref="T12:U12"/>
    <mergeCell ref="L7:X7"/>
    <mergeCell ref="I1:Y1"/>
    <mergeCell ref="A3:D3"/>
    <mergeCell ref="E3:N3"/>
    <mergeCell ref="O3:Y3"/>
    <mergeCell ref="D5:Y5"/>
    <mergeCell ref="B1:F1"/>
  </mergeCells>
  <dataValidations count="6">
    <dataValidation type="list" allowBlank="1" showInputMessage="1" showErrorMessage="1" sqref="F17 F21 F25 F29 F33 F41 F37" xr:uid="{00000000-0002-0000-0100-000000000000}">
      <formula1>"x"</formula1>
    </dataValidation>
    <dataValidation type="list" allowBlank="1" showInputMessage="1" showErrorMessage="1" sqref="E3:N3" xr:uid="{00000000-0002-0000-0100-000001000000}">
      <formula1>$Z$53:$Z$57</formula1>
    </dataValidation>
    <dataValidation type="date" allowBlank="1" showInputMessage="1" showErrorMessage="1" error="Wprowadzić datę wyłącznie w przypadku gdy jest ona późniejsza niż 16.11.2017" sqref="L45:Q45" xr:uid="{00000000-0002-0000-0100-000002000000}">
      <formula1>43055</formula1>
      <formula2>55154</formula2>
    </dataValidation>
    <dataValidation type="decimal" operator="greaterThanOrEqual" allowBlank="1" showInputMessage="1" showErrorMessage="1" error="Podaj wartość w PLN" sqref="N14:O42 T35:W42" xr:uid="{00000000-0002-0000-0100-000003000000}">
      <formula1>0</formula1>
    </dataValidation>
    <dataValidation type="whole" operator="greaterThanOrEqual" allowBlank="1" showInputMessage="1" showErrorMessage="1" error="Podaj wartość w sztukach" sqref="H14:I42 P14 P35:Q42" xr:uid="{00000000-0002-0000-0100-000004000000}">
      <formula1>0</formula1>
    </dataValidation>
    <dataValidation type="list" allowBlank="1" showInputMessage="1" showErrorMessage="1" errorTitle="Błędna data" error="Należy wybrać datę z listy!" promptTitle="Wybierz datę z listy" sqref="L47:N47" xr:uid="{00000000-0002-0000-0100-000005000000}">
      <formula1>$Z$60:$Z$62</formula1>
    </dataValidation>
  </dataValidations>
  <pageMargins left="0.70866141732283472" right="0.70866141732283472" top="0.39370078740157483" bottom="0.19685039370078741" header="0.31496062992125984" footer="0.31496062992125984"/>
  <pageSetup paperSize="9" scale="74" orientation="landscape" r:id="rId1"/>
  <rowBreaks count="1" manualBreakCount="1">
    <brk id="76" max="24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N158"/>
  <sheetViews>
    <sheetView view="pageBreakPreview" zoomScale="85" zoomScaleNormal="100" zoomScaleSheetLayoutView="85" zoomScalePageLayoutView="55" workbookViewId="0">
      <selection activeCell="E5" sqref="E5:N5"/>
    </sheetView>
  </sheetViews>
  <sheetFormatPr defaultColWidth="9.140625" defaultRowHeight="12.75" outlineLevelRow="1" x14ac:dyDescent="0.2"/>
  <cols>
    <col min="1" max="1" width="0.85546875" style="3" customWidth="1"/>
    <col min="2" max="2" width="7" style="3" customWidth="1"/>
    <col min="3" max="3" width="0.85546875" style="3" customWidth="1"/>
    <col min="4" max="4" width="14.28515625" style="3" customWidth="1"/>
    <col min="5" max="5" width="0.85546875" style="3" customWidth="1"/>
    <col min="6" max="6" width="3.28515625" style="3" customWidth="1"/>
    <col min="7" max="7" width="0.7109375" style="3" customWidth="1"/>
    <col min="8" max="8" width="6.7109375" style="3" customWidth="1"/>
    <col min="9" max="9" width="8.28515625" style="3" customWidth="1"/>
    <col min="10" max="10" width="13.7109375" style="3" customWidth="1"/>
    <col min="11" max="11" width="6.7109375" style="3" customWidth="1"/>
    <col min="12" max="12" width="9.42578125" style="3" customWidth="1"/>
    <col min="13" max="14" width="6.7109375" style="3" customWidth="1"/>
    <col min="15" max="15" width="10" style="3" customWidth="1"/>
    <col min="16" max="16" width="8" style="3" customWidth="1"/>
    <col min="17" max="19" width="6.7109375" style="3" customWidth="1"/>
    <col min="20" max="20" width="7.85546875" style="3" customWidth="1"/>
    <col min="21" max="21" width="10.28515625" style="3" customWidth="1"/>
    <col min="22" max="24" width="9.140625" style="3"/>
    <col min="25" max="25" width="10.5703125" style="3" bestFit="1" customWidth="1"/>
    <col min="26" max="26" width="12" style="3" customWidth="1"/>
    <col min="27" max="27" width="9.85546875" style="3" bestFit="1" customWidth="1"/>
    <col min="28" max="16384" width="9.140625" style="3"/>
  </cols>
  <sheetData>
    <row r="1" spans="1:25" ht="25.5" customHeight="1" x14ac:dyDescent="0.3">
      <c r="A1" s="640"/>
      <c r="B1" s="1322" t="s">
        <v>129</v>
      </c>
      <c r="C1" s="1322"/>
      <c r="D1" s="1322"/>
      <c r="E1" s="1322"/>
      <c r="F1" s="1322"/>
      <c r="G1" s="640"/>
      <c r="H1" s="154"/>
      <c r="I1" s="1322" t="s">
        <v>303</v>
      </c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  <c r="V1" s="1322"/>
      <c r="W1" s="1322"/>
      <c r="X1" s="1322"/>
      <c r="Y1" s="1322"/>
    </row>
    <row r="2" spans="1:25" ht="3.75" customHeight="1" x14ac:dyDescent="0.2">
      <c r="A2" s="155"/>
      <c r="B2" s="155"/>
      <c r="C2" s="155"/>
      <c r="D2" s="155"/>
      <c r="E2" s="155"/>
      <c r="F2" s="155"/>
      <c r="G2" s="155"/>
      <c r="H2" s="156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22.5" customHeight="1" x14ac:dyDescent="0.2">
      <c r="A3" s="155"/>
      <c r="B3" s="1323" t="s">
        <v>365</v>
      </c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1323"/>
      <c r="U3" s="1323"/>
      <c r="V3" s="1323"/>
      <c r="W3" s="1323"/>
      <c r="X3" s="1323"/>
      <c r="Y3" s="1323"/>
    </row>
    <row r="4" spans="1:25" ht="9" customHeight="1" x14ac:dyDescent="0.2">
      <c r="A4" s="155"/>
      <c r="B4" s="155"/>
      <c r="C4" s="155"/>
      <c r="D4" s="155"/>
      <c r="E4" s="155"/>
      <c r="F4" s="155"/>
      <c r="G4" s="155"/>
      <c r="H4" s="157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ht="15" customHeight="1" x14ac:dyDescent="0.2">
      <c r="A5" s="1324" t="s">
        <v>304</v>
      </c>
      <c r="B5" s="1324"/>
      <c r="C5" s="1324"/>
      <c r="D5" s="1324"/>
      <c r="E5" s="1059" t="s">
        <v>107</v>
      </c>
      <c r="F5" s="1059"/>
      <c r="G5" s="1059"/>
      <c r="H5" s="1059"/>
      <c r="I5" s="1059"/>
      <c r="J5" s="1059"/>
      <c r="K5" s="1059"/>
      <c r="L5" s="1059"/>
      <c r="M5" s="1059"/>
      <c r="N5" s="1059"/>
      <c r="O5" s="1325"/>
      <c r="P5" s="1325"/>
      <c r="Q5" s="1325"/>
      <c r="R5" s="1325"/>
      <c r="S5" s="1325"/>
      <c r="T5" s="1325"/>
      <c r="U5" s="1325"/>
      <c r="V5" s="1325"/>
      <c r="W5" s="1325"/>
      <c r="X5" s="1325"/>
      <c r="Y5" s="1325"/>
    </row>
    <row r="6" spans="1:25" ht="3.75" customHeight="1" x14ac:dyDescent="0.2">
      <c r="D6" s="158"/>
      <c r="E6" s="158"/>
      <c r="F6" s="158"/>
      <c r="G6" s="159"/>
      <c r="H6" s="159"/>
      <c r="I6" s="159"/>
      <c r="J6" s="159"/>
      <c r="K6" s="160"/>
      <c r="L6" s="161"/>
      <c r="M6" s="161"/>
      <c r="N6" s="161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ht="21" customHeight="1" x14ac:dyDescent="0.2">
      <c r="D7" s="1317" t="s">
        <v>97</v>
      </c>
      <c r="E7" s="1317"/>
      <c r="F7" s="1317"/>
      <c r="G7" s="1317"/>
      <c r="H7" s="1317"/>
      <c r="I7" s="1317"/>
      <c r="J7" s="1317"/>
      <c r="K7" s="1317"/>
      <c r="L7" s="1317"/>
      <c r="M7" s="1317"/>
      <c r="N7" s="1317"/>
      <c r="O7" s="1317"/>
      <c r="P7" s="1317"/>
      <c r="Q7" s="1317"/>
      <c r="R7" s="1317"/>
      <c r="S7" s="1317"/>
      <c r="T7" s="1317"/>
      <c r="U7" s="1317"/>
      <c r="V7" s="1317"/>
      <c r="W7" s="1317"/>
      <c r="X7" s="1317"/>
      <c r="Y7" s="1317"/>
    </row>
    <row r="8" spans="1:25" ht="3.75" customHeight="1" x14ac:dyDescent="0.2">
      <c r="G8" s="163"/>
    </row>
    <row r="9" spans="1:25" ht="15.75" x14ac:dyDescent="0.2">
      <c r="L9" s="1318" t="s">
        <v>98</v>
      </c>
      <c r="M9" s="1318"/>
      <c r="N9" s="1318"/>
      <c r="O9" s="1318"/>
      <c r="P9" s="1318"/>
      <c r="Q9" s="1318"/>
      <c r="R9" s="1318"/>
      <c r="S9" s="1318"/>
      <c r="T9" s="1318"/>
      <c r="U9" s="1318"/>
      <c r="V9" s="1318"/>
      <c r="W9" s="1318"/>
      <c r="X9" s="1318"/>
    </row>
    <row r="10" spans="1:25" ht="34.5" customHeight="1" x14ac:dyDescent="0.2">
      <c r="B10" s="164"/>
      <c r="C10" s="165"/>
      <c r="D10" s="166"/>
      <c r="E10" s="166"/>
      <c r="L10" s="167"/>
      <c r="M10" s="167"/>
      <c r="N10" s="167"/>
      <c r="O10" s="167"/>
      <c r="P10" s="167"/>
      <c r="Q10" s="167"/>
      <c r="R10" s="167"/>
      <c r="S10" s="167"/>
      <c r="T10" s="167"/>
      <c r="U10" s="168" t="s">
        <v>17</v>
      </c>
      <c r="V10" s="167"/>
      <c r="W10" s="167"/>
      <c r="X10" s="167"/>
    </row>
    <row r="11" spans="1:25" ht="10.5" customHeight="1" x14ac:dyDescent="0.2"/>
    <row r="12" spans="1:25" s="146" customFormat="1" x14ac:dyDescent="0.2"/>
    <row r="13" spans="1:25" s="146" customFormat="1" ht="30" customHeight="1" x14ac:dyDescent="0.2">
      <c r="L13" s="1312" t="s">
        <v>306</v>
      </c>
      <c r="M13" s="1313"/>
      <c r="N13" s="1313"/>
      <c r="O13" s="1313"/>
      <c r="P13" s="1313"/>
      <c r="Q13" s="1313"/>
      <c r="R13" s="1313"/>
      <c r="S13" s="1313"/>
      <c r="T13" s="1313"/>
      <c r="U13" s="1314"/>
    </row>
    <row r="14" spans="1:25" s="146" customFormat="1" ht="20.100000000000001" customHeight="1" x14ac:dyDescent="0.2">
      <c r="L14" s="1319" t="s">
        <v>307</v>
      </c>
      <c r="M14" s="1319"/>
      <c r="N14" s="1319"/>
      <c r="O14" s="1319"/>
      <c r="P14" s="1319"/>
      <c r="Q14" s="1319"/>
      <c r="R14" s="1319"/>
      <c r="S14" s="1319"/>
      <c r="T14" s="1320"/>
      <c r="U14" s="1320"/>
    </row>
    <row r="15" spans="1:25" s="146" customFormat="1" ht="33" customHeight="1" x14ac:dyDescent="0.2">
      <c r="L15" s="1303" t="s">
        <v>308</v>
      </c>
      <c r="M15" s="1303"/>
      <c r="N15" s="1303"/>
      <c r="O15" s="1303"/>
      <c r="P15" s="1303"/>
      <c r="Q15" s="1303"/>
      <c r="R15" s="1303"/>
      <c r="S15" s="1303"/>
      <c r="T15" s="1321"/>
      <c r="U15" s="1321"/>
    </row>
    <row r="16" spans="1:25" s="146" customFormat="1" ht="20.100000000000001" customHeight="1" x14ac:dyDescent="0.2">
      <c r="L16" s="1303" t="s">
        <v>309</v>
      </c>
      <c r="M16" s="1303"/>
      <c r="N16" s="1303"/>
      <c r="O16" s="1303"/>
      <c r="P16" s="1303"/>
      <c r="Q16" s="1303"/>
      <c r="R16" s="1303"/>
      <c r="S16" s="1303"/>
      <c r="T16" s="1316" t="str">
        <f>IF(T14="","",T15-T14)</f>
        <v/>
      </c>
      <c r="U16" s="1316"/>
    </row>
    <row r="17" spans="12:21" s="146" customFormat="1" ht="20.100000000000001" customHeight="1" x14ac:dyDescent="0.2">
      <c r="L17" s="1303" t="s">
        <v>354</v>
      </c>
      <c r="M17" s="1303"/>
      <c r="N17" s="1303"/>
      <c r="O17" s="1303"/>
      <c r="P17" s="1303"/>
      <c r="Q17" s="1303"/>
      <c r="R17" s="1303"/>
      <c r="S17" s="1303"/>
      <c r="T17" s="1304"/>
      <c r="U17" s="1304"/>
    </row>
    <row r="18" spans="12:21" s="146" customFormat="1" x14ac:dyDescent="0.2"/>
    <row r="19" spans="12:21" s="146" customFormat="1" ht="30" customHeight="1" x14ac:dyDescent="0.2">
      <c r="L19" s="1312" t="s">
        <v>389</v>
      </c>
      <c r="M19" s="1313"/>
      <c r="N19" s="1313"/>
      <c r="O19" s="1313"/>
      <c r="P19" s="1313"/>
      <c r="Q19" s="1313"/>
      <c r="R19" s="1313"/>
      <c r="S19" s="1313"/>
      <c r="T19" s="1313"/>
      <c r="U19" s="1314"/>
    </row>
    <row r="20" spans="12:21" s="146" customFormat="1" ht="30" customHeight="1" x14ac:dyDescent="0.2">
      <c r="L20" s="1315" t="s">
        <v>305</v>
      </c>
      <c r="M20" s="1315"/>
      <c r="N20" s="1315"/>
      <c r="O20" s="1315"/>
      <c r="P20" s="1315"/>
      <c r="Q20" s="1315"/>
      <c r="R20" s="1315" t="s">
        <v>355</v>
      </c>
      <c r="S20" s="1315"/>
      <c r="T20" s="1315"/>
      <c r="U20" s="1315"/>
    </row>
    <row r="21" spans="12:21" s="146" customFormat="1" ht="20.100000000000001" customHeight="1" x14ac:dyDescent="0.2">
      <c r="L21" s="1303" t="str">
        <f>IF(E5="od 01.10.2020r. do 30.09.2021r.","01.10.2017 - 30.09.2018", IF(E5="od 01.11.2020r. do 31.10.2021r.","01.11.2017 - 31.10.2018", "wypełnij pole 'za okres:'"))</f>
        <v>wypełnij pole 'za okres:'</v>
      </c>
      <c r="M21" s="1303"/>
      <c r="N21" s="1303"/>
      <c r="O21" s="1303"/>
      <c r="P21" s="1303"/>
      <c r="Q21" s="1303"/>
      <c r="R21" s="1304"/>
      <c r="S21" s="1304"/>
      <c r="T21" s="1304"/>
      <c r="U21" s="1304"/>
    </row>
    <row r="22" spans="12:21" s="146" customFormat="1" ht="20.100000000000001" customHeight="1" x14ac:dyDescent="0.2">
      <c r="L22" s="1303" t="str">
        <f>IF(E5="od 01.10.2020r. do 30.09.2021r.","01.10.2018 - 30.09.2019", IF(E5="od 01.11.2020r. do 31.10.2021r.","01.11.2018 - 31.10.2019", "wypełnij pole 'za okres:'"))</f>
        <v>wypełnij pole 'za okres:'</v>
      </c>
      <c r="M22" s="1303"/>
      <c r="N22" s="1303"/>
      <c r="O22" s="1303"/>
      <c r="P22" s="1303"/>
      <c r="Q22" s="1303"/>
      <c r="R22" s="1304"/>
      <c r="S22" s="1304"/>
      <c r="T22" s="1304"/>
      <c r="U22" s="1304"/>
    </row>
    <row r="23" spans="12:21" s="146" customFormat="1" ht="20.100000000000001" customHeight="1" x14ac:dyDescent="0.2">
      <c r="L23" s="1303" t="str">
        <f>IF(E5="od 01.10.2020r. do 30.09.2021r.","01.10.2019 - 30.09.2020", IF(E5="od 01.11.2020r. do 31.10.2021r.","01.11.2019 - 31.10.2020", "wypełnij pole 'za okres:'"))</f>
        <v>wypełnij pole 'za okres:'</v>
      </c>
      <c r="M23" s="1303"/>
      <c r="N23" s="1303"/>
      <c r="O23" s="1303"/>
      <c r="P23" s="1303"/>
      <c r="Q23" s="1303"/>
      <c r="R23" s="1304"/>
      <c r="S23" s="1304"/>
      <c r="T23" s="1304"/>
      <c r="U23" s="1304"/>
    </row>
    <row r="24" spans="12:21" s="146" customFormat="1" ht="20.100000000000001" customHeight="1" x14ac:dyDescent="0.2">
      <c r="L24" s="1303" t="s">
        <v>5</v>
      </c>
      <c r="M24" s="1303"/>
      <c r="N24" s="1303"/>
      <c r="O24" s="1303"/>
      <c r="P24" s="1303"/>
      <c r="Q24" s="1303"/>
      <c r="R24" s="1311">
        <f>IF(T14="",SUM(R21:T23),"N/D")</f>
        <v>0</v>
      </c>
      <c r="S24" s="1311"/>
      <c r="T24" s="1311"/>
      <c r="U24" s="1311"/>
    </row>
    <row r="25" spans="12:21" s="146" customFormat="1" ht="15.75" x14ac:dyDescent="0.25">
      <c r="R25" s="147"/>
      <c r="S25" s="147"/>
      <c r="T25" s="147"/>
    </row>
    <row r="26" spans="12:21" s="146" customFormat="1" ht="33" customHeight="1" x14ac:dyDescent="0.2">
      <c r="L26" s="1305" t="s">
        <v>356</v>
      </c>
      <c r="M26" s="1305"/>
      <c r="N26" s="1305"/>
      <c r="O26" s="1305"/>
      <c r="P26" s="1305"/>
      <c r="Q26" s="1305"/>
      <c r="R26" s="1311">
        <f>IF(T14="",ROUND(R24/3,0),ROUND(((T17 / T16)*365),0))</f>
        <v>0</v>
      </c>
      <c r="S26" s="1311"/>
      <c r="T26" s="1311"/>
      <c r="U26" s="1311"/>
    </row>
    <row r="27" spans="12:21" s="146" customFormat="1" x14ac:dyDescent="0.2"/>
    <row r="28" spans="12:21" s="146" customFormat="1" ht="30" customHeight="1" x14ac:dyDescent="0.2">
      <c r="L28" s="1312" t="s">
        <v>390</v>
      </c>
      <c r="M28" s="1313"/>
      <c r="N28" s="1313"/>
      <c r="O28" s="1313"/>
      <c r="P28" s="1313"/>
      <c r="Q28" s="1313"/>
      <c r="R28" s="1313"/>
      <c r="S28" s="1313"/>
      <c r="T28" s="1313"/>
      <c r="U28" s="1314"/>
    </row>
    <row r="29" spans="12:21" s="146" customFormat="1" ht="30" customHeight="1" x14ac:dyDescent="0.2">
      <c r="L29" s="1315" t="s">
        <v>310</v>
      </c>
      <c r="M29" s="1315"/>
      <c r="N29" s="1315"/>
      <c r="O29" s="1315"/>
      <c r="P29" s="1315"/>
      <c r="Q29" s="1315"/>
      <c r="R29" s="1315" t="s">
        <v>357</v>
      </c>
      <c r="S29" s="1315"/>
      <c r="T29" s="1315"/>
      <c r="U29" s="1315"/>
    </row>
    <row r="30" spans="12:21" s="146" customFormat="1" ht="24.95" customHeight="1" x14ac:dyDescent="0.2">
      <c r="L30" s="1303" t="str">
        <f>IF(E5="od 01.10.2020r. do 30.09.2021r.","od 01.10.2020r. do 30.09.2021r.", IF(E5="od 01.11.2020r. do 31.10.2021r.","od 01.11.2020r. do 31.10.2021r.", "wypełnij pole 'za okres:'"))</f>
        <v>wypełnij pole 'za okres:'</v>
      </c>
      <c r="M30" s="1303"/>
      <c r="N30" s="1303"/>
      <c r="O30" s="1303"/>
      <c r="P30" s="1303"/>
      <c r="Q30" s="1303"/>
      <c r="R30" s="1304"/>
      <c r="S30" s="1304"/>
      <c r="T30" s="1304"/>
      <c r="U30" s="1304"/>
    </row>
    <row r="31" spans="12:21" s="146" customFormat="1" x14ac:dyDescent="0.2"/>
    <row r="32" spans="12:21" s="146" customFormat="1" ht="30" customHeight="1" x14ac:dyDescent="0.2">
      <c r="L32" s="1305" t="s">
        <v>311</v>
      </c>
      <c r="M32" s="1305"/>
      <c r="N32" s="1305"/>
      <c r="O32" s="1305"/>
      <c r="P32" s="1305"/>
      <c r="Q32" s="1305"/>
      <c r="R32" s="1305"/>
      <c r="S32" s="1305"/>
      <c r="T32" s="1305"/>
      <c r="U32" s="1305"/>
    </row>
    <row r="33" spans="1:25" s="146" customFormat="1" ht="24.95" customHeight="1" x14ac:dyDescent="0.2">
      <c r="L33" s="1306"/>
      <c r="M33" s="1307"/>
      <c r="N33" s="1307"/>
      <c r="O33" s="1307"/>
      <c r="P33" s="207" t="e">
        <f>INT((R30-R26)/R26*100)</f>
        <v>#DIV/0!</v>
      </c>
      <c r="Q33" s="208" t="s">
        <v>358</v>
      </c>
      <c r="R33" s="1308"/>
      <c r="S33" s="1308"/>
      <c r="T33" s="1308"/>
      <c r="U33" s="1309"/>
      <c r="V33" s="148"/>
    </row>
    <row r="34" spans="1:25" s="146" customFormat="1" ht="25.5" customHeight="1" x14ac:dyDescent="0.2">
      <c r="H34" s="1310" t="s">
        <v>359</v>
      </c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</row>
    <row r="35" spans="1:25" s="146" customFormat="1" x14ac:dyDescent="0.2">
      <c r="L35" s="149"/>
      <c r="M35" s="150"/>
      <c r="N35" s="150"/>
      <c r="O35" s="150"/>
      <c r="P35" s="150"/>
      <c r="Q35" s="150"/>
      <c r="R35" s="150"/>
      <c r="S35" s="150"/>
      <c r="T35" s="150"/>
      <c r="U35" s="150"/>
    </row>
    <row r="36" spans="1:25" s="146" customFormat="1" ht="15" x14ac:dyDescent="0.25">
      <c r="B36" s="1288" t="str">
        <f>IFERROR(IF(P33&lt;25,"Zwiększenie produkcji mniejsze od 25%. Należy wypełnić 'Oświadczenie producenta świń o kwocie obniżonego dochodu ze sprzedaży świń za kwartał…'","Zwiększenie produkcji wynosi 25 lub więcej. Należy wypełnić dane w dalszej części oświadczenia."),"")</f>
        <v/>
      </c>
      <c r="C36" s="1289"/>
      <c r="D36" s="1289"/>
      <c r="E36" s="1289"/>
      <c r="F36" s="1289"/>
      <c r="G36" s="1289"/>
      <c r="H36" s="1289"/>
      <c r="I36" s="1289"/>
      <c r="J36" s="1289"/>
      <c r="K36" s="1289"/>
      <c r="L36" s="1289"/>
      <c r="M36" s="1289"/>
      <c r="N36" s="1289"/>
      <c r="O36" s="1289"/>
      <c r="P36" s="1289"/>
      <c r="Q36" s="1289"/>
      <c r="R36" s="1289"/>
      <c r="S36" s="1289"/>
      <c r="T36" s="1289"/>
      <c r="U36" s="1289"/>
      <c r="V36" s="1289"/>
      <c r="W36" s="1289"/>
      <c r="X36" s="1289"/>
      <c r="Y36" s="1289"/>
    </row>
    <row r="37" spans="1:25" s="146" customFormat="1" x14ac:dyDescent="0.2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290"/>
      <c r="N37" s="1290"/>
      <c r="O37" s="1290"/>
      <c r="P37" s="1290"/>
    </row>
    <row r="38" spans="1:25" s="146" customFormat="1" ht="8.25" customHeight="1" thickBot="1" x14ac:dyDescent="0.25"/>
    <row r="39" spans="1:25" s="146" customFormat="1" ht="38.25" customHeight="1" x14ac:dyDescent="0.2">
      <c r="A39" s="1291" t="s">
        <v>312</v>
      </c>
      <c r="B39" s="1292"/>
      <c r="C39" s="1293"/>
      <c r="D39" s="1297" t="s">
        <v>313</v>
      </c>
      <c r="E39" s="1298"/>
      <c r="F39" s="1298"/>
      <c r="G39" s="1298"/>
      <c r="H39" s="1298"/>
      <c r="I39" s="1298"/>
      <c r="J39" s="1298"/>
      <c r="K39" s="1298"/>
      <c r="L39" s="1298"/>
      <c r="M39" s="1298"/>
      <c r="N39" s="1298"/>
      <c r="O39" s="1299"/>
      <c r="P39" s="1297" t="s">
        <v>366</v>
      </c>
      <c r="Q39" s="1298"/>
      <c r="R39" s="1298"/>
      <c r="S39" s="1298"/>
      <c r="T39" s="1298"/>
      <c r="U39" s="1300"/>
      <c r="V39" s="1301" t="s">
        <v>367</v>
      </c>
      <c r="W39" s="1293"/>
      <c r="X39" s="1291" t="s">
        <v>221</v>
      </c>
      <c r="Y39" s="1293"/>
    </row>
    <row r="40" spans="1:25" s="146" customFormat="1" ht="95.25" customHeight="1" x14ac:dyDescent="0.2">
      <c r="A40" s="1294"/>
      <c r="B40" s="1295"/>
      <c r="C40" s="1296"/>
      <c r="D40" s="1285" t="s">
        <v>368</v>
      </c>
      <c r="E40" s="1286"/>
      <c r="F40" s="1286"/>
      <c r="G40" s="1256"/>
      <c r="H40" s="1255" t="s">
        <v>369</v>
      </c>
      <c r="I40" s="1256"/>
      <c r="J40" s="1255" t="s">
        <v>100</v>
      </c>
      <c r="K40" s="1256"/>
      <c r="L40" s="1255" t="s">
        <v>101</v>
      </c>
      <c r="M40" s="1256"/>
      <c r="N40" s="1255" t="s">
        <v>370</v>
      </c>
      <c r="O40" s="1287"/>
      <c r="P40" s="1285" t="s">
        <v>371</v>
      </c>
      <c r="Q40" s="1256"/>
      <c r="R40" s="1255" t="s">
        <v>101</v>
      </c>
      <c r="S40" s="1256"/>
      <c r="T40" s="1255" t="s">
        <v>372</v>
      </c>
      <c r="U40" s="1256"/>
      <c r="V40" s="1302"/>
      <c r="W40" s="1296"/>
      <c r="X40" s="1294"/>
      <c r="Y40" s="1296"/>
    </row>
    <row r="41" spans="1:25" s="146" customFormat="1" ht="47.25" customHeight="1" x14ac:dyDescent="0.2">
      <c r="A41" s="1285">
        <v>1</v>
      </c>
      <c r="B41" s="1286"/>
      <c r="C41" s="1287"/>
      <c r="D41" s="1285">
        <v>2</v>
      </c>
      <c r="E41" s="1286"/>
      <c r="F41" s="1286"/>
      <c r="G41" s="1256"/>
      <c r="H41" s="1255">
        <v>3</v>
      </c>
      <c r="I41" s="1256"/>
      <c r="J41" s="1255" t="s">
        <v>373</v>
      </c>
      <c r="K41" s="1256"/>
      <c r="L41" s="1255" t="s">
        <v>374</v>
      </c>
      <c r="M41" s="1256"/>
      <c r="N41" s="1255">
        <v>6</v>
      </c>
      <c r="O41" s="1287"/>
      <c r="P41" s="1285">
        <v>7</v>
      </c>
      <c r="Q41" s="1256"/>
      <c r="R41" s="1255" t="s">
        <v>375</v>
      </c>
      <c r="S41" s="1256"/>
      <c r="T41" s="1255">
        <v>9</v>
      </c>
      <c r="U41" s="1256"/>
      <c r="V41" s="1255">
        <v>10</v>
      </c>
      <c r="W41" s="1287"/>
      <c r="X41" s="1285" t="s">
        <v>376</v>
      </c>
      <c r="Y41" s="1287"/>
    </row>
    <row r="42" spans="1:25" s="151" customFormat="1" ht="3" hidden="1" customHeight="1" x14ac:dyDescent="0.2">
      <c r="A42" s="170"/>
      <c r="B42" s="171"/>
      <c r="C42" s="171"/>
      <c r="D42" s="172"/>
      <c r="E42" s="173"/>
      <c r="F42" s="174"/>
      <c r="G42" s="175"/>
      <c r="H42" s="1257"/>
      <c r="I42" s="1258"/>
      <c r="J42" s="1259"/>
      <c r="K42" s="1260"/>
      <c r="L42" s="1260"/>
      <c r="M42" s="1261"/>
      <c r="N42" s="1268"/>
      <c r="O42" s="1269"/>
      <c r="P42" s="1270"/>
      <c r="Q42" s="1271"/>
      <c r="R42" s="1271"/>
      <c r="S42" s="1271"/>
      <c r="T42" s="1271"/>
      <c r="U42" s="1271"/>
      <c r="V42" s="1271"/>
      <c r="W42" s="1272"/>
      <c r="X42" s="1279"/>
      <c r="Y42" s="1280"/>
    </row>
    <row r="43" spans="1:25" s="151" customFormat="1" ht="3" customHeight="1" x14ac:dyDescent="0.2">
      <c r="A43" s="176"/>
      <c r="B43" s="1216"/>
      <c r="C43" s="1216"/>
      <c r="D43" s="1216"/>
      <c r="E43" s="173"/>
      <c r="F43" s="174"/>
      <c r="G43" s="175"/>
      <c r="H43" s="1249"/>
      <c r="I43" s="1250"/>
      <c r="J43" s="1262"/>
      <c r="K43" s="1263"/>
      <c r="L43" s="1263"/>
      <c r="M43" s="1264"/>
      <c r="N43" s="1242"/>
      <c r="O43" s="1243"/>
      <c r="P43" s="1273"/>
      <c r="Q43" s="1274"/>
      <c r="R43" s="1274"/>
      <c r="S43" s="1274"/>
      <c r="T43" s="1274"/>
      <c r="U43" s="1274"/>
      <c r="V43" s="1274"/>
      <c r="W43" s="1275"/>
      <c r="X43" s="1281"/>
      <c r="Y43" s="1282"/>
    </row>
    <row r="44" spans="1:25" s="146" customFormat="1" ht="3" customHeight="1" x14ac:dyDescent="0.2">
      <c r="A44" s="177"/>
      <c r="B44" s="1217"/>
      <c r="C44" s="1217"/>
      <c r="D44" s="1217"/>
      <c r="E44" s="178"/>
      <c r="F44" s="179"/>
      <c r="G44" s="180"/>
      <c r="H44" s="1251"/>
      <c r="I44" s="1252"/>
      <c r="J44" s="1262"/>
      <c r="K44" s="1263"/>
      <c r="L44" s="1263"/>
      <c r="M44" s="1264"/>
      <c r="N44" s="1244"/>
      <c r="O44" s="1245"/>
      <c r="P44" s="1273"/>
      <c r="Q44" s="1274"/>
      <c r="R44" s="1274"/>
      <c r="S44" s="1274"/>
      <c r="T44" s="1274"/>
      <c r="U44" s="1274"/>
      <c r="V44" s="1274"/>
      <c r="W44" s="1275"/>
      <c r="X44" s="1281"/>
      <c r="Y44" s="1282"/>
    </row>
    <row r="45" spans="1:25" s="146" customFormat="1" ht="12" customHeight="1" x14ac:dyDescent="0.2">
      <c r="A45" s="181"/>
      <c r="B45" s="1203" t="str">
        <f>IF(E5="od 01.10.2020r. do 30.09.2021r.","01.10.2015 - 30.09.2016", IF(E5="od 01.11.2020r. do 31.10.2021r.","01.11.2015 - 31.10.2016", "wypełnij pole 'za okres:'"))</f>
        <v>wypełnij pole 'za okres:'</v>
      </c>
      <c r="C45" s="1203"/>
      <c r="D45" s="1203"/>
      <c r="E45" s="182"/>
      <c r="F45" s="183"/>
      <c r="G45" s="180"/>
      <c r="H45" s="1251"/>
      <c r="I45" s="1252"/>
      <c r="J45" s="1262"/>
      <c r="K45" s="1263"/>
      <c r="L45" s="1263"/>
      <c r="M45" s="1264"/>
      <c r="N45" s="1244"/>
      <c r="O45" s="1245"/>
      <c r="P45" s="1273"/>
      <c r="Q45" s="1274"/>
      <c r="R45" s="1274"/>
      <c r="S45" s="1274"/>
      <c r="T45" s="1274"/>
      <c r="U45" s="1274"/>
      <c r="V45" s="1274"/>
      <c r="W45" s="1275"/>
      <c r="X45" s="1281"/>
      <c r="Y45" s="1282"/>
    </row>
    <row r="46" spans="1:25" s="146" customFormat="1" ht="3" customHeight="1" x14ac:dyDescent="0.2">
      <c r="A46" s="184"/>
      <c r="B46" s="1248"/>
      <c r="C46" s="1248"/>
      <c r="D46" s="1248"/>
      <c r="E46" s="185"/>
      <c r="F46" s="186"/>
      <c r="G46" s="187"/>
      <c r="H46" s="1253"/>
      <c r="I46" s="1254"/>
      <c r="J46" s="1262"/>
      <c r="K46" s="1263"/>
      <c r="L46" s="1263"/>
      <c r="M46" s="1264"/>
      <c r="N46" s="1246"/>
      <c r="O46" s="1247"/>
      <c r="P46" s="1273"/>
      <c r="Q46" s="1274"/>
      <c r="R46" s="1274"/>
      <c r="S46" s="1274"/>
      <c r="T46" s="1274"/>
      <c r="U46" s="1274"/>
      <c r="V46" s="1274"/>
      <c r="W46" s="1275"/>
      <c r="X46" s="1281"/>
      <c r="Y46" s="1282"/>
    </row>
    <row r="47" spans="1:25" s="151" customFormat="1" ht="3" customHeight="1" x14ac:dyDescent="0.2">
      <c r="A47" s="176"/>
      <c r="B47" s="521"/>
      <c r="C47" s="1216"/>
      <c r="D47" s="1216"/>
      <c r="E47" s="173"/>
      <c r="F47" s="174"/>
      <c r="G47" s="175"/>
      <c r="H47" s="1249"/>
      <c r="I47" s="1250"/>
      <c r="J47" s="1262"/>
      <c r="K47" s="1263"/>
      <c r="L47" s="1263"/>
      <c r="M47" s="1264"/>
      <c r="N47" s="1242"/>
      <c r="O47" s="1243"/>
      <c r="P47" s="1273"/>
      <c r="Q47" s="1274"/>
      <c r="R47" s="1274"/>
      <c r="S47" s="1274"/>
      <c r="T47" s="1274"/>
      <c r="U47" s="1274"/>
      <c r="V47" s="1274"/>
      <c r="W47" s="1275"/>
      <c r="X47" s="1281"/>
      <c r="Y47" s="1282"/>
    </row>
    <row r="48" spans="1:25" s="146" customFormat="1" ht="3" customHeight="1" x14ac:dyDescent="0.2">
      <c r="A48" s="177"/>
      <c r="B48" s="522"/>
      <c r="C48" s="1217"/>
      <c r="D48" s="1217"/>
      <c r="E48" s="178"/>
      <c r="F48" s="179"/>
      <c r="G48" s="180"/>
      <c r="H48" s="1251"/>
      <c r="I48" s="1252"/>
      <c r="J48" s="1262"/>
      <c r="K48" s="1263"/>
      <c r="L48" s="1263"/>
      <c r="M48" s="1264"/>
      <c r="N48" s="1244"/>
      <c r="O48" s="1245"/>
      <c r="P48" s="1273"/>
      <c r="Q48" s="1274"/>
      <c r="R48" s="1274"/>
      <c r="S48" s="1274"/>
      <c r="T48" s="1274"/>
      <c r="U48" s="1274"/>
      <c r="V48" s="1274"/>
      <c r="W48" s="1275"/>
      <c r="X48" s="1281"/>
      <c r="Y48" s="1282"/>
    </row>
    <row r="49" spans="1:25" s="146" customFormat="1" ht="12" customHeight="1" x14ac:dyDescent="0.2">
      <c r="A49" s="181"/>
      <c r="B49" s="1203" t="str">
        <f>IF(E5="od 01.10.2020r. do 30.09.2021r.","01.10.2016 - 30.09.2017", IF(E5="od 01.11.2020r. do 31.10.2021r.","01.11.2016 - 31.10.2017", "wypełnij pole 'za okres:'"))</f>
        <v>wypełnij pole 'za okres:'</v>
      </c>
      <c r="C49" s="1203"/>
      <c r="D49" s="1203"/>
      <c r="E49" s="182"/>
      <c r="F49" s="183"/>
      <c r="G49" s="180"/>
      <c r="H49" s="1251"/>
      <c r="I49" s="1252"/>
      <c r="J49" s="1262"/>
      <c r="K49" s="1263"/>
      <c r="L49" s="1263"/>
      <c r="M49" s="1264"/>
      <c r="N49" s="1244"/>
      <c r="O49" s="1245"/>
      <c r="P49" s="1273"/>
      <c r="Q49" s="1274"/>
      <c r="R49" s="1274"/>
      <c r="S49" s="1274"/>
      <c r="T49" s="1274"/>
      <c r="U49" s="1274"/>
      <c r="V49" s="1274"/>
      <c r="W49" s="1275"/>
      <c r="X49" s="1281"/>
      <c r="Y49" s="1282"/>
    </row>
    <row r="50" spans="1:25" s="146" customFormat="1" ht="3" customHeight="1" x14ac:dyDescent="0.2">
      <c r="A50" s="184"/>
      <c r="B50" s="1248"/>
      <c r="C50" s="1248"/>
      <c r="D50" s="1248"/>
      <c r="E50" s="185"/>
      <c r="F50" s="186"/>
      <c r="G50" s="187"/>
      <c r="H50" s="1253"/>
      <c r="I50" s="1254"/>
      <c r="J50" s="1262"/>
      <c r="K50" s="1263"/>
      <c r="L50" s="1263"/>
      <c r="M50" s="1264"/>
      <c r="N50" s="1246"/>
      <c r="O50" s="1247"/>
      <c r="P50" s="1273"/>
      <c r="Q50" s="1274"/>
      <c r="R50" s="1274"/>
      <c r="S50" s="1274"/>
      <c r="T50" s="1274"/>
      <c r="U50" s="1274"/>
      <c r="V50" s="1274"/>
      <c r="W50" s="1275"/>
      <c r="X50" s="1281"/>
      <c r="Y50" s="1282"/>
    </row>
    <row r="51" spans="1:25" s="151" customFormat="1" ht="3" customHeight="1" x14ac:dyDescent="0.2">
      <c r="A51" s="176"/>
      <c r="B51" s="1216"/>
      <c r="C51" s="1216"/>
      <c r="D51" s="1216"/>
      <c r="E51" s="173"/>
      <c r="F51" s="174"/>
      <c r="G51" s="175"/>
      <c r="H51" s="1249"/>
      <c r="I51" s="1250"/>
      <c r="J51" s="1262"/>
      <c r="K51" s="1263"/>
      <c r="L51" s="1263"/>
      <c r="M51" s="1264"/>
      <c r="N51" s="1242"/>
      <c r="O51" s="1243"/>
      <c r="P51" s="1273"/>
      <c r="Q51" s="1274"/>
      <c r="R51" s="1274"/>
      <c r="S51" s="1274"/>
      <c r="T51" s="1274"/>
      <c r="U51" s="1274"/>
      <c r="V51" s="1274"/>
      <c r="W51" s="1275"/>
      <c r="X51" s="1281"/>
      <c r="Y51" s="1282"/>
    </row>
    <row r="52" spans="1:25" s="146" customFormat="1" ht="1.5" customHeight="1" x14ac:dyDescent="0.2">
      <c r="A52" s="177"/>
      <c r="B52" s="1217"/>
      <c r="C52" s="1217"/>
      <c r="D52" s="1217"/>
      <c r="E52" s="178"/>
      <c r="F52" s="179"/>
      <c r="G52" s="180"/>
      <c r="H52" s="1251"/>
      <c r="I52" s="1252"/>
      <c r="J52" s="1262"/>
      <c r="K52" s="1263"/>
      <c r="L52" s="1263"/>
      <c r="M52" s="1264"/>
      <c r="N52" s="1244"/>
      <c r="O52" s="1245"/>
      <c r="P52" s="1273"/>
      <c r="Q52" s="1274"/>
      <c r="R52" s="1274"/>
      <c r="S52" s="1274"/>
      <c r="T52" s="1274"/>
      <c r="U52" s="1274"/>
      <c r="V52" s="1274"/>
      <c r="W52" s="1275"/>
      <c r="X52" s="1281"/>
      <c r="Y52" s="1282"/>
    </row>
    <row r="53" spans="1:25" s="146" customFormat="1" ht="12" customHeight="1" x14ac:dyDescent="0.2">
      <c r="A53" s="181"/>
      <c r="B53" s="1203" t="str">
        <f>IF(E5="od 01.10.2020r. do 30.09.2021r.","01.10.2017 - 30.09.2018", IF(E5="od 01.11.2020r. do 31.10.2021r.","01.11.2017 - 31.10.2018", "wypełnij pole 'za okres:'"))</f>
        <v>wypełnij pole 'za okres:'</v>
      </c>
      <c r="C53" s="1203"/>
      <c r="D53" s="1203"/>
      <c r="E53" s="182"/>
      <c r="F53" s="183"/>
      <c r="G53" s="180"/>
      <c r="H53" s="1251"/>
      <c r="I53" s="1252"/>
      <c r="J53" s="1262"/>
      <c r="K53" s="1263"/>
      <c r="L53" s="1263"/>
      <c r="M53" s="1264"/>
      <c r="N53" s="1244"/>
      <c r="O53" s="1245"/>
      <c r="P53" s="1273"/>
      <c r="Q53" s="1274"/>
      <c r="R53" s="1274"/>
      <c r="S53" s="1274"/>
      <c r="T53" s="1274"/>
      <c r="U53" s="1274"/>
      <c r="V53" s="1274"/>
      <c r="W53" s="1275"/>
      <c r="X53" s="1281"/>
      <c r="Y53" s="1282"/>
    </row>
    <row r="54" spans="1:25" s="146" customFormat="1" ht="3" customHeight="1" x14ac:dyDescent="0.2">
      <c r="A54" s="184"/>
      <c r="B54" s="1248"/>
      <c r="C54" s="1248"/>
      <c r="D54" s="1248"/>
      <c r="E54" s="185"/>
      <c r="F54" s="186"/>
      <c r="G54" s="187"/>
      <c r="H54" s="1253"/>
      <c r="I54" s="1254"/>
      <c r="J54" s="1262"/>
      <c r="K54" s="1263"/>
      <c r="L54" s="1263"/>
      <c r="M54" s="1264"/>
      <c r="N54" s="1246"/>
      <c r="O54" s="1247"/>
      <c r="P54" s="1273"/>
      <c r="Q54" s="1274"/>
      <c r="R54" s="1274"/>
      <c r="S54" s="1274"/>
      <c r="T54" s="1274"/>
      <c r="U54" s="1274"/>
      <c r="V54" s="1274"/>
      <c r="W54" s="1275"/>
      <c r="X54" s="1281"/>
      <c r="Y54" s="1282"/>
    </row>
    <row r="55" spans="1:25" s="151" customFormat="1" ht="3" customHeight="1" x14ac:dyDescent="0.2">
      <c r="A55" s="176"/>
      <c r="B55" s="1216"/>
      <c r="C55" s="1216"/>
      <c r="D55" s="1216"/>
      <c r="E55" s="173"/>
      <c r="F55" s="174"/>
      <c r="G55" s="175"/>
      <c r="H55" s="1249"/>
      <c r="I55" s="1250"/>
      <c r="J55" s="1262"/>
      <c r="K55" s="1263"/>
      <c r="L55" s="1263"/>
      <c r="M55" s="1264"/>
      <c r="N55" s="1242"/>
      <c r="O55" s="1243"/>
      <c r="P55" s="1273"/>
      <c r="Q55" s="1274"/>
      <c r="R55" s="1274"/>
      <c r="S55" s="1274"/>
      <c r="T55" s="1274"/>
      <c r="U55" s="1274"/>
      <c r="V55" s="1274"/>
      <c r="W55" s="1275"/>
      <c r="X55" s="1281"/>
      <c r="Y55" s="1282"/>
    </row>
    <row r="56" spans="1:25" s="146" customFormat="1" ht="3" customHeight="1" x14ac:dyDescent="0.2">
      <c r="A56" s="177"/>
      <c r="B56" s="1217"/>
      <c r="C56" s="1217"/>
      <c r="D56" s="1217"/>
      <c r="E56" s="178"/>
      <c r="F56" s="179"/>
      <c r="G56" s="180"/>
      <c r="H56" s="1251"/>
      <c r="I56" s="1252"/>
      <c r="J56" s="1262"/>
      <c r="K56" s="1263"/>
      <c r="L56" s="1263"/>
      <c r="M56" s="1264"/>
      <c r="N56" s="1244"/>
      <c r="O56" s="1245"/>
      <c r="P56" s="1273"/>
      <c r="Q56" s="1274"/>
      <c r="R56" s="1274"/>
      <c r="S56" s="1274"/>
      <c r="T56" s="1274"/>
      <c r="U56" s="1274"/>
      <c r="V56" s="1274"/>
      <c r="W56" s="1275"/>
      <c r="X56" s="1281"/>
      <c r="Y56" s="1282"/>
    </row>
    <row r="57" spans="1:25" s="146" customFormat="1" ht="12" customHeight="1" x14ac:dyDescent="0.2">
      <c r="A57" s="181"/>
      <c r="B57" s="1203" t="str">
        <f>IF(E5="od 01.10.2020r. do 30.09.2021r.","01.10.2018 - 30.09.2019", IF(E5="od 01.11.2020r. do 31.10.2021r.","01.11.2018 - 31.10.2019", "wypełnij pole 'za okres:'"))</f>
        <v>wypełnij pole 'za okres:'</v>
      </c>
      <c r="C57" s="1203"/>
      <c r="D57" s="1203"/>
      <c r="E57" s="182"/>
      <c r="F57" s="183"/>
      <c r="G57" s="180"/>
      <c r="H57" s="1251"/>
      <c r="I57" s="1252"/>
      <c r="J57" s="1262"/>
      <c r="K57" s="1263"/>
      <c r="L57" s="1263"/>
      <c r="M57" s="1264"/>
      <c r="N57" s="1244"/>
      <c r="O57" s="1245"/>
      <c r="P57" s="1273"/>
      <c r="Q57" s="1274"/>
      <c r="R57" s="1274"/>
      <c r="S57" s="1274"/>
      <c r="T57" s="1274"/>
      <c r="U57" s="1274"/>
      <c r="V57" s="1274"/>
      <c r="W57" s="1275"/>
      <c r="X57" s="1281"/>
      <c r="Y57" s="1282"/>
    </row>
    <row r="58" spans="1:25" s="146" customFormat="1" ht="3" customHeight="1" x14ac:dyDescent="0.2">
      <c r="A58" s="184"/>
      <c r="B58" s="1248"/>
      <c r="C58" s="1248"/>
      <c r="D58" s="1248"/>
      <c r="E58" s="185"/>
      <c r="F58" s="186"/>
      <c r="G58" s="187"/>
      <c r="H58" s="1253"/>
      <c r="I58" s="1254"/>
      <c r="J58" s="1262"/>
      <c r="K58" s="1263"/>
      <c r="L58" s="1263"/>
      <c r="M58" s="1264"/>
      <c r="N58" s="1246"/>
      <c r="O58" s="1247"/>
      <c r="P58" s="1273"/>
      <c r="Q58" s="1274"/>
      <c r="R58" s="1274"/>
      <c r="S58" s="1274"/>
      <c r="T58" s="1274"/>
      <c r="U58" s="1274"/>
      <c r="V58" s="1274"/>
      <c r="W58" s="1275"/>
      <c r="X58" s="1281"/>
      <c r="Y58" s="1282"/>
    </row>
    <row r="59" spans="1:25" s="151" customFormat="1" ht="3" customHeight="1" x14ac:dyDescent="0.2">
      <c r="A59" s="176"/>
      <c r="B59" s="1216"/>
      <c r="C59" s="1216"/>
      <c r="D59" s="1216"/>
      <c r="E59" s="173"/>
      <c r="F59" s="174"/>
      <c r="G59" s="175"/>
      <c r="H59" s="1249"/>
      <c r="I59" s="1250"/>
      <c r="J59" s="1262"/>
      <c r="K59" s="1263"/>
      <c r="L59" s="1263"/>
      <c r="M59" s="1264"/>
      <c r="N59" s="1242"/>
      <c r="O59" s="1243"/>
      <c r="P59" s="1273"/>
      <c r="Q59" s="1274"/>
      <c r="R59" s="1274"/>
      <c r="S59" s="1274"/>
      <c r="T59" s="1274"/>
      <c r="U59" s="1274"/>
      <c r="V59" s="1274"/>
      <c r="W59" s="1275"/>
      <c r="X59" s="1281"/>
      <c r="Y59" s="1282"/>
    </row>
    <row r="60" spans="1:25" s="146" customFormat="1" ht="3" customHeight="1" x14ac:dyDescent="0.2">
      <c r="A60" s="177"/>
      <c r="B60" s="1217"/>
      <c r="C60" s="1217"/>
      <c r="D60" s="1217"/>
      <c r="E60" s="178"/>
      <c r="F60" s="179"/>
      <c r="G60" s="180"/>
      <c r="H60" s="1251"/>
      <c r="I60" s="1252"/>
      <c r="J60" s="1262"/>
      <c r="K60" s="1263"/>
      <c r="L60" s="1263"/>
      <c r="M60" s="1264"/>
      <c r="N60" s="1244"/>
      <c r="O60" s="1245"/>
      <c r="P60" s="1273"/>
      <c r="Q60" s="1274"/>
      <c r="R60" s="1274"/>
      <c r="S60" s="1274"/>
      <c r="T60" s="1274"/>
      <c r="U60" s="1274"/>
      <c r="V60" s="1274"/>
      <c r="W60" s="1275"/>
      <c r="X60" s="1281"/>
      <c r="Y60" s="1282"/>
    </row>
    <row r="61" spans="1:25" s="146" customFormat="1" ht="12" customHeight="1" x14ac:dyDescent="0.2">
      <c r="A61" s="181"/>
      <c r="B61" s="1203" t="str">
        <f>IF(E5="od 01.10.2020r. do 30.09.2021r.","01.10.2019 - 30.09.2020", IF(E5="od 01.11.2020r. do 31.10.2021r.","01.11.2019 - 31.10.2020", "wypełnij pole 'za okres:'"))</f>
        <v>wypełnij pole 'za okres:'</v>
      </c>
      <c r="C61" s="1203"/>
      <c r="D61" s="1203"/>
      <c r="E61" s="182"/>
      <c r="F61" s="183"/>
      <c r="G61" s="180"/>
      <c r="H61" s="1251"/>
      <c r="I61" s="1252"/>
      <c r="J61" s="1262"/>
      <c r="K61" s="1263"/>
      <c r="L61" s="1263"/>
      <c r="M61" s="1264"/>
      <c r="N61" s="1244"/>
      <c r="O61" s="1245"/>
      <c r="P61" s="1273"/>
      <c r="Q61" s="1274"/>
      <c r="R61" s="1274"/>
      <c r="S61" s="1274"/>
      <c r="T61" s="1274"/>
      <c r="U61" s="1274"/>
      <c r="V61" s="1274"/>
      <c r="W61" s="1275"/>
      <c r="X61" s="1281"/>
      <c r="Y61" s="1282"/>
    </row>
    <row r="62" spans="1:25" s="146" customFormat="1" ht="3" customHeight="1" x14ac:dyDescent="0.2">
      <c r="A62" s="184"/>
      <c r="B62" s="1248"/>
      <c r="C62" s="1248"/>
      <c r="D62" s="1248"/>
      <c r="E62" s="185"/>
      <c r="F62" s="186"/>
      <c r="G62" s="187"/>
      <c r="H62" s="1253"/>
      <c r="I62" s="1254"/>
      <c r="J62" s="1262"/>
      <c r="K62" s="1263"/>
      <c r="L62" s="1263"/>
      <c r="M62" s="1264"/>
      <c r="N62" s="1246"/>
      <c r="O62" s="1247"/>
      <c r="P62" s="1276"/>
      <c r="Q62" s="1277"/>
      <c r="R62" s="1274"/>
      <c r="S62" s="1274"/>
      <c r="T62" s="1277"/>
      <c r="U62" s="1277"/>
      <c r="V62" s="1277"/>
      <c r="W62" s="1278"/>
      <c r="X62" s="1281"/>
      <c r="Y62" s="1282"/>
    </row>
    <row r="63" spans="1:25" s="151" customFormat="1" ht="3" customHeight="1" x14ac:dyDescent="0.2">
      <c r="A63" s="176"/>
      <c r="B63" s="1216"/>
      <c r="C63" s="1216"/>
      <c r="D63" s="1216"/>
      <c r="E63" s="188"/>
      <c r="F63" s="189"/>
      <c r="G63" s="190"/>
      <c r="H63" s="1218"/>
      <c r="I63" s="1219"/>
      <c r="J63" s="1262"/>
      <c r="K63" s="1263"/>
      <c r="L63" s="1263"/>
      <c r="M63" s="1264"/>
      <c r="N63" s="1224"/>
      <c r="O63" s="1225"/>
      <c r="P63" s="1230"/>
      <c r="Q63" s="1231"/>
      <c r="R63" s="1236"/>
      <c r="S63" s="1236"/>
      <c r="T63" s="1197"/>
      <c r="U63" s="1239"/>
      <c r="V63" s="1197"/>
      <c r="W63" s="1198"/>
      <c r="X63" s="1281"/>
      <c r="Y63" s="1282"/>
    </row>
    <row r="64" spans="1:25" s="146" customFormat="1" ht="3" customHeight="1" x14ac:dyDescent="0.2">
      <c r="A64" s="177"/>
      <c r="B64" s="1217"/>
      <c r="C64" s="1217"/>
      <c r="D64" s="1217"/>
      <c r="E64" s="1203"/>
      <c r="F64" s="1203"/>
      <c r="G64" s="1204"/>
      <c r="H64" s="1220"/>
      <c r="I64" s="1221"/>
      <c r="J64" s="1262"/>
      <c r="K64" s="1263"/>
      <c r="L64" s="1263"/>
      <c r="M64" s="1264"/>
      <c r="N64" s="1226"/>
      <c r="O64" s="1227"/>
      <c r="P64" s="1232"/>
      <c r="Q64" s="1233"/>
      <c r="R64" s="1237"/>
      <c r="S64" s="1237"/>
      <c r="T64" s="1199"/>
      <c r="U64" s="1240"/>
      <c r="V64" s="1199"/>
      <c r="W64" s="1200"/>
      <c r="X64" s="1281"/>
      <c r="Y64" s="1282"/>
    </row>
    <row r="65" spans="1:40" s="146" customFormat="1" ht="12" customHeight="1" x14ac:dyDescent="0.2">
      <c r="A65" s="181"/>
      <c r="B65" s="1203" t="str">
        <f>IF(E5="od 01.10.2020r. do 30.09.2021r.","01.10.2020 - 30.09.2021", IF(E5="od 01.11.2020r. do 31.10.2021r.","01.11.2020 - 31.10.2021", "wypełnij pole 'za okres:'"))</f>
        <v>wypełnij pole 'za okres:'</v>
      </c>
      <c r="C65" s="1203"/>
      <c r="D65" s="1203"/>
      <c r="E65" s="1203"/>
      <c r="F65" s="1203"/>
      <c r="G65" s="1204"/>
      <c r="H65" s="1220"/>
      <c r="I65" s="1221"/>
      <c r="J65" s="1262"/>
      <c r="K65" s="1263"/>
      <c r="L65" s="1263"/>
      <c r="M65" s="1264"/>
      <c r="N65" s="1226"/>
      <c r="O65" s="1227"/>
      <c r="P65" s="1232"/>
      <c r="Q65" s="1233"/>
      <c r="R65" s="1237"/>
      <c r="S65" s="1237"/>
      <c r="T65" s="1199"/>
      <c r="U65" s="1240"/>
      <c r="V65" s="1199"/>
      <c r="W65" s="1200"/>
      <c r="X65" s="1281"/>
      <c r="Y65" s="1282"/>
    </row>
    <row r="66" spans="1:40" s="146" customFormat="1" ht="3" customHeight="1" thickBot="1" x14ac:dyDescent="0.25">
      <c r="A66" s="184"/>
      <c r="B66" s="1207"/>
      <c r="C66" s="1207"/>
      <c r="D66" s="1207"/>
      <c r="E66" s="1205"/>
      <c r="F66" s="1205"/>
      <c r="G66" s="1206"/>
      <c r="H66" s="1222"/>
      <c r="I66" s="1223"/>
      <c r="J66" s="1265"/>
      <c r="K66" s="1266"/>
      <c r="L66" s="1266"/>
      <c r="M66" s="1267"/>
      <c r="N66" s="1228"/>
      <c r="O66" s="1229"/>
      <c r="P66" s="1234"/>
      <c r="Q66" s="1235"/>
      <c r="R66" s="1238"/>
      <c r="S66" s="1238"/>
      <c r="T66" s="1201"/>
      <c r="U66" s="1241"/>
      <c r="V66" s="1201"/>
      <c r="W66" s="1202"/>
      <c r="X66" s="1283"/>
      <c r="Y66" s="1284"/>
    </row>
    <row r="67" spans="1:40" s="146" customFormat="1" ht="35.25" customHeight="1" thickBot="1" x14ac:dyDescent="0.25">
      <c r="A67" s="191" t="s">
        <v>377</v>
      </c>
      <c r="B67" s="192"/>
      <c r="C67" s="192"/>
      <c r="D67" s="1208" t="str">
        <f>IF(OR(OR(T81="K",T81="P", T81="R"),T14&lt;&gt;""),"","brak/błędne dane")</f>
        <v/>
      </c>
      <c r="E67" s="1209"/>
      <c r="F67" s="1209"/>
      <c r="G67" s="1210"/>
      <c r="H67" s="1211" t="str">
        <f>IF(B77=0,D77,"brak danych")</f>
        <v>brak danych</v>
      </c>
      <c r="I67" s="1212"/>
      <c r="J67" s="1186" t="str">
        <f>IFERROR(IF(J77&gt;0,J77,"brak/błędne dane"),"brak/błędne dane")</f>
        <v>brak/błędne dane</v>
      </c>
      <c r="K67" s="1187"/>
      <c r="L67" s="1186" t="str">
        <f>IFERROR(IF(L77&gt;=0,L77,"brak danych"),"brak/błędne dane")</f>
        <v>brak/błędne dane</v>
      </c>
      <c r="M67" s="1213"/>
      <c r="N67" s="1188" t="str">
        <f>IF(N77=0,O77,"brak/błędne dane")</f>
        <v>brak/błędne dane</v>
      </c>
      <c r="O67" s="1187"/>
      <c r="P67" s="1214" t="str">
        <f>IF(P77=1,Q77,"brak/błędne dane")</f>
        <v>brak/błędne dane</v>
      </c>
      <c r="Q67" s="1215"/>
      <c r="R67" s="1186" t="str">
        <f>IFERROR(IF(R77&gt;0,R77,"brak danych"),"brak/błędne dane")</f>
        <v>brak/błędne dane</v>
      </c>
      <c r="S67" s="1187"/>
      <c r="T67" s="1186" t="str">
        <f>IF(T77=1,U77,"brak/błędne dane")</f>
        <v>brak/błędne dane</v>
      </c>
      <c r="U67" s="1187"/>
      <c r="V67" s="1188">
        <f>V63</f>
        <v>0</v>
      </c>
      <c r="W67" s="1187"/>
      <c r="X67" s="1189" t="e">
        <f>IF(P33&lt;25,"zwiększenie produkcji &lt; 25%",IF(SUM(T83)&gt;0,"błędne dane",IFERROR(IF(X77&lt;0,X77,"brak obniżenia dochodu"),"brak/błędne dane")))</f>
        <v>#DIV/0!</v>
      </c>
      <c r="Y67" s="1190"/>
      <c r="AA67" s="152"/>
    </row>
    <row r="68" spans="1:40" s="151" customFormat="1" ht="1.5" customHeight="1" x14ac:dyDescent="0.25">
      <c r="A68" s="193"/>
      <c r="B68" s="194"/>
    </row>
    <row r="69" spans="1:40" s="146" customFormat="1" ht="15" x14ac:dyDescent="0.2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6"/>
      <c r="L69" s="641"/>
      <c r="M69" s="641"/>
      <c r="N69" s="641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1:40" s="146" customFormat="1" ht="15" x14ac:dyDescent="0.25">
      <c r="A70" s="195"/>
      <c r="B70" s="1191" t="s">
        <v>178</v>
      </c>
      <c r="C70" s="1192"/>
      <c r="D70" s="1192"/>
      <c r="E70" s="1192"/>
      <c r="F70" s="1192"/>
      <c r="G70" s="1192"/>
      <c r="H70" s="1193"/>
      <c r="I70" s="198"/>
      <c r="J70" s="199"/>
      <c r="K70" s="199"/>
      <c r="L70" s="199"/>
      <c r="M70" s="199"/>
      <c r="N70" s="199"/>
      <c r="O70" s="199"/>
      <c r="P70" s="199"/>
      <c r="Q70" s="199"/>
      <c r="R70" s="1194" t="s">
        <v>378</v>
      </c>
      <c r="S70" s="1195"/>
      <c r="T70" s="1195"/>
      <c r="U70" s="1195"/>
      <c r="V70" s="1195"/>
      <c r="W70" s="1195"/>
      <c r="X70" s="1196"/>
      <c r="Y70" s="197"/>
    </row>
    <row r="71" spans="1:40" s="146" customFormat="1" ht="72" customHeight="1" x14ac:dyDescent="0.25">
      <c r="A71" s="195"/>
      <c r="B71" s="1178" t="s">
        <v>177</v>
      </c>
      <c r="C71" s="1179"/>
      <c r="D71" s="1179"/>
      <c r="E71" s="1179"/>
      <c r="F71" s="1179"/>
      <c r="G71" s="1179"/>
      <c r="H71" s="1180"/>
      <c r="I71" s="200"/>
      <c r="J71" s="201"/>
      <c r="K71" s="201"/>
      <c r="L71" s="201"/>
      <c r="M71" s="201"/>
      <c r="N71" s="201"/>
      <c r="O71" s="201"/>
      <c r="P71" s="201"/>
      <c r="Q71" s="201"/>
      <c r="R71" s="1181" t="s">
        <v>175</v>
      </c>
      <c r="S71" s="1182"/>
      <c r="T71" s="1182"/>
      <c r="U71" s="1182"/>
      <c r="V71" s="1182"/>
      <c r="W71" s="1182"/>
      <c r="X71" s="1183"/>
      <c r="Y71" s="197"/>
    </row>
    <row r="72" spans="1:40" s="146" customFormat="1" ht="6.75" hidden="1" customHeight="1" outlineLevel="1" x14ac:dyDescent="0.2"/>
    <row r="73" spans="1:40" s="151" customFormat="1" ht="17.25" hidden="1" customHeight="1" outlineLevel="1" x14ac:dyDescent="0.25">
      <c r="D73" s="642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</row>
    <row r="74" spans="1:40" s="151" customFormat="1" ht="17.25" hidden="1" customHeight="1" outlineLevel="1" x14ac:dyDescent="0.25">
      <c r="B74" s="644"/>
      <c r="C74" s="645"/>
      <c r="D74" s="644"/>
      <c r="E74" s="646"/>
      <c r="F74" s="644"/>
      <c r="G74" s="644"/>
      <c r="H74" s="644"/>
      <c r="I74" s="644"/>
      <c r="J74" s="647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146" t="s">
        <v>106</v>
      </c>
    </row>
    <row r="75" spans="1:40" s="151" customFormat="1" ht="17.25" hidden="1" customHeight="1" outlineLevel="1" thickBot="1" x14ac:dyDescent="0.3">
      <c r="B75" s="644"/>
      <c r="C75" s="645"/>
      <c r="D75" s="644"/>
      <c r="E75" s="646"/>
      <c r="F75" s="644"/>
      <c r="G75" s="644"/>
      <c r="H75" s="644"/>
      <c r="I75" s="644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146" t="s">
        <v>107</v>
      </c>
      <c r="AN75" s="146"/>
    </row>
    <row r="76" spans="1:40" s="151" customFormat="1" ht="17.25" hidden="1" customHeight="1" outlineLevel="1" thickBot="1" x14ac:dyDescent="0.25">
      <c r="B76" s="650">
        <f>((UPPER(F45)="X")*(H43&lt;&gt;"")+((UPPER(F49)="X")*(H47&lt;&gt;""))+((UPPER(F53)="X")*(H51&lt;&gt;""))+((UPPER(F57)="X")*(H55&lt;&gt;""))+((UPPER(F61)="X")*(H59&lt;&gt;""))+((UPPER(F65)="X")*(H63&lt;&gt;"")))</f>
        <v>0</v>
      </c>
      <c r="N76" s="651">
        <f>((UPPER(F45)="X")*(N43&lt;&gt;""))+((UPPER(F49)="X")*(N47&lt;&gt;""))+((UPPER(F53)="X")*(N51&lt;&gt;""))+((UPPER(F57)="X")*(N55&lt;&gt;""))+((UPPER(F61)="X")*(N59&lt;&gt;""))</f>
        <v>0</v>
      </c>
      <c r="Z76" s="146" t="s">
        <v>203</v>
      </c>
      <c r="AN76" s="146"/>
    </row>
    <row r="77" spans="1:40" s="151" customFormat="1" ht="27" hidden="1" customHeight="1" outlineLevel="1" thickBot="1" x14ac:dyDescent="0.25">
      <c r="B77" s="650">
        <f>IF(T14&lt;&gt;"",0,B76-3)</f>
        <v>-3</v>
      </c>
      <c r="D77" s="652">
        <f>IF(L94="",((UPPER(F45)="X")*H43)+((UPPER(F49)="X")*H47)+((UPPER(F53)="X")*H51)+((UPPER(F57)="X")*H55)+((UPPER(F61)="X")*H59),SUM(H43:H59))</f>
        <v>0</v>
      </c>
      <c r="J77" s="151" t="e">
        <f>ROUND(IF(T14&lt;&gt;"",H67/T16*365,H67/3),2)</f>
        <v>#VALUE!</v>
      </c>
      <c r="L77" s="151" t="e">
        <f>ROUND(N67/H67,2)</f>
        <v>#VALUE!</v>
      </c>
      <c r="N77" s="651">
        <f>IF(T14&lt;&gt;"",0,N76-3)</f>
        <v>-3</v>
      </c>
      <c r="O77" s="151">
        <f>IF(L94="",((UPPER(F45)="X")*N43)+((UPPER(F49)="X")*N47)+((UPPER(F53)="X")*N51)+((UPPER(F57)="X")*N55)+((UPPER(F61)="X")*N59),SUM(N42:N59))</f>
        <v>0</v>
      </c>
      <c r="P77" s="151">
        <f>COUNT(P59:Q66)</f>
        <v>0</v>
      </c>
      <c r="Q77" s="151">
        <f>P63</f>
        <v>0</v>
      </c>
      <c r="R77" s="1184" t="e">
        <f>ROUND(T67/P67,2)</f>
        <v>#VALUE!</v>
      </c>
      <c r="S77" s="1184"/>
      <c r="T77" s="151">
        <f>COUNT(T59:U66)</f>
        <v>0</v>
      </c>
      <c r="U77" s="653">
        <f>T63</f>
        <v>0</v>
      </c>
      <c r="X77" s="151" t="e">
        <f>P67*R67-P67*L67+V67</f>
        <v>#VALUE!</v>
      </c>
      <c r="Z77" s="146" t="s">
        <v>204</v>
      </c>
      <c r="AN77" s="146"/>
    </row>
    <row r="78" spans="1:40" s="151" customFormat="1" ht="67.5" hidden="1" customHeight="1" outlineLevel="1" x14ac:dyDescent="0.2">
      <c r="B78" s="654" t="s">
        <v>108</v>
      </c>
      <c r="C78" s="655"/>
      <c r="D78" s="656" t="s">
        <v>109</v>
      </c>
      <c r="E78" s="655"/>
      <c r="F78" s="655"/>
      <c r="G78" s="655"/>
      <c r="J78" s="657" t="s">
        <v>110</v>
      </c>
      <c r="L78" s="658" t="s">
        <v>111</v>
      </c>
      <c r="N78" s="659" t="s">
        <v>108</v>
      </c>
      <c r="O78" s="660" t="s">
        <v>112</v>
      </c>
      <c r="S78" s="658" t="s">
        <v>113</v>
      </c>
      <c r="X78" s="659" t="s">
        <v>114</v>
      </c>
      <c r="Z78" s="146" t="s">
        <v>205</v>
      </c>
      <c r="AN78" s="146"/>
    </row>
    <row r="79" spans="1:40" s="151" customFormat="1" ht="17.25" hidden="1" customHeight="1" outlineLevel="1" thickBot="1" x14ac:dyDescent="0.25">
      <c r="Z79" s="146" t="s">
        <v>206</v>
      </c>
      <c r="AN79" s="146"/>
    </row>
    <row r="80" spans="1:40" s="146" customFormat="1" ht="17.25" hidden="1" customHeight="1" outlineLevel="1" thickBot="1" x14ac:dyDescent="0.25">
      <c r="B80" s="661" t="s">
        <v>115</v>
      </c>
      <c r="C80" s="662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2"/>
      <c r="O80" s="663"/>
      <c r="T80" s="1185" t="s">
        <v>116</v>
      </c>
      <c r="U80" s="1185"/>
    </row>
    <row r="81" spans="2:26" s="146" customFormat="1" ht="17.25" hidden="1" customHeight="1" outlineLevel="1" thickBot="1" x14ac:dyDescent="0.25">
      <c r="B81" s="664"/>
      <c r="C81" s="665"/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6"/>
      <c r="T81" s="650" t="s">
        <v>139</v>
      </c>
      <c r="U81" s="667"/>
      <c r="Z81" s="668" t="s">
        <v>273</v>
      </c>
    </row>
    <row r="82" spans="2:26" s="146" customFormat="1" ht="17.25" hidden="1" customHeight="1" outlineLevel="1" thickBot="1" x14ac:dyDescent="0.25">
      <c r="B82" s="664"/>
      <c r="C82" s="665"/>
      <c r="D82" s="665"/>
      <c r="E82" s="665"/>
      <c r="F82" s="665"/>
      <c r="G82" s="665"/>
      <c r="H82" s="665"/>
      <c r="I82" s="669" t="s">
        <v>117</v>
      </c>
      <c r="J82" s="665"/>
      <c r="K82" s="665"/>
      <c r="L82" s="665"/>
      <c r="M82" s="670" t="s">
        <v>118</v>
      </c>
      <c r="N82" s="665"/>
      <c r="O82" s="666"/>
      <c r="T82" s="1185" t="s">
        <v>119</v>
      </c>
      <c r="U82" s="1185"/>
      <c r="Z82" s="671">
        <v>44439</v>
      </c>
    </row>
    <row r="83" spans="2:26" s="146" customFormat="1" ht="17.25" hidden="1" customHeight="1" outlineLevel="1" thickBot="1" x14ac:dyDescent="0.25">
      <c r="B83" s="664"/>
      <c r="C83" s="665"/>
      <c r="D83" s="665"/>
      <c r="E83" s="665"/>
      <c r="F83" s="665"/>
      <c r="G83" s="665"/>
      <c r="H83" s="665"/>
      <c r="I83" s="672" t="str">
        <f>J67</f>
        <v>brak/błędne dane</v>
      </c>
      <c r="J83" s="665"/>
      <c r="K83" s="665"/>
      <c r="L83" s="665"/>
      <c r="M83" s="673" t="str">
        <f>P67</f>
        <v>brak/błędne dane</v>
      </c>
      <c r="N83" s="665"/>
      <c r="O83" s="666"/>
      <c r="T83" s="650">
        <f>IFERROR(SEARCH("dane",D67&amp;H67&amp;J67&amp;L67&amp;N67&amp;P67&amp;R67&amp;T67&amp;V67),"0")</f>
        <v>24</v>
      </c>
      <c r="U83" s="667"/>
      <c r="Z83" s="671">
        <v>44469</v>
      </c>
    </row>
    <row r="84" spans="2:26" s="146" customFormat="1" ht="17.25" hidden="1" customHeight="1" outlineLevel="1" x14ac:dyDescent="0.2">
      <c r="B84" s="664"/>
      <c r="C84" s="665"/>
      <c r="D84" s="665"/>
      <c r="E84" s="665"/>
      <c r="F84" s="665"/>
      <c r="G84" s="665"/>
      <c r="H84" s="665"/>
      <c r="I84" s="669"/>
      <c r="J84" s="665"/>
      <c r="K84" s="665"/>
      <c r="L84" s="665"/>
      <c r="M84" s="670"/>
      <c r="N84" s="665"/>
      <c r="O84" s="666"/>
      <c r="Z84" s="671">
        <v>44500</v>
      </c>
    </row>
    <row r="85" spans="2:26" s="146" customFormat="1" ht="17.25" hidden="1" customHeight="1" outlineLevel="1" x14ac:dyDescent="0.2">
      <c r="B85" s="664"/>
      <c r="C85" s="665"/>
      <c r="D85" s="665"/>
      <c r="E85" s="665"/>
      <c r="F85" s="665"/>
      <c r="G85" s="665"/>
      <c r="H85" s="665"/>
      <c r="I85" s="669"/>
      <c r="J85" s="665"/>
      <c r="K85" s="674" t="s">
        <v>120</v>
      </c>
      <c r="L85" s="665"/>
      <c r="M85" s="670"/>
      <c r="N85" s="665"/>
      <c r="O85" s="666"/>
    </row>
    <row r="86" spans="2:26" s="146" customFormat="1" ht="17.25" hidden="1" customHeight="1" outlineLevel="1" x14ac:dyDescent="0.2">
      <c r="B86" s="664"/>
      <c r="C86" s="665"/>
      <c r="D86" s="665"/>
      <c r="E86" s="665"/>
      <c r="F86" s="665"/>
      <c r="G86" s="665"/>
      <c r="H86" s="665"/>
      <c r="I86" s="669"/>
      <c r="J86" s="665"/>
      <c r="K86" s="665" t="e">
        <f>IF(ABS(M83-I83)&gt;MAX(M83,I83)*10/100,1,0)</f>
        <v>#VALUE!</v>
      </c>
      <c r="L86" s="665"/>
      <c r="M86" s="670"/>
      <c r="N86" s="665"/>
      <c r="O86" s="666"/>
    </row>
    <row r="87" spans="2:26" s="146" customFormat="1" ht="17.25" hidden="1" customHeight="1" outlineLevel="1" x14ac:dyDescent="0.2">
      <c r="B87" s="664"/>
      <c r="C87" s="665"/>
      <c r="D87" s="665"/>
      <c r="E87" s="665"/>
      <c r="F87" s="665"/>
      <c r="G87" s="665"/>
      <c r="H87" s="665"/>
      <c r="I87" s="669"/>
      <c r="J87" s="665"/>
      <c r="K87" s="665"/>
      <c r="L87" s="665"/>
      <c r="M87" s="670"/>
      <c r="N87" s="665"/>
      <c r="O87" s="666"/>
    </row>
    <row r="88" spans="2:26" s="146" customFormat="1" ht="17.25" hidden="1" customHeight="1" outlineLevel="1" x14ac:dyDescent="0.2">
      <c r="B88" s="664"/>
      <c r="C88" s="665"/>
      <c r="D88" s="665"/>
      <c r="E88" s="665"/>
      <c r="F88" s="665"/>
      <c r="G88" s="665"/>
      <c r="H88" s="665"/>
      <c r="I88" s="675" t="s">
        <v>121</v>
      </c>
      <c r="J88" s="665"/>
      <c r="K88" s="665"/>
      <c r="L88" s="665"/>
      <c r="M88" s="676" t="s">
        <v>122</v>
      </c>
      <c r="N88" s="665"/>
      <c r="O88" s="666"/>
    </row>
    <row r="89" spans="2:26" s="146" customFormat="1" ht="17.25" hidden="1" customHeight="1" outlineLevel="1" x14ac:dyDescent="0.2">
      <c r="B89" s="664"/>
      <c r="C89" s="665"/>
      <c r="D89" s="665"/>
      <c r="E89" s="665"/>
      <c r="F89" s="665"/>
      <c r="G89" s="665"/>
      <c r="H89" s="665"/>
      <c r="I89" s="669"/>
      <c r="J89" s="665"/>
      <c r="K89" s="665"/>
      <c r="L89" s="665"/>
      <c r="M89" s="670"/>
      <c r="N89" s="665"/>
      <c r="O89" s="666"/>
    </row>
    <row r="90" spans="2:26" s="146" customFormat="1" ht="17.25" hidden="1" customHeight="1" outlineLevel="1" thickBot="1" x14ac:dyDescent="0.25">
      <c r="B90" s="677"/>
      <c r="C90" s="678"/>
      <c r="D90" s="678"/>
      <c r="E90" s="678"/>
      <c r="F90" s="678"/>
      <c r="G90" s="678"/>
      <c r="H90" s="678"/>
      <c r="I90" s="679" t="e">
        <f>ROUND(IF(AND(K86,I83&gt;M83),M83+MAX(I83,M83)*10/100,I83),2)</f>
        <v>#VALUE!</v>
      </c>
      <c r="J90" s="680"/>
      <c r="K90" s="680"/>
      <c r="L90" s="680"/>
      <c r="M90" s="681" t="e">
        <f>ROUND(IF(AND(K86,M83&gt;I83),I83+MAX(I83,M83)*10/100,M83),2)</f>
        <v>#VALUE!</v>
      </c>
      <c r="N90" s="680"/>
      <c r="O90" s="682"/>
    </row>
    <row r="91" spans="2:26" s="146" customFormat="1" ht="17.25" hidden="1" customHeight="1" outlineLevel="1" x14ac:dyDescent="0.2">
      <c r="B91" s="665"/>
      <c r="C91" s="665"/>
      <c r="D91" s="665"/>
      <c r="E91" s="665"/>
      <c r="F91" s="665"/>
      <c r="G91" s="665"/>
      <c r="H91" s="665"/>
      <c r="I91" s="683"/>
      <c r="J91" s="684"/>
      <c r="K91" s="684"/>
      <c r="L91" s="684"/>
      <c r="M91" s="685"/>
      <c r="N91" s="684"/>
      <c r="O91" s="665"/>
    </row>
    <row r="92" spans="2:26" s="146" customFormat="1" ht="17.25" hidden="1" customHeight="1" outlineLevel="1" x14ac:dyDescent="0.2">
      <c r="B92" s="665"/>
      <c r="C92" s="665"/>
      <c r="D92" s="665"/>
      <c r="E92" s="665"/>
      <c r="F92" s="665"/>
      <c r="G92" s="665"/>
      <c r="H92" s="665"/>
      <c r="I92" s="683"/>
      <c r="J92" s="684"/>
      <c r="K92" s="684"/>
      <c r="L92" s="684"/>
      <c r="M92" s="685"/>
      <c r="N92" s="684"/>
      <c r="O92" s="665"/>
    </row>
    <row r="93" spans="2:26" s="146" customFormat="1" ht="17.25" hidden="1" customHeight="1" outlineLevel="1" x14ac:dyDescent="0.2"/>
    <row r="94" spans="2:26" s="153" customFormat="1" ht="22.5" hidden="1" customHeight="1" outlineLevel="1" x14ac:dyDescent="0.25">
      <c r="D94" s="686"/>
      <c r="E94" s="687"/>
      <c r="F94" s="687"/>
      <c r="G94" s="687"/>
      <c r="H94" s="687"/>
      <c r="I94" s="687"/>
      <c r="J94" s="687"/>
      <c r="K94" s="687"/>
      <c r="L94" s="687"/>
      <c r="M94" s="687"/>
      <c r="N94" s="687"/>
      <c r="O94" s="687"/>
      <c r="P94" s="687"/>
      <c r="Q94" s="687"/>
      <c r="R94" s="687"/>
      <c r="S94" s="687"/>
      <c r="T94" s="687"/>
      <c r="U94" s="687"/>
      <c r="V94" s="687"/>
      <c r="W94" s="687"/>
      <c r="X94" s="687"/>
      <c r="Y94" s="687"/>
    </row>
    <row r="95" spans="2:26" s="146" customFormat="1" ht="4.5" hidden="1" customHeight="1" outlineLevel="1" x14ac:dyDescent="0.2"/>
    <row r="96" spans="2:26" s="146" customFormat="1" ht="6.75" hidden="1" customHeight="1" outlineLevel="1" x14ac:dyDescent="0.2"/>
    <row r="97" spans="1:25" s="146" customFormat="1" ht="27" hidden="1" customHeight="1" outlineLevel="1" x14ac:dyDescent="0.2"/>
    <row r="98" spans="1:25" s="146" customFormat="1" ht="18" customHeight="1" collapsed="1" x14ac:dyDescent="0.2"/>
    <row r="99" spans="1:25" s="146" customFormat="1" ht="17.25" customHeight="1" x14ac:dyDescent="0.2">
      <c r="A99" s="1174" t="s">
        <v>123</v>
      </c>
      <c r="B99" s="1174"/>
      <c r="C99" s="1174"/>
      <c r="D99" s="1174"/>
      <c r="E99" s="1174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4"/>
      <c r="R99" s="1174"/>
      <c r="S99" s="1174"/>
      <c r="T99" s="1174"/>
      <c r="U99" s="1174"/>
      <c r="V99" s="1174"/>
      <c r="W99" s="1174"/>
      <c r="X99" s="1174"/>
      <c r="Y99" s="1174"/>
    </row>
    <row r="100" spans="1:25" s="146" customFormat="1" ht="6.75" customHeight="1" x14ac:dyDescent="0.2">
      <c r="D100" s="202"/>
      <c r="E100" s="202"/>
    </row>
    <row r="101" spans="1:25" s="146" customFormat="1" ht="17.25" customHeight="1" x14ac:dyDescent="0.2">
      <c r="A101" s="1175" t="s">
        <v>314</v>
      </c>
      <c r="B101" s="1175"/>
      <c r="C101" s="1175"/>
      <c r="D101" s="1175"/>
      <c r="E101" s="1175"/>
      <c r="F101" s="1175"/>
      <c r="G101" s="1175"/>
      <c r="H101" s="1175"/>
      <c r="I101" s="1175"/>
      <c r="J101" s="1175"/>
      <c r="K101" s="1175"/>
      <c r="L101" s="1175"/>
      <c r="M101" s="1175"/>
      <c r="N101" s="1175"/>
      <c r="O101" s="1175"/>
      <c r="P101" s="1175"/>
      <c r="Q101" s="1175"/>
      <c r="R101" s="1175"/>
      <c r="S101" s="1175"/>
      <c r="T101" s="1175"/>
      <c r="U101" s="1175"/>
      <c r="V101" s="1175"/>
      <c r="W101" s="1175"/>
      <c r="X101" s="1175"/>
      <c r="Y101" s="1175"/>
    </row>
    <row r="102" spans="1:25" s="146" customFormat="1" ht="7.5" customHeight="1" x14ac:dyDescent="0.2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</row>
    <row r="103" spans="1:25" s="146" customFormat="1" ht="16.5" x14ac:dyDescent="0.2">
      <c r="A103" s="1175" t="s">
        <v>315</v>
      </c>
      <c r="B103" s="1175"/>
      <c r="C103" s="1175"/>
      <c r="D103" s="1175"/>
      <c r="E103" s="1175"/>
      <c r="F103" s="1175"/>
      <c r="G103" s="1175"/>
      <c r="H103" s="1175"/>
      <c r="I103" s="1175"/>
      <c r="J103" s="1175"/>
      <c r="K103" s="1175"/>
      <c r="L103" s="1175"/>
      <c r="M103" s="1175"/>
      <c r="N103" s="1175"/>
      <c r="O103" s="1175"/>
      <c r="P103" s="1175"/>
      <c r="Q103" s="1175"/>
      <c r="R103" s="1175"/>
      <c r="S103" s="1175"/>
      <c r="T103" s="1175"/>
      <c r="U103" s="1175"/>
      <c r="V103" s="1175"/>
      <c r="W103" s="1175"/>
      <c r="X103" s="1175"/>
      <c r="Y103" s="1175"/>
    </row>
    <row r="104" spans="1:25" s="146" customFormat="1" ht="7.5" customHeight="1" x14ac:dyDescent="0.2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</row>
    <row r="105" spans="1:25" s="146" customFormat="1" ht="36.75" customHeight="1" x14ac:dyDescent="0.2">
      <c r="A105" s="1175" t="s">
        <v>360</v>
      </c>
      <c r="B105" s="1175"/>
      <c r="C105" s="1175"/>
      <c r="D105" s="1175"/>
      <c r="E105" s="1175"/>
      <c r="F105" s="1175"/>
      <c r="G105" s="1175"/>
      <c r="H105" s="1175"/>
      <c r="I105" s="1175"/>
      <c r="J105" s="1175"/>
      <c r="K105" s="1175"/>
      <c r="L105" s="1175"/>
      <c r="M105" s="1175"/>
      <c r="N105" s="1175"/>
      <c r="O105" s="1175"/>
      <c r="P105" s="1175"/>
      <c r="Q105" s="1175"/>
      <c r="R105" s="1175"/>
      <c r="S105" s="1175"/>
      <c r="T105" s="1175"/>
      <c r="U105" s="1175"/>
      <c r="V105" s="1175"/>
      <c r="W105" s="1175"/>
      <c r="X105" s="1175"/>
      <c r="Y105" s="1175"/>
    </row>
    <row r="106" spans="1:25" s="146" customFormat="1" ht="5.25" customHeight="1" x14ac:dyDescent="0.25">
      <c r="D106" s="203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</row>
    <row r="107" spans="1:25" s="146" customFormat="1" ht="59.25" customHeight="1" x14ac:dyDescent="0.2">
      <c r="A107" s="1175" t="s">
        <v>361</v>
      </c>
      <c r="B107" s="1175"/>
      <c r="C107" s="1175"/>
      <c r="D107" s="1175"/>
      <c r="E107" s="1175"/>
      <c r="F107" s="1175"/>
      <c r="G107" s="1175"/>
      <c r="H107" s="1175"/>
      <c r="I107" s="1175"/>
      <c r="J107" s="1175"/>
      <c r="K107" s="1175"/>
      <c r="L107" s="1175"/>
      <c r="M107" s="1175"/>
      <c r="N107" s="1175"/>
      <c r="O107" s="1175"/>
      <c r="P107" s="1175"/>
      <c r="Q107" s="1175"/>
      <c r="R107" s="1175"/>
      <c r="S107" s="1175"/>
      <c r="T107" s="1175"/>
      <c r="U107" s="1175"/>
      <c r="V107" s="1175"/>
      <c r="W107" s="1175"/>
      <c r="X107" s="1175"/>
      <c r="Y107" s="1175"/>
    </row>
    <row r="108" spans="1:25" s="146" customFormat="1" ht="5.25" customHeight="1" x14ac:dyDescent="0.25">
      <c r="D108" s="203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</row>
    <row r="109" spans="1:25" s="146" customFormat="1" ht="36.75" customHeight="1" x14ac:dyDescent="0.2">
      <c r="A109" s="1175" t="s">
        <v>362</v>
      </c>
      <c r="B109" s="1175"/>
      <c r="C109" s="1175"/>
      <c r="D109" s="1175"/>
      <c r="E109" s="1175"/>
      <c r="F109" s="1175"/>
      <c r="G109" s="1175"/>
      <c r="H109" s="1175"/>
      <c r="I109" s="1175"/>
      <c r="J109" s="1175"/>
      <c r="K109" s="1175"/>
      <c r="L109" s="1175"/>
      <c r="M109" s="1175"/>
      <c r="N109" s="1175"/>
      <c r="O109" s="1175"/>
      <c r="P109" s="1175"/>
      <c r="Q109" s="1175"/>
      <c r="R109" s="1175"/>
      <c r="S109" s="1175"/>
      <c r="T109" s="1175"/>
      <c r="U109" s="1175"/>
      <c r="V109" s="1175"/>
      <c r="W109" s="1175"/>
      <c r="X109" s="1175"/>
      <c r="Y109" s="1175"/>
    </row>
    <row r="110" spans="1:25" s="146" customFormat="1" ht="5.25" customHeight="1" x14ac:dyDescent="0.2"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</row>
    <row r="111" spans="1:25" s="146" customFormat="1" ht="9" customHeight="1" x14ac:dyDescent="0.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</row>
    <row r="112" spans="1:25" s="146" customFormat="1" ht="23.25" customHeight="1" x14ac:dyDescent="0.2">
      <c r="A112" s="1177" t="s">
        <v>379</v>
      </c>
      <c r="B112" s="1177"/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  <c r="N112" s="1177"/>
      <c r="O112" s="1177"/>
      <c r="P112" s="1177"/>
      <c r="Q112" s="1177"/>
      <c r="R112" s="1177"/>
      <c r="S112" s="1177"/>
      <c r="T112" s="1177"/>
      <c r="U112" s="1177"/>
      <c r="V112" s="1177"/>
      <c r="W112" s="1177"/>
      <c r="X112" s="1177"/>
      <c r="Y112" s="1177"/>
    </row>
    <row r="113" spans="1:38" s="146" customFormat="1" ht="5.25" customHeight="1" x14ac:dyDescent="0.25"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</row>
    <row r="114" spans="1:38" s="146" customFormat="1" ht="16.5" x14ac:dyDescent="0.2">
      <c r="A114" s="1174" t="s">
        <v>124</v>
      </c>
      <c r="B114" s="1174"/>
      <c r="C114" s="1174"/>
      <c r="D114" s="1174"/>
      <c r="E114" s="1174"/>
      <c r="F114" s="1174"/>
      <c r="G114" s="1174"/>
      <c r="H114" s="1174"/>
      <c r="I114" s="1174"/>
      <c r="J114" s="1174"/>
      <c r="K114" s="1174"/>
      <c r="L114" s="1174"/>
      <c r="M114" s="1174"/>
      <c r="N114" s="1174"/>
      <c r="O114" s="1174"/>
      <c r="P114" s="1174"/>
      <c r="Q114" s="1174"/>
      <c r="R114" s="1174"/>
      <c r="S114" s="1174"/>
      <c r="T114" s="1174"/>
      <c r="U114" s="1174"/>
      <c r="V114" s="1174"/>
      <c r="W114" s="1174"/>
      <c r="X114" s="1174"/>
      <c r="Y114" s="1174"/>
    </row>
    <row r="115" spans="1:38" s="146" customFormat="1" ht="74.25" customHeight="1" x14ac:dyDescent="0.2">
      <c r="A115" s="1175" t="s">
        <v>380</v>
      </c>
      <c r="B115" s="1175"/>
      <c r="C115" s="1175"/>
      <c r="D115" s="1175"/>
      <c r="E115" s="1175"/>
      <c r="F115" s="1175"/>
      <c r="G115" s="1175"/>
      <c r="H115" s="1175"/>
      <c r="I115" s="1175"/>
      <c r="J115" s="1175"/>
      <c r="K115" s="1175"/>
      <c r="L115" s="1175"/>
      <c r="M115" s="1175"/>
      <c r="N115" s="1175"/>
      <c r="O115" s="1175"/>
      <c r="P115" s="1175"/>
      <c r="Q115" s="1175"/>
      <c r="R115" s="1175"/>
      <c r="S115" s="1175"/>
      <c r="T115" s="1175"/>
      <c r="U115" s="1175"/>
      <c r="V115" s="1175"/>
      <c r="W115" s="1175"/>
      <c r="X115" s="1175"/>
      <c r="Y115" s="1175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</row>
    <row r="116" spans="1:38" s="146" customFormat="1" ht="46.5" customHeight="1" x14ac:dyDescent="0.2">
      <c r="A116" s="1175" t="s">
        <v>363</v>
      </c>
      <c r="B116" s="1175"/>
      <c r="C116" s="1175"/>
      <c r="D116" s="1175"/>
      <c r="E116" s="1175"/>
      <c r="F116" s="1175"/>
      <c r="G116" s="1175"/>
      <c r="H116" s="1175"/>
      <c r="I116" s="1175"/>
      <c r="J116" s="1175"/>
      <c r="K116" s="1175"/>
      <c r="L116" s="1175"/>
      <c r="M116" s="1175"/>
      <c r="N116" s="1175"/>
      <c r="O116" s="1175"/>
      <c r="P116" s="1175"/>
      <c r="Q116" s="1175"/>
      <c r="R116" s="1175"/>
      <c r="S116" s="1175"/>
      <c r="T116" s="1175"/>
      <c r="U116" s="1175"/>
      <c r="V116" s="1175"/>
      <c r="W116" s="1175"/>
      <c r="X116" s="1175"/>
      <c r="Y116" s="1175"/>
      <c r="AA116" s="524"/>
      <c r="AB116" s="524"/>
      <c r="AC116" s="524"/>
      <c r="AD116" s="524"/>
      <c r="AE116" s="524"/>
      <c r="AF116" s="524"/>
      <c r="AG116" s="524"/>
      <c r="AH116" s="524"/>
      <c r="AI116" s="524"/>
      <c r="AJ116" s="524"/>
      <c r="AK116" s="524"/>
      <c r="AL116" s="524"/>
    </row>
    <row r="117" spans="1:38" s="146" customFormat="1" ht="10.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</row>
    <row r="118" spans="1:38" s="146" customFormat="1" ht="45.75" customHeight="1" x14ac:dyDescent="0.2">
      <c r="A118" s="1172" t="s">
        <v>381</v>
      </c>
      <c r="B118" s="1172"/>
      <c r="C118" s="1172"/>
      <c r="D118" s="1172"/>
      <c r="E118" s="1172"/>
      <c r="F118" s="1172"/>
      <c r="G118" s="1172"/>
      <c r="H118" s="1172"/>
      <c r="I118" s="1172"/>
      <c r="J118" s="1172"/>
      <c r="K118" s="1172"/>
      <c r="L118" s="1172"/>
      <c r="M118" s="1172"/>
      <c r="N118" s="1172"/>
      <c r="O118" s="1172"/>
      <c r="P118" s="1172"/>
      <c r="Q118" s="1172"/>
      <c r="R118" s="1172"/>
      <c r="S118" s="1172"/>
      <c r="T118" s="1172"/>
      <c r="U118" s="1172"/>
      <c r="V118" s="1172"/>
      <c r="W118" s="1172"/>
      <c r="X118" s="1172"/>
      <c r="Y118" s="1172"/>
    </row>
    <row r="119" spans="1:38" s="146" customFormat="1" ht="15.75" x14ac:dyDescent="0.2">
      <c r="A119" s="1170" t="s">
        <v>382</v>
      </c>
      <c r="B119" s="1170"/>
      <c r="C119" s="1170"/>
      <c r="D119" s="1170"/>
      <c r="E119" s="1170"/>
      <c r="F119" s="1170"/>
      <c r="G119" s="1170"/>
      <c r="H119" s="1170"/>
      <c r="I119" s="1170"/>
      <c r="J119" s="1170"/>
      <c r="K119" s="1170"/>
      <c r="L119" s="1170"/>
      <c r="M119" s="1170"/>
      <c r="N119" s="1170"/>
      <c r="O119" s="1170"/>
      <c r="P119" s="1170"/>
      <c r="Q119" s="1170"/>
      <c r="R119" s="1170"/>
      <c r="S119" s="1170"/>
      <c r="T119" s="1170"/>
      <c r="U119" s="1170"/>
      <c r="V119" s="1170"/>
      <c r="W119" s="1170"/>
      <c r="X119" s="1170"/>
      <c r="Y119" s="1170"/>
    </row>
    <row r="120" spans="1:38" s="146" customFormat="1" ht="15.75" x14ac:dyDescent="0.2">
      <c r="A120" s="1170" t="s">
        <v>383</v>
      </c>
      <c r="B120" s="1170"/>
      <c r="C120" s="1170"/>
      <c r="D120" s="1170"/>
      <c r="E120" s="1170"/>
      <c r="F120" s="1170"/>
      <c r="G120" s="1170"/>
      <c r="H120" s="1170"/>
      <c r="I120" s="1170"/>
      <c r="J120" s="1170"/>
      <c r="K120" s="1170"/>
      <c r="L120" s="1170"/>
      <c r="M120" s="1170"/>
      <c r="N120" s="1170"/>
      <c r="O120" s="1170"/>
      <c r="P120" s="1170"/>
      <c r="Q120" s="1170"/>
      <c r="R120" s="1170"/>
      <c r="S120" s="1170"/>
      <c r="T120" s="1170"/>
      <c r="U120" s="1170"/>
      <c r="V120" s="1170"/>
      <c r="W120" s="1170"/>
      <c r="X120" s="1170"/>
      <c r="Y120" s="1170"/>
    </row>
    <row r="121" spans="1:38" s="146" customFormat="1" ht="15.75" x14ac:dyDescent="0.2">
      <c r="A121" s="1170" t="s">
        <v>384</v>
      </c>
      <c r="B121" s="1170"/>
      <c r="C121" s="1170"/>
      <c r="D121" s="1170"/>
      <c r="E121" s="1170"/>
      <c r="F121" s="1170"/>
      <c r="G121" s="1170"/>
      <c r="H121" s="1170"/>
      <c r="I121" s="1170"/>
      <c r="J121" s="1170"/>
      <c r="K121" s="1170"/>
      <c r="L121" s="1170"/>
      <c r="M121" s="1170"/>
      <c r="N121" s="1170"/>
      <c r="O121" s="1170"/>
      <c r="P121" s="1170"/>
      <c r="Q121" s="1170"/>
      <c r="R121" s="1170"/>
      <c r="S121" s="1170"/>
      <c r="T121" s="1170"/>
      <c r="U121" s="1170"/>
      <c r="V121" s="1170"/>
      <c r="W121" s="1170"/>
      <c r="X121" s="1170"/>
      <c r="Y121" s="1170"/>
    </row>
    <row r="122" spans="1:38" s="146" customFormat="1" x14ac:dyDescent="0.2">
      <c r="A122" s="1171" t="s">
        <v>385</v>
      </c>
      <c r="B122" s="1171"/>
      <c r="C122" s="1171"/>
      <c r="D122" s="1171"/>
      <c r="E122" s="1171"/>
      <c r="F122" s="1171"/>
      <c r="G122" s="1171"/>
      <c r="H122" s="1171"/>
      <c r="I122" s="1171"/>
      <c r="J122" s="1171"/>
      <c r="K122" s="1171"/>
      <c r="L122" s="1171"/>
      <c r="M122" s="1171"/>
      <c r="N122" s="1171"/>
      <c r="O122" s="1171"/>
      <c r="P122" s="1171"/>
      <c r="Q122" s="1171"/>
      <c r="R122" s="1171"/>
      <c r="S122" s="1171"/>
      <c r="T122" s="1171"/>
      <c r="U122" s="1171"/>
      <c r="V122" s="1171"/>
      <c r="W122" s="1171"/>
      <c r="X122" s="1171"/>
      <c r="Y122" s="1171"/>
    </row>
    <row r="123" spans="1:38" s="146" customFormat="1" x14ac:dyDescent="0.2">
      <c r="A123" s="1171" t="s">
        <v>386</v>
      </c>
      <c r="B123" s="1171"/>
      <c r="C123" s="1171"/>
      <c r="D123" s="1171"/>
      <c r="E123" s="1171"/>
      <c r="F123" s="1171"/>
      <c r="G123" s="1171"/>
      <c r="H123" s="1171"/>
      <c r="I123" s="1171"/>
      <c r="J123" s="1171"/>
      <c r="K123" s="1171"/>
      <c r="L123" s="1171"/>
      <c r="M123" s="1171"/>
      <c r="N123" s="1171"/>
      <c r="O123" s="1171"/>
      <c r="P123" s="1171"/>
      <c r="Q123" s="1171"/>
      <c r="R123" s="1171"/>
      <c r="S123" s="1171"/>
      <c r="T123" s="1171"/>
      <c r="U123" s="1171"/>
      <c r="V123" s="1171"/>
      <c r="W123" s="1171"/>
      <c r="X123" s="1171"/>
      <c r="Y123" s="1171"/>
    </row>
    <row r="124" spans="1:38" s="146" customFormat="1" ht="41.25" customHeight="1" x14ac:dyDescent="0.2">
      <c r="A124" s="1172" t="s">
        <v>387</v>
      </c>
      <c r="B124" s="1172"/>
      <c r="C124" s="1172"/>
      <c r="D124" s="1172"/>
      <c r="E124" s="1172"/>
      <c r="F124" s="1172"/>
      <c r="G124" s="1172"/>
      <c r="H124" s="1172"/>
      <c r="I124" s="1172"/>
      <c r="J124" s="1172"/>
      <c r="K124" s="1172"/>
      <c r="L124" s="1172"/>
      <c r="M124" s="1172"/>
      <c r="N124" s="1172"/>
      <c r="O124" s="1172"/>
      <c r="P124" s="1172"/>
      <c r="Q124" s="1172"/>
      <c r="R124" s="1172"/>
      <c r="S124" s="1172"/>
      <c r="T124" s="1172"/>
      <c r="U124" s="1172"/>
      <c r="V124" s="1172"/>
      <c r="W124" s="1172"/>
      <c r="X124" s="1172"/>
      <c r="Y124" s="1172"/>
    </row>
    <row r="125" spans="1:38" s="146" customFormat="1" ht="20.25" customHeight="1" x14ac:dyDescent="0.2">
      <c r="A125" s="1173" t="s">
        <v>388</v>
      </c>
      <c r="B125" s="1173"/>
      <c r="C125" s="1173"/>
      <c r="D125" s="1173"/>
      <c r="E125" s="1173"/>
      <c r="F125" s="1173"/>
      <c r="G125" s="1173"/>
      <c r="H125" s="1173"/>
      <c r="I125" s="1173"/>
      <c r="J125" s="1173"/>
      <c r="K125" s="1173"/>
      <c r="L125" s="1173"/>
      <c r="M125" s="1173"/>
      <c r="N125" s="1173"/>
      <c r="O125" s="1173"/>
      <c r="P125" s="1173"/>
      <c r="Q125" s="1173"/>
      <c r="R125" s="1173"/>
      <c r="S125" s="1173"/>
      <c r="T125" s="1173"/>
      <c r="U125" s="1173"/>
      <c r="V125" s="1173"/>
      <c r="W125" s="1173"/>
      <c r="X125" s="1173"/>
      <c r="Y125" s="1173"/>
    </row>
    <row r="126" spans="1:38" ht="14.25" customHeight="1" x14ac:dyDescent="0.2"/>
    <row r="127" spans="1:38" ht="6.75" customHeight="1" x14ac:dyDescent="0.2"/>
    <row r="158" ht="10.5" customHeight="1" x14ac:dyDescent="0.2"/>
  </sheetData>
  <sheetProtection algorithmName="SHA-512" hashValue="veO4wWcLW2i8JNejkFz1aJ98lqc1TZ+1SpfW4PwK1GDReSZvtW/Pne32ZmV9YMvd8yrhsriaVSbUiJ9BWBR72Q==" saltValue="z9QmP8jCNhVX0q4H/9NRUg==" spinCount="100000" sheet="1" formatCells="0" formatColumns="0" formatRows="0" insertColumns="0" insertRows="0" insertHyperlinks="0" deleteColumns="0" deleteRows="0" selectLockedCells="1" sort="0" autoFilter="0" pivotTables="0"/>
  <mergeCells count="141">
    <mergeCell ref="D7:Y7"/>
    <mergeCell ref="L9:X9"/>
    <mergeCell ref="L13:U13"/>
    <mergeCell ref="L14:S14"/>
    <mergeCell ref="T14:U14"/>
    <mergeCell ref="L15:S15"/>
    <mergeCell ref="T15:U15"/>
    <mergeCell ref="B1:F1"/>
    <mergeCell ref="I1:Y1"/>
    <mergeCell ref="B3:Y3"/>
    <mergeCell ref="A5:D5"/>
    <mergeCell ref="E5:N5"/>
    <mergeCell ref="O5:Y5"/>
    <mergeCell ref="L21:Q21"/>
    <mergeCell ref="R21:U21"/>
    <mergeCell ref="L22:Q22"/>
    <mergeCell ref="R22:U22"/>
    <mergeCell ref="L23:Q23"/>
    <mergeCell ref="R23:U23"/>
    <mergeCell ref="L16:S16"/>
    <mergeCell ref="T16:U16"/>
    <mergeCell ref="L17:S17"/>
    <mergeCell ref="T17:U17"/>
    <mergeCell ref="L19:U19"/>
    <mergeCell ref="L20:Q20"/>
    <mergeCell ref="R20:U20"/>
    <mergeCell ref="L30:Q30"/>
    <mergeCell ref="R30:U30"/>
    <mergeCell ref="L32:U32"/>
    <mergeCell ref="L33:O33"/>
    <mergeCell ref="R33:U33"/>
    <mergeCell ref="H34:X34"/>
    <mergeCell ref="L24:Q24"/>
    <mergeCell ref="R24:U24"/>
    <mergeCell ref="L26:Q26"/>
    <mergeCell ref="R26:U26"/>
    <mergeCell ref="L28:U28"/>
    <mergeCell ref="L29:Q29"/>
    <mergeCell ref="R29:U29"/>
    <mergeCell ref="A41:C41"/>
    <mergeCell ref="D41:G41"/>
    <mergeCell ref="H41:I41"/>
    <mergeCell ref="J41:K41"/>
    <mergeCell ref="L41:M41"/>
    <mergeCell ref="B36:Y36"/>
    <mergeCell ref="M37:P37"/>
    <mergeCell ref="A39:C40"/>
    <mergeCell ref="D39:O39"/>
    <mergeCell ref="P39:U39"/>
    <mergeCell ref="V39:W40"/>
    <mergeCell ref="X39:Y40"/>
    <mergeCell ref="D40:G40"/>
    <mergeCell ref="H40:I40"/>
    <mergeCell ref="J40:K40"/>
    <mergeCell ref="N41:O41"/>
    <mergeCell ref="P41:Q41"/>
    <mergeCell ref="R41:S41"/>
    <mergeCell ref="T41:U41"/>
    <mergeCell ref="V41:W41"/>
    <mergeCell ref="X41:Y41"/>
    <mergeCell ref="L40:M40"/>
    <mergeCell ref="N40:O40"/>
    <mergeCell ref="P40:Q40"/>
    <mergeCell ref="R40:S40"/>
    <mergeCell ref="T40:U40"/>
    <mergeCell ref="H42:I42"/>
    <mergeCell ref="J42:M66"/>
    <mergeCell ref="N42:O42"/>
    <mergeCell ref="P42:W62"/>
    <mergeCell ref="X42:Y66"/>
    <mergeCell ref="B43:D44"/>
    <mergeCell ref="H43:I46"/>
    <mergeCell ref="N43:O46"/>
    <mergeCell ref="B45:D45"/>
    <mergeCell ref="B46:D46"/>
    <mergeCell ref="C47:D48"/>
    <mergeCell ref="H47:I50"/>
    <mergeCell ref="N47:O50"/>
    <mergeCell ref="B49:D49"/>
    <mergeCell ref="B50:D50"/>
    <mergeCell ref="B51:D52"/>
    <mergeCell ref="H51:I54"/>
    <mergeCell ref="N51:O54"/>
    <mergeCell ref="B53:D53"/>
    <mergeCell ref="B54:D54"/>
    <mergeCell ref="B55:D56"/>
    <mergeCell ref="H55:I58"/>
    <mergeCell ref="N55:O58"/>
    <mergeCell ref="B57:D57"/>
    <mergeCell ref="B58:D58"/>
    <mergeCell ref="B59:D60"/>
    <mergeCell ref="H59:I62"/>
    <mergeCell ref="N59:O62"/>
    <mergeCell ref="B61:D61"/>
    <mergeCell ref="B62:D62"/>
    <mergeCell ref="R67:S67"/>
    <mergeCell ref="T67:U67"/>
    <mergeCell ref="V67:W67"/>
    <mergeCell ref="X67:Y67"/>
    <mergeCell ref="B70:H70"/>
    <mergeCell ref="R70:X70"/>
    <mergeCell ref="V63:W66"/>
    <mergeCell ref="E64:G66"/>
    <mergeCell ref="B65:D65"/>
    <mergeCell ref="B66:D66"/>
    <mergeCell ref="D67:G67"/>
    <mergeCell ref="H67:I67"/>
    <mergeCell ref="J67:K67"/>
    <mergeCell ref="L67:M67"/>
    <mergeCell ref="N67:O67"/>
    <mergeCell ref="P67:Q67"/>
    <mergeCell ref="B63:D64"/>
    <mergeCell ref="H63:I66"/>
    <mergeCell ref="N63:O66"/>
    <mergeCell ref="P63:Q66"/>
    <mergeCell ref="R63:S66"/>
    <mergeCell ref="T63:U66"/>
    <mergeCell ref="A101:Y101"/>
    <mergeCell ref="A103:Y103"/>
    <mergeCell ref="A105:Y105"/>
    <mergeCell ref="A107:Y107"/>
    <mergeCell ref="A112:Y112"/>
    <mergeCell ref="B71:H71"/>
    <mergeCell ref="R71:X71"/>
    <mergeCell ref="R77:S77"/>
    <mergeCell ref="T80:U80"/>
    <mergeCell ref="T82:U82"/>
    <mergeCell ref="A99:Y99"/>
    <mergeCell ref="A109:Y109"/>
    <mergeCell ref="A120:Y120"/>
    <mergeCell ref="A121:Y121"/>
    <mergeCell ref="A122:Y122"/>
    <mergeCell ref="A123:Y123"/>
    <mergeCell ref="A124:Y124"/>
    <mergeCell ref="A125:Y125"/>
    <mergeCell ref="A114:Y114"/>
    <mergeCell ref="A115:Y115"/>
    <mergeCell ref="AA115:AL115"/>
    <mergeCell ref="A118:Y118"/>
    <mergeCell ref="A119:Y119"/>
    <mergeCell ref="A116:Y116"/>
  </mergeCells>
  <dataValidations count="11">
    <dataValidation type="list" allowBlank="1" showInputMessage="1" showErrorMessage="1" sqref="F45 F49 F53 F57 F61" xr:uid="{00000000-0002-0000-0200-000000000000}">
      <formula1>"x"</formula1>
    </dataValidation>
    <dataValidation type="list" allowBlank="1" showInputMessage="1" showErrorMessage="1" sqref="E5:N5" xr:uid="{00000000-0002-0000-0200-000001000000}">
      <formula1>"&lt;WYBIERZ OKRES WNIOSKU&gt;, od 01.10.2020r. do 30.09.2021r., od 01.11.2020r. do 31.10.2021r."</formula1>
    </dataValidation>
    <dataValidation type="decimal" operator="greaterThanOrEqual" allowBlank="1" showInputMessage="1" showErrorMessage="1" error="Podaj wartość w PLN" sqref="N42:O66 T63:W66" xr:uid="{00000000-0002-0000-0200-000002000000}">
      <formula1>0</formula1>
    </dataValidation>
    <dataValidation type="whole" operator="greaterThanOrEqual" allowBlank="1" showInputMessage="1" showErrorMessage="1" error="Podaj wartość w sztukach" sqref="H42:I66 P42 P63:Q66" xr:uid="{00000000-0002-0000-0200-000003000000}">
      <formula1>0</formula1>
    </dataValidation>
    <dataValidation type="date" allowBlank="1" showInputMessage="1" showErrorMessage="1" error="Niepoprawny format lub data spoza dozwolonego okresu. Popraw dane" prompt="Wypełnić, jeśli utrzymywanie świń rozpoczęto w okresie krótszym niż ostatnie 3 lata przed okresem za który jest składany wniosek" sqref="T14:U14" xr:uid="{00000000-0002-0000-0200-000004000000}">
      <formula1>43008</formula1>
      <formula2>44135</formula2>
    </dataValidation>
    <dataValidation type="whole" operator="greaterThan" allowBlank="1" showInputMessage="1" showErrorMessage="1" error="Wartość musi być liczbą całkowitą" sqref="R30" xr:uid="{00000000-0002-0000-0200-000005000000}">
      <formula1>0</formula1>
    </dataValidation>
    <dataValidation allowBlank="1" showInputMessage="1" showErrorMessage="1" errorTitle="Błędna data" error="Należy wybrać datę z listy!" promptTitle="Wybierz datę z listy" sqref="L69:N69" xr:uid="{00000000-0002-0000-0200-000006000000}"/>
    <dataValidation type="whole" allowBlank="1" showInputMessage="1" showErrorMessage="1" error="Wpisz cyfrę od 0 do 9" sqref="V10:X10 L10:T10" xr:uid="{00000000-0002-0000-0200-000007000000}">
      <formula1>0</formula1>
      <formula2>9</formula2>
    </dataValidation>
    <dataValidation type="date" allowBlank="1" showInputMessage="1" showErrorMessage="1" error="Nieporawny format, albo data nie jest 1 października 2020 r. lub 1 listopada 2020 r." prompt="Wypełnić, jeśli utrzymywanie świń rozpoczęto w okresie krótszym niż ostatnie 3 lata przed okresem za który jest składany wniosek" sqref="T15:U15" xr:uid="{37D48E19-B5E5-45AC-BB98-E07631B0FB7E}">
      <formula1>44105</formula1>
      <formula2>44136</formula2>
    </dataValidation>
    <dataValidation allowBlank="1" showInputMessage="1" showErrorMessage="1" prompt="Wypełnić, jeśli utrzymywanie świń rozpoczęto w okresie krótszym niż ostatnie 3 lata przed okresem za który jest składany wniosek" sqref="T17:U17" xr:uid="{49C9C89A-9068-45A7-A06A-92E89AD742E1}"/>
    <dataValidation type="whole" operator="greaterThanOrEqual" allowBlank="1" showInputMessage="1" showErrorMessage="1" error="Wartość musi być pełną liczbą." sqref="R21:U21 R22:U22 R23:U23" xr:uid="{448065FA-5D00-4AC8-A75B-5AE5E0EE01DD}">
      <formula1>0</formula1>
    </dataValidation>
  </dataValidations>
  <pageMargins left="0.59055118110236227" right="0.59055118110236227" top="0.59055118110236227" bottom="0.59055118110236227" header="0.31496062992125984" footer="0.31496062992125984"/>
  <pageSetup paperSize="9" scale="72" orientation="landscape" r:id="rId1"/>
  <rowBreaks count="2" manualBreakCount="2">
    <brk id="36" max="24" man="1"/>
    <brk id="98" max="24" man="1"/>
  </rowBreaks>
  <colBreaks count="2" manualBreakCount="2">
    <brk id="25" max="125" man="1"/>
    <brk id="31" max="1048575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Q217"/>
  <sheetViews>
    <sheetView zoomScaleNormal="100" zoomScaleSheetLayoutView="115" zoomScalePageLayoutView="90" workbookViewId="0">
      <selection activeCell="B6" sqref="B6:AN6"/>
    </sheetView>
  </sheetViews>
  <sheetFormatPr defaultColWidth="2.85546875" defaultRowHeight="12.75" x14ac:dyDescent="0.2"/>
  <cols>
    <col min="1" max="1" width="2" style="526" customWidth="1"/>
    <col min="2" max="2" width="4.140625" style="526" customWidth="1"/>
    <col min="3" max="3" width="3.140625" style="526" customWidth="1"/>
    <col min="4" max="9" width="3.28515625" style="526" customWidth="1"/>
    <col min="10" max="10" width="3.140625" style="526" customWidth="1"/>
    <col min="11" max="11" width="3.28515625" style="526" customWidth="1"/>
    <col min="12" max="12" width="3.140625" style="526" customWidth="1"/>
    <col min="13" max="21" width="3.7109375" style="526" customWidth="1"/>
    <col min="22" max="22" width="3.85546875" style="526" customWidth="1"/>
    <col min="23" max="24" width="3.140625" style="526" customWidth="1"/>
    <col min="25" max="28" width="3.28515625" style="526" customWidth="1"/>
    <col min="29" max="29" width="3.140625" style="526" customWidth="1"/>
    <col min="30" max="32" width="3.28515625" style="526" customWidth="1"/>
    <col min="33" max="34" width="3.140625" style="526" customWidth="1"/>
    <col min="35" max="35" width="3.42578125" style="526" customWidth="1"/>
    <col min="36" max="36" width="3.28515625" style="526" customWidth="1"/>
    <col min="37" max="38" width="3.140625" style="526" customWidth="1"/>
    <col min="39" max="39" width="3.28515625" style="526" customWidth="1"/>
    <col min="40" max="40" width="3.85546875" style="526" customWidth="1"/>
    <col min="41" max="41" width="2.140625" style="526" customWidth="1"/>
    <col min="42" max="16384" width="2.85546875" style="526"/>
  </cols>
  <sheetData>
    <row r="1" spans="1:43" ht="14.25" x14ac:dyDescent="0.2">
      <c r="A1" s="1390" t="s">
        <v>271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  <c r="V1" s="1391"/>
      <c r="W1" s="1391"/>
      <c r="X1" s="1391"/>
      <c r="Y1" s="1391"/>
      <c r="Z1" s="1391"/>
      <c r="AA1" s="1391"/>
      <c r="AB1" s="1391"/>
      <c r="AC1" s="1391"/>
      <c r="AD1" s="1391"/>
      <c r="AE1" s="1391"/>
      <c r="AF1" s="1391"/>
      <c r="AG1" s="1391"/>
      <c r="AH1" s="1391"/>
      <c r="AI1" s="1391"/>
      <c r="AJ1" s="1391"/>
      <c r="AK1" s="1391"/>
      <c r="AL1" s="1391"/>
      <c r="AM1" s="1391"/>
      <c r="AN1" s="1391"/>
      <c r="AO1" s="1392"/>
      <c r="AP1" s="525"/>
      <c r="AQ1" s="18"/>
    </row>
    <row r="2" spans="1:43" ht="34.5" customHeight="1" x14ac:dyDescent="0.2">
      <c r="A2" s="1393"/>
      <c r="B2" s="1386" t="s">
        <v>226</v>
      </c>
      <c r="C2" s="1386"/>
      <c r="D2" s="1386"/>
      <c r="E2" s="1386"/>
      <c r="F2" s="1386"/>
      <c r="G2" s="1386"/>
      <c r="H2" s="1386"/>
      <c r="I2" s="1386"/>
      <c r="J2" s="1386"/>
      <c r="K2" s="1386"/>
      <c r="L2" s="1386"/>
      <c r="M2" s="1386"/>
      <c r="N2" s="1386"/>
      <c r="O2" s="1386"/>
      <c r="P2" s="1386"/>
      <c r="Q2" s="1386"/>
      <c r="R2" s="1386"/>
      <c r="S2" s="1386"/>
      <c r="T2" s="1386"/>
      <c r="U2" s="1386"/>
      <c r="V2" s="1386"/>
      <c r="W2" s="1386"/>
      <c r="X2" s="1386"/>
      <c r="Y2" s="1386"/>
      <c r="Z2" s="1386"/>
      <c r="AA2" s="1386"/>
      <c r="AB2" s="1386"/>
      <c r="AC2" s="1386"/>
      <c r="AD2" s="1386"/>
      <c r="AE2" s="1386"/>
      <c r="AF2" s="1386"/>
      <c r="AG2" s="1386"/>
      <c r="AH2" s="1386"/>
      <c r="AI2" s="1386"/>
      <c r="AJ2" s="1386"/>
      <c r="AK2" s="1386"/>
      <c r="AL2" s="1386"/>
      <c r="AM2" s="1386"/>
      <c r="AN2" s="1386"/>
      <c r="AO2" s="1381"/>
      <c r="AP2" s="525"/>
      <c r="AQ2" s="18"/>
    </row>
    <row r="3" spans="1:43" ht="57" customHeight="1" x14ac:dyDescent="0.2">
      <c r="A3" s="1393"/>
      <c r="B3" s="1387" t="s">
        <v>255</v>
      </c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1387"/>
      <c r="T3" s="1387"/>
      <c r="U3" s="1387"/>
      <c r="V3" s="1387"/>
      <c r="W3" s="1387"/>
      <c r="X3" s="1387"/>
      <c r="Y3" s="1387"/>
      <c r="Z3" s="1387"/>
      <c r="AA3" s="1387"/>
      <c r="AB3" s="1387"/>
      <c r="AC3" s="1387"/>
      <c r="AD3" s="1387"/>
      <c r="AE3" s="1387"/>
      <c r="AF3" s="1387"/>
      <c r="AG3" s="1387"/>
      <c r="AH3" s="1387"/>
      <c r="AI3" s="1387"/>
      <c r="AJ3" s="1387"/>
      <c r="AK3" s="1387"/>
      <c r="AL3" s="1387"/>
      <c r="AM3" s="1387"/>
      <c r="AN3" s="1387"/>
      <c r="AO3" s="1381"/>
      <c r="AP3" s="525"/>
      <c r="AQ3" s="18"/>
    </row>
    <row r="4" spans="1:43" ht="14.25" x14ac:dyDescent="0.2">
      <c r="A4" s="527"/>
      <c r="B4" s="1394" t="s">
        <v>141</v>
      </c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4"/>
      <c r="AG4" s="1394"/>
      <c r="AH4" s="1394"/>
      <c r="AI4" s="1394"/>
      <c r="AJ4" s="1394"/>
      <c r="AK4" s="1394"/>
      <c r="AL4" s="1394"/>
      <c r="AM4" s="1394"/>
      <c r="AN4" s="1394"/>
      <c r="AO4" s="1381"/>
      <c r="AP4" s="525"/>
      <c r="AQ4" s="18"/>
    </row>
    <row r="5" spans="1:43" ht="14.25" x14ac:dyDescent="0.2">
      <c r="A5" s="527"/>
      <c r="B5" s="1411" t="s">
        <v>36</v>
      </c>
      <c r="C5" s="1412"/>
      <c r="D5" s="1412"/>
      <c r="E5" s="1412"/>
      <c r="F5" s="1412"/>
      <c r="G5" s="1412"/>
      <c r="H5" s="1412"/>
      <c r="I5" s="1412"/>
      <c r="J5" s="1412"/>
      <c r="K5" s="1412"/>
      <c r="L5" s="1412"/>
      <c r="M5" s="1412"/>
      <c r="N5" s="1412"/>
      <c r="O5" s="1412"/>
      <c r="P5" s="1412"/>
      <c r="Q5" s="1412"/>
      <c r="R5" s="1412"/>
      <c r="S5" s="1412"/>
      <c r="T5" s="1412"/>
      <c r="U5" s="1412"/>
      <c r="V5" s="1412"/>
      <c r="W5" s="1412"/>
      <c r="X5" s="1412"/>
      <c r="Y5" s="1412"/>
      <c r="Z5" s="1412"/>
      <c r="AA5" s="1412"/>
      <c r="AB5" s="1412"/>
      <c r="AC5" s="1412"/>
      <c r="AD5" s="1412"/>
      <c r="AE5" s="1412"/>
      <c r="AF5" s="1412"/>
      <c r="AG5" s="1412"/>
      <c r="AH5" s="1412"/>
      <c r="AI5" s="1412"/>
      <c r="AJ5" s="1412"/>
      <c r="AK5" s="1412"/>
      <c r="AL5" s="1412"/>
      <c r="AM5" s="1412"/>
      <c r="AN5" s="1413"/>
      <c r="AO5" s="1381"/>
      <c r="AP5" s="525"/>
      <c r="AQ5" s="18"/>
    </row>
    <row r="6" spans="1:43" ht="27.75" customHeight="1" x14ac:dyDescent="0.2">
      <c r="A6" s="527"/>
      <c r="B6" s="1379"/>
      <c r="C6" s="1364"/>
      <c r="D6" s="1364"/>
      <c r="E6" s="1364"/>
      <c r="F6" s="1364"/>
      <c r="G6" s="1364"/>
      <c r="H6" s="1364"/>
      <c r="I6" s="1364"/>
      <c r="J6" s="1364"/>
      <c r="K6" s="1364"/>
      <c r="L6" s="1364"/>
      <c r="M6" s="1364"/>
      <c r="N6" s="1364"/>
      <c r="O6" s="1364"/>
      <c r="P6" s="1364"/>
      <c r="Q6" s="1364"/>
      <c r="R6" s="1364"/>
      <c r="S6" s="1364"/>
      <c r="T6" s="1364"/>
      <c r="U6" s="1364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  <c r="AI6" s="1364"/>
      <c r="AJ6" s="1364"/>
      <c r="AK6" s="1364"/>
      <c r="AL6" s="1364"/>
      <c r="AM6" s="1364"/>
      <c r="AN6" s="1380"/>
      <c r="AO6" s="1381"/>
      <c r="AP6" s="525"/>
      <c r="AQ6" s="18"/>
    </row>
    <row r="7" spans="1:43" ht="5.25" customHeight="1" x14ac:dyDescent="0.2">
      <c r="A7" s="527"/>
      <c r="B7" s="1365"/>
      <c r="C7" s="1366"/>
      <c r="D7" s="1366"/>
      <c r="E7" s="1366"/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  <c r="T7" s="1366"/>
      <c r="U7" s="1366"/>
      <c r="V7" s="1366"/>
      <c r="W7" s="1366"/>
      <c r="X7" s="1366"/>
      <c r="Y7" s="1366"/>
      <c r="Z7" s="1366"/>
      <c r="AA7" s="1366"/>
      <c r="AB7" s="1366"/>
      <c r="AC7" s="1366"/>
      <c r="AD7" s="1366"/>
      <c r="AE7" s="1366"/>
      <c r="AF7" s="1366"/>
      <c r="AG7" s="1366"/>
      <c r="AH7" s="1366"/>
      <c r="AI7" s="1366"/>
      <c r="AJ7" s="1366"/>
      <c r="AK7" s="1366"/>
      <c r="AL7" s="1366"/>
      <c r="AM7" s="1366"/>
      <c r="AN7" s="1367"/>
      <c r="AO7" s="1381"/>
      <c r="AP7" s="525"/>
      <c r="AQ7" s="18"/>
    </row>
    <row r="8" spans="1:43" ht="14.25" x14ac:dyDescent="0.2">
      <c r="A8" s="527"/>
      <c r="B8" s="1411" t="s">
        <v>37</v>
      </c>
      <c r="C8" s="1412"/>
      <c r="D8" s="1412"/>
      <c r="E8" s="1412"/>
      <c r="F8" s="1412"/>
      <c r="G8" s="1412"/>
      <c r="H8" s="1412"/>
      <c r="I8" s="1412"/>
      <c r="J8" s="1412"/>
      <c r="K8" s="1412"/>
      <c r="L8" s="1412"/>
      <c r="M8" s="1412"/>
      <c r="N8" s="1412"/>
      <c r="O8" s="1412"/>
      <c r="P8" s="1412"/>
      <c r="Q8" s="1412"/>
      <c r="R8" s="1412"/>
      <c r="S8" s="1412"/>
      <c r="T8" s="1412"/>
      <c r="U8" s="1412"/>
      <c r="V8" s="1412"/>
      <c r="W8" s="1412"/>
      <c r="X8" s="1412"/>
      <c r="Y8" s="1412"/>
      <c r="Z8" s="1412"/>
      <c r="AA8" s="1412"/>
      <c r="AB8" s="1412"/>
      <c r="AC8" s="1412"/>
      <c r="AD8" s="1412"/>
      <c r="AE8" s="1412"/>
      <c r="AF8" s="1412"/>
      <c r="AG8" s="1412"/>
      <c r="AH8" s="1412"/>
      <c r="AI8" s="1412"/>
      <c r="AJ8" s="1412"/>
      <c r="AK8" s="1412"/>
      <c r="AL8" s="1412"/>
      <c r="AM8" s="1412"/>
      <c r="AN8" s="1413"/>
      <c r="AO8" s="1381"/>
      <c r="AP8" s="525"/>
      <c r="AQ8" s="18"/>
    </row>
    <row r="9" spans="1:43" ht="25.5" customHeight="1" x14ac:dyDescent="0.2">
      <c r="A9" s="527"/>
      <c r="B9" s="528"/>
      <c r="C9" s="1414"/>
      <c r="D9" s="1414"/>
      <c r="E9" s="1414"/>
      <c r="F9" s="1414"/>
      <c r="G9" s="1414"/>
      <c r="H9" s="1414"/>
      <c r="I9" s="517"/>
      <c r="J9" s="1414"/>
      <c r="K9" s="1414"/>
      <c r="L9" s="1414"/>
      <c r="M9" s="1414"/>
      <c r="N9" s="1414"/>
      <c r="O9" s="517"/>
      <c r="P9" s="1414"/>
      <c r="Q9" s="1414"/>
      <c r="R9" s="517"/>
      <c r="S9" s="1414"/>
      <c r="T9" s="1414"/>
      <c r="U9" s="517"/>
      <c r="V9" s="517"/>
      <c r="W9" s="517"/>
      <c r="X9" s="517"/>
      <c r="Y9" s="15"/>
      <c r="Z9" s="15"/>
      <c r="AA9" s="529" t="s">
        <v>17</v>
      </c>
      <c r="AB9" s="15"/>
      <c r="AC9" s="15"/>
      <c r="AD9" s="15"/>
      <c r="AE9" s="516"/>
      <c r="AF9" s="1364"/>
      <c r="AG9" s="1364"/>
      <c r="AH9" s="1364"/>
      <c r="AI9" s="1364"/>
      <c r="AJ9" s="1364"/>
      <c r="AK9" s="1364"/>
      <c r="AL9" s="1364"/>
      <c r="AM9" s="1364"/>
      <c r="AN9" s="530"/>
      <c r="AO9" s="1381"/>
      <c r="AP9" s="525"/>
      <c r="AQ9" s="18"/>
    </row>
    <row r="10" spans="1:43" ht="29.25" customHeight="1" x14ac:dyDescent="0.2">
      <c r="A10" s="527"/>
      <c r="B10" s="531"/>
      <c r="C10" s="1368" t="s">
        <v>27</v>
      </c>
      <c r="D10" s="1368"/>
      <c r="E10" s="1368"/>
      <c r="F10" s="1368"/>
      <c r="G10" s="1368"/>
      <c r="H10" s="1368"/>
      <c r="I10" s="532"/>
      <c r="J10" s="1368" t="s">
        <v>24</v>
      </c>
      <c r="K10" s="1368"/>
      <c r="L10" s="1368"/>
      <c r="M10" s="1368"/>
      <c r="N10" s="1368"/>
      <c r="O10" s="533"/>
      <c r="P10" s="1369" t="s">
        <v>28</v>
      </c>
      <c r="Q10" s="1369"/>
      <c r="R10" s="533"/>
      <c r="S10" s="1369" t="s">
        <v>29</v>
      </c>
      <c r="T10" s="1369"/>
      <c r="U10" s="533"/>
      <c r="V10" s="534"/>
      <c r="W10" s="534"/>
      <c r="X10" s="534"/>
      <c r="Y10" s="1370" t="s">
        <v>25</v>
      </c>
      <c r="Z10" s="1370"/>
      <c r="AA10" s="1370"/>
      <c r="AB10" s="1370"/>
      <c r="AC10" s="1370"/>
      <c r="AD10" s="1370"/>
      <c r="AE10" s="532"/>
      <c r="AF10" s="1368" t="s">
        <v>26</v>
      </c>
      <c r="AG10" s="1368"/>
      <c r="AH10" s="1368"/>
      <c r="AI10" s="1368"/>
      <c r="AJ10" s="1368"/>
      <c r="AK10" s="1368"/>
      <c r="AL10" s="1368"/>
      <c r="AM10" s="1368"/>
      <c r="AN10" s="535"/>
      <c r="AO10" s="1381"/>
      <c r="AP10" s="525"/>
      <c r="AQ10" s="18"/>
    </row>
    <row r="11" spans="1:43" ht="6" customHeight="1" x14ac:dyDescent="0.2">
      <c r="A11" s="527"/>
      <c r="B11" s="536"/>
      <c r="C11" s="128"/>
      <c r="D11" s="128"/>
      <c r="E11" s="128"/>
      <c r="F11" s="128"/>
      <c r="G11" s="128"/>
      <c r="H11" s="128"/>
      <c r="I11" s="70"/>
      <c r="J11" s="128"/>
      <c r="K11" s="128"/>
      <c r="L11" s="128"/>
      <c r="M11" s="128"/>
      <c r="N11" s="128"/>
      <c r="O11" s="537"/>
      <c r="P11" s="538"/>
      <c r="Q11" s="538"/>
      <c r="R11" s="537"/>
      <c r="S11" s="538"/>
      <c r="T11" s="538"/>
      <c r="U11" s="537"/>
      <c r="V11" s="539"/>
      <c r="W11" s="539"/>
      <c r="X11" s="539"/>
      <c r="Y11" s="128"/>
      <c r="Z11" s="128"/>
      <c r="AA11" s="128"/>
      <c r="AB11" s="128"/>
      <c r="AC11" s="128"/>
      <c r="AD11" s="128"/>
      <c r="AE11" s="70"/>
      <c r="AF11" s="128"/>
      <c r="AG11" s="128"/>
      <c r="AH11" s="128"/>
      <c r="AI11" s="128"/>
      <c r="AJ11" s="128"/>
      <c r="AK11" s="128"/>
      <c r="AL11" s="128"/>
      <c r="AM11" s="128"/>
      <c r="AN11" s="530"/>
      <c r="AO11" s="1381"/>
      <c r="AP11" s="525"/>
      <c r="AQ11" s="18"/>
    </row>
    <row r="12" spans="1:43" ht="30.75" customHeight="1" x14ac:dyDescent="0.2">
      <c r="A12" s="527"/>
      <c r="B12" s="540" t="s">
        <v>142</v>
      </c>
      <c r="C12" s="541"/>
      <c r="D12" s="541"/>
      <c r="E12" s="541"/>
      <c r="F12" s="541"/>
      <c r="G12" s="541"/>
      <c r="H12" s="541"/>
      <c r="I12" s="518"/>
      <c r="J12" s="541"/>
      <c r="K12" s="541"/>
      <c r="L12" s="541"/>
      <c r="M12" s="10"/>
      <c r="N12" s="10"/>
      <c r="O12" s="10"/>
      <c r="P12" s="10"/>
      <c r="Q12" s="10"/>
      <c r="R12" s="10"/>
      <c r="S12" s="10"/>
      <c r="T12" s="12"/>
      <c r="U12" s="10"/>
      <c r="V12" s="542" t="s">
        <v>94</v>
      </c>
      <c r="W12" s="78"/>
      <c r="X12" s="13"/>
      <c r="Y12" s="13"/>
      <c r="Z12" s="128"/>
      <c r="AA12" s="128"/>
      <c r="AB12" s="128"/>
      <c r="AC12" s="128"/>
      <c r="AD12" s="128"/>
      <c r="AE12" s="70"/>
      <c r="AF12" s="128"/>
      <c r="AG12" s="128"/>
      <c r="AH12" s="128"/>
      <c r="AI12" s="128"/>
      <c r="AJ12" s="128"/>
      <c r="AK12" s="128"/>
      <c r="AL12" s="128"/>
      <c r="AM12" s="128"/>
      <c r="AN12" s="530"/>
      <c r="AO12" s="1381"/>
      <c r="AP12" s="525"/>
      <c r="AQ12" s="18"/>
    </row>
    <row r="13" spans="1:43" ht="5.25" customHeight="1" x14ac:dyDescent="0.2">
      <c r="A13" s="527"/>
      <c r="B13" s="536"/>
      <c r="C13" s="128"/>
      <c r="D13" s="128"/>
      <c r="E13" s="128"/>
      <c r="F13" s="128"/>
      <c r="G13" s="128"/>
      <c r="H13" s="128"/>
      <c r="I13" s="70"/>
      <c r="J13" s="128"/>
      <c r="K13" s="128"/>
      <c r="L13" s="128"/>
      <c r="M13" s="128"/>
      <c r="N13" s="128"/>
      <c r="O13" s="537"/>
      <c r="P13" s="538"/>
      <c r="Q13" s="538"/>
      <c r="R13" s="537"/>
      <c r="S13" s="538"/>
      <c r="T13" s="538"/>
      <c r="U13" s="537"/>
      <c r="V13" s="539"/>
      <c r="W13" s="539"/>
      <c r="X13" s="539"/>
      <c r="Y13" s="128"/>
      <c r="Z13" s="128"/>
      <c r="AA13" s="128"/>
      <c r="AB13" s="128"/>
      <c r="AC13" s="128"/>
      <c r="AD13" s="128"/>
      <c r="AE13" s="70"/>
      <c r="AF13" s="128"/>
      <c r="AG13" s="128"/>
      <c r="AH13" s="128"/>
      <c r="AI13" s="128"/>
      <c r="AJ13" s="128"/>
      <c r="AK13" s="128"/>
      <c r="AL13" s="128"/>
      <c r="AM13" s="128"/>
      <c r="AN13" s="530"/>
      <c r="AO13" s="1381"/>
      <c r="AP13" s="525"/>
      <c r="AQ13" s="18"/>
    </row>
    <row r="14" spans="1:43" ht="4.5" customHeight="1" x14ac:dyDescent="0.2">
      <c r="A14" s="454"/>
      <c r="B14" s="543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5"/>
      <c r="AO14" s="1381"/>
      <c r="AP14" s="525"/>
      <c r="AQ14" s="18"/>
    </row>
    <row r="15" spans="1:43" ht="58.5" customHeight="1" x14ac:dyDescent="0.2">
      <c r="A15" s="527"/>
      <c r="B15" s="1383" t="s">
        <v>223</v>
      </c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84"/>
      <c r="AA15" s="1384"/>
      <c r="AB15" s="1384"/>
      <c r="AC15" s="1384"/>
      <c r="AD15" s="1384"/>
      <c r="AE15" s="1384"/>
      <c r="AF15" s="1384"/>
      <c r="AG15" s="1384"/>
      <c r="AH15" s="1384"/>
      <c r="AI15" s="1384"/>
      <c r="AJ15" s="1384"/>
      <c r="AK15" s="1384"/>
      <c r="AL15" s="1384"/>
      <c r="AM15" s="1384"/>
      <c r="AN15" s="1385"/>
      <c r="AO15" s="1381"/>
      <c r="AP15" s="525"/>
      <c r="AQ15" s="18"/>
    </row>
    <row r="16" spans="1:43" ht="4.5" customHeight="1" x14ac:dyDescent="0.2">
      <c r="A16" s="527"/>
      <c r="B16" s="546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381"/>
      <c r="AP16" s="525"/>
      <c r="AQ16" s="18"/>
    </row>
    <row r="17" spans="1:43" ht="16.5" customHeight="1" x14ac:dyDescent="0.2">
      <c r="A17" s="527"/>
      <c r="B17" s="1398" t="s">
        <v>71</v>
      </c>
      <c r="C17" s="1399"/>
      <c r="D17" s="1399"/>
      <c r="E17" s="1399"/>
      <c r="F17" s="1399"/>
      <c r="G17" s="1399"/>
      <c r="H17" s="1399"/>
      <c r="I17" s="1399"/>
      <c r="J17" s="1399"/>
      <c r="K17" s="1399"/>
      <c r="L17" s="1399"/>
      <c r="M17" s="1399"/>
      <c r="N17" s="1399"/>
      <c r="O17" s="1399"/>
      <c r="P17" s="1399"/>
      <c r="Q17" s="1399"/>
      <c r="R17" s="1399"/>
      <c r="S17" s="1399"/>
      <c r="T17" s="1399"/>
      <c r="U17" s="1399"/>
      <c r="V17" s="1399"/>
      <c r="W17" s="1399"/>
      <c r="X17" s="1399"/>
      <c r="Y17" s="1399"/>
      <c r="Z17" s="1399"/>
      <c r="AA17" s="1399"/>
      <c r="AB17" s="1399"/>
      <c r="AC17" s="1399"/>
      <c r="AD17" s="1399"/>
      <c r="AE17" s="1399"/>
      <c r="AF17" s="1399"/>
      <c r="AG17" s="1399"/>
      <c r="AH17" s="1399"/>
      <c r="AI17" s="1399"/>
      <c r="AJ17" s="1399"/>
      <c r="AK17" s="1399"/>
      <c r="AL17" s="1399"/>
      <c r="AM17" s="1399"/>
      <c r="AN17" s="1400"/>
      <c r="AO17" s="1381"/>
      <c r="AP17" s="525"/>
      <c r="AQ17" s="18"/>
    </row>
    <row r="18" spans="1:43" ht="14.25" x14ac:dyDescent="0.2">
      <c r="A18" s="527"/>
      <c r="B18" s="1374" t="s">
        <v>22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6"/>
      <c r="O18" s="1374" t="s">
        <v>18</v>
      </c>
      <c r="P18" s="1375"/>
      <c r="Q18" s="1375"/>
      <c r="R18" s="1375"/>
      <c r="S18" s="1375"/>
      <c r="T18" s="1375"/>
      <c r="U18" s="1375"/>
      <c r="V18" s="1375"/>
      <c r="W18" s="1375"/>
      <c r="X18" s="1375"/>
      <c r="Y18" s="1375"/>
      <c r="Z18" s="1375"/>
      <c r="AA18" s="1376"/>
      <c r="AB18" s="1374" t="s">
        <v>19</v>
      </c>
      <c r="AC18" s="1375"/>
      <c r="AD18" s="1375"/>
      <c r="AE18" s="1375"/>
      <c r="AF18" s="1375"/>
      <c r="AG18" s="1375"/>
      <c r="AH18" s="1375"/>
      <c r="AI18" s="1375"/>
      <c r="AJ18" s="1375"/>
      <c r="AK18" s="1375"/>
      <c r="AL18" s="1375"/>
      <c r="AM18" s="1375"/>
      <c r="AN18" s="1376"/>
      <c r="AO18" s="1381"/>
      <c r="AP18" s="525"/>
      <c r="AQ18" s="18"/>
    </row>
    <row r="19" spans="1:43" ht="21" customHeight="1" x14ac:dyDescent="0.2">
      <c r="A19" s="527"/>
      <c r="B19" s="1379"/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80"/>
      <c r="O19" s="1379"/>
      <c r="P19" s="1364"/>
      <c r="Q19" s="1364"/>
      <c r="R19" s="1364"/>
      <c r="S19" s="1364"/>
      <c r="T19" s="1364"/>
      <c r="U19" s="1364"/>
      <c r="V19" s="1364"/>
      <c r="W19" s="1364"/>
      <c r="X19" s="1364"/>
      <c r="Y19" s="1364"/>
      <c r="Z19" s="1364"/>
      <c r="AA19" s="1380"/>
      <c r="AB19" s="1379"/>
      <c r="AC19" s="1364"/>
      <c r="AD19" s="1364"/>
      <c r="AE19" s="1364"/>
      <c r="AF19" s="1364"/>
      <c r="AG19" s="1364"/>
      <c r="AH19" s="1364"/>
      <c r="AI19" s="1364"/>
      <c r="AJ19" s="1364"/>
      <c r="AK19" s="1364"/>
      <c r="AL19" s="1364"/>
      <c r="AM19" s="1364"/>
      <c r="AN19" s="1380"/>
      <c r="AO19" s="1381"/>
      <c r="AP19" s="525"/>
      <c r="AQ19" s="18"/>
    </row>
    <row r="20" spans="1:43" ht="5.25" customHeight="1" x14ac:dyDescent="0.2">
      <c r="A20" s="527"/>
      <c r="B20" s="1402"/>
      <c r="C20" s="1403"/>
      <c r="D20" s="1403"/>
      <c r="E20" s="1403"/>
      <c r="F20" s="1403"/>
      <c r="G20" s="1403"/>
      <c r="H20" s="1403"/>
      <c r="I20" s="1403"/>
      <c r="J20" s="1403"/>
      <c r="K20" s="1403"/>
      <c r="L20" s="1403"/>
      <c r="M20" s="1403"/>
      <c r="N20" s="1404"/>
      <c r="O20" s="1402"/>
      <c r="P20" s="1403"/>
      <c r="Q20" s="1403"/>
      <c r="R20" s="1403"/>
      <c r="S20" s="1403"/>
      <c r="T20" s="1403"/>
      <c r="U20" s="1403"/>
      <c r="V20" s="1403"/>
      <c r="W20" s="1403"/>
      <c r="X20" s="1403"/>
      <c r="Y20" s="1403"/>
      <c r="Z20" s="1403"/>
      <c r="AA20" s="1404"/>
      <c r="AB20" s="1402"/>
      <c r="AC20" s="1403"/>
      <c r="AD20" s="1403"/>
      <c r="AE20" s="1403"/>
      <c r="AF20" s="1403"/>
      <c r="AG20" s="1403"/>
      <c r="AH20" s="1403"/>
      <c r="AI20" s="1403"/>
      <c r="AJ20" s="1403"/>
      <c r="AK20" s="1403"/>
      <c r="AL20" s="1403"/>
      <c r="AM20" s="1403"/>
      <c r="AN20" s="1404"/>
      <c r="AO20" s="1381"/>
      <c r="AP20" s="525"/>
      <c r="AQ20" s="18"/>
    </row>
    <row r="21" spans="1:43" ht="12" customHeight="1" x14ac:dyDescent="0.2">
      <c r="A21" s="527"/>
      <c r="B21" s="1374" t="s">
        <v>20</v>
      </c>
      <c r="C21" s="1375"/>
      <c r="D21" s="1375"/>
      <c r="E21" s="1375"/>
      <c r="F21" s="1375"/>
      <c r="G21" s="1375"/>
      <c r="H21" s="1375"/>
      <c r="I21" s="1375"/>
      <c r="J21" s="1375"/>
      <c r="K21" s="1375"/>
      <c r="L21" s="1375"/>
      <c r="M21" s="1375"/>
      <c r="N21" s="1376"/>
      <c r="O21" s="1374" t="s">
        <v>21</v>
      </c>
      <c r="P21" s="1375"/>
      <c r="Q21" s="1375"/>
      <c r="R21" s="1375"/>
      <c r="S21" s="1375"/>
      <c r="T21" s="1375"/>
      <c r="U21" s="1375"/>
      <c r="V21" s="1375"/>
      <c r="W21" s="1375"/>
      <c r="X21" s="1375"/>
      <c r="Y21" s="1375"/>
      <c r="Z21" s="1375"/>
      <c r="AA21" s="1376"/>
      <c r="AB21" s="1374" t="s">
        <v>23</v>
      </c>
      <c r="AC21" s="1375"/>
      <c r="AD21" s="1375"/>
      <c r="AE21" s="1375"/>
      <c r="AF21" s="1375"/>
      <c r="AG21" s="1375"/>
      <c r="AH21" s="1375"/>
      <c r="AI21" s="1375"/>
      <c r="AJ21" s="1375"/>
      <c r="AK21" s="1375"/>
      <c r="AL21" s="1375"/>
      <c r="AM21" s="1375"/>
      <c r="AN21" s="1376"/>
      <c r="AO21" s="1381"/>
      <c r="AP21" s="525"/>
      <c r="AQ21" s="18"/>
    </row>
    <row r="22" spans="1:43" ht="22.5" customHeight="1" x14ac:dyDescent="0.2">
      <c r="A22" s="527"/>
      <c r="B22" s="1379"/>
      <c r="C22" s="1364"/>
      <c r="D22" s="1364"/>
      <c r="E22" s="1364"/>
      <c r="F22" s="1364"/>
      <c r="G22" s="1364"/>
      <c r="H22" s="1364"/>
      <c r="I22" s="1364"/>
      <c r="J22" s="1364"/>
      <c r="K22" s="1364"/>
      <c r="L22" s="1364"/>
      <c r="M22" s="1364"/>
      <c r="N22" s="1380"/>
      <c r="O22" s="1379"/>
      <c r="P22" s="1364"/>
      <c r="Q22" s="1364"/>
      <c r="R22" s="1364"/>
      <c r="S22" s="1364"/>
      <c r="T22" s="1364"/>
      <c r="U22" s="1364"/>
      <c r="V22" s="1364"/>
      <c r="W22" s="1364"/>
      <c r="X22" s="1364"/>
      <c r="Y22" s="1364"/>
      <c r="Z22" s="1364"/>
      <c r="AA22" s="1380"/>
      <c r="AB22" s="1379"/>
      <c r="AC22" s="1364"/>
      <c r="AD22" s="1364"/>
      <c r="AE22" s="1364"/>
      <c r="AF22" s="1364"/>
      <c r="AG22" s="1364"/>
      <c r="AH22" s="1364"/>
      <c r="AI22" s="1364"/>
      <c r="AJ22" s="1364"/>
      <c r="AK22" s="1364"/>
      <c r="AL22" s="1364"/>
      <c r="AM22" s="1364"/>
      <c r="AN22" s="1380"/>
      <c r="AO22" s="1381"/>
      <c r="AP22" s="525"/>
      <c r="AQ22" s="18"/>
    </row>
    <row r="23" spans="1:43" ht="4.5" customHeight="1" x14ac:dyDescent="0.2">
      <c r="A23" s="527"/>
      <c r="B23" s="1402"/>
      <c r="C23" s="1403"/>
      <c r="D23" s="1403"/>
      <c r="E23" s="1403"/>
      <c r="F23" s="1403"/>
      <c r="G23" s="1403"/>
      <c r="H23" s="1403"/>
      <c r="I23" s="1403"/>
      <c r="J23" s="1403"/>
      <c r="K23" s="1403"/>
      <c r="L23" s="1403"/>
      <c r="M23" s="1403"/>
      <c r="N23" s="1404"/>
      <c r="O23" s="1405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7"/>
      <c r="AB23" s="1408"/>
      <c r="AC23" s="1409"/>
      <c r="AD23" s="1409"/>
      <c r="AE23" s="1409"/>
      <c r="AF23" s="1409"/>
      <c r="AG23" s="1409"/>
      <c r="AH23" s="1409"/>
      <c r="AI23" s="1409"/>
      <c r="AJ23" s="1409"/>
      <c r="AK23" s="1409"/>
      <c r="AL23" s="1409"/>
      <c r="AM23" s="1409"/>
      <c r="AN23" s="1410"/>
      <c r="AO23" s="1381"/>
      <c r="AP23" s="525"/>
      <c r="AQ23" s="18"/>
    </row>
    <row r="24" spans="1:43" ht="5.25" customHeight="1" x14ac:dyDescent="0.2">
      <c r="A24" s="527"/>
      <c r="B24" s="549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1"/>
      <c r="AA24" s="551"/>
      <c r="AB24" s="551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2"/>
      <c r="AO24" s="1381"/>
      <c r="AP24" s="525"/>
      <c r="AQ24" s="18"/>
    </row>
    <row r="25" spans="1:43" ht="133.5" customHeight="1" x14ac:dyDescent="0.2">
      <c r="A25" s="527"/>
      <c r="B25" s="1401" t="s">
        <v>257</v>
      </c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5"/>
      <c r="AO25" s="1381"/>
      <c r="AP25" s="525"/>
      <c r="AQ25" s="18"/>
    </row>
    <row r="26" spans="1:43" ht="39.75" customHeight="1" x14ac:dyDescent="0.2">
      <c r="A26" s="527"/>
      <c r="B26" s="536"/>
      <c r="C26" s="1421"/>
      <c r="D26" s="1421"/>
      <c r="E26" s="1421"/>
      <c r="F26" s="1421"/>
      <c r="G26" s="1421"/>
      <c r="H26" s="1421"/>
      <c r="I26" s="1421"/>
      <c r="J26" s="1421"/>
      <c r="K26" s="1421"/>
      <c r="L26" s="1421"/>
      <c r="M26" s="1421"/>
      <c r="N26" s="1421"/>
      <c r="O26" s="1421"/>
      <c r="P26" s="1421"/>
      <c r="Q26" s="1421"/>
      <c r="R26" s="1421"/>
      <c r="S26" s="1421"/>
      <c r="T26" s="1421"/>
      <c r="U26" s="1421"/>
      <c r="V26" s="1421"/>
      <c r="W26" s="1421"/>
      <c r="X26" s="1421"/>
      <c r="Y26" s="1421"/>
      <c r="Z26" s="1421"/>
      <c r="AA26" s="1421"/>
      <c r="AB26" s="1421"/>
      <c r="AC26" s="1421"/>
      <c r="AD26" s="1421"/>
      <c r="AE26" s="1421"/>
      <c r="AF26" s="1421"/>
      <c r="AG26" s="1421"/>
      <c r="AH26" s="1421"/>
      <c r="AI26" s="1421"/>
      <c r="AJ26" s="1421"/>
      <c r="AK26" s="1421"/>
      <c r="AL26" s="1421"/>
      <c r="AM26" s="1421"/>
      <c r="AN26" s="530"/>
      <c r="AO26" s="1381"/>
      <c r="AP26" s="525"/>
      <c r="AQ26" s="18"/>
    </row>
    <row r="27" spans="1:43" ht="24.75" customHeight="1" x14ac:dyDescent="0.2">
      <c r="A27" s="527"/>
      <c r="B27" s="536"/>
      <c r="C27" s="1422" t="s">
        <v>343</v>
      </c>
      <c r="D27" s="1422"/>
      <c r="E27" s="1422"/>
      <c r="F27" s="1422"/>
      <c r="G27" s="1422"/>
      <c r="H27" s="1422"/>
      <c r="I27" s="1422"/>
      <c r="J27" s="1422"/>
      <c r="K27" s="1422"/>
      <c r="L27" s="1422"/>
      <c r="M27" s="1422"/>
      <c r="N27" s="1422"/>
      <c r="O27" s="1422"/>
      <c r="P27" s="1422"/>
      <c r="Q27" s="1422"/>
      <c r="R27" s="1422"/>
      <c r="S27" s="1422"/>
      <c r="T27" s="1422"/>
      <c r="U27" s="1422"/>
      <c r="V27" s="1422"/>
      <c r="W27" s="1422"/>
      <c r="X27" s="1422"/>
      <c r="Y27" s="1422"/>
      <c r="Z27" s="1422"/>
      <c r="AA27" s="1422"/>
      <c r="AB27" s="1422"/>
      <c r="AC27" s="1422"/>
      <c r="AD27" s="1422"/>
      <c r="AE27" s="1422"/>
      <c r="AF27" s="1422"/>
      <c r="AG27" s="1422"/>
      <c r="AH27" s="1422"/>
      <c r="AI27" s="1422"/>
      <c r="AJ27" s="1422"/>
      <c r="AK27" s="1422"/>
      <c r="AL27" s="1422"/>
      <c r="AM27" s="1422"/>
      <c r="AN27" s="530"/>
      <c r="AO27" s="1381"/>
      <c r="AP27" s="525"/>
      <c r="AQ27" s="18"/>
    </row>
    <row r="28" spans="1:43" s="556" customFormat="1" ht="3.75" customHeight="1" x14ac:dyDescent="0.2">
      <c r="A28" s="553"/>
      <c r="B28" s="1395"/>
      <c r="C28" s="1396"/>
      <c r="D28" s="1396"/>
      <c r="E28" s="1396"/>
      <c r="F28" s="1396"/>
      <c r="G28" s="1396"/>
      <c r="H28" s="1396"/>
      <c r="I28" s="1396"/>
      <c r="J28" s="1396"/>
      <c r="K28" s="1396"/>
      <c r="L28" s="1396"/>
      <c r="M28" s="1396"/>
      <c r="N28" s="1396"/>
      <c r="O28" s="1396"/>
      <c r="P28" s="1396"/>
      <c r="Q28" s="1396"/>
      <c r="R28" s="1396"/>
      <c r="S28" s="1396"/>
      <c r="T28" s="1396"/>
      <c r="U28" s="1396"/>
      <c r="V28" s="1396"/>
      <c r="W28" s="1396"/>
      <c r="X28" s="1396"/>
      <c r="Y28" s="1396"/>
      <c r="Z28" s="1396"/>
      <c r="AA28" s="1396"/>
      <c r="AB28" s="1396"/>
      <c r="AC28" s="1396"/>
      <c r="AD28" s="1396"/>
      <c r="AE28" s="1396"/>
      <c r="AF28" s="1396"/>
      <c r="AG28" s="1396"/>
      <c r="AH28" s="1396"/>
      <c r="AI28" s="1396"/>
      <c r="AJ28" s="1396"/>
      <c r="AK28" s="1396"/>
      <c r="AL28" s="1396"/>
      <c r="AM28" s="1396"/>
      <c r="AN28" s="1397"/>
      <c r="AO28" s="1381"/>
      <c r="AP28" s="554"/>
      <c r="AQ28" s="555"/>
    </row>
    <row r="29" spans="1:43" s="556" customFormat="1" ht="6" customHeight="1" x14ac:dyDescent="0.2">
      <c r="A29" s="553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1381"/>
      <c r="AP29" s="554"/>
      <c r="AQ29" s="555"/>
    </row>
    <row r="30" spans="1:43" ht="14.25" x14ac:dyDescent="0.2">
      <c r="A30" s="558"/>
      <c r="B30" s="1394" t="s">
        <v>227</v>
      </c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1394"/>
      <c r="N30" s="1394"/>
      <c r="O30" s="1394"/>
      <c r="P30" s="1394"/>
      <c r="Q30" s="1394"/>
      <c r="R30" s="1394"/>
      <c r="S30" s="1394"/>
      <c r="T30" s="1394"/>
      <c r="U30" s="1394"/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81"/>
      <c r="AP30" s="525"/>
      <c r="AQ30" s="18"/>
    </row>
    <row r="31" spans="1:43" ht="14.25" customHeight="1" x14ac:dyDescent="0.2">
      <c r="A31" s="558"/>
      <c r="B31" s="1411" t="s">
        <v>36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3"/>
      <c r="AO31" s="1381"/>
      <c r="AP31" s="525"/>
      <c r="AQ31" s="18"/>
    </row>
    <row r="32" spans="1:43" ht="27.75" customHeight="1" x14ac:dyDescent="0.2">
      <c r="A32" s="558"/>
      <c r="B32" s="121"/>
      <c r="C32" s="1326"/>
      <c r="D32" s="1326"/>
      <c r="E32" s="1326"/>
      <c r="F32" s="1326"/>
      <c r="G32" s="1326"/>
      <c r="H32" s="1326"/>
      <c r="I32" s="1326"/>
      <c r="J32" s="1326"/>
      <c r="K32" s="1326"/>
      <c r="L32" s="1326"/>
      <c r="M32" s="1326"/>
      <c r="N32" s="1326"/>
      <c r="O32" s="1326"/>
      <c r="P32" s="1326"/>
      <c r="Q32" s="1326"/>
      <c r="R32" s="1326"/>
      <c r="S32" s="1326"/>
      <c r="T32" s="1326"/>
      <c r="U32" s="1326"/>
      <c r="V32" s="1326"/>
      <c r="W32" s="1326"/>
      <c r="X32" s="1326"/>
      <c r="Y32" s="1326"/>
      <c r="Z32" s="1326"/>
      <c r="AA32" s="1326"/>
      <c r="AB32" s="1326"/>
      <c r="AC32" s="1326"/>
      <c r="AD32" s="1326"/>
      <c r="AE32" s="1326"/>
      <c r="AF32" s="1326"/>
      <c r="AG32" s="1326"/>
      <c r="AH32" s="1326"/>
      <c r="AI32" s="1326"/>
      <c r="AJ32" s="1326"/>
      <c r="AK32" s="1326"/>
      <c r="AL32" s="1326"/>
      <c r="AM32" s="1326"/>
      <c r="AN32" s="122"/>
      <c r="AO32" s="1381"/>
      <c r="AP32" s="525"/>
      <c r="AQ32" s="18"/>
    </row>
    <row r="33" spans="1:43" ht="4.5" customHeight="1" x14ac:dyDescent="0.2">
      <c r="A33" s="558"/>
      <c r="B33" s="1377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1378"/>
      <c r="P33" s="1378"/>
      <c r="Q33" s="1378"/>
      <c r="R33" s="1378"/>
      <c r="S33" s="1378"/>
      <c r="T33" s="1378"/>
      <c r="U33" s="1378"/>
      <c r="V33" s="559"/>
      <c r="W33" s="129"/>
      <c r="X33" s="129"/>
      <c r="Y33" s="129"/>
      <c r="Z33" s="129"/>
      <c r="AA33" s="129"/>
      <c r="AB33" s="129"/>
      <c r="AC33" s="129"/>
      <c r="AD33" s="129"/>
      <c r="AE33" s="129"/>
      <c r="AF33" s="128"/>
      <c r="AG33" s="560"/>
      <c r="AH33" s="560"/>
      <c r="AI33" s="560"/>
      <c r="AJ33" s="560"/>
      <c r="AK33" s="560"/>
      <c r="AL33" s="560"/>
      <c r="AM33" s="560"/>
      <c r="AN33" s="561"/>
      <c r="AO33" s="1381"/>
      <c r="AP33" s="525"/>
      <c r="AQ33" s="18"/>
    </row>
    <row r="34" spans="1:43" ht="14.25" customHeight="1" x14ac:dyDescent="0.2">
      <c r="A34" s="558"/>
      <c r="B34" s="1411" t="s">
        <v>41</v>
      </c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562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  <c r="AI34" s="124"/>
      <c r="AJ34" s="124"/>
      <c r="AK34" s="124"/>
      <c r="AL34" s="124"/>
      <c r="AM34" s="124"/>
      <c r="AN34" s="125"/>
      <c r="AO34" s="1381"/>
      <c r="AP34" s="525"/>
      <c r="AQ34" s="18"/>
    </row>
    <row r="35" spans="1:43" ht="26.25" customHeight="1" x14ac:dyDescent="0.2">
      <c r="A35" s="558"/>
      <c r="B35" s="528"/>
      <c r="C35" s="1415"/>
      <c r="D35" s="1415"/>
      <c r="E35" s="1415"/>
      <c r="F35" s="1415"/>
      <c r="G35" s="1415"/>
      <c r="H35" s="1415"/>
      <c r="I35" s="563"/>
      <c r="J35" s="1414"/>
      <c r="K35" s="1414"/>
      <c r="L35" s="1414"/>
      <c r="M35" s="1414"/>
      <c r="N35" s="1414"/>
      <c r="O35" s="563"/>
      <c r="P35" s="1414"/>
      <c r="Q35" s="1414"/>
      <c r="R35" s="563"/>
      <c r="S35" s="1414"/>
      <c r="T35" s="1414"/>
      <c r="U35" s="564"/>
      <c r="V35" s="565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560"/>
      <c r="AI35" s="560"/>
      <c r="AJ35" s="560"/>
      <c r="AK35" s="560"/>
      <c r="AL35" s="560"/>
      <c r="AM35" s="560"/>
      <c r="AN35" s="561"/>
      <c r="AO35" s="1381"/>
      <c r="AP35" s="525"/>
      <c r="AQ35" s="18"/>
    </row>
    <row r="36" spans="1:43" ht="12.75" customHeight="1" x14ac:dyDescent="0.2">
      <c r="A36" s="558"/>
      <c r="B36" s="536"/>
      <c r="C36" s="1416" t="s">
        <v>27</v>
      </c>
      <c r="D36" s="1416"/>
      <c r="E36" s="1416"/>
      <c r="F36" s="1416"/>
      <c r="G36" s="1416"/>
      <c r="H36" s="1416"/>
      <c r="I36" s="70"/>
      <c r="J36" s="1416" t="s">
        <v>24</v>
      </c>
      <c r="K36" s="1416"/>
      <c r="L36" s="1416"/>
      <c r="M36" s="1416"/>
      <c r="N36" s="1416"/>
      <c r="O36" s="537"/>
      <c r="P36" s="1388" t="s">
        <v>28</v>
      </c>
      <c r="Q36" s="1388"/>
      <c r="R36" s="537"/>
      <c r="S36" s="1388" t="s">
        <v>29</v>
      </c>
      <c r="T36" s="1388"/>
      <c r="U36" s="566"/>
      <c r="V36" s="565"/>
      <c r="W36" s="691" t="s">
        <v>39</v>
      </c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129"/>
      <c r="AI36" s="129"/>
      <c r="AJ36" s="129"/>
      <c r="AK36" s="129"/>
      <c r="AL36" s="129"/>
      <c r="AM36" s="129"/>
      <c r="AN36" s="530"/>
      <c r="AO36" s="1381"/>
      <c r="AP36" s="525"/>
      <c r="AQ36" s="18"/>
    </row>
    <row r="37" spans="1:43" ht="12.75" customHeight="1" x14ac:dyDescent="0.2">
      <c r="A37" s="558"/>
      <c r="B37" s="567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1389"/>
      <c r="Q37" s="1389"/>
      <c r="R37" s="568"/>
      <c r="S37" s="1389"/>
      <c r="T37" s="1389"/>
      <c r="U37" s="569"/>
      <c r="V37" s="565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8"/>
      <c r="AI37" s="129"/>
      <c r="AJ37" s="130"/>
      <c r="AK37" s="130"/>
      <c r="AL37" s="130"/>
      <c r="AM37" s="130"/>
      <c r="AN37" s="131"/>
      <c r="AO37" s="1381"/>
      <c r="AP37" s="525"/>
      <c r="AQ37" s="18"/>
    </row>
    <row r="38" spans="1:43" ht="12.75" customHeight="1" x14ac:dyDescent="0.2">
      <c r="A38" s="558"/>
      <c r="B38" s="567"/>
      <c r="C38" s="1332"/>
      <c r="D38" s="1332"/>
      <c r="E38" s="1420" t="s">
        <v>17</v>
      </c>
      <c r="F38" s="1332"/>
      <c r="G38" s="1332"/>
      <c r="H38" s="1332"/>
      <c r="I38" s="569"/>
      <c r="J38" s="1333"/>
      <c r="K38" s="1333"/>
      <c r="L38" s="1333"/>
      <c r="M38" s="1333"/>
      <c r="N38" s="1333"/>
      <c r="O38" s="1333"/>
      <c r="P38" s="1333"/>
      <c r="Q38" s="1333"/>
      <c r="R38" s="569"/>
      <c r="S38" s="569"/>
      <c r="T38" s="569"/>
      <c r="U38" s="569"/>
      <c r="V38" s="565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27"/>
      <c r="AH38" s="128"/>
      <c r="AI38" s="130"/>
      <c r="AJ38" s="130"/>
      <c r="AK38" s="130"/>
      <c r="AL38" s="130"/>
      <c r="AM38" s="130"/>
      <c r="AN38" s="131"/>
      <c r="AO38" s="1381"/>
      <c r="AP38" s="525"/>
      <c r="AQ38" s="18"/>
    </row>
    <row r="39" spans="1:43" ht="11.25" customHeight="1" x14ac:dyDescent="0.2">
      <c r="A39" s="558"/>
      <c r="B39" s="567"/>
      <c r="C39" s="1332"/>
      <c r="D39" s="1332"/>
      <c r="E39" s="1420"/>
      <c r="F39" s="1332"/>
      <c r="G39" s="1332"/>
      <c r="H39" s="1332"/>
      <c r="I39" s="569"/>
      <c r="J39" s="1333"/>
      <c r="K39" s="1333"/>
      <c r="L39" s="1333"/>
      <c r="M39" s="1333"/>
      <c r="N39" s="1333"/>
      <c r="O39" s="1333"/>
      <c r="P39" s="1333"/>
      <c r="Q39" s="1333"/>
      <c r="R39" s="569"/>
      <c r="S39" s="569"/>
      <c r="T39" s="569"/>
      <c r="U39" s="569"/>
      <c r="V39" s="56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29"/>
      <c r="AH39" s="128"/>
      <c r="AI39" s="130"/>
      <c r="AJ39" s="130"/>
      <c r="AK39" s="130"/>
      <c r="AL39" s="130"/>
      <c r="AM39" s="130"/>
      <c r="AN39" s="131"/>
      <c r="AO39" s="1381"/>
      <c r="AP39" s="525"/>
      <c r="AQ39" s="18"/>
    </row>
    <row r="40" spans="1:43" x14ac:dyDescent="0.2">
      <c r="A40" s="558"/>
      <c r="B40" s="570"/>
      <c r="C40" s="1370" t="s">
        <v>25</v>
      </c>
      <c r="D40" s="1370"/>
      <c r="E40" s="1370"/>
      <c r="F40" s="1370"/>
      <c r="G40" s="1370"/>
      <c r="H40" s="1370"/>
      <c r="I40" s="571"/>
      <c r="J40" s="1370" t="s">
        <v>26</v>
      </c>
      <c r="K40" s="1370"/>
      <c r="L40" s="1370"/>
      <c r="M40" s="1370"/>
      <c r="N40" s="1370"/>
      <c r="O40" s="1370"/>
      <c r="P40" s="1370"/>
      <c r="Q40" s="1370"/>
      <c r="R40" s="571"/>
      <c r="S40" s="571"/>
      <c r="T40" s="571"/>
      <c r="U40" s="571"/>
      <c r="V40" s="570"/>
      <c r="W40" s="1418" t="s">
        <v>40</v>
      </c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572"/>
      <c r="AH40" s="573"/>
      <c r="AI40" s="574"/>
      <c r="AJ40" s="574"/>
      <c r="AK40" s="574"/>
      <c r="AL40" s="574"/>
      <c r="AM40" s="574"/>
      <c r="AN40" s="575"/>
      <c r="AO40" s="1381"/>
      <c r="AP40" s="525"/>
      <c r="AQ40" s="18"/>
    </row>
    <row r="41" spans="1:43" ht="3.75" customHeight="1" x14ac:dyDescent="0.2">
      <c r="A41" s="558"/>
      <c r="B41" s="565"/>
      <c r="C41" s="128"/>
      <c r="D41" s="128"/>
      <c r="E41" s="128"/>
      <c r="F41" s="128"/>
      <c r="G41" s="128"/>
      <c r="H41" s="128"/>
      <c r="I41" s="576"/>
      <c r="J41" s="128"/>
      <c r="K41" s="128"/>
      <c r="L41" s="128"/>
      <c r="M41" s="128"/>
      <c r="N41" s="128"/>
      <c r="O41" s="128"/>
      <c r="P41" s="128"/>
      <c r="Q41" s="128"/>
      <c r="R41" s="576"/>
      <c r="S41" s="576"/>
      <c r="T41" s="576"/>
      <c r="U41" s="576"/>
      <c r="V41" s="559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128"/>
      <c r="AI41" s="130"/>
      <c r="AJ41" s="130"/>
      <c r="AK41" s="130"/>
      <c r="AL41" s="130"/>
      <c r="AM41" s="130"/>
      <c r="AN41" s="131"/>
      <c r="AO41" s="1381"/>
      <c r="AP41" s="525"/>
      <c r="AQ41" s="18"/>
    </row>
    <row r="42" spans="1:43" x14ac:dyDescent="0.2">
      <c r="A42" s="558"/>
      <c r="B42" s="558"/>
      <c r="C42" s="1419"/>
      <c r="D42" s="1419"/>
      <c r="E42" s="1419"/>
      <c r="F42" s="1419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576"/>
      <c r="V42" s="559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128"/>
      <c r="AI42" s="130"/>
      <c r="AJ42" s="130"/>
      <c r="AK42" s="130"/>
      <c r="AL42" s="130"/>
      <c r="AM42" s="130"/>
      <c r="AN42" s="131"/>
      <c r="AO42" s="1381"/>
      <c r="AP42" s="525"/>
      <c r="AQ42" s="18"/>
    </row>
    <row r="43" spans="1:43" ht="30" customHeight="1" x14ac:dyDescent="0.35">
      <c r="A43" s="558"/>
      <c r="B43" s="558"/>
      <c r="C43" s="1417"/>
      <c r="D43" s="1417"/>
      <c r="E43" s="1417"/>
      <c r="F43" s="1417"/>
      <c r="G43" s="73"/>
      <c r="H43" s="1417"/>
      <c r="I43" s="1417"/>
      <c r="J43" s="1417"/>
      <c r="K43" s="1417"/>
      <c r="L43" s="1417"/>
      <c r="M43" s="1417"/>
      <c r="N43" s="1417"/>
      <c r="O43" s="1417"/>
      <c r="P43" s="1417"/>
      <c r="Q43" s="1417"/>
      <c r="R43" s="1417"/>
      <c r="S43" s="1417"/>
      <c r="T43" s="141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530"/>
      <c r="AO43" s="1381"/>
      <c r="AP43" s="525"/>
      <c r="AQ43" s="18"/>
    </row>
    <row r="44" spans="1:43" ht="27" customHeight="1" x14ac:dyDescent="0.2">
      <c r="A44" s="558"/>
      <c r="B44" s="570"/>
      <c r="C44" s="1368" t="s">
        <v>38</v>
      </c>
      <c r="D44" s="1368"/>
      <c r="E44" s="1368"/>
      <c r="F44" s="1368"/>
      <c r="G44" s="577"/>
      <c r="H44" s="1368" t="s">
        <v>224</v>
      </c>
      <c r="I44" s="1368"/>
      <c r="J44" s="1368"/>
      <c r="K44" s="1368"/>
      <c r="L44" s="1368"/>
      <c r="M44" s="1368"/>
      <c r="N44" s="1368"/>
      <c r="O44" s="1368"/>
      <c r="P44" s="1368"/>
      <c r="Q44" s="1368"/>
      <c r="R44" s="1368"/>
      <c r="S44" s="1368"/>
      <c r="T44" s="1368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77"/>
      <c r="AK44" s="577"/>
      <c r="AL44" s="577"/>
      <c r="AM44" s="577"/>
      <c r="AN44" s="578"/>
      <c r="AO44" s="1381"/>
      <c r="AP44" s="525"/>
      <c r="AQ44" s="18"/>
    </row>
    <row r="45" spans="1:43" ht="3" customHeight="1" x14ac:dyDescent="0.2">
      <c r="A45" s="558"/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79"/>
      <c r="AN45" s="579"/>
      <c r="AO45" s="1381"/>
      <c r="AP45" s="525"/>
      <c r="AQ45" s="18"/>
    </row>
    <row r="46" spans="1:43" x14ac:dyDescent="0.2">
      <c r="A46" s="558"/>
      <c r="B46" s="1382" t="s">
        <v>82</v>
      </c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2"/>
      <c r="P46" s="1382"/>
      <c r="Q46" s="1382"/>
      <c r="R46" s="1382"/>
      <c r="S46" s="1382"/>
      <c r="T46" s="1382"/>
      <c r="U46" s="1382"/>
      <c r="V46" s="1382"/>
      <c r="W46" s="1382"/>
      <c r="X46" s="1382"/>
      <c r="Y46" s="1382"/>
      <c r="Z46" s="1382"/>
      <c r="AA46" s="1382"/>
      <c r="AB46" s="1382"/>
      <c r="AC46" s="1382"/>
      <c r="AD46" s="1382"/>
      <c r="AE46" s="1382"/>
      <c r="AF46" s="1382"/>
      <c r="AG46" s="1382"/>
      <c r="AH46" s="1382"/>
      <c r="AI46" s="1382"/>
      <c r="AJ46" s="1382"/>
      <c r="AK46" s="1382"/>
      <c r="AL46" s="1382"/>
      <c r="AM46" s="1382"/>
      <c r="AN46" s="1382"/>
      <c r="AO46" s="1381"/>
      <c r="AP46" s="525"/>
      <c r="AQ46" s="18"/>
    </row>
    <row r="47" spans="1:43" ht="14.25" x14ac:dyDescent="0.2">
      <c r="A47" s="580"/>
      <c r="B47" s="1336" t="s">
        <v>228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1337"/>
      <c r="AG47" s="1337"/>
      <c r="AH47" s="1337"/>
      <c r="AI47" s="1337"/>
      <c r="AJ47" s="1337"/>
      <c r="AK47" s="1337"/>
      <c r="AL47" s="1337"/>
      <c r="AM47" s="1337"/>
      <c r="AN47" s="1338"/>
      <c r="AO47" s="581"/>
      <c r="AP47" s="18"/>
      <c r="AQ47" s="18"/>
    </row>
    <row r="48" spans="1:43" ht="75.95" customHeight="1" x14ac:dyDescent="0.2">
      <c r="A48" s="580"/>
      <c r="B48" s="1339" t="s">
        <v>344</v>
      </c>
      <c r="C48" s="1340"/>
      <c r="D48" s="1340"/>
      <c r="E48" s="1340"/>
      <c r="F48" s="1340"/>
      <c r="G48" s="1340"/>
      <c r="H48" s="1340"/>
      <c r="I48" s="1340"/>
      <c r="J48" s="1340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  <c r="AA48" s="1340"/>
      <c r="AB48" s="1340"/>
      <c r="AC48" s="1340"/>
      <c r="AD48" s="1340"/>
      <c r="AE48" s="1340"/>
      <c r="AF48" s="1340"/>
      <c r="AG48" s="1340"/>
      <c r="AH48" s="1340"/>
      <c r="AI48" s="1340"/>
      <c r="AJ48" s="1340"/>
      <c r="AK48" s="1340"/>
      <c r="AL48" s="1340"/>
      <c r="AM48" s="1340"/>
      <c r="AN48" s="1341"/>
      <c r="AO48" s="581"/>
      <c r="AP48" s="18"/>
      <c r="AQ48" s="18"/>
    </row>
    <row r="49" spans="1:43" ht="30" customHeight="1" x14ac:dyDescent="0.2">
      <c r="A49" s="580"/>
      <c r="B49" s="582" t="s">
        <v>15</v>
      </c>
      <c r="C49" s="1328" t="s">
        <v>85</v>
      </c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8"/>
      <c r="AI49" s="1328"/>
      <c r="AJ49" s="1328"/>
      <c r="AK49" s="1328"/>
      <c r="AL49" s="1328"/>
      <c r="AM49" s="1328"/>
      <c r="AN49" s="1329"/>
      <c r="AO49" s="581"/>
      <c r="AP49" s="18"/>
      <c r="AQ49" s="18"/>
    </row>
    <row r="50" spans="1:43" ht="31.5" customHeight="1" x14ac:dyDescent="0.2">
      <c r="A50" s="583"/>
      <c r="B50" s="584" t="s">
        <v>74</v>
      </c>
      <c r="C50" s="1330" t="s">
        <v>88</v>
      </c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1330"/>
      <c r="U50" s="1330"/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1330"/>
      <c r="AJ50" s="1330"/>
      <c r="AK50" s="1330"/>
      <c r="AL50" s="1330"/>
      <c r="AM50" s="1330"/>
      <c r="AN50" s="1331"/>
      <c r="AO50" s="585"/>
      <c r="AP50" s="18"/>
      <c r="AQ50" s="18"/>
    </row>
    <row r="51" spans="1:43" ht="48" customHeight="1" x14ac:dyDescent="0.2">
      <c r="A51" s="586"/>
      <c r="B51" s="587" t="s">
        <v>16</v>
      </c>
      <c r="C51" s="1362" t="s">
        <v>89</v>
      </c>
      <c r="D51" s="1362"/>
      <c r="E51" s="1362"/>
      <c r="F51" s="1362"/>
      <c r="G51" s="1362"/>
      <c r="H51" s="1362"/>
      <c r="I51" s="1362"/>
      <c r="J51" s="1362"/>
      <c r="K51" s="1362"/>
      <c r="L51" s="1362"/>
      <c r="M51" s="1362"/>
      <c r="N51" s="1362"/>
      <c r="O51" s="1362"/>
      <c r="P51" s="1362"/>
      <c r="Q51" s="1362"/>
      <c r="R51" s="1362"/>
      <c r="S51" s="1362"/>
      <c r="T51" s="1362"/>
      <c r="U51" s="1362"/>
      <c r="V51" s="1362"/>
      <c r="W51" s="1362"/>
      <c r="X51" s="1362"/>
      <c r="Y51" s="1362"/>
      <c r="Z51" s="1362"/>
      <c r="AA51" s="1362"/>
      <c r="AB51" s="1362"/>
      <c r="AC51" s="1362"/>
      <c r="AD51" s="1362"/>
      <c r="AE51" s="1362"/>
      <c r="AF51" s="1362"/>
      <c r="AG51" s="1362"/>
      <c r="AH51" s="1362"/>
      <c r="AI51" s="1362"/>
      <c r="AJ51" s="1362"/>
      <c r="AK51" s="1362"/>
      <c r="AL51" s="1362"/>
      <c r="AM51" s="1362"/>
      <c r="AN51" s="1363"/>
      <c r="AO51" s="588"/>
      <c r="AP51" s="18"/>
      <c r="AQ51" s="18"/>
    </row>
    <row r="52" spans="1:43" ht="46.5" customHeight="1" x14ac:dyDescent="0.2">
      <c r="A52" s="580"/>
      <c r="B52" s="582" t="s">
        <v>72</v>
      </c>
      <c r="C52" s="1328" t="s">
        <v>186</v>
      </c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  <c r="AB52" s="1328"/>
      <c r="AC52" s="1328"/>
      <c r="AD52" s="1328"/>
      <c r="AE52" s="1328"/>
      <c r="AF52" s="1328"/>
      <c r="AG52" s="1328"/>
      <c r="AH52" s="1328"/>
      <c r="AI52" s="1328"/>
      <c r="AJ52" s="1328"/>
      <c r="AK52" s="1328"/>
      <c r="AL52" s="1328"/>
      <c r="AM52" s="1328"/>
      <c r="AN52" s="1329"/>
      <c r="AO52" s="581"/>
      <c r="AP52" s="18"/>
      <c r="AQ52" s="18"/>
    </row>
    <row r="53" spans="1:43" ht="106.5" customHeight="1" x14ac:dyDescent="0.2">
      <c r="A53" s="580"/>
      <c r="B53" s="582" t="s">
        <v>75</v>
      </c>
      <c r="C53" s="1328" t="s">
        <v>345</v>
      </c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  <c r="AB53" s="1328"/>
      <c r="AC53" s="1328"/>
      <c r="AD53" s="1328"/>
      <c r="AE53" s="1328"/>
      <c r="AF53" s="1328"/>
      <c r="AG53" s="1328"/>
      <c r="AH53" s="1328"/>
      <c r="AI53" s="1328"/>
      <c r="AJ53" s="1328"/>
      <c r="AK53" s="1328"/>
      <c r="AL53" s="1328"/>
      <c r="AM53" s="1328"/>
      <c r="AN53" s="1329"/>
      <c r="AO53" s="581"/>
      <c r="AP53" s="18"/>
      <c r="AQ53" s="18"/>
    </row>
    <row r="54" spans="1:43" ht="48" customHeight="1" x14ac:dyDescent="0.2">
      <c r="A54" s="580"/>
      <c r="B54" s="582" t="s">
        <v>76</v>
      </c>
      <c r="C54" s="1328" t="s">
        <v>194</v>
      </c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  <c r="AB54" s="1328"/>
      <c r="AC54" s="1328"/>
      <c r="AD54" s="1328"/>
      <c r="AE54" s="1328"/>
      <c r="AF54" s="1328"/>
      <c r="AG54" s="1328"/>
      <c r="AH54" s="1328"/>
      <c r="AI54" s="1328"/>
      <c r="AJ54" s="1328"/>
      <c r="AK54" s="1328"/>
      <c r="AL54" s="1328"/>
      <c r="AM54" s="1328"/>
      <c r="AN54" s="1329"/>
      <c r="AO54" s="581"/>
      <c r="AP54" s="18"/>
      <c r="AQ54" s="18"/>
    </row>
    <row r="55" spans="1:43" ht="120.75" customHeight="1" x14ac:dyDescent="0.2">
      <c r="A55" s="580"/>
      <c r="B55" s="582" t="s">
        <v>77</v>
      </c>
      <c r="C55" s="1328" t="s">
        <v>346</v>
      </c>
      <c r="D55" s="1328"/>
      <c r="E55" s="1328"/>
      <c r="F55" s="1328"/>
      <c r="G55" s="1328"/>
      <c r="H55" s="1328"/>
      <c r="I55" s="1328"/>
      <c r="J55" s="1328"/>
      <c r="K55" s="1328"/>
      <c r="L55" s="1328"/>
      <c r="M55" s="1328"/>
      <c r="N55" s="1328"/>
      <c r="O55" s="1328"/>
      <c r="P55" s="1328"/>
      <c r="Q55" s="1328"/>
      <c r="R55" s="1328"/>
      <c r="S55" s="1328"/>
      <c r="T55" s="1328"/>
      <c r="U55" s="1328"/>
      <c r="V55" s="1328"/>
      <c r="W55" s="1328"/>
      <c r="X55" s="1328"/>
      <c r="Y55" s="1328"/>
      <c r="Z55" s="1328"/>
      <c r="AA55" s="1328"/>
      <c r="AB55" s="1328"/>
      <c r="AC55" s="1328"/>
      <c r="AD55" s="1328"/>
      <c r="AE55" s="1328"/>
      <c r="AF55" s="1328"/>
      <c r="AG55" s="1328"/>
      <c r="AH55" s="1328"/>
      <c r="AI55" s="1328"/>
      <c r="AJ55" s="1328"/>
      <c r="AK55" s="1328"/>
      <c r="AL55" s="1328"/>
      <c r="AM55" s="1328"/>
      <c r="AN55" s="1329"/>
      <c r="AO55" s="581"/>
      <c r="AP55" s="18"/>
      <c r="AQ55" s="18"/>
    </row>
    <row r="56" spans="1:43" ht="49.5" customHeight="1" x14ac:dyDescent="0.2">
      <c r="A56" s="580"/>
      <c r="B56" s="582" t="s">
        <v>78</v>
      </c>
      <c r="C56" s="1328" t="s">
        <v>347</v>
      </c>
      <c r="D56" s="1328"/>
      <c r="E56" s="1328"/>
      <c r="F56" s="1328"/>
      <c r="G56" s="1328"/>
      <c r="H56" s="1328"/>
      <c r="I56" s="1328"/>
      <c r="J56" s="1328"/>
      <c r="K56" s="1328"/>
      <c r="L56" s="1328"/>
      <c r="M56" s="1328"/>
      <c r="N56" s="1328"/>
      <c r="O56" s="1328"/>
      <c r="P56" s="1328"/>
      <c r="Q56" s="1328"/>
      <c r="R56" s="1328"/>
      <c r="S56" s="1328"/>
      <c r="T56" s="1328"/>
      <c r="U56" s="1328"/>
      <c r="V56" s="1328"/>
      <c r="W56" s="1328"/>
      <c r="X56" s="1328"/>
      <c r="Y56" s="1328"/>
      <c r="Z56" s="1328"/>
      <c r="AA56" s="1328"/>
      <c r="AB56" s="1328"/>
      <c r="AC56" s="1328"/>
      <c r="AD56" s="1328"/>
      <c r="AE56" s="1328"/>
      <c r="AF56" s="1328"/>
      <c r="AG56" s="1328"/>
      <c r="AH56" s="1328"/>
      <c r="AI56" s="1328"/>
      <c r="AJ56" s="1328"/>
      <c r="AK56" s="1328"/>
      <c r="AL56" s="1328"/>
      <c r="AM56" s="1328"/>
      <c r="AN56" s="1329"/>
      <c r="AO56" s="581"/>
      <c r="AP56" s="18"/>
      <c r="AQ56" s="18"/>
    </row>
    <row r="57" spans="1:43" ht="77.25" customHeight="1" x14ac:dyDescent="0.2">
      <c r="A57" s="580"/>
      <c r="B57" s="582" t="s">
        <v>81</v>
      </c>
      <c r="C57" s="1328" t="s">
        <v>348</v>
      </c>
      <c r="D57" s="1328"/>
      <c r="E57" s="1328"/>
      <c r="F57" s="1328"/>
      <c r="G57" s="1328"/>
      <c r="H57" s="1328"/>
      <c r="I57" s="1328"/>
      <c r="J57" s="1328"/>
      <c r="K57" s="1328"/>
      <c r="L57" s="1328"/>
      <c r="M57" s="1328"/>
      <c r="N57" s="1328"/>
      <c r="O57" s="1328"/>
      <c r="P57" s="1328"/>
      <c r="Q57" s="1328"/>
      <c r="R57" s="1328"/>
      <c r="S57" s="1328"/>
      <c r="T57" s="1328"/>
      <c r="U57" s="1328"/>
      <c r="V57" s="1328"/>
      <c r="W57" s="1328"/>
      <c r="X57" s="1328"/>
      <c r="Y57" s="1328"/>
      <c r="Z57" s="1328"/>
      <c r="AA57" s="1328"/>
      <c r="AB57" s="1328"/>
      <c r="AC57" s="1328"/>
      <c r="AD57" s="1328"/>
      <c r="AE57" s="1328"/>
      <c r="AF57" s="1328"/>
      <c r="AG57" s="1328"/>
      <c r="AH57" s="1328"/>
      <c r="AI57" s="1328"/>
      <c r="AJ57" s="1328"/>
      <c r="AK57" s="1328"/>
      <c r="AL57" s="1328"/>
      <c r="AM57" s="1328"/>
      <c r="AN57" s="1329"/>
      <c r="AO57" s="581"/>
      <c r="AP57" s="18"/>
      <c r="AQ57" s="18"/>
    </row>
    <row r="58" spans="1:43" ht="36" customHeight="1" x14ac:dyDescent="0.2">
      <c r="A58" s="580"/>
      <c r="B58" s="582" t="s">
        <v>79</v>
      </c>
      <c r="C58" s="1328" t="s">
        <v>128</v>
      </c>
      <c r="D58" s="1328"/>
      <c r="E58" s="1328"/>
      <c r="F58" s="1328"/>
      <c r="G58" s="1328"/>
      <c r="H58" s="1328"/>
      <c r="I58" s="1328"/>
      <c r="J58" s="1328"/>
      <c r="K58" s="1328"/>
      <c r="L58" s="1328"/>
      <c r="M58" s="1328"/>
      <c r="N58" s="1328"/>
      <c r="O58" s="1328"/>
      <c r="P58" s="1328"/>
      <c r="Q58" s="1328"/>
      <c r="R58" s="1328"/>
      <c r="S58" s="1328"/>
      <c r="T58" s="1328"/>
      <c r="U58" s="1328"/>
      <c r="V58" s="1328"/>
      <c r="W58" s="1328"/>
      <c r="X58" s="1328"/>
      <c r="Y58" s="1328"/>
      <c r="Z58" s="1328"/>
      <c r="AA58" s="1328"/>
      <c r="AB58" s="1328"/>
      <c r="AC58" s="1328"/>
      <c r="AD58" s="1328"/>
      <c r="AE58" s="1328"/>
      <c r="AF58" s="1328"/>
      <c r="AG58" s="1328"/>
      <c r="AH58" s="1328"/>
      <c r="AI58" s="1328"/>
      <c r="AJ58" s="1328"/>
      <c r="AK58" s="1328"/>
      <c r="AL58" s="1328"/>
      <c r="AM58" s="1328"/>
      <c r="AN58" s="1329"/>
      <c r="AO58" s="581"/>
      <c r="AP58" s="18"/>
      <c r="AQ58" s="18"/>
    </row>
    <row r="59" spans="1:43" ht="95.25" customHeight="1" x14ac:dyDescent="0.2">
      <c r="A59" s="580"/>
      <c r="B59" s="584" t="s">
        <v>80</v>
      </c>
      <c r="C59" s="1330" t="s">
        <v>349</v>
      </c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  <c r="AH59" s="1330"/>
      <c r="AI59" s="1330"/>
      <c r="AJ59" s="1330"/>
      <c r="AK59" s="1330"/>
      <c r="AL59" s="1330"/>
      <c r="AM59" s="1330"/>
      <c r="AN59" s="1331"/>
      <c r="AO59" s="581"/>
      <c r="AP59" s="18"/>
      <c r="AQ59" s="18"/>
    </row>
    <row r="60" spans="1:43" ht="12.75" customHeight="1" x14ac:dyDescent="0.2">
      <c r="A60" s="580"/>
      <c r="B60" s="1327"/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  <c r="O60" s="1327"/>
      <c r="P60" s="1327"/>
      <c r="Q60" s="1327"/>
      <c r="R60" s="1327"/>
      <c r="S60" s="1327"/>
      <c r="T60" s="1327"/>
      <c r="U60" s="1327"/>
      <c r="V60" s="1327"/>
      <c r="W60" s="1327"/>
      <c r="X60" s="1327"/>
      <c r="Y60" s="1327"/>
      <c r="Z60" s="1327"/>
      <c r="AA60" s="1327"/>
      <c r="AB60" s="1327"/>
      <c r="AC60" s="1327"/>
      <c r="AD60" s="1327"/>
      <c r="AE60" s="1327"/>
      <c r="AF60" s="1327"/>
      <c r="AG60" s="1327"/>
      <c r="AH60" s="1327"/>
      <c r="AI60" s="1327"/>
      <c r="AJ60" s="1327"/>
      <c r="AK60" s="1327"/>
      <c r="AL60" s="1327"/>
      <c r="AM60" s="1327"/>
      <c r="AN60" s="1327"/>
      <c r="AO60" s="589"/>
      <c r="AP60" s="18"/>
      <c r="AQ60" s="18"/>
    </row>
    <row r="61" spans="1:43" x14ac:dyDescent="0.2">
      <c r="A61" s="580"/>
      <c r="B61" s="1342" t="s">
        <v>73</v>
      </c>
      <c r="C61" s="1343"/>
      <c r="D61" s="1343"/>
      <c r="E61" s="1343"/>
      <c r="F61" s="1343"/>
      <c r="G61" s="1343"/>
      <c r="H61" s="1343"/>
      <c r="I61" s="1343"/>
      <c r="J61" s="1343"/>
      <c r="K61" s="1343"/>
      <c r="L61" s="1343"/>
      <c r="M61" s="1343"/>
      <c r="N61" s="1343"/>
      <c r="O61" s="1343"/>
      <c r="P61" s="1343"/>
      <c r="Q61" s="1343"/>
      <c r="R61" s="1343"/>
      <c r="S61" s="1344"/>
      <c r="T61" s="1345"/>
      <c r="U61" s="1346" t="s">
        <v>225</v>
      </c>
      <c r="V61" s="1347"/>
      <c r="W61" s="1347"/>
      <c r="X61" s="1347"/>
      <c r="Y61" s="1347"/>
      <c r="Z61" s="1347"/>
      <c r="AA61" s="1347"/>
      <c r="AB61" s="1347"/>
      <c r="AC61" s="1347"/>
      <c r="AD61" s="1347"/>
      <c r="AE61" s="1347"/>
      <c r="AF61" s="1347"/>
      <c r="AG61" s="1347"/>
      <c r="AH61" s="1347"/>
      <c r="AI61" s="1347"/>
      <c r="AJ61" s="1347"/>
      <c r="AK61" s="1347"/>
      <c r="AL61" s="1347"/>
      <c r="AM61" s="1347"/>
      <c r="AN61" s="1348"/>
      <c r="AO61" s="581"/>
      <c r="AP61" s="18"/>
      <c r="AQ61" s="18"/>
    </row>
    <row r="62" spans="1:43" ht="27.75" customHeight="1" x14ac:dyDescent="0.2">
      <c r="A62" s="580"/>
      <c r="B62" s="1358"/>
      <c r="C62" s="1359"/>
      <c r="D62" s="1359"/>
      <c r="E62" s="1359"/>
      <c r="F62" s="1359"/>
      <c r="G62" s="16"/>
      <c r="H62" s="16"/>
      <c r="I62" s="590"/>
      <c r="J62" s="16"/>
      <c r="K62" s="16"/>
      <c r="L62" s="590"/>
      <c r="M62" s="16"/>
      <c r="N62" s="16"/>
      <c r="O62" s="16"/>
      <c r="P62" s="16"/>
      <c r="Q62" s="1359"/>
      <c r="R62" s="1359"/>
      <c r="S62" s="1360"/>
      <c r="T62" s="1345"/>
      <c r="U62" s="1352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53"/>
      <c r="AI62" s="1353"/>
      <c r="AJ62" s="1353"/>
      <c r="AK62" s="1353"/>
      <c r="AL62" s="1353"/>
      <c r="AM62" s="1353"/>
      <c r="AN62" s="1354"/>
      <c r="AO62" s="581"/>
      <c r="AP62" s="18"/>
      <c r="AQ62" s="18"/>
    </row>
    <row r="63" spans="1:43" ht="33.75" customHeight="1" x14ac:dyDescent="0.2">
      <c r="A63" s="580"/>
      <c r="B63" s="1358"/>
      <c r="C63" s="1359"/>
      <c r="D63" s="1359"/>
      <c r="E63" s="1359"/>
      <c r="F63" s="1359"/>
      <c r="G63" s="1361"/>
      <c r="H63" s="1361"/>
      <c r="I63" s="1361"/>
      <c r="J63" s="1361"/>
      <c r="K63" s="1361"/>
      <c r="L63" s="1361"/>
      <c r="M63" s="1361"/>
      <c r="N63" s="1361"/>
      <c r="O63" s="1361"/>
      <c r="P63" s="1361"/>
      <c r="Q63" s="1359"/>
      <c r="R63" s="1359"/>
      <c r="S63" s="1360"/>
      <c r="T63" s="1345"/>
      <c r="U63" s="1352"/>
      <c r="V63" s="1353"/>
      <c r="W63" s="1353"/>
      <c r="X63" s="1353"/>
      <c r="Y63" s="1353"/>
      <c r="Z63" s="1353"/>
      <c r="AA63" s="1353"/>
      <c r="AB63" s="1353"/>
      <c r="AC63" s="1353"/>
      <c r="AD63" s="1353"/>
      <c r="AE63" s="1353"/>
      <c r="AF63" s="1353"/>
      <c r="AG63" s="1353"/>
      <c r="AH63" s="1353"/>
      <c r="AI63" s="1353"/>
      <c r="AJ63" s="1353"/>
      <c r="AK63" s="1353"/>
      <c r="AL63" s="1353"/>
      <c r="AM63" s="1353"/>
      <c r="AN63" s="1354"/>
      <c r="AO63" s="581"/>
      <c r="AP63" s="18"/>
      <c r="AQ63" s="18"/>
    </row>
    <row r="64" spans="1:43" x14ac:dyDescent="0.2">
      <c r="A64" s="580"/>
      <c r="B64" s="1349" t="s">
        <v>87</v>
      </c>
      <c r="C64" s="1350"/>
      <c r="D64" s="1350"/>
      <c r="E64" s="1350"/>
      <c r="F64" s="1350"/>
      <c r="G64" s="1350"/>
      <c r="H64" s="1350"/>
      <c r="I64" s="1350"/>
      <c r="J64" s="1350"/>
      <c r="K64" s="1350"/>
      <c r="L64" s="1350"/>
      <c r="M64" s="1350"/>
      <c r="N64" s="1350"/>
      <c r="O64" s="1350"/>
      <c r="P64" s="1350"/>
      <c r="Q64" s="1350"/>
      <c r="R64" s="1350"/>
      <c r="S64" s="1351"/>
      <c r="T64" s="1345"/>
      <c r="U64" s="1355"/>
      <c r="V64" s="1356"/>
      <c r="W64" s="1356"/>
      <c r="X64" s="1356"/>
      <c r="Y64" s="1356"/>
      <c r="Z64" s="1356"/>
      <c r="AA64" s="1356"/>
      <c r="AB64" s="1356"/>
      <c r="AC64" s="1356"/>
      <c r="AD64" s="1356"/>
      <c r="AE64" s="1356"/>
      <c r="AF64" s="1356"/>
      <c r="AG64" s="1356"/>
      <c r="AH64" s="1356"/>
      <c r="AI64" s="1356"/>
      <c r="AJ64" s="1356"/>
      <c r="AK64" s="1356"/>
      <c r="AL64" s="1356"/>
      <c r="AM64" s="1356"/>
      <c r="AN64" s="1357"/>
      <c r="AO64" s="581"/>
      <c r="AP64" s="18"/>
      <c r="AQ64" s="18"/>
    </row>
    <row r="65" spans="1:43" ht="14.25" customHeight="1" x14ac:dyDescent="0.2">
      <c r="A65" s="1371"/>
      <c r="B65" s="1372"/>
      <c r="C65" s="1372"/>
      <c r="D65" s="1372"/>
      <c r="E65" s="1372"/>
      <c r="F65" s="1372"/>
      <c r="G65" s="1372"/>
      <c r="H65" s="1372"/>
      <c r="I65" s="1372"/>
      <c r="J65" s="1372"/>
      <c r="K65" s="1372"/>
      <c r="L65" s="1372"/>
      <c r="M65" s="1372"/>
      <c r="N65" s="1372"/>
      <c r="O65" s="1372"/>
      <c r="P65" s="1372"/>
      <c r="Q65" s="1372"/>
      <c r="R65" s="1372"/>
      <c r="S65" s="1372"/>
      <c r="T65" s="1372"/>
      <c r="U65" s="1372"/>
      <c r="V65" s="1372"/>
      <c r="W65" s="1372"/>
      <c r="X65" s="1372"/>
      <c r="Y65" s="1372"/>
      <c r="Z65" s="1372"/>
      <c r="AA65" s="1372"/>
      <c r="AB65" s="1372"/>
      <c r="AC65" s="1372"/>
      <c r="AD65" s="1372"/>
      <c r="AE65" s="1372"/>
      <c r="AF65" s="1372"/>
      <c r="AG65" s="1372"/>
      <c r="AH65" s="1372"/>
      <c r="AI65" s="1372"/>
      <c r="AJ65" s="1372"/>
      <c r="AK65" s="1372"/>
      <c r="AL65" s="1372"/>
      <c r="AM65" s="1372"/>
      <c r="AN65" s="1372"/>
      <c r="AO65" s="1373"/>
      <c r="AP65" s="18"/>
      <c r="AQ65" s="18"/>
    </row>
    <row r="66" spans="1:43" ht="45.75" customHeight="1" x14ac:dyDescent="0.2">
      <c r="A66" s="591"/>
      <c r="B66" s="592"/>
      <c r="C66" s="519"/>
      <c r="D66" s="519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1"/>
      <c r="AP66" s="18"/>
      <c r="AQ66" s="18"/>
    </row>
    <row r="67" spans="1:4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131" ht="12.75" customHeight="1" x14ac:dyDescent="0.2"/>
    <row r="212" spans="3:36" x14ac:dyDescent="0.2">
      <c r="C212" s="594"/>
      <c r="D212" s="594"/>
      <c r="E212" s="594"/>
      <c r="F212" s="594"/>
      <c r="G212" s="594"/>
      <c r="H212" s="594"/>
      <c r="I212" s="594"/>
      <c r="J212" s="594"/>
      <c r="K212" s="594"/>
      <c r="L212" s="594"/>
      <c r="M212" s="594"/>
      <c r="N212" s="594"/>
      <c r="O212" s="594"/>
      <c r="P212" s="594"/>
      <c r="Q212" s="594"/>
      <c r="R212" s="594"/>
      <c r="S212" s="594"/>
      <c r="T212" s="594"/>
      <c r="U212" s="594"/>
      <c r="V212" s="594"/>
      <c r="W212" s="594"/>
      <c r="X212" s="594"/>
      <c r="Y212" s="594"/>
      <c r="Z212" s="594"/>
      <c r="AA212" s="594"/>
      <c r="AB212" s="594"/>
      <c r="AC212" s="594"/>
      <c r="AD212" s="594"/>
      <c r="AE212" s="594"/>
      <c r="AF212" s="594"/>
      <c r="AG212" s="594"/>
      <c r="AH212" s="594"/>
      <c r="AI212" s="594"/>
      <c r="AJ212" s="594"/>
    </row>
    <row r="213" spans="3:36" x14ac:dyDescent="0.2">
      <c r="C213" s="594"/>
      <c r="D213" s="594"/>
      <c r="E213" s="594"/>
      <c r="F213" s="594"/>
      <c r="G213" s="594"/>
      <c r="H213" s="594"/>
      <c r="I213" s="594"/>
      <c r="J213" s="594"/>
      <c r="K213" s="594"/>
      <c r="L213" s="594"/>
      <c r="M213" s="594"/>
      <c r="N213" s="594"/>
      <c r="O213" s="594"/>
      <c r="P213" s="594"/>
      <c r="Q213" s="594"/>
      <c r="R213" s="594"/>
      <c r="S213" s="594"/>
      <c r="T213" s="594"/>
      <c r="U213" s="594"/>
      <c r="V213" s="594"/>
      <c r="W213" s="594"/>
      <c r="X213" s="594"/>
      <c r="Y213" s="594"/>
      <c r="Z213" s="594"/>
      <c r="AA213" s="594"/>
      <c r="AB213" s="594"/>
      <c r="AC213" s="594"/>
      <c r="AD213" s="594"/>
      <c r="AE213" s="594"/>
      <c r="AF213" s="594"/>
      <c r="AG213" s="594"/>
      <c r="AH213" s="594"/>
      <c r="AI213" s="594"/>
      <c r="AJ213" s="594"/>
    </row>
    <row r="214" spans="3:36" x14ac:dyDescent="0.2">
      <c r="C214" s="594"/>
      <c r="D214" s="594"/>
      <c r="E214" s="594"/>
      <c r="F214" s="594"/>
      <c r="G214" s="594"/>
      <c r="H214" s="594"/>
      <c r="I214" s="594"/>
      <c r="J214" s="594"/>
      <c r="K214" s="594"/>
      <c r="L214" s="594"/>
      <c r="M214" s="594"/>
      <c r="N214" s="594"/>
      <c r="O214" s="594"/>
      <c r="P214" s="594"/>
      <c r="Q214" s="594"/>
      <c r="R214" s="594"/>
      <c r="S214" s="594"/>
      <c r="T214" s="594"/>
      <c r="U214" s="594"/>
      <c r="V214" s="594"/>
      <c r="W214" s="594"/>
      <c r="X214" s="594"/>
      <c r="Y214" s="594"/>
      <c r="Z214" s="594"/>
      <c r="AA214" s="594"/>
      <c r="AB214" s="594"/>
      <c r="AC214" s="594"/>
      <c r="AD214" s="594"/>
      <c r="AE214" s="594"/>
      <c r="AF214" s="594"/>
      <c r="AG214" s="594"/>
      <c r="AH214" s="594"/>
      <c r="AI214" s="594"/>
      <c r="AJ214" s="594"/>
    </row>
    <row r="215" spans="3:36" ht="33" customHeight="1" x14ac:dyDescent="0.2">
      <c r="C215" s="594"/>
      <c r="D215" s="594"/>
      <c r="E215" s="594"/>
      <c r="F215" s="594"/>
      <c r="G215" s="594"/>
      <c r="H215" s="594"/>
      <c r="I215" s="594"/>
      <c r="J215" s="594"/>
      <c r="K215" s="594"/>
      <c r="L215" s="594"/>
      <c r="M215" s="594"/>
      <c r="N215" s="594"/>
      <c r="O215" s="594"/>
      <c r="P215" s="594"/>
      <c r="Q215" s="594"/>
      <c r="R215" s="594"/>
      <c r="S215" s="594"/>
      <c r="T215" s="594"/>
      <c r="U215" s="594"/>
      <c r="V215" s="594"/>
      <c r="W215" s="594"/>
      <c r="X215" s="594"/>
      <c r="Y215" s="594"/>
      <c r="Z215" s="594"/>
      <c r="AA215" s="594"/>
      <c r="AB215" s="594"/>
      <c r="AC215" s="594"/>
      <c r="AD215" s="594"/>
      <c r="AE215" s="594"/>
      <c r="AF215" s="594"/>
      <c r="AG215" s="594"/>
      <c r="AH215" s="594"/>
      <c r="AI215" s="594"/>
      <c r="AJ215" s="594"/>
    </row>
    <row r="216" spans="3:36" x14ac:dyDescent="0.2">
      <c r="C216" s="594"/>
      <c r="D216" s="594"/>
      <c r="E216" s="594"/>
      <c r="F216" s="594"/>
      <c r="G216" s="594"/>
      <c r="H216" s="594"/>
      <c r="I216" s="594"/>
      <c r="J216" s="594"/>
      <c r="K216" s="594"/>
      <c r="L216" s="594"/>
      <c r="M216" s="594"/>
      <c r="N216" s="594"/>
      <c r="O216" s="594"/>
      <c r="P216" s="594"/>
      <c r="Q216" s="594"/>
      <c r="R216" s="594"/>
      <c r="S216" s="594"/>
      <c r="T216" s="594"/>
      <c r="U216" s="594"/>
      <c r="V216" s="594"/>
      <c r="W216" s="594"/>
      <c r="X216" s="594"/>
      <c r="Y216" s="594"/>
      <c r="Z216" s="594"/>
      <c r="AA216" s="594"/>
      <c r="AB216" s="594"/>
      <c r="AC216" s="594"/>
      <c r="AD216" s="594"/>
      <c r="AE216" s="594"/>
      <c r="AF216" s="594"/>
      <c r="AG216" s="594"/>
      <c r="AH216" s="594"/>
      <c r="AI216" s="594"/>
      <c r="AJ216" s="594"/>
    </row>
    <row r="217" spans="3:36" ht="39" customHeight="1" x14ac:dyDescent="0.2">
      <c r="C217" s="594"/>
      <c r="D217" s="594"/>
      <c r="E217" s="594"/>
      <c r="F217" s="594"/>
      <c r="G217" s="594"/>
      <c r="H217" s="594"/>
      <c r="I217" s="594"/>
      <c r="J217" s="594"/>
      <c r="K217" s="594"/>
      <c r="L217" s="594"/>
      <c r="M217" s="594"/>
      <c r="N217" s="594"/>
      <c r="O217" s="594"/>
      <c r="P217" s="594"/>
      <c r="Q217" s="594"/>
      <c r="R217" s="594"/>
      <c r="S217" s="594"/>
      <c r="T217" s="594"/>
      <c r="U217" s="594"/>
      <c r="V217" s="594"/>
      <c r="W217" s="594"/>
      <c r="X217" s="594"/>
      <c r="Y217" s="594"/>
      <c r="Z217" s="594"/>
      <c r="AA217" s="594"/>
      <c r="AB217" s="594"/>
      <c r="AC217" s="594"/>
      <c r="AD217" s="594"/>
      <c r="AE217" s="594"/>
      <c r="AF217" s="594"/>
      <c r="AG217" s="594"/>
      <c r="AH217" s="594"/>
      <c r="AI217" s="594"/>
      <c r="AJ217" s="594"/>
    </row>
  </sheetData>
  <sheetProtection algorithmName="SHA-512" hashValue="ERovhB24zFGs772nmLsL4zr8PY12KQR9YxpST/8YFQiNInjDwkNqOke7lmAeuPBjE8t8GZGXgiboQvWGp32cZA==" saltValue="RhAm8E1WaubIGK9vCdM+pQ==" spinCount="100000" sheet="1" formatCells="0" formatColumns="0" formatRows="0" insertColumns="0" insertRows="0" insertHyperlinks="0" deleteColumns="0" deleteRows="0" selectLockedCells="1" sort="0" autoFilter="0" pivotTables="0"/>
  <mergeCells count="107">
    <mergeCell ref="AB22:AN22"/>
    <mergeCell ref="B34:U34"/>
    <mergeCell ref="C35:H35"/>
    <mergeCell ref="J35:N35"/>
    <mergeCell ref="P35:Q35"/>
    <mergeCell ref="S35:T35"/>
    <mergeCell ref="C44:F44"/>
    <mergeCell ref="C36:H36"/>
    <mergeCell ref="J36:N36"/>
    <mergeCell ref="P36:Q37"/>
    <mergeCell ref="H43:T43"/>
    <mergeCell ref="H44:T44"/>
    <mergeCell ref="W40:AF40"/>
    <mergeCell ref="C42:F43"/>
    <mergeCell ref="C40:H40"/>
    <mergeCell ref="J40:Q40"/>
    <mergeCell ref="C38:C39"/>
    <mergeCell ref="D38:D39"/>
    <mergeCell ref="E38:E39"/>
    <mergeCell ref="F38:F39"/>
    <mergeCell ref="AF38:AF39"/>
    <mergeCell ref="C26:AM26"/>
    <mergeCell ref="C27:AM27"/>
    <mergeCell ref="B31:AN31"/>
    <mergeCell ref="A1:AO1"/>
    <mergeCell ref="A2:A3"/>
    <mergeCell ref="B30:AN30"/>
    <mergeCell ref="B28:AN28"/>
    <mergeCell ref="B17:AN17"/>
    <mergeCell ref="B25:AN25"/>
    <mergeCell ref="B20:N20"/>
    <mergeCell ref="O20:AA20"/>
    <mergeCell ref="AB20:AN20"/>
    <mergeCell ref="B23:N23"/>
    <mergeCell ref="O23:AA23"/>
    <mergeCell ref="AB23:AN23"/>
    <mergeCell ref="AB21:AN21"/>
    <mergeCell ref="B19:N19"/>
    <mergeCell ref="O19:AA19"/>
    <mergeCell ref="AF10:AM10"/>
    <mergeCell ref="B4:AN4"/>
    <mergeCell ref="B5:AN5"/>
    <mergeCell ref="B6:AN6"/>
    <mergeCell ref="B8:AN8"/>
    <mergeCell ref="C9:H9"/>
    <mergeCell ref="J9:N9"/>
    <mergeCell ref="P9:Q9"/>
    <mergeCell ref="S9:T9"/>
    <mergeCell ref="AF9:AM9"/>
    <mergeCell ref="B7:AN7"/>
    <mergeCell ref="C10:H10"/>
    <mergeCell ref="J10:N10"/>
    <mergeCell ref="P10:Q10"/>
    <mergeCell ref="S10:T10"/>
    <mergeCell ref="Y10:AD10"/>
    <mergeCell ref="A65:AO65"/>
    <mergeCell ref="B18:N18"/>
    <mergeCell ref="O18:AA18"/>
    <mergeCell ref="AB18:AN18"/>
    <mergeCell ref="B21:N21"/>
    <mergeCell ref="B33:U33"/>
    <mergeCell ref="AB19:AN19"/>
    <mergeCell ref="B22:N22"/>
    <mergeCell ref="O22:AA22"/>
    <mergeCell ref="W36:AG36"/>
    <mergeCell ref="AO2:AO46"/>
    <mergeCell ref="B46:AN46"/>
    <mergeCell ref="O21:AA21"/>
    <mergeCell ref="B15:AN15"/>
    <mergeCell ref="B2:AN2"/>
    <mergeCell ref="B3:AN3"/>
    <mergeCell ref="S36:T37"/>
    <mergeCell ref="B61:S61"/>
    <mergeCell ref="T61:T64"/>
    <mergeCell ref="U61:AN61"/>
    <mergeCell ref="B64:S64"/>
    <mergeCell ref="U62:AN64"/>
    <mergeCell ref="B62:F63"/>
    <mergeCell ref="Q62:S63"/>
    <mergeCell ref="G63:P63"/>
    <mergeCell ref="C50:AN50"/>
    <mergeCell ref="C51:AN51"/>
    <mergeCell ref="C52:AN52"/>
    <mergeCell ref="C53:AN53"/>
    <mergeCell ref="C54:AN54"/>
    <mergeCell ref="C32:AM32"/>
    <mergeCell ref="B60:AN60"/>
    <mergeCell ref="C55:AN55"/>
    <mergeCell ref="C57:AN57"/>
    <mergeCell ref="C59:AN59"/>
    <mergeCell ref="C58:AN58"/>
    <mergeCell ref="G38:G39"/>
    <mergeCell ref="H38:H39"/>
    <mergeCell ref="J38:Q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B47:AN47"/>
    <mergeCell ref="B48:AN48"/>
    <mergeCell ref="C56:AN56"/>
    <mergeCell ref="C49:AN49"/>
  </mergeCells>
  <dataValidations count="1">
    <dataValidation type="whole" allowBlank="1" showInputMessage="1" showErrorMessage="1" error="Wprowadź cyfrę" sqref="J62:K62 M62:P62 G62:G63 H62" xr:uid="{00000000-0002-0000-0300-000000000000}">
      <formula1>0</formula1>
      <formula2>9</formula2>
    </dataValidation>
  </dataValidations>
  <printOptions horizontalCentered="1"/>
  <pageMargins left="0.23622047244094491" right="0.23622047244094491" top="0.51181102362204722" bottom="0.55118110236220474" header="0.31496062992125984" footer="0.31496062992125984"/>
  <pageSetup paperSize="9" scale="71" fitToHeight="2" orientation="portrait" r:id="rId1"/>
  <headerFooter scaleWithDoc="0" alignWithMargins="0"/>
  <rowBreaks count="1" manualBreakCount="1">
    <brk id="50" max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zoomScale="115" zoomScaleNormal="115" zoomScaleSheetLayoutView="100" workbookViewId="0">
      <selection activeCell="L5" sqref="A1:XFD1048576"/>
    </sheetView>
  </sheetViews>
  <sheetFormatPr defaultColWidth="9.140625" defaultRowHeight="12.75" x14ac:dyDescent="0.2"/>
  <cols>
    <col min="1" max="1" width="1.140625" style="2" customWidth="1"/>
    <col min="2" max="2" width="4.42578125" style="2" customWidth="1"/>
    <col min="3" max="3" width="11.7109375" style="2" customWidth="1"/>
    <col min="4" max="6" width="9.140625" style="2"/>
    <col min="7" max="7" width="10.140625" style="2" customWidth="1"/>
    <col min="8" max="8" width="12" style="2" customWidth="1"/>
    <col min="9" max="9" width="9.140625" style="2"/>
    <col min="10" max="10" width="8.28515625" style="2" customWidth="1"/>
    <col min="11" max="11" width="14.85546875" style="2" customWidth="1"/>
    <col min="12" max="16384" width="9.140625" style="2"/>
  </cols>
  <sheetData>
    <row r="1" spans="2:12" ht="30" customHeight="1" x14ac:dyDescent="0.2">
      <c r="B1" s="1424" t="s">
        <v>95</v>
      </c>
      <c r="C1" s="1424"/>
      <c r="D1" s="1424"/>
      <c r="E1" s="1424"/>
      <c r="F1" s="1424"/>
      <c r="G1" s="1424"/>
      <c r="H1" s="1424"/>
      <c r="I1" s="1424"/>
      <c r="J1" s="1424"/>
      <c r="K1" s="1424"/>
      <c r="L1" s="7"/>
    </row>
    <row r="2" spans="2:12" ht="6.75" customHeight="1" thickBot="1" x14ac:dyDescent="0.25">
      <c r="B2" s="7"/>
      <c r="C2" s="17"/>
      <c r="D2" s="17"/>
      <c r="E2" s="17"/>
      <c r="F2" s="17"/>
      <c r="G2" s="17"/>
      <c r="H2" s="17"/>
      <c r="I2" s="17"/>
      <c r="J2" s="17"/>
      <c r="K2" s="67"/>
      <c r="L2" s="7"/>
    </row>
    <row r="3" spans="2:12" ht="51" customHeight="1" x14ac:dyDescent="0.25">
      <c r="B3" s="1425" t="s">
        <v>96</v>
      </c>
      <c r="C3" s="1426"/>
      <c r="D3" s="1426"/>
      <c r="E3" s="1426"/>
      <c r="F3" s="1426"/>
      <c r="G3" s="1426"/>
      <c r="H3" s="1426"/>
      <c r="I3" s="1426"/>
      <c r="J3" s="1426"/>
      <c r="K3" s="1427"/>
      <c r="L3" s="7"/>
    </row>
    <row r="4" spans="2:12" ht="64.5" customHeight="1" x14ac:dyDescent="0.2">
      <c r="B4" s="1428" t="s">
        <v>350</v>
      </c>
      <c r="C4" s="1429"/>
      <c r="D4" s="1429"/>
      <c r="E4" s="1429"/>
      <c r="F4" s="1429"/>
      <c r="G4" s="1429"/>
      <c r="H4" s="1429"/>
      <c r="I4" s="1429"/>
      <c r="J4" s="1429"/>
      <c r="K4" s="1430"/>
      <c r="L4" s="7"/>
    </row>
    <row r="5" spans="2:12" ht="27" customHeight="1" x14ac:dyDescent="0.2">
      <c r="B5" s="143" t="s">
        <v>42</v>
      </c>
      <c r="C5" s="1423" t="s">
        <v>188</v>
      </c>
      <c r="D5" s="1423"/>
      <c r="E5" s="1423"/>
      <c r="F5" s="1423"/>
      <c r="G5" s="1423"/>
      <c r="H5" s="1423"/>
      <c r="I5" s="1423"/>
      <c r="J5" s="1423"/>
      <c r="K5" s="1431"/>
      <c r="L5" s="7"/>
    </row>
    <row r="6" spans="2:12" ht="42.75" customHeight="1" x14ac:dyDescent="0.2">
      <c r="B6" s="143" t="s">
        <v>52</v>
      </c>
      <c r="C6" s="1423" t="s">
        <v>189</v>
      </c>
      <c r="D6" s="1423"/>
      <c r="E6" s="1423"/>
      <c r="F6" s="1423"/>
      <c r="G6" s="1423"/>
      <c r="H6" s="1423"/>
      <c r="I6" s="1423"/>
      <c r="J6" s="1423"/>
      <c r="K6" s="1431"/>
      <c r="L6" s="7"/>
    </row>
    <row r="7" spans="2:12" ht="54.75" customHeight="1" x14ac:dyDescent="0.2">
      <c r="B7" s="143" t="s">
        <v>179</v>
      </c>
      <c r="C7" s="1432" t="s">
        <v>190</v>
      </c>
      <c r="D7" s="1432"/>
      <c r="E7" s="1432"/>
      <c r="F7" s="1432"/>
      <c r="G7" s="1432"/>
      <c r="H7" s="1432"/>
      <c r="I7" s="1432"/>
      <c r="J7" s="1432"/>
      <c r="K7" s="1433"/>
      <c r="L7" s="68"/>
    </row>
    <row r="8" spans="2:12" ht="67.5" customHeight="1" x14ac:dyDescent="0.2">
      <c r="B8" s="143" t="s">
        <v>191</v>
      </c>
      <c r="C8" s="1423" t="s">
        <v>258</v>
      </c>
      <c r="D8" s="1423"/>
      <c r="E8" s="1423"/>
      <c r="F8" s="1423"/>
      <c r="G8" s="1423"/>
      <c r="H8" s="1423"/>
      <c r="I8" s="1423"/>
      <c r="J8" s="1423"/>
      <c r="K8" s="1431"/>
      <c r="L8" s="7"/>
    </row>
    <row r="9" spans="2:12" ht="118.5" customHeight="1" x14ac:dyDescent="0.2">
      <c r="B9" s="143" t="s">
        <v>192</v>
      </c>
      <c r="C9" s="1423" t="s">
        <v>351</v>
      </c>
      <c r="D9" s="1423"/>
      <c r="E9" s="1423"/>
      <c r="F9" s="1423"/>
      <c r="G9" s="1423"/>
      <c r="H9" s="1423"/>
      <c r="I9" s="1423"/>
      <c r="J9" s="1423"/>
      <c r="K9" s="1431"/>
      <c r="L9" s="7"/>
    </row>
    <row r="10" spans="2:12" ht="52.5" customHeight="1" x14ac:dyDescent="0.2">
      <c r="B10" s="143" t="s">
        <v>193</v>
      </c>
      <c r="C10" s="1423" t="s">
        <v>194</v>
      </c>
      <c r="D10" s="1423"/>
      <c r="E10" s="1423"/>
      <c r="F10" s="1423"/>
      <c r="G10" s="1423"/>
      <c r="H10" s="1423"/>
      <c r="I10" s="1423"/>
      <c r="J10" s="1423"/>
      <c r="K10" s="1431"/>
      <c r="L10" s="75"/>
    </row>
    <row r="11" spans="2:12" ht="132" customHeight="1" x14ac:dyDescent="0.2">
      <c r="B11" s="143" t="s">
        <v>195</v>
      </c>
      <c r="C11" s="1423" t="s">
        <v>352</v>
      </c>
      <c r="D11" s="1423"/>
      <c r="E11" s="1423"/>
      <c r="F11" s="1423"/>
      <c r="G11" s="1423"/>
      <c r="H11" s="1423"/>
      <c r="I11" s="1423"/>
      <c r="J11" s="1423"/>
      <c r="K11" s="1431"/>
      <c r="L11" s="7"/>
    </row>
    <row r="12" spans="2:12" ht="52.5" customHeight="1" x14ac:dyDescent="0.2">
      <c r="B12" s="143" t="s">
        <v>196</v>
      </c>
      <c r="C12" s="1423" t="s">
        <v>197</v>
      </c>
      <c r="D12" s="1423"/>
      <c r="E12" s="1423"/>
      <c r="F12" s="1423"/>
      <c r="G12" s="1423"/>
      <c r="H12" s="1423"/>
      <c r="I12" s="1423"/>
      <c r="J12" s="1423"/>
      <c r="K12" s="1431"/>
      <c r="L12" s="7"/>
    </row>
    <row r="13" spans="2:12" ht="91.5" customHeight="1" x14ac:dyDescent="0.2">
      <c r="B13" s="143" t="s">
        <v>198</v>
      </c>
      <c r="C13" s="1423" t="s">
        <v>199</v>
      </c>
      <c r="D13" s="1423"/>
      <c r="E13" s="1423"/>
      <c r="F13" s="1423"/>
      <c r="G13" s="1423"/>
      <c r="H13" s="1423"/>
      <c r="I13" s="1423"/>
      <c r="J13" s="1423"/>
      <c r="K13" s="1431"/>
      <c r="L13" s="7"/>
    </row>
    <row r="14" spans="2:12" ht="31.5" customHeight="1" x14ac:dyDescent="0.2">
      <c r="B14" s="143" t="s">
        <v>200</v>
      </c>
      <c r="C14" s="1423" t="s">
        <v>128</v>
      </c>
      <c r="D14" s="1423"/>
      <c r="E14" s="1423"/>
      <c r="F14" s="1423"/>
      <c r="G14" s="1423"/>
      <c r="H14" s="1423"/>
      <c r="I14" s="1423"/>
      <c r="J14" s="1423"/>
      <c r="K14" s="1431"/>
      <c r="L14" s="7"/>
    </row>
    <row r="15" spans="2:12" ht="81.75" customHeight="1" thickBot="1" x14ac:dyDescent="0.25">
      <c r="B15" s="144" t="s">
        <v>201</v>
      </c>
      <c r="C15" s="1434" t="s">
        <v>353</v>
      </c>
      <c r="D15" s="1434"/>
      <c r="E15" s="1434"/>
      <c r="F15" s="1434"/>
      <c r="G15" s="1434"/>
      <c r="H15" s="1434"/>
      <c r="I15" s="1434"/>
      <c r="J15" s="1434"/>
      <c r="K15" s="1435"/>
      <c r="L15" s="7"/>
    </row>
    <row r="16" spans="2:12" ht="12.75" customHeight="1" x14ac:dyDescent="0.2">
      <c r="B16" s="76"/>
      <c r="C16" s="1423"/>
      <c r="D16" s="1423"/>
      <c r="E16" s="1423"/>
      <c r="F16" s="1423"/>
      <c r="G16" s="1423"/>
      <c r="H16" s="1423"/>
      <c r="I16" s="1423"/>
      <c r="J16" s="1423"/>
      <c r="K16" s="1423"/>
      <c r="L16" s="7"/>
    </row>
    <row r="17" spans="3:12" ht="20.2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20.25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sheetProtection algorithmName="SHA-512" hashValue="4rHThij0k4kgab/ymgzcqV9gFWTPBd93Z6YRhoc4ZT4cwEtd8P3eH1Wpt36I7SHaZF/VDzb1Cb+BMy4lOYupDw==" saltValue="5ju1TMfujYM/PgsR/HsK7A==" spinCount="100000" sheet="1" formatCells="0" formatColumns="0" formatRows="0" insertColumns="0" insertRows="0" insertHyperlinks="0" deleteColumns="0" deleteRows="0" selectLockedCells="1" sort="0" autoFilter="0" pivotTables="0"/>
  <mergeCells count="15">
    <mergeCell ref="C16:K16"/>
    <mergeCell ref="B1:K1"/>
    <mergeCell ref="B3:K3"/>
    <mergeCell ref="B4:K4"/>
    <mergeCell ref="C5:K5"/>
    <mergeCell ref="C6:K6"/>
    <mergeCell ref="C7:K7"/>
    <mergeCell ref="C8:K8"/>
    <mergeCell ref="C9:K9"/>
    <mergeCell ref="C10:K10"/>
    <mergeCell ref="C11:K11"/>
    <mergeCell ref="C12:K12"/>
    <mergeCell ref="C13:K13"/>
    <mergeCell ref="C14:K14"/>
    <mergeCell ref="C15:K15"/>
  </mergeCells>
  <pageMargins left="0.70866141732283472" right="0.70866141732283472" top="0.74803149606299213" bottom="0.74803149606299213" header="0.31496062992125984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Wniosek</vt:lpstr>
      <vt:lpstr>Oświadczenie_KWARTALNE</vt:lpstr>
      <vt:lpstr>Oświadczenie_ZWIĘKSZENIE PR </vt:lpstr>
      <vt:lpstr>Załącznik_współposiadacz </vt:lpstr>
      <vt:lpstr>Zał.  Klauzula informacyjna</vt:lpstr>
      <vt:lpstr>Oświadczenie_KWARTALNE!Obszar_wydruku</vt:lpstr>
      <vt:lpstr>'Oświadczenie_ZWIĘKSZENIE PR '!Obszar_wydruku</vt:lpstr>
      <vt:lpstr>Wniosek!Obszar_wydruku</vt:lpstr>
      <vt:lpstr>'Zał.  Klauzula informacyjna'!Obszar_wydruku</vt:lpstr>
      <vt:lpstr>'Załącznik_współposiadacz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Paluszczak Roman</cp:lastModifiedBy>
  <cp:lastPrinted>2021-09-22T13:17:58Z</cp:lastPrinted>
  <dcterms:created xsi:type="dcterms:W3CDTF">1997-02-26T13:46:56Z</dcterms:created>
  <dcterms:modified xsi:type="dcterms:W3CDTF">2021-10-07T13:10:41Z</dcterms:modified>
</cp:coreProperties>
</file>