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mleko do skupu" sheetId="7" r:id="rId7"/>
    <sheet name="Tab. tygodniowa" sheetId="10" r:id="rId8"/>
    <sheet name="Dynamika zmiany cen" sheetId="18" r:id="rId9"/>
    <sheet name="% wskaźnik zmiany cen" sheetId="3" r:id="rId10"/>
    <sheet name="Średnie miesięczne ceny" sheetId="20" r:id="rId11"/>
    <sheet name="Średnie miesięczne -wykresy" sheetId="8" r:id="rId12"/>
    <sheet name="Polska a UE" sheetId="9" r:id="rId13"/>
    <sheet name="Handel zagraniczny-ogółem" sheetId="14" r:id="rId14"/>
    <sheet name="Handel zagr. wg krajów " sheetId="15" r:id="rId15"/>
  </sheets>
  <definedNames>
    <definedName name="_xlnm.Print_Area" localSheetId="14">'Handel zagr. wg krajów '!#REF!</definedName>
  </definedNames>
  <calcPr calcId="145621"/>
</workbook>
</file>

<file path=xl/calcChain.xml><?xml version="1.0" encoding="utf-8"?>
<calcChain xmlns="http://schemas.openxmlformats.org/spreadsheetml/2006/main">
  <c r="D22" i="14" l="1"/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<sst xmlns="http://schemas.openxmlformats.org/spreadsheetml/2006/main" count="1723" uniqueCount="327">
  <si>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</si>
  <si>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</si>
  <si>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</si>
  <si>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</si>
  <si>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</si>
  <si>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</si>
  <si>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</si>
  <si>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</si>
  <si>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</si>
  <si>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</si>
  <si>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</si>
  <si>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</si>
  <si>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</si>
  <si>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</si>
  <si>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</si>
  <si>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</si>
  <si>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</si>
  <si>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</si>
  <si>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</si>
  <si>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</si>
  <si>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</si>
  <si>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</si>
  <si>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</si>
  <si>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</si>
  <si>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</si>
  <si>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</si>
  <si>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</si>
  <si>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</si>
  <si>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</si>
  <si>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</si>
  <si>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</si>
  <si>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</si>
  <si>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</si>
  <si>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</si>
  <si>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</si>
  <si>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</si>
  <si>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</si>
  <si>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</si>
  <si>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</si>
  <si>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</si>
  <si>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</si>
  <si>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</si>
  <si>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</si>
  <si>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</si>
  <si>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</si>
  <si>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</si>
  <si>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</si>
  <si>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</si>
  <si>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</si>
  <si>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</si>
  <si>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</si>
  <si>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</si>
  <si>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</si>
  <si>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</si>
  <si>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</si>
  <si>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</si>
  <si>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</si>
  <si>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</si>
  <si>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</si>
  <si>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</si>
  <si>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</si>
  <si>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</si>
  <si>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</si>
  <si>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</si>
  <si>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</si>
  <si>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</si>
  <si>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</si>
  <si>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</si>
  <si>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</si>
  <si>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</si>
  <si>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</si>
  <si>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</si>
  <si>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</si>
  <si>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</si>
  <si>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</si>
  <si>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</si>
  <si>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</si>
  <si>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</si>
  <si>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</si>
  <si>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</si>
  <si>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</si>
  <si>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</si>
  <si>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</si>
  <si>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</si>
  <si>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</si>
  <si>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</si>
  <si>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</si>
  <si>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</si>
  <si>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</si>
  <si>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</si>
  <si>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</si>
  <si>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</si>
  <si>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</si>
  <si>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</si>
  <si>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</si>
  <si>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</si>
  <si>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</si>
  <si>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</si>
  <si>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</si>
  <si>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</si>
  <si>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</si>
  <si>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</si>
  <si>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</si>
  <si>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</si>
  <si>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</si>
  <si>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</si>
  <si>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</si>
  <si>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</si>
  <si>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</si>
  <si>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</si>
  <si>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</si>
  <si>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</si>
  <si>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</si>
  <si>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</si>
  <si>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</si>
  <si>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</si>
  <si>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</si>
  <si>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</si>
  <si>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</si>
  <si>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</si>
  <si>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</si>
  <si>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</si>
  <si>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</si>
  <si>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</si>
  <si>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</si>
  <si>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</si>
  <si>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</si>
  <si>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</si>
  <si>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</si>
  <si>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</si>
  <si>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</si>
  <si>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</si>
  <si>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</si>
  <si>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</si>
  <si>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</si>
  <si>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</si>
  <si>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</si>
  <si>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</si>
  <si>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</si>
  <si>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</si>
  <si>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</si>
  <si>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</si>
  <si>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</si>
  <si>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</si>
  <si>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</si>
  <si>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</si>
  <si>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</si>
  <si>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</si>
  <si>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</si>
  <si>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</si>
  <si>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</si>
  <si>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</si>
  <si>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</si>
  <si>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</si>
  <si>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</si>
  <si>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</si>
  <si>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</si>
  <si>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</si>
  <si>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</si>
  <si>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</si>
  <si>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</si>
  <si>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</si>
  <si>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</si>
  <si>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</si>
  <si>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</si>
  <si>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</si>
  <si>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</si>
  <si>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</si>
  <si>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</si>
  <si>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</si>
  <si>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</si>
  <si>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</si>
  <si>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</si>
  <si>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</si>
  <si>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</si>
  <si>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</si>
  <si>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</si>
  <si>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</si>
  <si>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</si>
  <si>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</si>
  <si>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</si>
  <si>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</si>
  <si>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</si>
  <si>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</si>
  <si>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</si>
  <si>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</si>
  <si>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</si>
  <si>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</si>
  <si>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</si>
  <si>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</si>
  <si>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</si>
  <si>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</si>
  <si>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</si>
  <si>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</si>
  <si>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</si>
  <si>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</si>
  <si>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</si>
  <si>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</si>
  <si>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</si>
  <si>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</si>
  <si>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</si>
  <si>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</si>
  <si>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</si>
  <si>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</si>
  <si>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</si>
  <si>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</si>
  <si>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</si>
  <si>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</si>
  <si>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</si>
  <si>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</si>
  <si>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</si>
  <si>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</si>
  <si>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</si>
  <si>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</si>
  <si>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</si>
  <si>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</si>
  <si>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</si>
  <si>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</si>
  <si>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</si>
  <si>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</si>
  <si>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</si>
  <si>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</si>
  <si>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</si>
  <si>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</si>
  <si>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</si>
  <si>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</si>
  <si>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</si>
  <si>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</si>
  <si>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</si>
  <si>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</si>
  <si>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</si>
  <si>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</si>
  <si>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</si>
  <si>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</si>
  <si>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</si>
  <si>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</si>
  <si>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</si>
  <si>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</si>
  <si>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</si>
  <si>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</si>
  <si>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</si>
  <si>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</si>
  <si>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</si>
  <si>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</si>
  <si>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</si>
  <si>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</si>
  <si>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</si>
  <si>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</si>
  <si>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</si>
  <si>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</si>
  <si>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</si>
  <si>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</si>
  <si>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</si>
  <si>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</si>
  <si>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</si>
  <si>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</si>
  <si>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</si>
  <si>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</si>
  <si>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</si>
  <si>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</si>
  <si>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</si>
  <si>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</si>
  <si>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</si>
  <si>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</si>
  <si>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</si>
  <si>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</si>
  <si>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</si>
  <si>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</si>
  <si>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</si>
  <si>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</si>
  <si>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</si>
  <si>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</si>
  <si>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</si>
  <si>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</si>
  <si>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</si>
  <si>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</si>
  <si>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</si>
  <si>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</si>
  <si>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</si>
  <si>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</si>
  <si>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</si>
  <si>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</si>
  <si>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</si>
  <si>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</si>
  <si>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</si>
  <si>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India</t>
  </si>
  <si>
    <t>Departament Rynków Rolnych.</t>
  </si>
  <si>
    <t>Ministerstwo Rolnictwa i Rozwoju Wsi, Departament Rynków Rolnych.</t>
  </si>
  <si>
    <t>Japonia</t>
  </si>
  <si>
    <t>Turcja</t>
  </si>
  <si>
    <t>Kazachstan</t>
  </si>
  <si>
    <t>maj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</si>
  <si>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</si>
  <si>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</si>
  <si>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</si>
  <si>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</si>
  <si>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</si>
  <si>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</si>
  <si>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</si>
  <si>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</si>
  <si>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</si>
  <si>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</si>
  <si>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</si>
  <si>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Grenada</t>
  </si>
  <si>
    <t>czerwiec</t>
  </si>
  <si>
    <t>czerwiec 2021</t>
  </si>
  <si>
    <t>czerwiec 2020</t>
  </si>
  <si>
    <t>czerwiec 2019</t>
  </si>
  <si>
    <r>
      <t>Mleko surowe</t>
    </r>
    <r>
      <rPr>
        <b/>
        <sz val="11"/>
        <rFont val="Times New Roman"/>
        <family val="1"/>
        <charset val="238"/>
      </rPr>
      <t xml:space="preserve"> skup    czerwiec 21</t>
    </r>
  </si>
  <si>
    <t>OKRES: I.2017 - VII.2021   (ceny bez VAT)</t>
  </si>
  <si>
    <t>08.08.2021</t>
  </si>
  <si>
    <t>VI-2021</t>
  </si>
  <si>
    <t>VI-2020</t>
  </si>
  <si>
    <t>I-VI 2020r.*</t>
  </si>
  <si>
    <t>I-VI 2021r*.</t>
  </si>
  <si>
    <t>Handel zagraniczny produktami mlecznymi w okresie: I-VI  2021r. - dane wstępne</t>
  </si>
  <si>
    <t>I - VI 2020r</t>
  </si>
  <si>
    <t>I - VI 2021r</t>
  </si>
  <si>
    <t>Ghana</t>
  </si>
  <si>
    <t>NR 32/ 2021</t>
  </si>
  <si>
    <t xml:space="preserve"> 19 sierpnia 2021r.</t>
  </si>
  <si>
    <t>Notowania z okresu:  09-15.08.2021r.</t>
  </si>
  <si>
    <t>Ceny sprzedaży NETTO (bez VAT) wybranych produktów mleczarskich za okres: 09-15.08.2021r.</t>
  </si>
  <si>
    <t>15.08.2021</t>
  </si>
  <si>
    <t>Ceny sprzedaży NETTO (bez VAT) wybranych preparatów mlekopodobnych za okres: 09-15.08.2021r.</t>
  </si>
  <si>
    <t>Ceny zakupu NETTO (bez VAT) płacone przez podmioty handlu detalicznego, wybranych produktów mleczarskich za okres: 09-15.08.2021r.</t>
  </si>
  <si>
    <t>Aktualna   09-15.08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</si>
</sst>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77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5" fillId="27" borderId="128" xfId="0" applyFont="1" applyFill="1" applyBorder="1" applyAlignment="1">
      <alignment horizontal="center"/>
    </xf>
    <xf numFmtId="0" fontId="105" fillId="27" borderId="131" xfId="0" applyFont="1" applyFill="1" applyBorder="1" applyAlignment="1">
      <alignment horizontal="center" vertical="center"/>
    </xf>
    <xf numFmtId="0" fontId="105" fillId="27" borderId="132" xfId="0" applyFont="1" applyFill="1" applyBorder="1" applyAlignment="1">
      <alignment horizontal="center" vertical="center"/>
    </xf>
    <xf numFmtId="0" fontId="105" fillId="27" borderId="129" xfId="0" applyFont="1" applyFill="1" applyBorder="1" applyAlignment="1">
      <alignment horizontal="center" vertical="center"/>
    </xf>
    <xf numFmtId="0" fontId="106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6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3" fillId="0" borderId="21" xfId="0" applyFont="1" applyBorder="1"/>
    <xf numFmtId="0" fontId="113" fillId="0" borderId="31" xfId="0" applyFont="1" applyBorder="1"/>
    <xf numFmtId="164" fontId="8" fillId="24" borderId="135" xfId="0" applyNumberFormat="1" applyFont="1" applyFill="1" applyBorder="1" applyAlignment="1">
      <alignment horizontal="right" vertical="center" wrapText="1"/>
    </xf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7" fillId="30" borderId="141" xfId="0" applyNumberFormat="1" applyFont="1" applyFill="1" applyBorder="1" applyAlignment="1">
      <alignment horizontal="right" vertical="center" wrapText="1"/>
    </xf>
    <xf numFmtId="1" fontId="108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10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5" fillId="0" borderId="139" xfId="0" applyFont="1" applyBorder="1"/>
    <xf numFmtId="0" fontId="115" fillId="0" borderId="31" xfId="0" applyFont="1" applyBorder="1"/>
    <xf numFmtId="164" fontId="8" fillId="24" borderId="146" xfId="0" applyNumberFormat="1" applyFont="1" applyFill="1" applyBorder="1" applyAlignment="1">
      <alignment horizontal="right" vertical="center" wrapText="1"/>
    </xf>
    <xf numFmtId="1" fontId="107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2" fillId="0" borderId="151" xfId="0" applyFont="1" applyBorder="1" applyAlignment="1">
      <alignment horizontal="center" wrapText="1"/>
    </xf>
    <xf numFmtId="0" fontId="82" fillId="0" borderId="152" xfId="0" applyFont="1" applyBorder="1" applyAlignment="1">
      <alignment horizontal="center" wrapText="1"/>
    </xf>
    <xf numFmtId="14" fontId="31" fillId="0" borderId="150" xfId="0" applyNumberFormat="1" applyFont="1" applyFill="1" applyBorder="1" applyAlignment="1">
      <alignment horizontal="center" vertical="center"/>
    </xf>
    <xf numFmtId="3" fontId="8" fillId="29" borderId="150" xfId="0" applyNumberFormat="1" applyFont="1" applyFill="1" applyBorder="1" applyAlignment="1">
      <alignment horizontal="right" vertical="center" wrapText="1"/>
    </xf>
    <xf numFmtId="3" fontId="8" fillId="0" borderId="150" xfId="0" applyNumberFormat="1" applyFont="1" applyFill="1" applyBorder="1" applyAlignment="1">
      <alignment horizontal="right" vertical="center" wrapText="1"/>
    </xf>
    <xf numFmtId="165" fontId="95" fillId="0" borderId="150" xfId="0" applyNumberFormat="1" applyFont="1" applyBorder="1" applyAlignment="1">
      <alignment horizontal="right" vertical="center" wrapText="1"/>
    </xf>
    <xf numFmtId="1" fontId="8" fillId="29" borderId="150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Border="1" applyAlignment="1">
      <alignment horizontal="right" vertical="center" wrapText="1"/>
    </xf>
    <xf numFmtId="165" fontId="95" fillId="0" borderId="154" xfId="0" applyNumberFormat="1" applyFont="1" applyBorder="1" applyAlignment="1">
      <alignment horizontal="right" vertical="center" wrapText="1"/>
    </xf>
    <xf numFmtId="0" fontId="18" fillId="0" borderId="153" xfId="0" applyFont="1" applyBorder="1" applyAlignment="1">
      <alignment horizontal="center" vertical="center" wrapText="1"/>
    </xf>
    <xf numFmtId="3" fontId="8" fillId="29" borderId="155" xfId="0" applyNumberFormat="1" applyFont="1" applyFill="1" applyBorder="1" applyAlignment="1">
      <alignment horizontal="right" vertical="center" wrapText="1"/>
    </xf>
    <xf numFmtId="3" fontId="8" fillId="0" borderId="155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Fill="1" applyBorder="1" applyAlignment="1">
      <alignment horizontal="right" vertical="center" wrapText="1"/>
    </xf>
    <xf numFmtId="0" fontId="85" fillId="0" borderId="150" xfId="0" applyFont="1" applyBorder="1" applyAlignment="1">
      <alignment horizontal="center" wrapText="1"/>
    </xf>
    <xf numFmtId="2" fontId="8" fillId="0" borderId="150" xfId="0" applyNumberFormat="1" applyFont="1" applyBorder="1" applyAlignment="1">
      <alignment horizontal="center" vertical="center" wrapText="1"/>
    </xf>
    <xf numFmtId="0" fontId="0" fillId="0" borderId="145" xfId="0" applyBorder="1"/>
    <xf numFmtId="0" fontId="80" fillId="0" borderId="145" xfId="0" applyFont="1" applyBorder="1"/>
    <xf numFmtId="0" fontId="80" fillId="0" borderId="143" xfId="0" applyFont="1" applyBorder="1"/>
    <xf numFmtId="0" fontId="0" fillId="0" borderId="144" xfId="0" applyBorder="1"/>
    <xf numFmtId="0" fontId="0" fillId="0" borderId="147" xfId="0" applyBorder="1"/>
    <xf numFmtId="0" fontId="84" fillId="0" borderId="145" xfId="0" applyFont="1" applyBorder="1"/>
    <xf numFmtId="0" fontId="84" fillId="0" borderId="143" xfId="0" applyFont="1" applyBorder="1"/>
    <xf numFmtId="0" fontId="84" fillId="0" borderId="0" xfId="0" applyFont="1" applyBorder="1"/>
    <xf numFmtId="0" fontId="26" fillId="0" borderId="150" xfId="0" applyFont="1" applyBorder="1" applyAlignment="1">
      <alignment horizontal="center" vertical="center"/>
    </xf>
    <xf numFmtId="0" fontId="26" fillId="0" borderId="154" xfId="0" applyFont="1" applyBorder="1" applyAlignment="1">
      <alignment horizontal="center" vertical="center"/>
    </xf>
    <xf numFmtId="0" fontId="7" fillId="0" borderId="159" xfId="0" applyFont="1" applyBorder="1" applyAlignment="1">
      <alignment horizontal="centerContinuous"/>
    </xf>
    <xf numFmtId="0" fontId="7" fillId="0" borderId="160" xfId="0" applyFont="1" applyBorder="1" applyAlignment="1">
      <alignment horizontal="centerContinuous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8" fillId="0" borderId="163" xfId="0" applyFont="1" applyBorder="1" applyAlignment="1">
      <alignment horizontal="centerContinuous" vertical="center" wrapText="1"/>
    </xf>
    <xf numFmtId="0" fontId="8" fillId="0" borderId="164" xfId="0" applyFont="1" applyBorder="1" applyAlignment="1">
      <alignment horizontal="centerContinuous" vertical="center" wrapText="1"/>
    </xf>
    <xf numFmtId="0" fontId="8" fillId="0" borderId="160" xfId="0" applyFont="1" applyBorder="1" applyAlignment="1">
      <alignment horizontal="center" wrapText="1"/>
    </xf>
    <xf numFmtId="0" fontId="8" fillId="0" borderId="161" xfId="0" applyFont="1" applyBorder="1" applyAlignment="1">
      <alignment horizontal="center" wrapText="1"/>
    </xf>
    <xf numFmtId="0" fontId="30" fillId="24" borderId="163" xfId="0" applyFont="1" applyFill="1" applyBorder="1" applyAlignment="1">
      <alignment horizontal="center" vertical="center" wrapText="1"/>
    </xf>
    <xf numFmtId="164" fontId="8" fillId="24" borderId="163" xfId="0" applyNumberFormat="1" applyFont="1" applyFill="1" applyBorder="1" applyAlignment="1">
      <alignment horizontal="right" vertical="center" wrapText="1"/>
    </xf>
    <xf numFmtId="164" fontId="94" fillId="0" borderId="165" xfId="0" applyNumberFormat="1" applyFont="1" applyBorder="1" applyAlignment="1">
      <alignment horizontal="right" vertical="center" wrapText="1"/>
    </xf>
    <xf numFmtId="164" fontId="8" fillId="24" borderId="150" xfId="0" applyNumberFormat="1" applyFont="1" applyFill="1" applyBorder="1" applyAlignment="1">
      <alignment horizontal="right" vertical="center" wrapText="1"/>
    </xf>
    <xf numFmtId="164" fontId="94" fillId="0" borderId="166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0" fontId="81" fillId="0" borderId="162" xfId="0" applyFont="1" applyBorder="1" applyAlignment="1">
      <alignment horizontal="centerContinuous" vertical="center" wrapText="1"/>
    </xf>
    <xf numFmtId="0" fontId="81" fillId="0" borderId="167" xfId="0" applyFont="1" applyBorder="1" applyAlignment="1">
      <alignment horizontal="centerContinuous" vertical="center" wrapText="1"/>
    </xf>
    <xf numFmtId="16" fontId="26" fillId="24" borderId="163" xfId="0" applyNumberFormat="1" applyFont="1" applyFill="1" applyBorder="1" applyAlignment="1">
      <alignment horizontal="center" vertical="center" wrapText="1"/>
    </xf>
    <xf numFmtId="16" fontId="26" fillId="24" borderId="166" xfId="0" applyNumberFormat="1" applyFont="1" applyFill="1" applyBorder="1" applyAlignment="1">
      <alignment horizontal="center" vertical="center" wrapText="1"/>
    </xf>
    <xf numFmtId="0" fontId="80" fillId="0" borderId="0" xfId="0" applyFont="1"/>
    <xf numFmtId="0" fontId="86" fillId="0" borderId="0" xfId="0" applyFont="1"/>
    <xf numFmtId="0" fontId="11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151" xfId="0" applyFont="1" applyFill="1" applyBorder="1" applyAlignment="1">
      <alignment horizontal="center" wrapText="1"/>
    </xf>
    <xf numFmtId="0" fontId="18" fillId="0" borderId="150" xfId="0" applyFont="1" applyBorder="1" applyAlignment="1">
      <alignment horizontal="left" vertical="center"/>
    </xf>
    <xf numFmtId="0" fontId="3" fillId="0" borderId="154" xfId="0" applyFont="1" applyBorder="1" applyAlignment="1">
      <alignment horizontal="center" vertical="center" wrapText="1"/>
    </xf>
    <xf numFmtId="165" fontId="8" fillId="0" borderId="154" xfId="0" applyNumberFormat="1" applyFont="1" applyBorder="1" applyAlignment="1">
      <alignment vertical="center" wrapText="1"/>
    </xf>
    <xf numFmtId="0" fontId="18" fillId="0" borderId="150" xfId="0" applyFont="1" applyBorder="1" applyAlignment="1">
      <alignment vertical="center" wrapText="1"/>
    </xf>
    <xf numFmtId="0" fontId="3" fillId="0" borderId="150" xfId="0" applyFont="1" applyBorder="1" applyAlignment="1">
      <alignment horizontal="center" vertical="center" wrapText="1"/>
    </xf>
    <xf numFmtId="0" fontId="3" fillId="0" borderId="168" xfId="0" applyFont="1" applyBorder="1" applyAlignment="1">
      <alignment horizontal="center" vertical="center" wrapText="1"/>
    </xf>
    <xf numFmtId="0" fontId="3" fillId="0" borderId="169" xfId="0" applyFont="1" applyBorder="1" applyAlignment="1">
      <alignment horizontal="center" vertical="center" wrapText="1"/>
    </xf>
    <xf numFmtId="16" fontId="26" fillId="0" borderId="166" xfId="0" applyNumberFormat="1" applyFont="1" applyFill="1" applyBorder="1" applyAlignment="1">
      <alignment horizontal="center" vertical="center" wrapText="1"/>
    </xf>
    <xf numFmtId="164" fontId="114" fillId="0" borderId="170" xfId="0" applyNumberFormat="1" applyFont="1" applyBorder="1" applyAlignment="1">
      <alignment horizontal="right" vertical="center" wrapText="1"/>
    </xf>
    <xf numFmtId="14" fontId="9" fillId="0" borderId="163" xfId="0" applyNumberFormat="1" applyFont="1" applyBorder="1" applyAlignment="1">
      <alignment vertical="center" wrapText="1"/>
    </xf>
    <xf numFmtId="14" fontId="9" fillId="0" borderId="150" xfId="0" applyNumberFormat="1" applyFont="1" applyBorder="1" applyAlignment="1">
      <alignment vertical="center" wrapText="1"/>
    </xf>
    <xf numFmtId="1" fontId="8" fillId="24" borderId="163" xfId="0" applyNumberFormat="1" applyFont="1" applyFill="1" applyBorder="1" applyAlignment="1">
      <alignment horizontal="center" vertical="center" wrapText="1"/>
    </xf>
    <xf numFmtId="1" fontId="8" fillId="24" borderId="153" xfId="0" applyNumberFormat="1" applyFont="1" applyFill="1" applyBorder="1" applyAlignment="1">
      <alignment horizontal="center" vertical="center" wrapText="1"/>
    </xf>
    <xf numFmtId="0" fontId="29" fillId="0" borderId="170" xfId="0" applyFont="1" applyBorder="1" applyAlignment="1">
      <alignment horizontal="right" vertical="center"/>
    </xf>
    <xf numFmtId="2" fontId="29" fillId="0" borderId="171" xfId="0" applyNumberFormat="1" applyFont="1" applyBorder="1" applyAlignment="1">
      <alignment horizontal="right" vertical="center"/>
    </xf>
    <xf numFmtId="164" fontId="8" fillId="24" borderId="175" xfId="0" applyNumberFormat="1" applyFont="1" applyFill="1" applyBorder="1" applyAlignment="1">
      <alignment horizontal="right" vertical="center" wrapText="1"/>
    </xf>
    <xf numFmtId="164" fontId="8" fillId="0" borderId="176" xfId="0" applyNumberFormat="1" applyFont="1" applyFill="1" applyBorder="1" applyAlignment="1">
      <alignment horizontal="right" vertical="center" wrapText="1"/>
    </xf>
    <xf numFmtId="164" fontId="114" fillId="0" borderId="174" xfId="0" applyNumberFormat="1" applyFont="1" applyBorder="1" applyAlignment="1">
      <alignment horizontal="right" vertical="center" wrapText="1"/>
    </xf>
    <xf numFmtId="165" fontId="8" fillId="0" borderId="173" xfId="0" applyNumberFormat="1" applyFont="1" applyBorder="1" applyAlignment="1">
      <alignment horizontal="center" vertical="center" wrapText="1"/>
    </xf>
    <xf numFmtId="1" fontId="8" fillId="24" borderId="175" xfId="0" applyNumberFormat="1" applyFont="1" applyFill="1" applyBorder="1" applyAlignment="1">
      <alignment horizontal="center" vertical="center" wrapText="1"/>
    </xf>
    <xf numFmtId="1" fontId="8" fillId="29" borderId="174" xfId="0" applyNumberFormat="1" applyFont="1" applyFill="1" applyBorder="1" applyAlignment="1">
      <alignment horizontal="right" vertical="center" wrapText="1"/>
    </xf>
    <xf numFmtId="1" fontId="8" fillId="0" borderId="174" xfId="0" applyNumberFormat="1" applyFont="1" applyFill="1" applyBorder="1" applyAlignment="1">
      <alignment horizontal="right" vertical="center" wrapText="1"/>
    </xf>
    <xf numFmtId="168" fontId="2" fillId="0" borderId="173" xfId="0" applyNumberFormat="1" applyFont="1" applyBorder="1" applyAlignment="1">
      <alignment horizontal="center" vertical="center" wrapText="1"/>
    </xf>
    <xf numFmtId="0" fontId="26" fillId="30" borderId="178" xfId="0" applyFont="1" applyFill="1" applyBorder="1" applyAlignment="1" applyProtection="1">
      <alignment horizontal="center" vertical="top" wrapText="1"/>
      <protection locked="0"/>
    </xf>
    <xf numFmtId="0" fontId="3" fillId="0" borderId="178" xfId="0" applyFont="1" applyFill="1" applyBorder="1" applyAlignment="1" applyProtection="1">
      <alignment horizontal="center" vertical="top" wrapText="1"/>
      <protection locked="0"/>
    </xf>
    <xf numFmtId="0" fontId="3" fillId="31" borderId="178" xfId="0" applyFont="1" applyFill="1" applyBorder="1" applyAlignment="1" applyProtection="1">
      <alignment horizontal="center" vertical="top" wrapText="1"/>
      <protection locked="0"/>
    </xf>
    <xf numFmtId="0" fontId="3" fillId="0" borderId="179" xfId="0" applyFont="1" applyFill="1" applyBorder="1" applyAlignment="1" applyProtection="1">
      <alignment horizontal="center" vertical="top" wrapText="1"/>
      <protection locked="0"/>
    </xf>
    <xf numFmtId="0" fontId="3" fillId="0" borderId="180" xfId="0" applyFont="1" applyFill="1" applyBorder="1" applyAlignment="1" applyProtection="1">
      <alignment horizontal="center" vertical="top" wrapText="1"/>
      <protection locked="0"/>
    </xf>
    <xf numFmtId="0" fontId="51" fillId="0" borderId="180" xfId="0" applyFont="1" applyFill="1" applyBorder="1" applyAlignment="1" applyProtection="1">
      <alignment horizontal="center" vertical="center" wrapText="1"/>
      <protection locked="0"/>
    </xf>
    <xf numFmtId="165" fontId="51" fillId="30" borderId="17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8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7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80" xfId="0" applyNumberFormat="1" applyFont="1" applyFill="1" applyBorder="1" applyAlignment="1" applyProtection="1">
      <alignment horizontal="center" vertical="center" wrapText="1"/>
    </xf>
    <xf numFmtId="165" fontId="3" fillId="0" borderId="178" xfId="0" applyNumberFormat="1" applyFont="1" applyFill="1" applyBorder="1" applyAlignment="1" applyProtection="1">
      <alignment horizontal="right" vertical="center" wrapText="1"/>
    </xf>
    <xf numFmtId="165" fontId="3" fillId="31" borderId="178" xfId="0" applyNumberFormat="1" applyFont="1" applyFill="1" applyBorder="1" applyAlignment="1" applyProtection="1">
      <alignment horizontal="right" vertical="center" wrapText="1"/>
    </xf>
    <xf numFmtId="1" fontId="3" fillId="31" borderId="178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8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80" xfId="0" applyNumberFormat="1" applyFont="1" applyFill="1" applyBorder="1" applyAlignment="1" applyProtection="1">
      <alignment horizontal="right" vertical="center" wrapText="1"/>
    </xf>
    <xf numFmtId="1" fontId="51" fillId="30" borderId="178" xfId="0" applyNumberFormat="1" applyFont="1" applyFill="1" applyBorder="1" applyAlignment="1" applyProtection="1">
      <alignment horizontal="right" vertical="center" wrapText="1"/>
      <protection locked="0"/>
    </xf>
    <xf numFmtId="1" fontId="51" fillId="0" borderId="178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78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80" xfId="0" applyNumberFormat="1" applyFont="1" applyFill="1" applyBorder="1" applyAlignment="1">
      <alignment horizontal="right" vertical="center" wrapText="1"/>
    </xf>
    <xf numFmtId="1" fontId="43" fillId="0" borderId="180" xfId="0" applyNumberFormat="1" applyFont="1" applyFill="1" applyBorder="1" applyAlignment="1">
      <alignment horizontal="right" vertical="center" wrapText="1"/>
    </xf>
    <xf numFmtId="1" fontId="110" fillId="32" borderId="180" xfId="0" applyNumberFormat="1" applyFont="1" applyFill="1" applyBorder="1" applyAlignment="1">
      <alignment horizontal="right" vertical="center" wrapText="1"/>
    </xf>
    <xf numFmtId="0" fontId="18" fillId="0" borderId="150" xfId="0" applyFont="1" applyBorder="1" applyAlignment="1">
      <alignment horizontal="center" vertical="center" wrapText="1"/>
    </xf>
    <xf numFmtId="1" fontId="8" fillId="24" borderId="150" xfId="0" applyNumberFormat="1" applyFont="1" applyFill="1" applyBorder="1" applyAlignment="1">
      <alignment horizontal="center" vertical="center" wrapText="1"/>
    </xf>
    <xf numFmtId="1" fontId="8" fillId="24" borderId="174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1" fillId="0" borderId="156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81" fillId="0" borderId="153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81" fillId="0" borderId="151" xfId="0" applyFont="1" applyBorder="1" applyAlignment="1">
      <alignment horizontal="center" vertical="center" wrapText="1"/>
    </xf>
    <xf numFmtId="0" fontId="0" fillId="0" borderId="174" xfId="0" applyBorder="1" applyAlignment="1">
      <alignment horizontal="center" vertical="center" wrapText="1"/>
    </xf>
    <xf numFmtId="0" fontId="3" fillId="0" borderId="172" xfId="0" applyFont="1" applyBorder="1" applyAlignment="1">
      <alignment horizontal="center" vertical="center" wrapText="1"/>
    </xf>
    <xf numFmtId="0" fontId="0" fillId="0" borderId="173" xfId="0" applyBorder="1" applyAlignment="1">
      <alignment horizontal="center" vertical="center" wrapText="1"/>
    </xf>
    <xf numFmtId="0" fontId="9" fillId="0" borderId="151" xfId="0" applyFont="1" applyFill="1" applyBorder="1" applyAlignment="1">
      <alignment horizontal="center" vertical="center"/>
    </xf>
    <xf numFmtId="0" fontId="0" fillId="0" borderId="139" xfId="0" applyFont="1" applyBorder="1" applyAlignment="1">
      <alignment horizontal="center" vertical="center"/>
    </xf>
    <xf numFmtId="0" fontId="0" fillId="0" borderId="174" xfId="0" applyFont="1" applyBorder="1" applyAlignment="1">
      <alignment horizontal="center" vertical="center"/>
    </xf>
    <xf numFmtId="0" fontId="26" fillId="0" borderId="151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0" fontId="26" fillId="0" borderId="174" xfId="0" applyFont="1" applyBorder="1" applyAlignment="1">
      <alignment horizontal="center" vertical="center" wrapText="1"/>
    </xf>
    <xf numFmtId="0" fontId="9" fillId="0" borderId="156" xfId="0" applyFont="1" applyBorder="1" applyAlignment="1">
      <alignment horizontal="center" vertical="center"/>
    </xf>
    <xf numFmtId="0" fontId="9" fillId="0" borderId="157" xfId="0" applyFont="1" applyBorder="1" applyAlignment="1">
      <alignment horizontal="center" vertical="center"/>
    </xf>
    <xf numFmtId="0" fontId="9" fillId="0" borderId="152" xfId="0" applyFont="1" applyBorder="1" applyAlignment="1">
      <alignment horizontal="center" vertical="center"/>
    </xf>
    <xf numFmtId="0" fontId="9" fillId="0" borderId="172" xfId="0" applyFont="1" applyBorder="1" applyAlignment="1">
      <alignment horizontal="center" vertical="center"/>
    </xf>
    <xf numFmtId="0" fontId="9" fillId="0" borderId="177" xfId="0" applyFont="1" applyBorder="1" applyAlignment="1">
      <alignment horizontal="center" vertical="center"/>
    </xf>
    <xf numFmtId="0" fontId="9" fillId="0" borderId="173" xfId="0" applyFont="1" applyBorder="1" applyAlignment="1">
      <alignment horizontal="center" vertical="center"/>
    </xf>
    <xf numFmtId="0" fontId="8" fillId="0" borderId="153" xfId="0" applyFont="1" applyFill="1" applyBorder="1" applyAlignment="1">
      <alignment horizontal="center" vertical="center" wrapText="1"/>
    </xf>
    <xf numFmtId="0" fontId="8" fillId="0" borderId="154" xfId="0" applyFont="1" applyFill="1" applyBorder="1" applyAlignment="1">
      <alignment horizontal="center" vertical="center" wrapText="1"/>
    </xf>
    <xf numFmtId="0" fontId="18" fillId="0" borderId="151" xfId="0" applyFont="1" applyBorder="1" applyAlignment="1">
      <alignment vertical="center" wrapText="1"/>
    </xf>
    <xf numFmtId="0" fontId="0" fillId="0" borderId="174" xfId="0" applyFont="1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56" xfId="0" applyFont="1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16" fillId="0" borderId="153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0" fillId="0" borderId="15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70" xfId="0" applyBorder="1" applyAlignment="1">
      <alignment horizontal="center" vertical="center" wrapText="1"/>
    </xf>
    <xf numFmtId="171" fontId="29" fillId="0" borderId="153" xfId="0" applyNumberFormat="1" applyFont="1" applyBorder="1" applyAlignment="1">
      <alignment horizontal="center" vertical="center"/>
    </xf>
    <xf numFmtId="171" fontId="29" fillId="0" borderId="154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0" fontId="7" fillId="0" borderId="150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/>
    </xf>
    <xf numFmtId="0" fontId="18" fillId="0" borderId="150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51" fillId="0" borderId="142" xfId="0" applyFont="1" applyFill="1" applyBorder="1" applyAlignment="1" applyProtection="1">
      <alignment horizontal="center" vertical="center" wrapText="1"/>
      <protection locked="0"/>
    </xf>
    <xf numFmtId="0" fontId="51" fillId="0" borderId="149" xfId="0" applyFont="1" applyFill="1" applyBorder="1" applyAlignment="1" applyProtection="1">
      <alignment horizontal="center" vertical="top" wrapText="1"/>
      <protection locked="0"/>
    </xf>
    <xf numFmtId="0" fontId="51" fillId="0" borderId="142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22</xdr:row>
      <xdr:rowOff>165099</xdr:rowOff>
    </xdr:from>
    <xdr:to>
      <xdr:col>8</xdr:col>
      <xdr:colOff>457200</xdr:colOff>
      <xdr:row>47</xdr:row>
      <xdr:rowOff>115462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07099"/>
          <a:ext cx="7035800" cy="4242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744878</xdr:colOff>
      <xdr:row>42</xdr:row>
      <xdr:rowOff>119062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6"/>
          <a:ext cx="6864691" cy="3619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14</xdr:row>
      <xdr:rowOff>142875</xdr:rowOff>
    </xdr:from>
    <xdr:to>
      <xdr:col>14</xdr:col>
      <xdr:colOff>90763</xdr:colOff>
      <xdr:row>35</xdr:row>
      <xdr:rowOff>65058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3600450"/>
          <a:ext cx="5377138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107155</xdr:colOff>
      <xdr:row>31</xdr:row>
      <xdr:rowOff>154781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4988719" cy="2988469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166687</xdr:rowOff>
    </xdr:from>
    <xdr:to>
      <xdr:col>7</xdr:col>
      <xdr:colOff>119061</xdr:colOff>
      <xdr:row>52</xdr:row>
      <xdr:rowOff>154782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8"/>
          <a:ext cx="5000625" cy="29884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654844</xdr:colOff>
      <xdr:row>12</xdr:row>
      <xdr:rowOff>83345</xdr:rowOff>
    </xdr:from>
    <xdr:to>
      <xdr:col>23</xdr:col>
      <xdr:colOff>346258</xdr:colOff>
      <xdr:row>46</xdr:row>
      <xdr:rowOff>95251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7219" y="2381251"/>
          <a:ext cx="13014508" cy="5679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28575</xdr:rowOff>
    </xdr:from>
    <xdr:to>
      <xdr:col>15</xdr:col>
      <xdr:colOff>82719</xdr:colOff>
      <xdr:row>20</xdr:row>
      <xdr:rowOff>79519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0" y="19050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19050</xdr:rowOff>
    </xdr:from>
    <xdr:to>
      <xdr:col>7</xdr:col>
      <xdr:colOff>95250</xdr:colOff>
      <xdr:row>34</xdr:row>
      <xdr:rowOff>28575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3419475"/>
          <a:ext cx="3743325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1</xdr:rowOff>
    </xdr:from>
    <xdr:to>
      <xdr:col>7</xdr:col>
      <xdr:colOff>114300</xdr:colOff>
      <xdr:row>49</xdr:row>
      <xdr:rowOff>66676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1"/>
          <a:ext cx="3771900" cy="21717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19050</xdr:rowOff>
    </xdr:from>
    <xdr:to>
      <xdr:col>14</xdr:col>
      <xdr:colOff>0</xdr:colOff>
      <xdr:row>34</xdr:row>
      <xdr:rowOff>76200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19475"/>
          <a:ext cx="3657600" cy="21621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13</xdr:col>
      <xdr:colOff>600074</xdr:colOff>
      <xdr:row>49</xdr:row>
      <xdr:rowOff>104775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48075" cy="22098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114300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51821" cy="22193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1</xdr:rowOff>
    </xdr:from>
    <xdr:to>
      <xdr:col>21</xdr:col>
      <xdr:colOff>0</xdr:colOff>
      <xdr:row>49</xdr:row>
      <xdr:rowOff>104776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1"/>
          <a:ext cx="3657600" cy="22098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70</xdr:row>
      <xdr:rowOff>19050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933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63</xdr:row>
      <xdr:rowOff>0</xdr:rowOff>
    </xdr:from>
    <xdr:to>
      <xdr:col>11</xdr:col>
      <xdr:colOff>438150</xdr:colOff>
      <xdr:row>82</xdr:row>
      <xdr:rowOff>47625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5025" y="10353675"/>
          <a:ext cx="5038725" cy="314325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20</xdr:col>
      <xdr:colOff>628650</xdr:colOff>
      <xdr:row>82</xdr:row>
      <xdr:rowOff>57150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15200" y="10353675"/>
          <a:ext cx="5572125" cy="31527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123825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7147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533401</xdr:colOff>
      <xdr:row>46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581400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533400</xdr:colOff>
      <xdr:row>33</xdr:row>
      <xdr:rowOff>0</xdr:rowOff>
    </xdr:from>
    <xdr:to>
      <xdr:col>12</xdr:col>
      <xdr:colOff>161925</xdr:colOff>
      <xdr:row>46</xdr:row>
      <xdr:rowOff>91633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91000" y="5457825"/>
          <a:ext cx="32861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533400</xdr:colOff>
      <xdr:row>61</xdr:row>
      <xdr:rowOff>76201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581400" cy="2343150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542926</xdr:colOff>
      <xdr:row>47</xdr:row>
      <xdr:rowOff>0</xdr:rowOff>
    </xdr:from>
    <xdr:to>
      <xdr:col>12</xdr:col>
      <xdr:colOff>161926</xdr:colOff>
      <xdr:row>61</xdr:row>
      <xdr:rowOff>80213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00526" y="7762875"/>
          <a:ext cx="3276600" cy="234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I12" sqref="I12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88" t="s">
        <v>286</v>
      </c>
      <c r="C3" s="113"/>
    </row>
    <row r="4" spans="2:25" x14ac:dyDescent="0.2">
      <c r="B4" s="188" t="s">
        <v>266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319</v>
      </c>
      <c r="D9" s="1" t="s">
        <v>22</v>
      </c>
    </row>
    <row r="10" spans="2:25" x14ac:dyDescent="0.2">
      <c r="B10" s="1" t="s">
        <v>320</v>
      </c>
    </row>
    <row r="11" spans="2:25" x14ac:dyDescent="0.2">
      <c r="B11" s="1"/>
    </row>
    <row r="12" spans="2:25" x14ac:dyDescent="0.2">
      <c r="B12" s="29" t="s">
        <v>321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1"/>
      <c r="C14" s="411"/>
      <c r="D14" s="411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113"/>
      <c r="W14" s="113"/>
      <c r="X14" s="113"/>
      <c r="Y14" s="113"/>
    </row>
    <row r="15" spans="2:25" ht="15" x14ac:dyDescent="0.2">
      <c r="B15" s="411"/>
      <c r="C15" s="411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113"/>
      <c r="W15" s="113"/>
      <c r="X15" s="113"/>
      <c r="Y15" s="113"/>
    </row>
    <row r="16" spans="2:25" ht="15" x14ac:dyDescent="0.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  <c r="U16" s="412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287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R6" sqref="R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275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T15" sqref="T15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220</v>
      </c>
    </row>
    <row r="5" spans="3:15" ht="15.75" x14ac:dyDescent="0.25">
      <c r="C5" s="276" t="s">
        <v>221</v>
      </c>
    </row>
    <row r="6" spans="3:15" ht="15.75" x14ac:dyDescent="0.25">
      <c r="C6" s="276" t="s">
        <v>286</v>
      </c>
    </row>
    <row r="7" spans="3:15" ht="18.75" x14ac:dyDescent="0.3">
      <c r="C7" s="277" t="s">
        <v>248</v>
      </c>
    </row>
    <row r="8" spans="3:15" ht="18.75" x14ac:dyDescent="0.3">
      <c r="C8" s="277" t="s">
        <v>222</v>
      </c>
    </row>
    <row r="9" spans="3:15" ht="15" x14ac:dyDescent="0.25">
      <c r="C9" s="278"/>
    </row>
    <row r="10" spans="3:15" ht="15" x14ac:dyDescent="0.25">
      <c r="C10" s="279" t="s">
        <v>223</v>
      </c>
    </row>
    <row r="12" spans="3:15" ht="15" x14ac:dyDescent="0.25">
      <c r="C12" s="280" t="s">
        <v>309</v>
      </c>
    </row>
    <row r="13" spans="3:15" ht="16.5" thickBot="1" x14ac:dyDescent="0.3">
      <c r="E13" s="281" t="s">
        <v>224</v>
      </c>
      <c r="G13" s="282"/>
      <c r="H13" s="283"/>
    </row>
    <row r="14" spans="3:15" ht="15.75" thickBot="1" x14ac:dyDescent="0.3">
      <c r="C14" s="457" t="s">
        <v>225</v>
      </c>
      <c r="D14" s="458" t="s">
        <v>226</v>
      </c>
      <c r="E14" s="459" t="s">
        <v>227</v>
      </c>
      <c r="F14" s="459" t="s">
        <v>228</v>
      </c>
      <c r="G14" s="459" t="s">
        <v>229</v>
      </c>
      <c r="H14" s="459" t="s">
        <v>230</v>
      </c>
      <c r="I14" s="459" t="s">
        <v>231</v>
      </c>
      <c r="J14" s="459" t="s">
        <v>232</v>
      </c>
      <c r="K14" s="459" t="s">
        <v>233</v>
      </c>
      <c r="L14" s="459" t="s">
        <v>234</v>
      </c>
      <c r="M14" s="459" t="s">
        <v>235</v>
      </c>
      <c r="N14" s="459" t="s">
        <v>236</v>
      </c>
      <c r="O14" s="460" t="s">
        <v>237</v>
      </c>
    </row>
    <row r="15" spans="3:15" ht="15.75" thickBot="1" x14ac:dyDescent="0.3">
      <c r="C15" s="284" t="s">
        <v>238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461" t="s">
        <v>239</v>
      </c>
      <c r="D16" s="462">
        <v>410.55031969879741</v>
      </c>
      <c r="E16" s="462">
        <v>405.92528932823404</v>
      </c>
      <c r="F16" s="462">
        <v>415.06587182503171</v>
      </c>
      <c r="G16" s="462">
        <v>415.78302153853031</v>
      </c>
      <c r="H16" s="462">
        <v>418.52051394641336</v>
      </c>
      <c r="I16" s="462">
        <v>420.92412497491244</v>
      </c>
      <c r="J16" s="462">
        <v>422.19084679763165</v>
      </c>
      <c r="K16" s="462">
        <v>425.93323237306373</v>
      </c>
      <c r="L16" s="462">
        <v>435.7515632080013</v>
      </c>
      <c r="M16" s="462">
        <v>429.60671679837998</v>
      </c>
      <c r="N16" s="462">
        <v>433.91962032017744</v>
      </c>
      <c r="O16" s="463">
        <v>445.27368131830997</v>
      </c>
    </row>
    <row r="17" spans="3:15" ht="15.75" x14ac:dyDescent="0.25">
      <c r="C17" s="292" t="s">
        <v>240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241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>
        <v>437.05</v>
      </c>
      <c r="G20" s="289">
        <v>436.97</v>
      </c>
      <c r="H20" s="289">
        <v>446.78</v>
      </c>
      <c r="I20" s="289">
        <v>444.59</v>
      </c>
      <c r="J20" s="289">
        <v>431.7</v>
      </c>
      <c r="K20" s="289"/>
      <c r="L20" s="290"/>
      <c r="M20" s="289"/>
      <c r="N20" s="289"/>
      <c r="O20" s="291"/>
    </row>
    <row r="21" spans="3:15" ht="16.5" thickBot="1" x14ac:dyDescent="0.3">
      <c r="C21" s="400" t="s">
        <v>242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461" t="s">
        <v>239</v>
      </c>
      <c r="D22" s="462">
        <v>264.22742766883761</v>
      </c>
      <c r="E22" s="462">
        <v>261.62567290497998</v>
      </c>
      <c r="F22" s="462">
        <v>261.28898624261666</v>
      </c>
      <c r="G22" s="462">
        <v>265.38613274501455</v>
      </c>
      <c r="H22" s="462">
        <v>265.71767956715814</v>
      </c>
      <c r="I22" s="462">
        <v>265.33812232275858</v>
      </c>
      <c r="J22" s="462">
        <v>266.42231622832736</v>
      </c>
      <c r="K22" s="462">
        <v>263.11677423325443</v>
      </c>
      <c r="L22" s="462">
        <v>264.59488373323165</v>
      </c>
      <c r="M22" s="462">
        <v>266.93771630917144</v>
      </c>
      <c r="N22" s="462">
        <v>269.68730506228809</v>
      </c>
      <c r="O22" s="463">
        <v>268.29357100115919</v>
      </c>
    </row>
    <row r="23" spans="3:15" ht="15.75" x14ac:dyDescent="0.25">
      <c r="C23" s="292" t="s">
        <v>240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241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>
        <v>279.83</v>
      </c>
      <c r="G26" s="289">
        <v>283.86</v>
      </c>
      <c r="H26" s="289">
        <v>286.25</v>
      </c>
      <c r="I26" s="289">
        <v>286.75</v>
      </c>
      <c r="J26" s="289">
        <v>285.8</v>
      </c>
      <c r="K26" s="289"/>
      <c r="L26" s="289"/>
      <c r="M26" s="289"/>
      <c r="N26" s="289"/>
      <c r="O26" s="291"/>
    </row>
    <row r="27" spans="3:15" ht="16.5" thickBot="1" x14ac:dyDescent="0.3">
      <c r="C27" s="400" t="s">
        <v>243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461" t="s">
        <v>239</v>
      </c>
      <c r="D28" s="462">
        <v>193.30284025213072</v>
      </c>
      <c r="E28" s="462">
        <v>191.2687581090714</v>
      </c>
      <c r="F28" s="462">
        <v>191.31561937634595</v>
      </c>
      <c r="G28" s="462">
        <v>191.49550049668539</v>
      </c>
      <c r="H28" s="462">
        <v>191.57102023627996</v>
      </c>
      <c r="I28" s="462">
        <v>192.43881971648969</v>
      </c>
      <c r="J28" s="462">
        <v>193.8248127220584</v>
      </c>
      <c r="K28" s="462">
        <v>193.56522855967538</v>
      </c>
      <c r="L28" s="462">
        <v>196.58869687496284</v>
      </c>
      <c r="M28" s="462">
        <v>199.76489920472477</v>
      </c>
      <c r="N28" s="462">
        <v>198.3893113076804</v>
      </c>
      <c r="O28" s="463">
        <v>197.67041596404326</v>
      </c>
    </row>
    <row r="29" spans="3:15" ht="15.75" x14ac:dyDescent="0.25">
      <c r="C29" s="292" t="s">
        <v>240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241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>
        <v>215.36</v>
      </c>
      <c r="G32" s="289">
        <v>216.57</v>
      </c>
      <c r="H32" s="289">
        <v>218.11</v>
      </c>
      <c r="I32" s="289">
        <v>218.58</v>
      </c>
      <c r="J32" s="289">
        <v>216.96</v>
      </c>
      <c r="K32" s="289"/>
      <c r="L32" s="289"/>
      <c r="M32" s="289"/>
      <c r="N32" s="289"/>
      <c r="O32" s="291"/>
    </row>
    <row r="33" spans="3:15" ht="16.5" thickBot="1" x14ac:dyDescent="0.3">
      <c r="C33" s="400" t="s">
        <v>244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461" t="s">
        <v>239</v>
      </c>
      <c r="D34" s="462">
        <v>620.52584524708288</v>
      </c>
      <c r="E34" s="462">
        <v>610.98846942632053</v>
      </c>
      <c r="F34" s="462">
        <v>613.48284188853813</v>
      </c>
      <c r="G34" s="462">
        <v>613.72476430462393</v>
      </c>
      <c r="H34" s="462">
        <v>606.72034722305284</v>
      </c>
      <c r="I34" s="462">
        <v>601.6106220020215</v>
      </c>
      <c r="J34" s="462">
        <v>617.94396754570255</v>
      </c>
      <c r="K34" s="462">
        <v>637.27880462292717</v>
      </c>
      <c r="L34" s="462">
        <v>678.50605906520252</v>
      </c>
      <c r="M34" s="462">
        <v>691.78485236566894</v>
      </c>
      <c r="N34" s="462">
        <v>699.93533272826176</v>
      </c>
      <c r="O34" s="463">
        <v>707.76936754012718</v>
      </c>
    </row>
    <row r="35" spans="3:15" ht="15.75" x14ac:dyDescent="0.25">
      <c r="C35" s="292" t="s">
        <v>240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241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464">
        <v>2021</v>
      </c>
      <c r="D38" s="465">
        <v>700.68</v>
      </c>
      <c r="E38" s="465">
        <v>710.46</v>
      </c>
      <c r="F38" s="465">
        <v>730.62</v>
      </c>
      <c r="G38" s="465">
        <v>732.15</v>
      </c>
      <c r="H38" s="465">
        <v>732.66</v>
      </c>
      <c r="I38" s="465">
        <v>727.41</v>
      </c>
      <c r="J38" s="465">
        <v>717.49</v>
      </c>
      <c r="K38" s="465"/>
      <c r="L38" s="465"/>
      <c r="M38" s="465"/>
      <c r="N38" s="465"/>
      <c r="O38" s="466"/>
    </row>
    <row r="39" spans="3:15" ht="16.5" thickBot="1" x14ac:dyDescent="0.3">
      <c r="C39" s="401" t="s">
        <v>245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461" t="s">
        <v>239</v>
      </c>
      <c r="D40" s="462">
        <v>1926.1421840678215</v>
      </c>
      <c r="E40" s="462">
        <v>1773.7868616139083</v>
      </c>
      <c r="F40" s="462">
        <v>1808.8957992992707</v>
      </c>
      <c r="G40" s="462">
        <v>1844.6568611737403</v>
      </c>
      <c r="H40" s="462">
        <v>1922.2571546908466</v>
      </c>
      <c r="I40" s="462">
        <v>2078.5897925711802</v>
      </c>
      <c r="J40" s="462">
        <v>2325.7723170645709</v>
      </c>
      <c r="K40" s="462">
        <v>2537.6579416257568</v>
      </c>
      <c r="L40" s="462">
        <v>2703.9535927296647</v>
      </c>
      <c r="M40" s="462">
        <v>2585.3186243813607</v>
      </c>
      <c r="N40" s="462">
        <v>2366.8805661333772</v>
      </c>
      <c r="O40" s="463">
        <v>2262.8675436432918</v>
      </c>
    </row>
    <row r="41" spans="3:15" ht="15.75" x14ac:dyDescent="0.25">
      <c r="C41" s="292" t="s">
        <v>240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241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464">
        <v>2021</v>
      </c>
      <c r="D44" s="465">
        <v>1636.89</v>
      </c>
      <c r="E44" s="465">
        <v>1663.75</v>
      </c>
      <c r="F44" s="465">
        <v>1786.7</v>
      </c>
      <c r="G44" s="465">
        <v>1830.38</v>
      </c>
      <c r="H44" s="465">
        <v>1831.64</v>
      </c>
      <c r="I44" s="465">
        <v>1858.3</v>
      </c>
      <c r="J44" s="465">
        <v>1861.2</v>
      </c>
      <c r="K44" s="465"/>
      <c r="L44" s="465"/>
      <c r="M44" s="465"/>
      <c r="N44" s="465"/>
      <c r="O44" s="466"/>
    </row>
    <row r="45" spans="3:15" ht="16.5" thickBot="1" x14ac:dyDescent="0.3">
      <c r="C45" s="401" t="s">
        <v>246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461" t="s">
        <v>239</v>
      </c>
      <c r="D46" s="462">
        <v>1452.5251642694029</v>
      </c>
      <c r="E46" s="462">
        <v>1376.6544964519305</v>
      </c>
      <c r="F46" s="462">
        <v>1342.4452040065605</v>
      </c>
      <c r="G46" s="462">
        <v>1321.3071438891709</v>
      </c>
      <c r="H46" s="462">
        <v>1332.4732010931732</v>
      </c>
      <c r="I46" s="462">
        <v>1416.8343946849866</v>
      </c>
      <c r="J46" s="462">
        <v>1429.7900427036757</v>
      </c>
      <c r="K46" s="462">
        <v>1455.3007570329535</v>
      </c>
      <c r="L46" s="462">
        <v>1460.934465025194</v>
      </c>
      <c r="M46" s="462">
        <v>1477.8137838684058</v>
      </c>
      <c r="N46" s="462">
        <v>1411.6336555187961</v>
      </c>
      <c r="O46" s="463">
        <v>1359.7079885396727</v>
      </c>
    </row>
    <row r="47" spans="3:15" ht="15.75" x14ac:dyDescent="0.25">
      <c r="C47" s="292" t="s">
        <v>240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241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464">
        <v>2021</v>
      </c>
      <c r="D50" s="465">
        <v>1457.28</v>
      </c>
      <c r="E50" s="465">
        <v>1437.07</v>
      </c>
      <c r="F50" s="465">
        <v>1458.06</v>
      </c>
      <c r="G50" s="465">
        <v>1465.56</v>
      </c>
      <c r="H50" s="465">
        <v>1491.31</v>
      </c>
      <c r="I50" s="465">
        <v>1471.19</v>
      </c>
      <c r="J50" s="465">
        <v>1462.25</v>
      </c>
      <c r="K50" s="465"/>
      <c r="L50" s="465"/>
      <c r="M50" s="465"/>
      <c r="N50" s="465"/>
      <c r="O50" s="466"/>
    </row>
    <row r="51" spans="3:15" ht="16.5" thickBot="1" x14ac:dyDescent="0.3">
      <c r="C51" s="401" t="s">
        <v>247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461" t="s">
        <v>239</v>
      </c>
      <c r="D52" s="462">
        <v>1462.9299066481419</v>
      </c>
      <c r="E52" s="462">
        <v>1397.9329390309356</v>
      </c>
      <c r="F52" s="462">
        <v>1352.4593399176847</v>
      </c>
      <c r="G52" s="462">
        <v>1324.3285390454434</v>
      </c>
      <c r="H52" s="462">
        <v>1346.8945966895908</v>
      </c>
      <c r="I52" s="462">
        <v>1422.0022440548378</v>
      </c>
      <c r="J52" s="462">
        <v>1439.7446104090284</v>
      </c>
      <c r="K52" s="462">
        <v>1469.5305118007066</v>
      </c>
      <c r="L52" s="462">
        <v>1464.5198361234318</v>
      </c>
      <c r="M52" s="462">
        <v>1456.1117051037911</v>
      </c>
      <c r="N52" s="462">
        <v>1435.8943068806354</v>
      </c>
      <c r="O52" s="463">
        <v>1347.9728359574115</v>
      </c>
    </row>
    <row r="53" spans="3:15" ht="15.75" x14ac:dyDescent="0.25">
      <c r="C53" s="292" t="s">
        <v>240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241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>
        <v>1419.52</v>
      </c>
      <c r="G56" s="289">
        <v>1441.54</v>
      </c>
      <c r="H56" s="289">
        <v>1436.41</v>
      </c>
      <c r="I56" s="289">
        <v>1450.93</v>
      </c>
      <c r="J56" s="289">
        <v>1475.09</v>
      </c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62" sqref="T6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62" sqref="M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00"/>
      <c r="CG15" s="501" t="s">
        <v>311</v>
      </c>
      <c r="CH15" s="502" t="s">
        <v>312</v>
      </c>
    </row>
    <row r="16" spans="2:206" x14ac:dyDescent="0.2">
      <c r="CF16" s="503" t="s">
        <v>184</v>
      </c>
      <c r="CG16" s="503">
        <v>57.3</v>
      </c>
      <c r="CH16" s="504">
        <v>57.73</v>
      </c>
    </row>
    <row r="17" spans="3:86" x14ac:dyDescent="0.2">
      <c r="Z17" s="31"/>
      <c r="CF17" s="479" t="s">
        <v>186</v>
      </c>
      <c r="CG17" s="479">
        <v>56.35</v>
      </c>
      <c r="CH17" s="175">
        <v>50.48</v>
      </c>
    </row>
    <row r="18" spans="3:86" x14ac:dyDescent="0.2">
      <c r="CF18" s="479" t="s">
        <v>144</v>
      </c>
      <c r="CG18" s="479">
        <v>39.229999999999997</v>
      </c>
      <c r="CH18" s="175">
        <v>34.32</v>
      </c>
    </row>
    <row r="19" spans="3:86" x14ac:dyDescent="0.2">
      <c r="CF19" s="479" t="s">
        <v>155</v>
      </c>
      <c r="CG19" s="479">
        <v>38.74</v>
      </c>
      <c r="CH19" s="175">
        <v>38.51</v>
      </c>
    </row>
    <row r="20" spans="3:86" x14ac:dyDescent="0.2">
      <c r="CF20" s="479" t="s">
        <v>130</v>
      </c>
      <c r="CG20" s="479">
        <v>38.21</v>
      </c>
      <c r="CH20" s="175">
        <v>36.24</v>
      </c>
    </row>
    <row r="21" spans="3:86" x14ac:dyDescent="0.2">
      <c r="CF21" s="479" t="s">
        <v>253</v>
      </c>
      <c r="CG21" s="479">
        <v>38</v>
      </c>
      <c r="CH21" s="175">
        <v>33</v>
      </c>
    </row>
    <row r="22" spans="3:86" x14ac:dyDescent="0.2">
      <c r="CF22" s="479" t="s">
        <v>135</v>
      </c>
      <c r="CG22" s="479">
        <v>37.520000000000003</v>
      </c>
      <c r="CH22" s="175">
        <v>34.07</v>
      </c>
    </row>
    <row r="23" spans="3:86" x14ac:dyDescent="0.2">
      <c r="CF23" s="479" t="s">
        <v>126</v>
      </c>
      <c r="CG23" s="479">
        <v>37.39</v>
      </c>
      <c r="CH23" s="175">
        <v>31.76</v>
      </c>
    </row>
    <row r="24" spans="3:86" x14ac:dyDescent="0.2">
      <c r="CF24" s="479" t="s">
        <v>137</v>
      </c>
      <c r="CG24" s="479">
        <v>37.270000000000003</v>
      </c>
      <c r="CH24" s="175">
        <v>37.770000000000003</v>
      </c>
    </row>
    <row r="25" spans="3:86" x14ac:dyDescent="0.2">
      <c r="CF25" s="479" t="s">
        <v>76</v>
      </c>
      <c r="CG25" s="479">
        <v>36.64</v>
      </c>
      <c r="CH25" s="175">
        <v>34.54</v>
      </c>
    </row>
    <row r="26" spans="3:86" x14ac:dyDescent="0.2">
      <c r="CF26" s="479" t="s">
        <v>125</v>
      </c>
      <c r="CG26" s="479">
        <v>35.96</v>
      </c>
      <c r="CH26" s="175">
        <v>34.64</v>
      </c>
    </row>
    <row r="27" spans="3:86" x14ac:dyDescent="0.2">
      <c r="CF27" s="479" t="s">
        <v>77</v>
      </c>
      <c r="CG27" s="479">
        <v>35.86</v>
      </c>
      <c r="CH27" s="175">
        <v>31.72</v>
      </c>
    </row>
    <row r="28" spans="3:86" x14ac:dyDescent="0.2">
      <c r="CF28" s="479" t="s">
        <v>131</v>
      </c>
      <c r="CG28" s="479">
        <v>35.049999999999997</v>
      </c>
      <c r="CH28" s="175">
        <v>29.58</v>
      </c>
    </row>
    <row r="29" spans="3:86" x14ac:dyDescent="0.2">
      <c r="CF29" s="479" t="s">
        <v>80</v>
      </c>
      <c r="CG29" s="479">
        <v>34.03</v>
      </c>
      <c r="CH29" s="175">
        <v>30.24</v>
      </c>
    </row>
    <row r="30" spans="3:86" x14ac:dyDescent="0.2">
      <c r="CF30" s="480" t="s">
        <v>78</v>
      </c>
      <c r="CG30" s="480">
        <v>33.22</v>
      </c>
      <c r="CH30" s="481">
        <v>29.62</v>
      </c>
    </row>
    <row r="31" spans="3:86" x14ac:dyDescent="0.2">
      <c r="CF31" s="479" t="s">
        <v>181</v>
      </c>
      <c r="CG31" s="479">
        <v>32.79</v>
      </c>
      <c r="CH31" s="175">
        <v>32.630000000000003</v>
      </c>
    </row>
    <row r="32" spans="3:86" ht="14.25" x14ac:dyDescent="0.2">
      <c r="C32" s="24" t="s">
        <v>251</v>
      </c>
      <c r="CF32" s="479" t="s">
        <v>134</v>
      </c>
      <c r="CG32" s="479">
        <v>32.43</v>
      </c>
      <c r="CH32" s="175">
        <v>30.98</v>
      </c>
    </row>
    <row r="33" spans="84:86" x14ac:dyDescent="0.2">
      <c r="CF33" s="479" t="s">
        <v>127</v>
      </c>
      <c r="CG33" s="479">
        <v>32.229999999999997</v>
      </c>
      <c r="CH33" s="175">
        <v>31.75</v>
      </c>
    </row>
    <row r="34" spans="84:86" x14ac:dyDescent="0.2">
      <c r="CF34" s="479" t="s">
        <v>79</v>
      </c>
      <c r="CG34" s="479">
        <v>31.82</v>
      </c>
      <c r="CH34" s="175">
        <v>31.84</v>
      </c>
    </row>
    <row r="35" spans="84:86" x14ac:dyDescent="0.2">
      <c r="CF35" s="479" t="s">
        <v>188</v>
      </c>
      <c r="CG35" s="479">
        <v>31.19</v>
      </c>
      <c r="CH35" s="175">
        <v>30.1</v>
      </c>
    </row>
    <row r="36" spans="84:86" x14ac:dyDescent="0.2">
      <c r="CF36" s="479" t="s">
        <v>190</v>
      </c>
      <c r="CG36" s="479">
        <v>31.16</v>
      </c>
      <c r="CH36" s="175">
        <v>29.12</v>
      </c>
    </row>
    <row r="37" spans="84:86" x14ac:dyDescent="0.2">
      <c r="CF37" s="479" t="s">
        <v>174</v>
      </c>
      <c r="CG37" s="479">
        <v>31.04</v>
      </c>
      <c r="CH37" s="175">
        <v>27.47</v>
      </c>
    </row>
    <row r="38" spans="84:86" x14ac:dyDescent="0.2">
      <c r="CF38" s="479" t="s">
        <v>128</v>
      </c>
      <c r="CG38" s="479">
        <v>30.41</v>
      </c>
      <c r="CH38" s="175">
        <v>25.5</v>
      </c>
    </row>
    <row r="39" spans="84:86" x14ac:dyDescent="0.2">
      <c r="CF39" s="479" t="s">
        <v>138</v>
      </c>
      <c r="CG39" s="479">
        <v>30.28</v>
      </c>
      <c r="CH39" s="175">
        <v>29.19</v>
      </c>
    </row>
    <row r="40" spans="84:86" x14ac:dyDescent="0.2">
      <c r="CF40" s="479" t="s">
        <v>146</v>
      </c>
      <c r="CG40" s="479">
        <v>30.12</v>
      </c>
      <c r="CH40" s="175">
        <v>24.73</v>
      </c>
    </row>
    <row r="41" spans="84:86" ht="13.5" thickBot="1" x14ac:dyDescent="0.25">
      <c r="CF41" s="479" t="s">
        <v>142</v>
      </c>
      <c r="CG41" s="479">
        <v>29.89</v>
      </c>
      <c r="CH41" s="175">
        <v>29.92</v>
      </c>
    </row>
    <row r="42" spans="84:86" ht="13.5" thickBot="1" x14ac:dyDescent="0.25">
      <c r="CF42" s="505" t="s">
        <v>191</v>
      </c>
      <c r="CG42" s="505">
        <v>35.729999999999997</v>
      </c>
      <c r="CH42" s="506">
        <v>32.549999999999997</v>
      </c>
    </row>
    <row r="43" spans="84:86" x14ac:dyDescent="0.2">
      <c r="CF43" s="131"/>
      <c r="CG43" s="131"/>
      <c r="CH43" s="131"/>
    </row>
    <row r="44" spans="84:86" x14ac:dyDescent="0.2">
      <c r="CF44" s="507"/>
      <c r="CG44" s="507"/>
      <c r="CH44" s="507"/>
    </row>
    <row r="45" spans="84:86" x14ac:dyDescent="0.2">
      <c r="CF45" s="131"/>
      <c r="CG45" s="131"/>
      <c r="CH45" s="131"/>
    </row>
    <row r="46" spans="84:86" ht="13.5" thickBot="1" x14ac:dyDescent="0.25"/>
    <row r="47" spans="84:86" ht="13.5" thickBot="1" x14ac:dyDescent="0.25">
      <c r="CF47" s="72"/>
      <c r="CG47" s="264" t="s">
        <v>276</v>
      </c>
      <c r="CH47" s="72" t="s">
        <v>263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253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467" t="s">
        <v>78</v>
      </c>
      <c r="CG63" s="468">
        <v>31.56</v>
      </c>
      <c r="CH63" s="468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41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75" t="s">
        <v>194</v>
      </c>
      <c r="C84" s="676"/>
      <c r="D84" s="676"/>
      <c r="E84" s="676"/>
      <c r="F84" s="676"/>
      <c r="G84" s="676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2" sqref="U12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315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52"/>
      <c r="D7" s="443" t="s">
        <v>96</v>
      </c>
      <c r="E7" s="449"/>
      <c r="F7" s="449"/>
      <c r="G7" s="449"/>
      <c r="H7" s="449"/>
      <c r="I7" s="444"/>
      <c r="J7" s="443" t="s">
        <v>97</v>
      </c>
      <c r="K7" s="449"/>
      <c r="L7" s="449"/>
      <c r="M7" s="449"/>
      <c r="N7" s="449"/>
      <c r="O7" s="444"/>
      <c r="P7" s="443" t="s">
        <v>116</v>
      </c>
      <c r="Q7" s="444"/>
      <c r="R7" s="445"/>
      <c r="S7" s="446"/>
    </row>
    <row r="8" spans="1:21" ht="14.25" x14ac:dyDescent="0.2">
      <c r="A8" s="163"/>
      <c r="B8" s="165" t="s">
        <v>98</v>
      </c>
      <c r="C8" s="453" t="s">
        <v>99</v>
      </c>
      <c r="D8" s="447" t="s">
        <v>100</v>
      </c>
      <c r="E8" s="36"/>
      <c r="F8" s="36" t="s">
        <v>149</v>
      </c>
      <c r="G8" s="36"/>
      <c r="H8" s="36" t="s">
        <v>101</v>
      </c>
      <c r="I8" s="44"/>
      <c r="J8" s="447" t="s">
        <v>100</v>
      </c>
      <c r="K8" s="36"/>
      <c r="L8" s="36" t="s">
        <v>149</v>
      </c>
      <c r="M8" s="36"/>
      <c r="N8" s="36" t="s">
        <v>101</v>
      </c>
      <c r="O8" s="44"/>
      <c r="P8" s="447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54"/>
      <c r="D9" s="455" t="s">
        <v>313</v>
      </c>
      <c r="E9" s="116" t="s">
        <v>314</v>
      </c>
      <c r="F9" s="115" t="s">
        <v>313</v>
      </c>
      <c r="G9" s="116" t="s">
        <v>314</v>
      </c>
      <c r="H9" s="118" t="s">
        <v>313</v>
      </c>
      <c r="I9" s="195" t="s">
        <v>314</v>
      </c>
      <c r="J9" s="448" t="s">
        <v>313</v>
      </c>
      <c r="K9" s="61" t="s">
        <v>314</v>
      </c>
      <c r="L9" s="78" t="s">
        <v>313</v>
      </c>
      <c r="M9" s="61" t="s">
        <v>314</v>
      </c>
      <c r="N9" s="60" t="s">
        <v>313</v>
      </c>
      <c r="O9" s="63" t="s">
        <v>314</v>
      </c>
      <c r="P9" s="448" t="s">
        <v>313</v>
      </c>
      <c r="Q9" s="61" t="s">
        <v>314</v>
      </c>
      <c r="R9" s="79" t="s">
        <v>313</v>
      </c>
      <c r="S9" s="63" t="s">
        <v>314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1093887.449</v>
      </c>
      <c r="E10" s="117">
        <f t="shared" si="0"/>
        <v>1153699.726</v>
      </c>
      <c r="F10" s="120">
        <f>SUM(F11:F16)</f>
        <v>4801988</v>
      </c>
      <c r="G10" s="121">
        <f>SUM(G11:G16)</f>
        <v>5239177.6459999997</v>
      </c>
      <c r="H10" s="122">
        <f t="shared" si="0"/>
        <v>839529.16300000006</v>
      </c>
      <c r="I10" s="456">
        <f t="shared" si="0"/>
        <v>880451.13900000008</v>
      </c>
      <c r="J10" s="180">
        <f t="shared" si="0"/>
        <v>476535.35</v>
      </c>
      <c r="K10" s="107">
        <f t="shared" si="0"/>
        <v>502488.23099999997</v>
      </c>
      <c r="L10" s="108">
        <f t="shared" si="0"/>
        <v>2086598.8880000003</v>
      </c>
      <c r="M10" s="107">
        <f t="shared" si="0"/>
        <v>2281403.73</v>
      </c>
      <c r="N10" s="109">
        <f t="shared" si="0"/>
        <v>300165.70299999998</v>
      </c>
      <c r="O10" s="101">
        <f t="shared" si="0"/>
        <v>307101.424</v>
      </c>
      <c r="P10" s="180">
        <f>SUM(P11:P16)</f>
        <v>617352.09900000005</v>
      </c>
      <c r="Q10" s="101">
        <f>SUM(Q11:Q16)</f>
        <v>651211.49500000011</v>
      </c>
      <c r="R10" s="100">
        <f>SUM(R11:R16)</f>
        <v>2715389.1119999997</v>
      </c>
      <c r="S10" s="101">
        <f>SUM(S11:S16)</f>
        <v>2957773.9160000002</v>
      </c>
      <c r="T10" s="442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202592.40700000001</v>
      </c>
      <c r="E11" s="142">
        <v>255120.22700000001</v>
      </c>
      <c r="F11" s="80">
        <v>889318.64399999997</v>
      </c>
      <c r="G11" s="39">
        <v>1158528.429</v>
      </c>
      <c r="H11" s="141">
        <v>416343.71799999999</v>
      </c>
      <c r="I11" s="450">
        <v>457914.36900000001</v>
      </c>
      <c r="J11" s="192">
        <v>74189.131999999998</v>
      </c>
      <c r="K11" s="142">
        <v>70550.786999999997</v>
      </c>
      <c r="L11" s="80">
        <v>325019.92700000003</v>
      </c>
      <c r="M11" s="39">
        <v>320252.86200000002</v>
      </c>
      <c r="N11" s="141">
        <v>90394.692999999999</v>
      </c>
      <c r="O11" s="450">
        <v>85360.202999999994</v>
      </c>
      <c r="P11" s="181">
        <f t="shared" ref="P11:P16" si="1">D11-J11</f>
        <v>128403.27500000001</v>
      </c>
      <c r="Q11" s="144">
        <f t="shared" ref="Q11:Q16" si="2">E11-K11</f>
        <v>184569.44</v>
      </c>
      <c r="R11" s="81">
        <f t="shared" ref="R11:S16" si="3">F11-L11</f>
        <v>564298.71699999995</v>
      </c>
      <c r="S11" s="82">
        <f t="shared" si="3"/>
        <v>838275.56700000004</v>
      </c>
      <c r="T11" s="442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186188.37899999999</v>
      </c>
      <c r="E12" s="142">
        <v>175192.932</v>
      </c>
      <c r="F12" s="80">
        <v>819187.91299999994</v>
      </c>
      <c r="G12" s="39">
        <v>796086.59</v>
      </c>
      <c r="H12" s="141">
        <v>86385.851999999999</v>
      </c>
      <c r="I12" s="450">
        <v>74898.005000000005</v>
      </c>
      <c r="J12" s="192">
        <v>108446.70699999999</v>
      </c>
      <c r="K12" s="142">
        <v>104681.011</v>
      </c>
      <c r="L12" s="80">
        <v>474117.36900000001</v>
      </c>
      <c r="M12" s="39">
        <v>475005.09</v>
      </c>
      <c r="N12" s="141">
        <v>65815.494999999995</v>
      </c>
      <c r="O12" s="450">
        <v>57700.690999999999</v>
      </c>
      <c r="P12" s="181">
        <f t="shared" si="1"/>
        <v>77741.671999999991</v>
      </c>
      <c r="Q12" s="144">
        <f t="shared" si="2"/>
        <v>70511.921000000002</v>
      </c>
      <c r="R12" s="81">
        <f t="shared" si="3"/>
        <v>345070.54399999994</v>
      </c>
      <c r="S12" s="82">
        <f t="shared" si="3"/>
        <v>321081.49999999994</v>
      </c>
      <c r="T12" s="442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61690.572</v>
      </c>
      <c r="E13" s="142">
        <v>69653.619000000006</v>
      </c>
      <c r="F13" s="80">
        <v>270913.67800000001</v>
      </c>
      <c r="G13" s="39">
        <v>316307.52799999999</v>
      </c>
      <c r="H13" s="141">
        <v>51002.779000000002</v>
      </c>
      <c r="I13" s="450">
        <v>56834.256999999998</v>
      </c>
      <c r="J13" s="192">
        <v>36516.747000000003</v>
      </c>
      <c r="K13" s="142">
        <v>40748.794000000002</v>
      </c>
      <c r="L13" s="80">
        <v>159824.204</v>
      </c>
      <c r="M13" s="39">
        <v>185009.23300000001</v>
      </c>
      <c r="N13" s="141">
        <v>29259.553</v>
      </c>
      <c r="O13" s="450">
        <v>31161.832999999999</v>
      </c>
      <c r="P13" s="181">
        <f t="shared" si="1"/>
        <v>25173.824999999997</v>
      </c>
      <c r="Q13" s="144">
        <f t="shared" si="2"/>
        <v>28904.825000000004</v>
      </c>
      <c r="R13" s="81">
        <f t="shared" si="3"/>
        <v>111089.47400000002</v>
      </c>
      <c r="S13" s="82">
        <f t="shared" si="3"/>
        <v>131298.29499999998</v>
      </c>
      <c r="T13" s="442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108501.274</v>
      </c>
      <c r="E14" s="142">
        <v>108459.375</v>
      </c>
      <c r="F14" s="80">
        <v>475865.77399999998</v>
      </c>
      <c r="G14" s="39">
        <v>492475.59600000002</v>
      </c>
      <c r="H14" s="141">
        <v>117541.24800000001</v>
      </c>
      <c r="I14" s="450">
        <v>122543.871</v>
      </c>
      <c r="J14" s="192">
        <v>29594.687000000002</v>
      </c>
      <c r="K14" s="142">
        <v>33099.932999999997</v>
      </c>
      <c r="L14" s="80">
        <v>129960.47100000001</v>
      </c>
      <c r="M14" s="39">
        <v>150393.54800000001</v>
      </c>
      <c r="N14" s="141">
        <v>53749.601999999999</v>
      </c>
      <c r="O14" s="450">
        <v>63860.36</v>
      </c>
      <c r="P14" s="181">
        <f t="shared" si="1"/>
        <v>78906.587</v>
      </c>
      <c r="Q14" s="144">
        <f t="shared" si="2"/>
        <v>75359.44200000001</v>
      </c>
      <c r="R14" s="81">
        <f t="shared" si="3"/>
        <v>345905.30299999996</v>
      </c>
      <c r="S14" s="82">
        <f t="shared" si="3"/>
        <v>342082.04800000001</v>
      </c>
      <c r="T14" s="442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128043.4</v>
      </c>
      <c r="E15" s="142">
        <v>100937.67200000001</v>
      </c>
      <c r="F15" s="80">
        <v>560892.723</v>
      </c>
      <c r="G15" s="39">
        <v>458633.43900000001</v>
      </c>
      <c r="H15" s="141">
        <v>37784.123</v>
      </c>
      <c r="I15" s="450">
        <v>26561.105</v>
      </c>
      <c r="J15" s="192">
        <v>40118.771000000001</v>
      </c>
      <c r="K15" s="142">
        <v>53662.243999999999</v>
      </c>
      <c r="L15" s="80">
        <v>176088.141</v>
      </c>
      <c r="M15" s="39">
        <v>244051.49100000001</v>
      </c>
      <c r="N15" s="141">
        <v>9443.9840000000004</v>
      </c>
      <c r="O15" s="450">
        <v>16772.509999999998</v>
      </c>
      <c r="P15" s="181">
        <f t="shared" si="1"/>
        <v>87924.628999999986</v>
      </c>
      <c r="Q15" s="144">
        <f t="shared" si="2"/>
        <v>47275.428000000007</v>
      </c>
      <c r="R15" s="81">
        <f t="shared" si="3"/>
        <v>384804.58199999999</v>
      </c>
      <c r="S15" s="82">
        <f t="shared" si="3"/>
        <v>214581.948</v>
      </c>
      <c r="T15" s="442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406871.41700000002</v>
      </c>
      <c r="E16" s="149">
        <v>444335.90100000001</v>
      </c>
      <c r="F16" s="83">
        <v>1785809.2679999999</v>
      </c>
      <c r="G16" s="41">
        <v>2017146.064</v>
      </c>
      <c r="H16" s="148">
        <v>130471.443</v>
      </c>
      <c r="I16" s="451">
        <v>141699.53200000001</v>
      </c>
      <c r="J16" s="193">
        <v>187669.30600000001</v>
      </c>
      <c r="K16" s="149">
        <v>199745.462</v>
      </c>
      <c r="L16" s="83">
        <v>821588.77599999995</v>
      </c>
      <c r="M16" s="41">
        <v>906691.50600000005</v>
      </c>
      <c r="N16" s="148">
        <v>51502.375999999997</v>
      </c>
      <c r="O16" s="451">
        <v>52245.826999999997</v>
      </c>
      <c r="P16" s="182">
        <f t="shared" si="1"/>
        <v>219202.111</v>
      </c>
      <c r="Q16" s="151">
        <f t="shared" si="2"/>
        <v>244590.43900000001</v>
      </c>
      <c r="R16" s="84">
        <f t="shared" si="3"/>
        <v>964220.49199999997</v>
      </c>
      <c r="S16" s="85">
        <f t="shared" si="3"/>
        <v>1110454.558</v>
      </c>
      <c r="T16" s="131"/>
      <c r="U16" s="172"/>
    </row>
    <row r="17" spans="1:19" x14ac:dyDescent="0.2">
      <c r="E17" s="102"/>
      <c r="G17" s="102"/>
      <c r="H17" s="102"/>
      <c r="I17" s="102"/>
      <c r="L17" s="102"/>
      <c r="M17" s="102"/>
      <c r="N17" s="102"/>
      <c r="O17" s="102"/>
      <c r="R17" s="158"/>
    </row>
    <row r="18" spans="1:19" ht="27.75" thickBot="1" x14ac:dyDescent="0.4">
      <c r="B18" s="45" t="s">
        <v>254</v>
      </c>
      <c r="G18" s="102"/>
      <c r="I18" s="102"/>
      <c r="L18" s="102"/>
    </row>
    <row r="19" spans="1:19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19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19" ht="13.5" thickBot="1" x14ac:dyDescent="0.25">
      <c r="A21" s="163"/>
      <c r="B21" s="166"/>
      <c r="C21" s="88"/>
      <c r="D21" s="123" t="s">
        <v>313</v>
      </c>
      <c r="E21" s="116" t="s">
        <v>314</v>
      </c>
      <c r="F21" s="115" t="s">
        <v>313</v>
      </c>
      <c r="G21" s="116" t="s">
        <v>314</v>
      </c>
      <c r="H21" s="118" t="s">
        <v>313</v>
      </c>
      <c r="I21" s="119" t="s">
        <v>314</v>
      </c>
      <c r="J21" s="125" t="s">
        <v>313</v>
      </c>
      <c r="K21" s="61" t="s">
        <v>314</v>
      </c>
      <c r="L21" s="78" t="s">
        <v>313</v>
      </c>
      <c r="M21" s="61" t="s">
        <v>314</v>
      </c>
      <c r="N21" s="60" t="s">
        <v>313</v>
      </c>
      <c r="O21" s="62" t="s">
        <v>314</v>
      </c>
      <c r="P21" s="123" t="s">
        <v>313</v>
      </c>
      <c r="Q21" s="116" t="s">
        <v>314</v>
      </c>
      <c r="R21" s="194" t="s">
        <v>313</v>
      </c>
      <c r="S21" s="195" t="s">
        <v>314</v>
      </c>
    </row>
    <row r="22" spans="1:19" ht="15.75" x14ac:dyDescent="0.25">
      <c r="A22" s="163"/>
      <c r="B22" s="169" t="s">
        <v>102</v>
      </c>
      <c r="C22" s="126"/>
      <c r="D22" s="124">
        <f t="shared" ref="D22:S22" si="4">SUM(D23:D28)</f>
        <v>58145.112999999998</v>
      </c>
      <c r="E22" s="107">
        <f t="shared" si="4"/>
        <v>56668.265999999996</v>
      </c>
      <c r="F22" s="108">
        <f t="shared" si="4"/>
        <v>255369.56099999999</v>
      </c>
      <c r="G22" s="107">
        <f t="shared" si="4"/>
        <v>257473.91399999999</v>
      </c>
      <c r="H22" s="109">
        <f t="shared" si="4"/>
        <v>36405.370999999999</v>
      </c>
      <c r="I22" s="127">
        <f t="shared" si="4"/>
        <v>40704.818999999996</v>
      </c>
      <c r="J22" s="124">
        <f t="shared" si="4"/>
        <v>43886.722999999998</v>
      </c>
      <c r="K22" s="107">
        <f>SUM(K23:K28)</f>
        <v>59334.402000000002</v>
      </c>
      <c r="L22" s="108">
        <f>SUM(L23:L28)</f>
        <v>191820.71</v>
      </c>
      <c r="M22" s="107">
        <f>SUM(M23:M28)</f>
        <v>269523.663</v>
      </c>
      <c r="N22" s="109">
        <f t="shared" si="4"/>
        <v>19549.179000000004</v>
      </c>
      <c r="O22" s="117">
        <f t="shared" si="4"/>
        <v>21292.050000000003</v>
      </c>
      <c r="P22" s="196">
        <f t="shared" si="4"/>
        <v>14258.39</v>
      </c>
      <c r="Q22" s="197">
        <f t="shared" si="4"/>
        <v>-2666.1359999999986</v>
      </c>
      <c r="R22" s="270">
        <f t="shared" si="4"/>
        <v>63548.851000000002</v>
      </c>
      <c r="S22" s="197">
        <f t="shared" si="4"/>
        <v>-12049.749000000011</v>
      </c>
    </row>
    <row r="23" spans="1:19" x14ac:dyDescent="0.2">
      <c r="A23" s="163"/>
      <c r="B23" s="170" t="s">
        <v>103</v>
      </c>
      <c r="C23" s="140" t="s">
        <v>158</v>
      </c>
      <c r="D23" s="141">
        <v>1302.345</v>
      </c>
      <c r="E23" s="142">
        <v>1071.068</v>
      </c>
      <c r="F23" s="38">
        <v>5758.5870000000004</v>
      </c>
      <c r="G23" s="39">
        <v>4868.2979999999998</v>
      </c>
      <c r="H23" s="141">
        <v>1401.652</v>
      </c>
      <c r="I23" s="143">
        <v>1335.951</v>
      </c>
      <c r="J23" s="105">
        <v>2739.7710000000002</v>
      </c>
      <c r="K23" s="39">
        <v>2887.0880000000002</v>
      </c>
      <c r="L23" s="80">
        <v>11805.629000000001</v>
      </c>
      <c r="M23" s="39">
        <v>13130.852000000001</v>
      </c>
      <c r="N23" s="38">
        <v>1936.509</v>
      </c>
      <c r="O23" s="183">
        <v>1806.7729999999999</v>
      </c>
      <c r="P23" s="266">
        <f t="shared" ref="P23:P28" si="5">D23-J23</f>
        <v>-1437.4260000000002</v>
      </c>
      <c r="Q23" s="267">
        <f t="shared" ref="Q23:Q28" si="6">E23-K23</f>
        <v>-1816.0200000000002</v>
      </c>
      <c r="R23" s="271">
        <f t="shared" ref="P23:S28" si="7">F23-L23</f>
        <v>-6047.0420000000004</v>
      </c>
      <c r="S23" s="272">
        <f t="shared" si="7"/>
        <v>-8262.5540000000001</v>
      </c>
    </row>
    <row r="24" spans="1:19" x14ac:dyDescent="0.2">
      <c r="A24" s="163"/>
      <c r="B24" s="170" t="s">
        <v>104</v>
      </c>
      <c r="C24" s="140" t="s">
        <v>105</v>
      </c>
      <c r="D24" s="141">
        <v>4537.3909999999996</v>
      </c>
      <c r="E24" s="142">
        <v>10540.198</v>
      </c>
      <c r="F24" s="38">
        <v>20188.496999999999</v>
      </c>
      <c r="G24" s="39">
        <v>47903.500999999997</v>
      </c>
      <c r="H24" s="141">
        <v>2573.9630000000002</v>
      </c>
      <c r="I24" s="143">
        <v>4655.9120000000003</v>
      </c>
      <c r="J24" s="105">
        <v>10939.445</v>
      </c>
      <c r="K24" s="39">
        <v>15350.73</v>
      </c>
      <c r="L24" s="80">
        <v>48194.41</v>
      </c>
      <c r="M24" s="39">
        <v>69699.774000000005</v>
      </c>
      <c r="N24" s="38">
        <v>5269.4390000000003</v>
      </c>
      <c r="O24" s="183">
        <v>5824.518</v>
      </c>
      <c r="P24" s="266">
        <f t="shared" si="5"/>
        <v>-6402.0540000000001</v>
      </c>
      <c r="Q24" s="267">
        <f t="shared" si="6"/>
        <v>-4810.5319999999992</v>
      </c>
      <c r="R24" s="271">
        <f t="shared" si="7"/>
        <v>-28005.913000000004</v>
      </c>
      <c r="S24" s="272">
        <f t="shared" si="7"/>
        <v>-21796.273000000008</v>
      </c>
    </row>
    <row r="25" spans="1:19" x14ac:dyDescent="0.2">
      <c r="A25" s="163"/>
      <c r="B25" s="170" t="s">
        <v>106</v>
      </c>
      <c r="C25" s="140" t="s">
        <v>107</v>
      </c>
      <c r="D25" s="141">
        <v>1716.6579999999999</v>
      </c>
      <c r="E25" s="142">
        <v>2431.6610000000001</v>
      </c>
      <c r="F25" s="38">
        <v>7546.1040000000003</v>
      </c>
      <c r="G25" s="39">
        <v>11040.752</v>
      </c>
      <c r="H25" s="141">
        <v>1173.5730000000001</v>
      </c>
      <c r="I25" s="143">
        <v>1581.2860000000001</v>
      </c>
      <c r="J25" s="105">
        <v>327.83300000000003</v>
      </c>
      <c r="K25" s="39">
        <v>494.04500000000002</v>
      </c>
      <c r="L25" s="80">
        <v>1408.64</v>
      </c>
      <c r="M25" s="39">
        <v>2229.1309999999999</v>
      </c>
      <c r="N25" s="38">
        <v>139.88399999999999</v>
      </c>
      <c r="O25" s="183">
        <v>246.81200000000001</v>
      </c>
      <c r="P25" s="266">
        <f t="shared" si="5"/>
        <v>1388.8249999999998</v>
      </c>
      <c r="Q25" s="267">
        <f t="shared" si="6"/>
        <v>1937.616</v>
      </c>
      <c r="R25" s="271">
        <f t="shared" si="7"/>
        <v>6137.4639999999999</v>
      </c>
      <c r="S25" s="272">
        <f t="shared" si="7"/>
        <v>8811.621000000001</v>
      </c>
    </row>
    <row r="26" spans="1:19" x14ac:dyDescent="0.2">
      <c r="A26" s="163"/>
      <c r="B26" s="170" t="s">
        <v>108</v>
      </c>
      <c r="C26" s="140" t="s">
        <v>109</v>
      </c>
      <c r="D26" s="141">
        <v>26459.778999999999</v>
      </c>
      <c r="E26" s="142">
        <v>24257.929</v>
      </c>
      <c r="F26" s="38">
        <v>115801.924</v>
      </c>
      <c r="G26" s="39">
        <v>110157.33199999999</v>
      </c>
      <c r="H26" s="141">
        <v>23779.228999999999</v>
      </c>
      <c r="I26" s="143">
        <v>27796.242999999999</v>
      </c>
      <c r="J26" s="105">
        <v>4746.3130000000001</v>
      </c>
      <c r="K26" s="39">
        <v>5619.6710000000003</v>
      </c>
      <c r="L26" s="80">
        <v>20792.185000000001</v>
      </c>
      <c r="M26" s="39">
        <v>25571.397000000001</v>
      </c>
      <c r="N26" s="38">
        <v>5391.3540000000003</v>
      </c>
      <c r="O26" s="183">
        <v>4412.9930000000004</v>
      </c>
      <c r="P26" s="266">
        <f t="shared" si="7"/>
        <v>21713.466</v>
      </c>
      <c r="Q26" s="267">
        <f t="shared" si="6"/>
        <v>18638.258000000002</v>
      </c>
      <c r="R26" s="271">
        <f t="shared" si="7"/>
        <v>95009.739000000001</v>
      </c>
      <c r="S26" s="272">
        <f t="shared" si="7"/>
        <v>84585.934999999998</v>
      </c>
    </row>
    <row r="27" spans="1:19" x14ac:dyDescent="0.2">
      <c r="A27" s="163"/>
      <c r="B27" s="170" t="s">
        <v>110</v>
      </c>
      <c r="C27" s="140" t="s">
        <v>111</v>
      </c>
      <c r="D27" s="141">
        <v>15964.081</v>
      </c>
      <c r="E27" s="142">
        <v>10629.617</v>
      </c>
      <c r="F27" s="38">
        <v>69754.182000000001</v>
      </c>
      <c r="G27" s="39">
        <v>48369.362000000001</v>
      </c>
      <c r="H27" s="141">
        <v>4886.5590000000002</v>
      </c>
      <c r="I27" s="143">
        <v>2854.1019999999999</v>
      </c>
      <c r="J27" s="105">
        <v>5286.8770000000004</v>
      </c>
      <c r="K27" s="39">
        <v>15456.954</v>
      </c>
      <c r="L27" s="80">
        <v>23294.499</v>
      </c>
      <c r="M27" s="39">
        <v>70267.92</v>
      </c>
      <c r="N27" s="38">
        <v>1402.413</v>
      </c>
      <c r="O27" s="183">
        <v>3702.9609999999998</v>
      </c>
      <c r="P27" s="266">
        <f t="shared" si="5"/>
        <v>10677.204</v>
      </c>
      <c r="Q27" s="267">
        <f t="shared" si="6"/>
        <v>-4827.3369999999995</v>
      </c>
      <c r="R27" s="271">
        <f t="shared" si="7"/>
        <v>46459.683000000005</v>
      </c>
      <c r="S27" s="272">
        <f t="shared" si="7"/>
        <v>-21898.557999999997</v>
      </c>
    </row>
    <row r="28" spans="1:19" ht="13.5" thickBot="1" x14ac:dyDescent="0.25">
      <c r="A28" s="163"/>
      <c r="B28" s="171" t="s">
        <v>112</v>
      </c>
      <c r="C28" s="147" t="s">
        <v>113</v>
      </c>
      <c r="D28" s="148">
        <v>8164.8590000000004</v>
      </c>
      <c r="E28" s="149">
        <v>7737.7929999999997</v>
      </c>
      <c r="F28" s="40">
        <v>36320.267</v>
      </c>
      <c r="G28" s="41">
        <v>35134.669000000002</v>
      </c>
      <c r="H28" s="148">
        <v>2590.395</v>
      </c>
      <c r="I28" s="150">
        <v>2481.3249999999998</v>
      </c>
      <c r="J28" s="106">
        <v>19846.484</v>
      </c>
      <c r="K28" s="41">
        <v>19525.914000000001</v>
      </c>
      <c r="L28" s="83">
        <v>86325.346999999994</v>
      </c>
      <c r="M28" s="41">
        <v>88624.589000000007</v>
      </c>
      <c r="N28" s="40">
        <v>5409.58</v>
      </c>
      <c r="O28" s="184">
        <v>5297.9930000000004</v>
      </c>
      <c r="P28" s="268">
        <f t="shared" si="5"/>
        <v>-11681.625</v>
      </c>
      <c r="Q28" s="269">
        <f t="shared" si="6"/>
        <v>-11788.121000000001</v>
      </c>
      <c r="R28" s="273">
        <f t="shared" si="7"/>
        <v>-50005.079999999994</v>
      </c>
      <c r="S28" s="274">
        <f t="shared" si="7"/>
        <v>-53489.920000000006</v>
      </c>
    </row>
    <row r="29" spans="1:19" x14ac:dyDescent="0.2">
      <c r="G29" s="102"/>
      <c r="H29" s="102"/>
    </row>
    <row r="30" spans="1:19" ht="27" customHeight="1" thickBot="1" x14ac:dyDescent="0.4">
      <c r="B30" s="45" t="s">
        <v>153</v>
      </c>
      <c r="G30" s="102"/>
    </row>
    <row r="31" spans="1:19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19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313</v>
      </c>
      <c r="E33" s="116" t="s">
        <v>314</v>
      </c>
      <c r="F33" s="115" t="s">
        <v>313</v>
      </c>
      <c r="G33" s="116" t="s">
        <v>314</v>
      </c>
      <c r="H33" s="118" t="s">
        <v>313</v>
      </c>
      <c r="I33" s="119" t="s">
        <v>314</v>
      </c>
      <c r="J33" s="125" t="s">
        <v>313</v>
      </c>
      <c r="K33" s="61" t="s">
        <v>314</v>
      </c>
      <c r="L33" s="78" t="s">
        <v>313</v>
      </c>
      <c r="M33" s="61" t="s">
        <v>314</v>
      </c>
      <c r="N33" s="60" t="s">
        <v>313</v>
      </c>
      <c r="O33" s="62" t="s">
        <v>314</v>
      </c>
      <c r="P33" s="125" t="s">
        <v>313</v>
      </c>
      <c r="Q33" s="61" t="s">
        <v>314</v>
      </c>
      <c r="R33" s="79" t="s">
        <v>313</v>
      </c>
      <c r="S33" s="63" t="s">
        <v>314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8">SUM(D35:D40)</f>
        <v>189213.87400000001</v>
      </c>
      <c r="E34" s="107">
        <f t="shared" si="8"/>
        <v>214690.50499999998</v>
      </c>
      <c r="F34" s="108">
        <f t="shared" si="8"/>
        <v>830562.603</v>
      </c>
      <c r="G34" s="107">
        <f t="shared" si="8"/>
        <v>974986.86499999999</v>
      </c>
      <c r="H34" s="109">
        <f t="shared" si="8"/>
        <v>303808.79600000003</v>
      </c>
      <c r="I34" s="127">
        <f t="shared" si="8"/>
        <v>301790.63600000006</v>
      </c>
      <c r="J34" s="124">
        <f t="shared" si="8"/>
        <v>174444.38699999999</v>
      </c>
      <c r="K34" s="107">
        <f t="shared" si="8"/>
        <v>168334.13900000002</v>
      </c>
      <c r="L34" s="108">
        <f t="shared" si="8"/>
        <v>765108.52600000007</v>
      </c>
      <c r="M34" s="107">
        <f t="shared" si="8"/>
        <v>764112.38100000005</v>
      </c>
      <c r="N34" s="109">
        <f t="shared" si="8"/>
        <v>107937.601</v>
      </c>
      <c r="O34" s="117">
        <f t="shared" si="8"/>
        <v>93432.232999999993</v>
      </c>
      <c r="P34" s="180">
        <f t="shared" ref="P34:Q34" si="9">SUM(P35:P40)</f>
        <v>14769.487000000001</v>
      </c>
      <c r="Q34" s="101">
        <f t="shared" si="9"/>
        <v>46356.365999999965</v>
      </c>
      <c r="R34" s="100">
        <f t="shared" si="8"/>
        <v>65454.077000000048</v>
      </c>
      <c r="S34" s="101">
        <f t="shared" si="8"/>
        <v>210874.48400000005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103401.95</v>
      </c>
      <c r="E35" s="142">
        <v>132715.79999999999</v>
      </c>
      <c r="F35" s="80">
        <v>453503.70199999999</v>
      </c>
      <c r="G35" s="39">
        <v>602769.39899999998</v>
      </c>
      <c r="H35" s="141">
        <v>250020.649</v>
      </c>
      <c r="I35" s="143">
        <v>253048.27499999999</v>
      </c>
      <c r="J35" s="160">
        <v>22267.644</v>
      </c>
      <c r="K35" s="142">
        <v>16472.713</v>
      </c>
      <c r="L35" s="80">
        <v>97981.566999999995</v>
      </c>
      <c r="M35" s="39">
        <v>74772.406000000003</v>
      </c>
      <c r="N35" s="141">
        <v>25391.571</v>
      </c>
      <c r="O35" s="178">
        <v>16853.073</v>
      </c>
      <c r="P35" s="181">
        <f t="shared" ref="P35:R40" si="10">D35-J35</f>
        <v>81134.305999999997</v>
      </c>
      <c r="Q35" s="144">
        <f t="shared" si="10"/>
        <v>116243.08699999998</v>
      </c>
      <c r="R35" s="81">
        <f t="shared" si="10"/>
        <v>355522.13500000001</v>
      </c>
      <c r="S35" s="82">
        <f t="shared" ref="S35:S40" si="11">G35-M35</f>
        <v>527996.99300000002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20862.242999999999</v>
      </c>
      <c r="E36" s="142">
        <v>16081.562</v>
      </c>
      <c r="F36" s="80">
        <v>92151.290999999997</v>
      </c>
      <c r="G36" s="39">
        <v>73064.087</v>
      </c>
      <c r="H36" s="141">
        <v>13297.603999999999</v>
      </c>
      <c r="I36" s="143">
        <v>6709.6360000000004</v>
      </c>
      <c r="J36" s="160">
        <v>43157.493000000002</v>
      </c>
      <c r="K36" s="142">
        <v>39733.478000000003</v>
      </c>
      <c r="L36" s="80">
        <v>188937.61799999999</v>
      </c>
      <c r="M36" s="39">
        <v>180382.32500000001</v>
      </c>
      <c r="N36" s="141">
        <v>34429.192999999999</v>
      </c>
      <c r="O36" s="178">
        <v>24885.848000000002</v>
      </c>
      <c r="P36" s="181">
        <f t="shared" si="10"/>
        <v>-22295.250000000004</v>
      </c>
      <c r="Q36" s="144">
        <f t="shared" si="10"/>
        <v>-23651.916000000005</v>
      </c>
      <c r="R36" s="81">
        <f t="shared" si="10"/>
        <v>-96786.32699999999</v>
      </c>
      <c r="S36" s="82">
        <f t="shared" si="11"/>
        <v>-107318.23800000001</v>
      </c>
    </row>
    <row r="37" spans="1:21" x14ac:dyDescent="0.2">
      <c r="A37" s="163"/>
      <c r="B37" s="170" t="s">
        <v>106</v>
      </c>
      <c r="C37" s="140" t="s">
        <v>107</v>
      </c>
      <c r="D37" s="141">
        <v>4992.5379999999996</v>
      </c>
      <c r="E37" s="142">
        <v>6139.9549999999999</v>
      </c>
      <c r="F37" s="80">
        <v>21954.403999999999</v>
      </c>
      <c r="G37" s="39">
        <v>27871.02</v>
      </c>
      <c r="H37" s="141">
        <v>4798.5590000000002</v>
      </c>
      <c r="I37" s="143">
        <v>6632.5559999999996</v>
      </c>
      <c r="J37" s="160">
        <v>13726.34</v>
      </c>
      <c r="K37" s="142">
        <v>17322.038</v>
      </c>
      <c r="L37" s="80">
        <v>60130.817999999999</v>
      </c>
      <c r="M37" s="39">
        <v>78698.89</v>
      </c>
      <c r="N37" s="141">
        <v>10077.302</v>
      </c>
      <c r="O37" s="178">
        <v>12690.296</v>
      </c>
      <c r="P37" s="181">
        <f t="shared" si="10"/>
        <v>-8733.8019999999997</v>
      </c>
      <c r="Q37" s="144">
        <f t="shared" si="10"/>
        <v>-11182.083000000001</v>
      </c>
      <c r="R37" s="81">
        <f t="shared" si="10"/>
        <v>-38176.414000000004</v>
      </c>
      <c r="S37" s="82">
        <f t="shared" si="11"/>
        <v>-50827.869999999995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6183.107</v>
      </c>
      <c r="E38" s="142">
        <v>6821.5010000000002</v>
      </c>
      <c r="F38" s="80">
        <v>26994.92</v>
      </c>
      <c r="G38" s="39">
        <v>30926.448</v>
      </c>
      <c r="H38" s="141">
        <v>14496.662</v>
      </c>
      <c r="I38" s="143">
        <v>14393.290999999999</v>
      </c>
      <c r="J38" s="160">
        <v>6362.6710000000003</v>
      </c>
      <c r="K38" s="142">
        <v>6157.4870000000001</v>
      </c>
      <c r="L38" s="80">
        <v>28002.633000000002</v>
      </c>
      <c r="M38" s="39">
        <v>27977.933000000001</v>
      </c>
      <c r="N38" s="141">
        <v>9838.1139999999996</v>
      </c>
      <c r="O38" s="178">
        <v>11292.044</v>
      </c>
      <c r="P38" s="181">
        <f t="shared" si="10"/>
        <v>-179.56400000000031</v>
      </c>
      <c r="Q38" s="144">
        <f t="shared" si="10"/>
        <v>664.01400000000012</v>
      </c>
      <c r="R38" s="81">
        <f t="shared" si="10"/>
        <v>-1007.7130000000034</v>
      </c>
      <c r="S38" s="82">
        <f t="shared" si="11"/>
        <v>2948.5149999999994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8840.116</v>
      </c>
      <c r="E39" s="142">
        <v>7427.3580000000002</v>
      </c>
      <c r="F39" s="80">
        <v>39062.32</v>
      </c>
      <c r="G39" s="39">
        <v>33760.411999999997</v>
      </c>
      <c r="H39" s="141">
        <v>2671.0929999999998</v>
      </c>
      <c r="I39" s="143">
        <v>2129.3029999999999</v>
      </c>
      <c r="J39" s="160">
        <v>12501.637000000001</v>
      </c>
      <c r="K39" s="142">
        <v>13170.221</v>
      </c>
      <c r="L39" s="80">
        <v>54932.175999999999</v>
      </c>
      <c r="M39" s="39">
        <v>59811.701000000001</v>
      </c>
      <c r="N39" s="141">
        <v>2873.3270000000002</v>
      </c>
      <c r="O39" s="178">
        <v>3652.5070000000001</v>
      </c>
      <c r="P39" s="181">
        <f t="shared" si="10"/>
        <v>-3661.5210000000006</v>
      </c>
      <c r="Q39" s="144">
        <f t="shared" si="10"/>
        <v>-5742.8629999999994</v>
      </c>
      <c r="R39" s="81">
        <f t="shared" si="10"/>
        <v>-15869.856</v>
      </c>
      <c r="S39" s="82">
        <f t="shared" si="11"/>
        <v>-26051.289000000004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44933.919999999998</v>
      </c>
      <c r="E40" s="149">
        <v>45504.328999999998</v>
      </c>
      <c r="F40" s="83">
        <v>196895.96599999999</v>
      </c>
      <c r="G40" s="41">
        <v>206595.49900000001</v>
      </c>
      <c r="H40" s="148">
        <v>18524.228999999999</v>
      </c>
      <c r="I40" s="150">
        <v>18877.575000000001</v>
      </c>
      <c r="J40" s="161">
        <v>76428.601999999999</v>
      </c>
      <c r="K40" s="149">
        <v>75478.202000000005</v>
      </c>
      <c r="L40" s="83">
        <v>335123.71399999998</v>
      </c>
      <c r="M40" s="41">
        <v>342469.12599999999</v>
      </c>
      <c r="N40" s="148">
        <v>25328.094000000001</v>
      </c>
      <c r="O40" s="179">
        <v>24058.465</v>
      </c>
      <c r="P40" s="182">
        <f t="shared" si="10"/>
        <v>-31494.682000000001</v>
      </c>
      <c r="Q40" s="151">
        <f t="shared" si="10"/>
        <v>-29973.873000000007</v>
      </c>
      <c r="R40" s="84">
        <f t="shared" si="10"/>
        <v>-138227.74799999999</v>
      </c>
      <c r="S40" s="85">
        <f t="shared" si="11"/>
        <v>-135873.62699999998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281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313</v>
      </c>
      <c r="E45" s="61" t="s">
        <v>314</v>
      </c>
      <c r="F45" s="78" t="s">
        <v>313</v>
      </c>
      <c r="G45" s="61" t="s">
        <v>314</v>
      </c>
      <c r="H45" s="60" t="s">
        <v>313</v>
      </c>
      <c r="I45" s="62" t="s">
        <v>314</v>
      </c>
      <c r="J45" s="125" t="s">
        <v>313</v>
      </c>
      <c r="K45" s="61" t="s">
        <v>314</v>
      </c>
      <c r="L45" s="78" t="s">
        <v>313</v>
      </c>
      <c r="M45" s="61" t="s">
        <v>314</v>
      </c>
      <c r="N45" s="60" t="s">
        <v>313</v>
      </c>
      <c r="O45" s="62" t="s">
        <v>314</v>
      </c>
      <c r="P45" s="125" t="s">
        <v>313</v>
      </c>
      <c r="Q45" s="61" t="s">
        <v>314</v>
      </c>
      <c r="R45" s="79" t="s">
        <v>313</v>
      </c>
      <c r="S45" s="63" t="s">
        <v>314</v>
      </c>
    </row>
    <row r="46" spans="1:21" ht="15.75" x14ac:dyDescent="0.25">
      <c r="A46" s="163"/>
      <c r="B46" s="152" t="s">
        <v>102</v>
      </c>
      <c r="C46" s="153"/>
      <c r="D46" s="124">
        <f t="shared" ref="D46:S46" si="12">SUM(D47:D52)</f>
        <v>646614.61300000001</v>
      </c>
      <c r="E46" s="107">
        <f t="shared" si="12"/>
        <v>704847.76099999994</v>
      </c>
      <c r="F46" s="108">
        <f>(SUM(F47:F52))/1</f>
        <v>2836701.8760000002</v>
      </c>
      <c r="G46" s="107">
        <f>(SUM(G47:G52))/1</f>
        <v>3200611.8049999997</v>
      </c>
      <c r="H46" s="109">
        <f t="shared" si="12"/>
        <v>551134.19000000006</v>
      </c>
      <c r="I46" s="127">
        <f t="shared" si="12"/>
        <v>552112.91199999989</v>
      </c>
      <c r="J46" s="124">
        <f t="shared" si="12"/>
        <v>448533.272</v>
      </c>
      <c r="K46" s="107">
        <f t="shared" si="12"/>
        <v>494383.022</v>
      </c>
      <c r="L46" s="108">
        <f>(SUM(L47:L52))/1</f>
        <v>1964657.4240000001</v>
      </c>
      <c r="M46" s="107">
        <f>(SUM(M47:M52))/1</f>
        <v>2244540.3190000001</v>
      </c>
      <c r="N46" s="109">
        <f t="shared" si="12"/>
        <v>288075.83500000002</v>
      </c>
      <c r="O46" s="117">
        <f t="shared" si="12"/>
        <v>303230.66799999995</v>
      </c>
      <c r="P46" s="180">
        <f t="shared" ref="P46:Q46" si="13">SUM(P47:P52)</f>
        <v>198081.34100000001</v>
      </c>
      <c r="Q46" s="101">
        <f t="shared" si="13"/>
        <v>210464.739</v>
      </c>
      <c r="R46" s="100">
        <f t="shared" si="12"/>
        <v>872044.45199999982</v>
      </c>
      <c r="S46" s="101">
        <f t="shared" si="12"/>
        <v>956071.4859999998</v>
      </c>
    </row>
    <row r="47" spans="1:21" x14ac:dyDescent="0.2">
      <c r="A47" s="163"/>
      <c r="B47" s="162" t="s">
        <v>103</v>
      </c>
      <c r="C47" s="145" t="s">
        <v>158</v>
      </c>
      <c r="D47" s="105">
        <v>146955.361</v>
      </c>
      <c r="E47" s="39">
        <v>176151.54800000001</v>
      </c>
      <c r="F47" s="80">
        <v>645042.38899999997</v>
      </c>
      <c r="G47" s="39">
        <v>799914.73699999996</v>
      </c>
      <c r="H47" s="38">
        <v>316548.58100000001</v>
      </c>
      <c r="I47" s="128">
        <v>310867.87</v>
      </c>
      <c r="J47" s="105">
        <v>72604.179999999993</v>
      </c>
      <c r="K47" s="39">
        <v>70411.767999999996</v>
      </c>
      <c r="L47" s="80">
        <v>317892.11200000002</v>
      </c>
      <c r="M47" s="39">
        <v>319619.391</v>
      </c>
      <c r="N47" s="38">
        <v>88973.373000000007</v>
      </c>
      <c r="O47" s="183">
        <v>85276.245999999999</v>
      </c>
      <c r="P47" s="185">
        <f t="shared" ref="P47:S52" si="14">D47-J47</f>
        <v>74351.181000000011</v>
      </c>
      <c r="Q47" s="103">
        <f t="shared" si="14"/>
        <v>105739.78000000001</v>
      </c>
      <c r="R47" s="81">
        <f t="shared" si="14"/>
        <v>327150.27699999994</v>
      </c>
      <c r="S47" s="82">
        <f t="shared" si="14"/>
        <v>480295.34599999996</v>
      </c>
    </row>
    <row r="48" spans="1:21" x14ac:dyDescent="0.2">
      <c r="A48" s="163"/>
      <c r="B48" s="167" t="s">
        <v>104</v>
      </c>
      <c r="C48" s="145" t="s">
        <v>105</v>
      </c>
      <c r="D48" s="105">
        <v>55473.692000000003</v>
      </c>
      <c r="E48" s="39">
        <v>64279.563999999998</v>
      </c>
      <c r="F48" s="80">
        <v>244568.90900000001</v>
      </c>
      <c r="G48" s="39">
        <v>291977.36599999998</v>
      </c>
      <c r="H48" s="38">
        <v>31115.569</v>
      </c>
      <c r="I48" s="128">
        <v>27864.518</v>
      </c>
      <c r="J48" s="105">
        <v>94731.722999999998</v>
      </c>
      <c r="K48" s="39">
        <v>103213.023</v>
      </c>
      <c r="L48" s="80">
        <v>414485.92200000002</v>
      </c>
      <c r="M48" s="39">
        <v>468352.86300000001</v>
      </c>
      <c r="N48" s="38">
        <v>59753.65</v>
      </c>
      <c r="O48" s="183">
        <v>56727.108999999997</v>
      </c>
      <c r="P48" s="185">
        <f t="shared" si="14"/>
        <v>-39258.030999999995</v>
      </c>
      <c r="Q48" s="103">
        <f t="shared" si="14"/>
        <v>-38933.459000000003</v>
      </c>
      <c r="R48" s="81">
        <f t="shared" si="14"/>
        <v>-169917.01300000001</v>
      </c>
      <c r="S48" s="82">
        <f t="shared" si="14"/>
        <v>-176375.49700000003</v>
      </c>
    </row>
    <row r="49" spans="1:19" x14ac:dyDescent="0.2">
      <c r="A49" s="163"/>
      <c r="B49" s="167" t="s">
        <v>106</v>
      </c>
      <c r="C49" s="145" t="s">
        <v>107</v>
      </c>
      <c r="D49" s="105">
        <v>42022.148000000001</v>
      </c>
      <c r="E49" s="39">
        <v>45316.408000000003</v>
      </c>
      <c r="F49" s="80">
        <v>184261.394</v>
      </c>
      <c r="G49" s="39">
        <v>205711.851</v>
      </c>
      <c r="H49" s="38">
        <v>35611.260999999999</v>
      </c>
      <c r="I49" s="128">
        <v>38869.839</v>
      </c>
      <c r="J49" s="105">
        <v>36220.381000000001</v>
      </c>
      <c r="K49" s="39">
        <v>40650.660000000003</v>
      </c>
      <c r="L49" s="80">
        <v>158530.492</v>
      </c>
      <c r="M49" s="39">
        <v>184566.196</v>
      </c>
      <c r="N49" s="38">
        <v>28962.993999999999</v>
      </c>
      <c r="O49" s="183">
        <v>31053.853999999999</v>
      </c>
      <c r="P49" s="185">
        <f t="shared" si="14"/>
        <v>5801.7669999999998</v>
      </c>
      <c r="Q49" s="103">
        <f t="shared" si="14"/>
        <v>4665.7479999999996</v>
      </c>
      <c r="R49" s="81">
        <f t="shared" si="14"/>
        <v>25730.902000000002</v>
      </c>
      <c r="S49" s="82">
        <f t="shared" si="14"/>
        <v>21145.654999999999</v>
      </c>
    </row>
    <row r="50" spans="1:19" x14ac:dyDescent="0.2">
      <c r="A50" s="163"/>
      <c r="B50" s="167" t="s">
        <v>108</v>
      </c>
      <c r="C50" s="145" t="s">
        <v>109</v>
      </c>
      <c r="D50" s="105">
        <v>56700.989000000001</v>
      </c>
      <c r="E50" s="39">
        <v>45437.097999999998</v>
      </c>
      <c r="F50" s="80">
        <v>247852.91099999999</v>
      </c>
      <c r="G50" s="39">
        <v>206294.56599999999</v>
      </c>
      <c r="H50" s="38">
        <v>55930.499000000003</v>
      </c>
      <c r="I50" s="128">
        <v>56308.260999999999</v>
      </c>
      <c r="J50" s="105">
        <v>28312.530999999999</v>
      </c>
      <c r="K50" s="39">
        <v>31866.958999999999</v>
      </c>
      <c r="L50" s="80">
        <v>124367.459</v>
      </c>
      <c r="M50" s="39">
        <v>144780.38800000001</v>
      </c>
      <c r="N50" s="38">
        <v>51928.963000000003</v>
      </c>
      <c r="O50" s="183">
        <v>62448.557000000001</v>
      </c>
      <c r="P50" s="185">
        <f t="shared" si="14"/>
        <v>28388.458000000002</v>
      </c>
      <c r="Q50" s="103">
        <f t="shared" si="14"/>
        <v>13570.138999999999</v>
      </c>
      <c r="R50" s="81">
        <f t="shared" si="14"/>
        <v>123485.45199999999</v>
      </c>
      <c r="S50" s="82">
        <f t="shared" si="14"/>
        <v>61514.177999999985</v>
      </c>
    </row>
    <row r="51" spans="1:19" x14ac:dyDescent="0.2">
      <c r="A51" s="163"/>
      <c r="B51" s="167" t="s">
        <v>110</v>
      </c>
      <c r="C51" s="145" t="s">
        <v>111</v>
      </c>
      <c r="D51" s="105">
        <v>89927.883000000002</v>
      </c>
      <c r="E51" s="39">
        <v>83948.418000000005</v>
      </c>
      <c r="F51" s="80">
        <v>393724.75900000002</v>
      </c>
      <c r="G51" s="39">
        <v>381479.56199999998</v>
      </c>
      <c r="H51" s="38">
        <v>26797.325000000001</v>
      </c>
      <c r="I51" s="128">
        <v>22117.920999999998</v>
      </c>
      <c r="J51" s="105">
        <v>34764.205000000002</v>
      </c>
      <c r="K51" s="39">
        <v>53033.868999999999</v>
      </c>
      <c r="L51" s="80">
        <v>152837.25200000001</v>
      </c>
      <c r="M51" s="39">
        <v>241163.07800000001</v>
      </c>
      <c r="N51" s="38">
        <v>8359.3529999999992</v>
      </c>
      <c r="O51" s="183">
        <v>16516.670999999998</v>
      </c>
      <c r="P51" s="185">
        <f t="shared" si="14"/>
        <v>55163.678</v>
      </c>
      <c r="Q51" s="103">
        <f t="shared" si="14"/>
        <v>30914.549000000006</v>
      </c>
      <c r="R51" s="81">
        <f t="shared" si="14"/>
        <v>240887.50700000001</v>
      </c>
      <c r="S51" s="82">
        <f t="shared" si="14"/>
        <v>140316.48399999997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255534.54</v>
      </c>
      <c r="E52" s="41">
        <v>289714.72499999998</v>
      </c>
      <c r="F52" s="83">
        <v>1121251.514</v>
      </c>
      <c r="G52" s="41">
        <v>1315233.723</v>
      </c>
      <c r="H52" s="40">
        <v>85130.955000000002</v>
      </c>
      <c r="I52" s="129">
        <v>96084.502999999997</v>
      </c>
      <c r="J52" s="106">
        <v>181900.25200000001</v>
      </c>
      <c r="K52" s="41">
        <v>195206.74299999999</v>
      </c>
      <c r="L52" s="83">
        <v>796544.18700000003</v>
      </c>
      <c r="M52" s="41">
        <v>886058.40300000005</v>
      </c>
      <c r="N52" s="40">
        <v>50097.502</v>
      </c>
      <c r="O52" s="184">
        <v>51208.231</v>
      </c>
      <c r="P52" s="186">
        <f t="shared" si="14"/>
        <v>73634.288</v>
      </c>
      <c r="Q52" s="104">
        <f t="shared" si="14"/>
        <v>94507.981999999989</v>
      </c>
      <c r="R52" s="84">
        <f t="shared" si="14"/>
        <v>324707.32699999993</v>
      </c>
      <c r="S52" s="85">
        <f t="shared" si="14"/>
        <v>429175.31999999995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W58" sqref="W58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316</v>
      </c>
      <c r="C5" s="227"/>
      <c r="D5" s="228"/>
      <c r="E5" s="229"/>
      <c r="F5" s="226" t="s">
        <v>317</v>
      </c>
      <c r="G5" s="227"/>
      <c r="H5" s="228"/>
      <c r="I5" s="229"/>
      <c r="J5" s="94"/>
      <c r="K5" s="226" t="s">
        <v>316</v>
      </c>
      <c r="L5" s="227"/>
      <c r="M5" s="228"/>
      <c r="N5" s="229"/>
      <c r="O5" s="226" t="s">
        <v>317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202592.40700000001</v>
      </c>
      <c r="D7" s="200">
        <v>889318.64399999997</v>
      </c>
      <c r="E7" s="201">
        <v>416343.71799999999</v>
      </c>
      <c r="F7" s="202" t="s">
        <v>114</v>
      </c>
      <c r="G7" s="203">
        <v>255120.22700000001</v>
      </c>
      <c r="H7" s="204">
        <v>1158528.429</v>
      </c>
      <c r="I7" s="201">
        <v>457914.36900000001</v>
      </c>
      <c r="J7" s="94"/>
      <c r="K7" s="198" t="s">
        <v>114</v>
      </c>
      <c r="L7" s="199">
        <v>74189.131999999998</v>
      </c>
      <c r="M7" s="200">
        <v>325019.92700000003</v>
      </c>
      <c r="N7" s="201">
        <v>90394.692999999999</v>
      </c>
      <c r="O7" s="202" t="s">
        <v>114</v>
      </c>
      <c r="P7" s="203">
        <v>70550.786999999997</v>
      </c>
      <c r="Q7" s="204">
        <v>320252.86200000002</v>
      </c>
      <c r="R7" s="201">
        <v>85360.202999999994</v>
      </c>
    </row>
    <row r="8" spans="2:18" ht="15.75" x14ac:dyDescent="0.25">
      <c r="B8" s="205" t="s">
        <v>77</v>
      </c>
      <c r="C8" s="206">
        <v>103401.95</v>
      </c>
      <c r="D8" s="207">
        <v>453503.70199999999</v>
      </c>
      <c r="E8" s="206">
        <v>250020.649</v>
      </c>
      <c r="F8" s="208" t="s">
        <v>77</v>
      </c>
      <c r="G8" s="209">
        <v>132715.79999999999</v>
      </c>
      <c r="H8" s="210">
        <v>602769.39899999998</v>
      </c>
      <c r="I8" s="211">
        <v>253048.27499999999</v>
      </c>
      <c r="J8" s="94"/>
      <c r="K8" s="205" t="s">
        <v>128</v>
      </c>
      <c r="L8" s="206">
        <v>37140.756999999998</v>
      </c>
      <c r="M8" s="207">
        <v>162313.454</v>
      </c>
      <c r="N8" s="206">
        <v>44189.375</v>
      </c>
      <c r="O8" s="208" t="s">
        <v>128</v>
      </c>
      <c r="P8" s="209">
        <v>36081.248</v>
      </c>
      <c r="Q8" s="210">
        <v>163690.693</v>
      </c>
      <c r="R8" s="211">
        <v>44229.033000000003</v>
      </c>
    </row>
    <row r="9" spans="2:18" ht="15.75" x14ac:dyDescent="0.25">
      <c r="B9" s="212" t="s">
        <v>157</v>
      </c>
      <c r="C9" s="213">
        <v>25826.448</v>
      </c>
      <c r="D9" s="214">
        <v>113707.06200000001</v>
      </c>
      <c r="E9" s="213">
        <v>51660.021000000001</v>
      </c>
      <c r="F9" s="215" t="s">
        <v>157</v>
      </c>
      <c r="G9" s="216">
        <v>44024.2</v>
      </c>
      <c r="H9" s="217">
        <v>200065.655</v>
      </c>
      <c r="I9" s="218">
        <v>85159.553</v>
      </c>
      <c r="J9" s="94"/>
      <c r="K9" s="212" t="s">
        <v>77</v>
      </c>
      <c r="L9" s="213">
        <v>22267.644</v>
      </c>
      <c r="M9" s="214">
        <v>97981.566999999995</v>
      </c>
      <c r="N9" s="213">
        <v>25391.571</v>
      </c>
      <c r="O9" s="215" t="s">
        <v>77</v>
      </c>
      <c r="P9" s="216">
        <v>16472.713</v>
      </c>
      <c r="Q9" s="217">
        <v>74772.406000000003</v>
      </c>
      <c r="R9" s="218">
        <v>16853.073</v>
      </c>
    </row>
    <row r="10" spans="2:18" ht="15.75" x14ac:dyDescent="0.25">
      <c r="B10" s="212" t="s">
        <v>128</v>
      </c>
      <c r="C10" s="213">
        <v>10830.626</v>
      </c>
      <c r="D10" s="214">
        <v>47781.436000000002</v>
      </c>
      <c r="E10" s="213">
        <v>24831.454000000002</v>
      </c>
      <c r="F10" s="215" t="s">
        <v>128</v>
      </c>
      <c r="G10" s="216">
        <v>10794.455</v>
      </c>
      <c r="H10" s="217">
        <v>48990.722000000002</v>
      </c>
      <c r="I10" s="218">
        <v>23899.677</v>
      </c>
      <c r="J10" s="94"/>
      <c r="K10" s="212" t="s">
        <v>269</v>
      </c>
      <c r="L10" s="213">
        <v>2739.7710000000002</v>
      </c>
      <c r="M10" s="214">
        <v>11805.629000000001</v>
      </c>
      <c r="N10" s="213">
        <v>1936.509</v>
      </c>
      <c r="O10" s="215" t="s">
        <v>76</v>
      </c>
      <c r="P10" s="216">
        <v>4734.84</v>
      </c>
      <c r="Q10" s="217">
        <v>21556.289000000001</v>
      </c>
      <c r="R10" s="218">
        <v>2780.732</v>
      </c>
    </row>
    <row r="11" spans="2:18" ht="15.75" x14ac:dyDescent="0.25">
      <c r="B11" s="212" t="s">
        <v>136</v>
      </c>
      <c r="C11" s="213">
        <v>6688.8010000000004</v>
      </c>
      <c r="D11" s="214">
        <v>29391.89</v>
      </c>
      <c r="E11" s="213">
        <v>8603.0540000000001</v>
      </c>
      <c r="F11" s="215" t="s">
        <v>136</v>
      </c>
      <c r="G11" s="216">
        <v>5896.9970000000003</v>
      </c>
      <c r="H11" s="217">
        <v>26753</v>
      </c>
      <c r="I11" s="218">
        <v>6927.5619999999999</v>
      </c>
      <c r="J11" s="94"/>
      <c r="K11" s="212" t="s">
        <v>131</v>
      </c>
      <c r="L11" s="213">
        <v>2593.9459999999999</v>
      </c>
      <c r="M11" s="214">
        <v>11390.156000000001</v>
      </c>
      <c r="N11" s="213">
        <v>2998.0210000000002</v>
      </c>
      <c r="O11" s="215" t="s">
        <v>269</v>
      </c>
      <c r="P11" s="216">
        <v>2887.0880000000002</v>
      </c>
      <c r="Q11" s="217">
        <v>13130.852000000001</v>
      </c>
      <c r="R11" s="218">
        <v>1806.7729999999999</v>
      </c>
    </row>
    <row r="12" spans="2:18" ht="15.75" x14ac:dyDescent="0.25">
      <c r="B12" s="212" t="s">
        <v>264</v>
      </c>
      <c r="C12" s="213">
        <v>4519.1629999999996</v>
      </c>
      <c r="D12" s="214">
        <v>19833.18</v>
      </c>
      <c r="E12" s="213">
        <v>9202.277</v>
      </c>
      <c r="F12" s="215" t="s">
        <v>273</v>
      </c>
      <c r="G12" s="216">
        <v>4855.2650000000003</v>
      </c>
      <c r="H12" s="217">
        <v>22084.191999999999</v>
      </c>
      <c r="I12" s="218">
        <v>9321.0210000000006</v>
      </c>
      <c r="J12" s="94"/>
      <c r="K12" s="212" t="s">
        <v>129</v>
      </c>
      <c r="L12" s="213">
        <v>2301.5030000000002</v>
      </c>
      <c r="M12" s="214">
        <v>10113.280000000001</v>
      </c>
      <c r="N12" s="213">
        <v>7326.6480000000001</v>
      </c>
      <c r="O12" s="215" t="s">
        <v>79</v>
      </c>
      <c r="P12" s="216">
        <v>2721.38</v>
      </c>
      <c r="Q12" s="217">
        <v>12327.129000000001</v>
      </c>
      <c r="R12" s="218">
        <v>7894.9560000000001</v>
      </c>
    </row>
    <row r="13" spans="2:18" ht="15.75" x14ac:dyDescent="0.25">
      <c r="B13" s="212" t="s">
        <v>133</v>
      </c>
      <c r="C13" s="213">
        <v>4423.6710000000003</v>
      </c>
      <c r="D13" s="214">
        <v>19403.787</v>
      </c>
      <c r="E13" s="213">
        <v>3364.3989999999999</v>
      </c>
      <c r="F13" s="215" t="s">
        <v>182</v>
      </c>
      <c r="G13" s="216">
        <v>4639.098</v>
      </c>
      <c r="H13" s="217">
        <v>21085.503000000001</v>
      </c>
      <c r="I13" s="218">
        <v>9427.2000000000007</v>
      </c>
      <c r="J13" s="94"/>
      <c r="K13" s="212" t="s">
        <v>79</v>
      </c>
      <c r="L13" s="213">
        <v>1938.0170000000001</v>
      </c>
      <c r="M13" s="214">
        <v>8508.0339999999997</v>
      </c>
      <c r="N13" s="213">
        <v>5046.1790000000001</v>
      </c>
      <c r="O13" s="215" t="s">
        <v>174</v>
      </c>
      <c r="P13" s="216">
        <v>2429.4609999999998</v>
      </c>
      <c r="Q13" s="217">
        <v>11035.883</v>
      </c>
      <c r="R13" s="218">
        <v>1355.011</v>
      </c>
    </row>
    <row r="14" spans="2:18" ht="15.75" x14ac:dyDescent="0.25">
      <c r="B14" s="212" t="s">
        <v>79</v>
      </c>
      <c r="C14" s="213">
        <v>3973.5079999999998</v>
      </c>
      <c r="D14" s="214">
        <v>17445.11</v>
      </c>
      <c r="E14" s="213">
        <v>2548.2950000000001</v>
      </c>
      <c r="F14" s="215" t="s">
        <v>79</v>
      </c>
      <c r="G14" s="216">
        <v>4605.6019999999999</v>
      </c>
      <c r="H14" s="217">
        <v>20896.666000000001</v>
      </c>
      <c r="I14" s="218">
        <v>2864.5920000000001</v>
      </c>
      <c r="J14" s="94"/>
      <c r="K14" s="212" t="s">
        <v>136</v>
      </c>
      <c r="L14" s="213">
        <v>1571.133</v>
      </c>
      <c r="M14" s="214">
        <v>7064.8819999999996</v>
      </c>
      <c r="N14" s="213">
        <v>1415.308</v>
      </c>
      <c r="O14" s="215" t="s">
        <v>131</v>
      </c>
      <c r="P14" s="216">
        <v>1747.066</v>
      </c>
      <c r="Q14" s="217">
        <v>7948.6440000000002</v>
      </c>
      <c r="R14" s="218">
        <v>2078.8220000000001</v>
      </c>
    </row>
    <row r="15" spans="2:18" ht="15.75" x14ac:dyDescent="0.25">
      <c r="B15" s="212" t="s">
        <v>146</v>
      </c>
      <c r="C15" s="213">
        <v>3428.7649999999999</v>
      </c>
      <c r="D15" s="214">
        <v>15068.091</v>
      </c>
      <c r="E15" s="213">
        <v>7649.26</v>
      </c>
      <c r="F15" s="215" t="s">
        <v>282</v>
      </c>
      <c r="G15" s="216">
        <v>4135.1419999999998</v>
      </c>
      <c r="H15" s="217">
        <v>18682.994999999999</v>
      </c>
      <c r="I15" s="218">
        <v>9619.5120000000006</v>
      </c>
      <c r="J15" s="94"/>
      <c r="K15" s="212" t="s">
        <v>174</v>
      </c>
      <c r="L15" s="213">
        <v>1300.559</v>
      </c>
      <c r="M15" s="214">
        <v>5557.8770000000004</v>
      </c>
      <c r="N15" s="213">
        <v>645.08000000000004</v>
      </c>
      <c r="O15" s="215" t="s">
        <v>133</v>
      </c>
      <c r="P15" s="216">
        <v>1346.9880000000001</v>
      </c>
      <c r="Q15" s="217">
        <v>6138.7950000000001</v>
      </c>
      <c r="R15" s="218">
        <v>4207.7740000000003</v>
      </c>
    </row>
    <row r="16" spans="2:18" ht="15.75" x14ac:dyDescent="0.25">
      <c r="B16" s="212" t="s">
        <v>193</v>
      </c>
      <c r="C16" s="213">
        <v>3236.7350000000001</v>
      </c>
      <c r="D16" s="214">
        <v>14307.501</v>
      </c>
      <c r="E16" s="213">
        <v>4838.18</v>
      </c>
      <c r="F16" s="215" t="s">
        <v>133</v>
      </c>
      <c r="G16" s="216">
        <v>4033.3409999999999</v>
      </c>
      <c r="H16" s="217">
        <v>18293.543000000001</v>
      </c>
      <c r="I16" s="218">
        <v>2890.7739999999999</v>
      </c>
      <c r="J16" s="94"/>
      <c r="K16" s="212" t="s">
        <v>76</v>
      </c>
      <c r="L16" s="213">
        <v>1073.23</v>
      </c>
      <c r="M16" s="214">
        <v>4711.9319999999998</v>
      </c>
      <c r="N16" s="213">
        <v>598.18499999999995</v>
      </c>
      <c r="O16" s="215" t="s">
        <v>129</v>
      </c>
      <c r="P16" s="216">
        <v>779.49199999999996</v>
      </c>
      <c r="Q16" s="217">
        <v>3525.886</v>
      </c>
      <c r="R16" s="218">
        <v>2253.7930000000001</v>
      </c>
    </row>
    <row r="17" spans="2:18" ht="15.75" x14ac:dyDescent="0.25">
      <c r="B17" s="212" t="s">
        <v>138</v>
      </c>
      <c r="C17" s="213">
        <v>2851.7469999999998</v>
      </c>
      <c r="D17" s="214">
        <v>12436.878000000001</v>
      </c>
      <c r="E17" s="213">
        <v>3001.6860000000001</v>
      </c>
      <c r="F17" s="215" t="s">
        <v>146</v>
      </c>
      <c r="G17" s="216">
        <v>3271.6190000000001</v>
      </c>
      <c r="H17" s="217">
        <v>14840.386</v>
      </c>
      <c r="I17" s="218">
        <v>6669.03</v>
      </c>
      <c r="J17" s="94"/>
      <c r="K17" s="212" t="s">
        <v>135</v>
      </c>
      <c r="L17" s="213">
        <v>724.77200000000005</v>
      </c>
      <c r="M17" s="214">
        <v>3198.3</v>
      </c>
      <c r="N17" s="213">
        <v>452.86700000000002</v>
      </c>
      <c r="O17" s="215" t="s">
        <v>144</v>
      </c>
      <c r="P17" s="216">
        <v>433.91699999999997</v>
      </c>
      <c r="Q17" s="217">
        <v>1968.7550000000001</v>
      </c>
      <c r="R17" s="218">
        <v>589.70000000000005</v>
      </c>
    </row>
    <row r="18" spans="2:18" ht="15.75" x14ac:dyDescent="0.25">
      <c r="B18" s="212" t="s">
        <v>199</v>
      </c>
      <c r="C18" s="213">
        <v>2806.8969999999999</v>
      </c>
      <c r="D18" s="214">
        <v>12062.13</v>
      </c>
      <c r="E18" s="213">
        <v>5584.0129999999999</v>
      </c>
      <c r="F18" s="215" t="s">
        <v>129</v>
      </c>
      <c r="G18" s="216">
        <v>3180.413</v>
      </c>
      <c r="H18" s="217">
        <v>14467.549000000001</v>
      </c>
      <c r="I18" s="218">
        <v>2348.607</v>
      </c>
      <c r="J18" s="94"/>
      <c r="K18" s="212" t="s">
        <v>133</v>
      </c>
      <c r="L18" s="213">
        <v>150.05799999999999</v>
      </c>
      <c r="M18" s="214">
        <v>677.11800000000005</v>
      </c>
      <c r="N18" s="213">
        <v>140.56899999999999</v>
      </c>
      <c r="O18" s="215" t="s">
        <v>135</v>
      </c>
      <c r="P18" s="216">
        <v>184.87100000000001</v>
      </c>
      <c r="Q18" s="217">
        <v>842.67100000000005</v>
      </c>
      <c r="R18" s="218">
        <v>83.236999999999995</v>
      </c>
    </row>
    <row r="19" spans="2:18" ht="15.75" x14ac:dyDescent="0.25">
      <c r="B19" s="212" t="s">
        <v>125</v>
      </c>
      <c r="C19" s="213">
        <v>2699.4389999999999</v>
      </c>
      <c r="D19" s="214">
        <v>12025.550999999999</v>
      </c>
      <c r="E19" s="213">
        <v>4420.0150000000003</v>
      </c>
      <c r="F19" s="215" t="s">
        <v>134</v>
      </c>
      <c r="G19" s="216">
        <v>3103.645</v>
      </c>
      <c r="H19" s="217">
        <v>14069.054</v>
      </c>
      <c r="I19" s="218">
        <v>5239.1120000000001</v>
      </c>
      <c r="J19" s="94"/>
      <c r="K19" s="212" t="s">
        <v>130</v>
      </c>
      <c r="L19" s="213">
        <v>144.85300000000001</v>
      </c>
      <c r="M19" s="214">
        <v>640.29899999999998</v>
      </c>
      <c r="N19" s="213">
        <v>112.514</v>
      </c>
      <c r="O19" s="215" t="s">
        <v>130</v>
      </c>
      <c r="P19" s="216">
        <v>153.751</v>
      </c>
      <c r="Q19" s="217">
        <v>696.94399999999996</v>
      </c>
      <c r="R19" s="218">
        <v>465.62299999999999</v>
      </c>
    </row>
    <row r="20" spans="2:18" ht="15.75" x14ac:dyDescent="0.25">
      <c r="B20" s="212" t="s">
        <v>134</v>
      </c>
      <c r="C20" s="213">
        <v>2545.6550000000002</v>
      </c>
      <c r="D20" s="214">
        <v>11171.44</v>
      </c>
      <c r="E20" s="213">
        <v>4997.6130000000003</v>
      </c>
      <c r="F20" s="215" t="s">
        <v>193</v>
      </c>
      <c r="G20" s="216">
        <v>2760.877</v>
      </c>
      <c r="H20" s="217">
        <v>12532.493</v>
      </c>
      <c r="I20" s="218">
        <v>5150.232</v>
      </c>
      <c r="J20" s="94"/>
      <c r="K20" s="212" t="s">
        <v>144</v>
      </c>
      <c r="L20" s="213">
        <v>124.919</v>
      </c>
      <c r="M20" s="214">
        <v>532.70399999999995</v>
      </c>
      <c r="N20" s="213">
        <v>73.39</v>
      </c>
      <c r="O20" s="215" t="s">
        <v>138</v>
      </c>
      <c r="P20" s="216">
        <v>150.76900000000001</v>
      </c>
      <c r="Q20" s="217">
        <v>683.60799999999995</v>
      </c>
      <c r="R20" s="218">
        <v>524.80799999999999</v>
      </c>
    </row>
    <row r="21" spans="2:18" ht="15.75" x14ac:dyDescent="0.25">
      <c r="B21" s="212" t="s">
        <v>155</v>
      </c>
      <c r="C21" s="213">
        <v>2370.67</v>
      </c>
      <c r="D21" s="214">
        <v>10356.189</v>
      </c>
      <c r="E21" s="213">
        <v>4531.2669999999998</v>
      </c>
      <c r="F21" s="215" t="s">
        <v>125</v>
      </c>
      <c r="G21" s="216">
        <v>2693.828</v>
      </c>
      <c r="H21" s="217">
        <v>12228.934999999999</v>
      </c>
      <c r="I21" s="218">
        <v>1469.854</v>
      </c>
      <c r="J21" s="94"/>
      <c r="K21" s="212" t="s">
        <v>146</v>
      </c>
      <c r="L21" s="213">
        <v>47.085999999999999</v>
      </c>
      <c r="M21" s="214">
        <v>203.63399999999999</v>
      </c>
      <c r="N21" s="213">
        <v>20.690999999999999</v>
      </c>
      <c r="O21" s="215" t="s">
        <v>136</v>
      </c>
      <c r="P21" s="216">
        <v>139.01900000000001</v>
      </c>
      <c r="Q21" s="217">
        <v>633.471</v>
      </c>
      <c r="R21" s="218">
        <v>83.956999999999994</v>
      </c>
    </row>
    <row r="22" spans="2:18" ht="15.75" x14ac:dyDescent="0.25">
      <c r="B22" s="212" t="s">
        <v>129</v>
      </c>
      <c r="C22" s="213">
        <v>2244.4119999999998</v>
      </c>
      <c r="D22" s="214">
        <v>9929.4500000000007</v>
      </c>
      <c r="E22" s="213">
        <v>2442.8780000000002</v>
      </c>
      <c r="F22" s="215" t="s">
        <v>138</v>
      </c>
      <c r="G22" s="216">
        <v>2077.5630000000001</v>
      </c>
      <c r="H22" s="217">
        <v>9422.982</v>
      </c>
      <c r="I22" s="218">
        <v>1622.4780000000001</v>
      </c>
      <c r="J22" s="94"/>
      <c r="K22" s="212" t="s">
        <v>125</v>
      </c>
      <c r="L22" s="213">
        <v>33.055999999999997</v>
      </c>
      <c r="M22" s="214">
        <v>150.01300000000001</v>
      </c>
      <c r="N22" s="213">
        <v>13.619</v>
      </c>
      <c r="O22" s="215" t="s">
        <v>126</v>
      </c>
      <c r="P22" s="216">
        <v>123.741</v>
      </c>
      <c r="Q22" s="217">
        <v>556.98299999999995</v>
      </c>
      <c r="R22" s="218">
        <v>72</v>
      </c>
    </row>
    <row r="23" spans="2:18" ht="16.5" thickBot="1" x14ac:dyDescent="0.3">
      <c r="B23" s="219" t="s">
        <v>131</v>
      </c>
      <c r="C23" s="220">
        <v>1665.9949999999999</v>
      </c>
      <c r="D23" s="221">
        <v>7400.6890000000003</v>
      </c>
      <c r="E23" s="220">
        <v>1473.93</v>
      </c>
      <c r="F23" s="222" t="s">
        <v>155</v>
      </c>
      <c r="G23" s="223">
        <v>2002.8409999999999</v>
      </c>
      <c r="H23" s="224">
        <v>9130.5490000000009</v>
      </c>
      <c r="I23" s="225">
        <v>3241.761</v>
      </c>
      <c r="J23" s="94"/>
      <c r="K23" s="219" t="s">
        <v>188</v>
      </c>
      <c r="L23" s="220">
        <v>21.405000000000001</v>
      </c>
      <c r="M23" s="221">
        <v>97.027000000000001</v>
      </c>
      <c r="N23" s="220">
        <v>17.71</v>
      </c>
      <c r="O23" s="222" t="s">
        <v>125</v>
      </c>
      <c r="P23" s="223">
        <v>102.425</v>
      </c>
      <c r="Q23" s="224">
        <v>463.74599999999998</v>
      </c>
      <c r="R23" s="225">
        <v>51.731999999999999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316</v>
      </c>
      <c r="C30" s="227"/>
      <c r="D30" s="228"/>
      <c r="E30" s="229"/>
      <c r="F30" s="226" t="s">
        <v>317</v>
      </c>
      <c r="G30" s="227"/>
      <c r="H30" s="228"/>
      <c r="I30" s="229"/>
      <c r="J30" s="94"/>
      <c r="K30" s="226" t="s">
        <v>316</v>
      </c>
      <c r="L30" s="227"/>
      <c r="M30" s="228"/>
      <c r="N30" s="229"/>
      <c r="O30" s="226" t="s">
        <v>317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186188.37899999999</v>
      </c>
      <c r="D32" s="200">
        <v>819187.91299999994</v>
      </c>
      <c r="E32" s="201">
        <v>86385.851999999999</v>
      </c>
      <c r="F32" s="202" t="s">
        <v>114</v>
      </c>
      <c r="G32" s="203">
        <v>175192.932</v>
      </c>
      <c r="H32" s="204">
        <v>796086.59</v>
      </c>
      <c r="I32" s="201">
        <v>74898.005000000005</v>
      </c>
      <c r="J32" s="94"/>
      <c r="K32" s="198" t="s">
        <v>114</v>
      </c>
      <c r="L32" s="199">
        <v>108446.70699999999</v>
      </c>
      <c r="M32" s="200">
        <v>474117.36900000001</v>
      </c>
      <c r="N32" s="201">
        <v>65815.494999999995</v>
      </c>
      <c r="O32" s="202" t="s">
        <v>114</v>
      </c>
      <c r="P32" s="203">
        <v>104681.011</v>
      </c>
      <c r="Q32" s="204">
        <v>475005.09</v>
      </c>
      <c r="R32" s="201">
        <v>57700.690999999999</v>
      </c>
    </row>
    <row r="33" spans="2:20" ht="15.75" x14ac:dyDescent="0.25">
      <c r="B33" s="205" t="s">
        <v>150</v>
      </c>
      <c r="C33" s="206">
        <v>57444.860999999997</v>
      </c>
      <c r="D33" s="207">
        <v>250509.462</v>
      </c>
      <c r="E33" s="206">
        <v>22920</v>
      </c>
      <c r="F33" s="208" t="s">
        <v>150</v>
      </c>
      <c r="G33" s="209">
        <v>57137.254999999997</v>
      </c>
      <c r="H33" s="210">
        <v>259850.538</v>
      </c>
      <c r="I33" s="211">
        <v>23950</v>
      </c>
      <c r="J33" s="94"/>
      <c r="K33" s="205" t="s">
        <v>77</v>
      </c>
      <c r="L33" s="206">
        <v>43157.493000000002</v>
      </c>
      <c r="M33" s="207">
        <v>188937.61799999999</v>
      </c>
      <c r="N33" s="206">
        <v>34429.192999999999</v>
      </c>
      <c r="O33" s="208" t="s">
        <v>77</v>
      </c>
      <c r="P33" s="209">
        <v>39733.478000000003</v>
      </c>
      <c r="Q33" s="210">
        <v>180382.32500000001</v>
      </c>
      <c r="R33" s="211">
        <v>24885.848000000002</v>
      </c>
    </row>
    <row r="34" spans="2:20" ht="15.75" x14ac:dyDescent="0.25">
      <c r="B34" s="212" t="s">
        <v>77</v>
      </c>
      <c r="C34" s="213">
        <v>20862.242999999999</v>
      </c>
      <c r="D34" s="214">
        <v>92151.290999999997</v>
      </c>
      <c r="E34" s="213">
        <v>13297.603999999999</v>
      </c>
      <c r="F34" s="215" t="s">
        <v>77</v>
      </c>
      <c r="G34" s="216">
        <v>16081.562</v>
      </c>
      <c r="H34" s="217">
        <v>73064.087</v>
      </c>
      <c r="I34" s="218">
        <v>6709.6360000000004</v>
      </c>
      <c r="J34" s="94"/>
      <c r="K34" s="212" t="s">
        <v>136</v>
      </c>
      <c r="L34" s="213">
        <v>13486.296</v>
      </c>
      <c r="M34" s="214">
        <v>58591.061999999998</v>
      </c>
      <c r="N34" s="213">
        <v>5981.7290000000003</v>
      </c>
      <c r="O34" s="215" t="s">
        <v>76</v>
      </c>
      <c r="P34" s="216">
        <v>18147.569</v>
      </c>
      <c r="Q34" s="217">
        <v>82380.34</v>
      </c>
      <c r="R34" s="218">
        <v>9532.9490000000005</v>
      </c>
    </row>
    <row r="35" spans="2:20" ht="15.75" x14ac:dyDescent="0.25">
      <c r="B35" s="212" t="s">
        <v>284</v>
      </c>
      <c r="C35" s="213">
        <v>14042.246999999999</v>
      </c>
      <c r="D35" s="214">
        <v>63459.436999999998</v>
      </c>
      <c r="E35" s="213">
        <v>7401.9849999999997</v>
      </c>
      <c r="F35" s="215" t="s">
        <v>269</v>
      </c>
      <c r="G35" s="216">
        <v>10540.198</v>
      </c>
      <c r="H35" s="217">
        <v>47903.500999999997</v>
      </c>
      <c r="I35" s="218">
        <v>4655.9120000000003</v>
      </c>
      <c r="J35" s="94"/>
      <c r="K35" s="212" t="s">
        <v>76</v>
      </c>
      <c r="L35" s="213">
        <v>12448.106</v>
      </c>
      <c r="M35" s="214">
        <v>54524.546999999999</v>
      </c>
      <c r="N35" s="213">
        <v>6124.2219999999998</v>
      </c>
      <c r="O35" s="215" t="s">
        <v>269</v>
      </c>
      <c r="P35" s="216">
        <v>15350.73</v>
      </c>
      <c r="Q35" s="217">
        <v>69699.774000000005</v>
      </c>
      <c r="R35" s="218">
        <v>5824.518</v>
      </c>
    </row>
    <row r="36" spans="2:20" ht="15.75" x14ac:dyDescent="0.25">
      <c r="B36" s="212" t="s">
        <v>157</v>
      </c>
      <c r="C36" s="213">
        <v>7924.0540000000001</v>
      </c>
      <c r="D36" s="214">
        <v>34956.112999999998</v>
      </c>
      <c r="E36" s="213">
        <v>3407.6909999999998</v>
      </c>
      <c r="F36" s="215" t="s">
        <v>176</v>
      </c>
      <c r="G36" s="216">
        <v>10423.093000000001</v>
      </c>
      <c r="H36" s="217">
        <v>47182.241000000002</v>
      </c>
      <c r="I36" s="218">
        <v>4408.277</v>
      </c>
      <c r="J36" s="94"/>
      <c r="K36" s="212" t="s">
        <v>269</v>
      </c>
      <c r="L36" s="213">
        <v>10939.445</v>
      </c>
      <c r="M36" s="214">
        <v>48194.41</v>
      </c>
      <c r="N36" s="213">
        <v>5269.4390000000003</v>
      </c>
      <c r="O36" s="215" t="s">
        <v>131</v>
      </c>
      <c r="P36" s="216">
        <v>7840.9589999999998</v>
      </c>
      <c r="Q36" s="217">
        <v>35525.017</v>
      </c>
      <c r="R36" s="218">
        <v>3125.3939999999998</v>
      </c>
    </row>
    <row r="37" spans="2:20" ht="15.75" x14ac:dyDescent="0.25">
      <c r="B37" s="212" t="s">
        <v>176</v>
      </c>
      <c r="C37" s="213">
        <v>7490.835</v>
      </c>
      <c r="D37" s="214">
        <v>32957.480000000003</v>
      </c>
      <c r="E37" s="213">
        <v>3036.15</v>
      </c>
      <c r="F37" s="215" t="s">
        <v>125</v>
      </c>
      <c r="G37" s="216">
        <v>8902.5259999999998</v>
      </c>
      <c r="H37" s="217">
        <v>40505.934999999998</v>
      </c>
      <c r="I37" s="218">
        <v>3699.7420000000002</v>
      </c>
      <c r="J37" s="94"/>
      <c r="K37" s="212" t="s">
        <v>128</v>
      </c>
      <c r="L37" s="213">
        <v>8455.8349999999991</v>
      </c>
      <c r="M37" s="214">
        <v>36354.203000000001</v>
      </c>
      <c r="N37" s="213">
        <v>3854.5970000000002</v>
      </c>
      <c r="O37" s="215" t="s">
        <v>126</v>
      </c>
      <c r="P37" s="216">
        <v>5012.7120000000004</v>
      </c>
      <c r="Q37" s="217">
        <v>22737.607</v>
      </c>
      <c r="R37" s="218">
        <v>1984.8240000000001</v>
      </c>
    </row>
    <row r="38" spans="2:20" ht="15.75" x14ac:dyDescent="0.25">
      <c r="B38" s="212" t="s">
        <v>134</v>
      </c>
      <c r="C38" s="213">
        <v>6638.2259999999997</v>
      </c>
      <c r="D38" s="214">
        <v>29160.81</v>
      </c>
      <c r="E38" s="213">
        <v>3018.5619999999999</v>
      </c>
      <c r="F38" s="215" t="s">
        <v>132</v>
      </c>
      <c r="G38" s="216">
        <v>7019.2160000000003</v>
      </c>
      <c r="H38" s="217">
        <v>31968.907999999999</v>
      </c>
      <c r="I38" s="218">
        <v>2837.3939999999998</v>
      </c>
      <c r="J38" s="94"/>
      <c r="K38" s="212" t="s">
        <v>126</v>
      </c>
      <c r="L38" s="213">
        <v>7013.1409999999996</v>
      </c>
      <c r="M38" s="214">
        <v>30760.384999999998</v>
      </c>
      <c r="N38" s="213">
        <v>2963.6729999999998</v>
      </c>
      <c r="O38" s="215" t="s">
        <v>128</v>
      </c>
      <c r="P38" s="216">
        <v>4171.92</v>
      </c>
      <c r="Q38" s="217">
        <v>18858.221000000001</v>
      </c>
      <c r="R38" s="218">
        <v>2612.232</v>
      </c>
    </row>
    <row r="39" spans="2:20" ht="15.75" x14ac:dyDescent="0.25">
      <c r="B39" s="212" t="s">
        <v>125</v>
      </c>
      <c r="C39" s="213">
        <v>5822.6130000000003</v>
      </c>
      <c r="D39" s="214">
        <v>25506.913</v>
      </c>
      <c r="E39" s="213">
        <v>2566.0810000000001</v>
      </c>
      <c r="F39" s="215" t="s">
        <v>134</v>
      </c>
      <c r="G39" s="216">
        <v>6320.7849999999999</v>
      </c>
      <c r="H39" s="217">
        <v>28702.206999999999</v>
      </c>
      <c r="I39" s="218">
        <v>2610.587</v>
      </c>
      <c r="J39" s="94"/>
      <c r="K39" s="212" t="s">
        <v>131</v>
      </c>
      <c r="L39" s="213">
        <v>2006.425</v>
      </c>
      <c r="M39" s="214">
        <v>8962.402</v>
      </c>
      <c r="N39" s="213">
        <v>836.803</v>
      </c>
      <c r="O39" s="215" t="s">
        <v>130</v>
      </c>
      <c r="P39" s="216">
        <v>2122.3420000000001</v>
      </c>
      <c r="Q39" s="217">
        <v>9614.8510000000006</v>
      </c>
      <c r="R39" s="218">
        <v>1727.0650000000001</v>
      </c>
    </row>
    <row r="40" spans="2:20" ht="15.75" x14ac:dyDescent="0.25">
      <c r="B40" s="212" t="s">
        <v>302</v>
      </c>
      <c r="C40" s="213">
        <v>5598.2</v>
      </c>
      <c r="D40" s="214">
        <v>25322.647000000001</v>
      </c>
      <c r="E40" s="213">
        <v>2105</v>
      </c>
      <c r="F40" s="215" t="s">
        <v>284</v>
      </c>
      <c r="G40" s="216">
        <v>6301.4009999999998</v>
      </c>
      <c r="H40" s="217">
        <v>28704.255000000001</v>
      </c>
      <c r="I40" s="218">
        <v>2729.1860000000001</v>
      </c>
      <c r="J40" s="94"/>
      <c r="K40" s="212" t="s">
        <v>174</v>
      </c>
      <c r="L40" s="213">
        <v>1997.135</v>
      </c>
      <c r="M40" s="214">
        <v>8593.4130000000005</v>
      </c>
      <c r="N40" s="213">
        <v>952.16099999999994</v>
      </c>
      <c r="O40" s="215" t="s">
        <v>144</v>
      </c>
      <c r="P40" s="216">
        <v>1923.569</v>
      </c>
      <c r="Q40" s="217">
        <v>8714.3349999999991</v>
      </c>
      <c r="R40" s="218">
        <v>2231.4540000000002</v>
      </c>
    </row>
    <row r="41" spans="2:20" ht="15.75" x14ac:dyDescent="0.25">
      <c r="B41" s="212" t="s">
        <v>132</v>
      </c>
      <c r="C41" s="213">
        <v>5425.7650000000003</v>
      </c>
      <c r="D41" s="214">
        <v>24073.395</v>
      </c>
      <c r="E41" s="213">
        <v>2228.5</v>
      </c>
      <c r="F41" s="215" t="s">
        <v>157</v>
      </c>
      <c r="G41" s="216">
        <v>6195.7190000000001</v>
      </c>
      <c r="H41" s="217">
        <v>28059.292000000001</v>
      </c>
      <c r="I41" s="218">
        <v>2637.279</v>
      </c>
      <c r="J41" s="94"/>
      <c r="K41" s="212" t="s">
        <v>144</v>
      </c>
      <c r="L41" s="213">
        <v>1946.617</v>
      </c>
      <c r="M41" s="214">
        <v>8468.9770000000008</v>
      </c>
      <c r="N41" s="213">
        <v>2377.9009999999998</v>
      </c>
      <c r="O41" s="215" t="s">
        <v>174</v>
      </c>
      <c r="P41" s="216">
        <v>1914.6690000000001</v>
      </c>
      <c r="Q41" s="217">
        <v>8675.9050000000007</v>
      </c>
      <c r="R41" s="218">
        <v>861.7</v>
      </c>
    </row>
    <row r="42" spans="2:20" ht="15.75" x14ac:dyDescent="0.25">
      <c r="B42" s="212" t="s">
        <v>269</v>
      </c>
      <c r="C42" s="213">
        <v>4537.3909999999996</v>
      </c>
      <c r="D42" s="214">
        <v>20188.496999999999</v>
      </c>
      <c r="E42" s="213">
        <v>2573.9630000000002</v>
      </c>
      <c r="F42" s="215" t="s">
        <v>138</v>
      </c>
      <c r="G42" s="216">
        <v>3837.3980000000001</v>
      </c>
      <c r="H42" s="217">
        <v>17410.784</v>
      </c>
      <c r="I42" s="218">
        <v>1632.335</v>
      </c>
      <c r="J42" s="94"/>
      <c r="K42" s="212" t="s">
        <v>130</v>
      </c>
      <c r="L42" s="213">
        <v>1655.2819999999999</v>
      </c>
      <c r="M42" s="214">
        <v>7309.0770000000002</v>
      </c>
      <c r="N42" s="213">
        <v>704.52700000000004</v>
      </c>
      <c r="O42" s="215" t="s">
        <v>79</v>
      </c>
      <c r="P42" s="216">
        <v>1719.0039999999999</v>
      </c>
      <c r="Q42" s="217">
        <v>7797.6880000000001</v>
      </c>
      <c r="R42" s="218">
        <v>676.10599999999999</v>
      </c>
    </row>
    <row r="43" spans="2:20" ht="15.75" x14ac:dyDescent="0.25">
      <c r="B43" s="212" t="s">
        <v>138</v>
      </c>
      <c r="C43" s="213">
        <v>4491.1819999999998</v>
      </c>
      <c r="D43" s="214">
        <v>19752.685000000001</v>
      </c>
      <c r="E43" s="213">
        <v>2121.7289999999998</v>
      </c>
      <c r="F43" s="215" t="s">
        <v>318</v>
      </c>
      <c r="G43" s="216">
        <v>3242.3209999999999</v>
      </c>
      <c r="H43" s="217">
        <v>14785.460999999999</v>
      </c>
      <c r="I43" s="218">
        <v>1341</v>
      </c>
      <c r="J43" s="94"/>
      <c r="K43" s="212" t="s">
        <v>129</v>
      </c>
      <c r="L43" s="213">
        <v>1203.203</v>
      </c>
      <c r="M43" s="214">
        <v>5318.9340000000002</v>
      </c>
      <c r="N43" s="213">
        <v>450.08</v>
      </c>
      <c r="O43" s="215" t="s">
        <v>125</v>
      </c>
      <c r="P43" s="216">
        <v>1533.021</v>
      </c>
      <c r="Q43" s="217">
        <v>6986.3090000000002</v>
      </c>
      <c r="R43" s="218">
        <v>626.59100000000001</v>
      </c>
    </row>
    <row r="44" spans="2:20" ht="15.75" x14ac:dyDescent="0.25">
      <c r="B44" s="212" t="s">
        <v>178</v>
      </c>
      <c r="C44" s="213">
        <v>2939.96</v>
      </c>
      <c r="D44" s="214">
        <v>12952.308000000001</v>
      </c>
      <c r="E44" s="213">
        <v>1120</v>
      </c>
      <c r="F44" s="215" t="s">
        <v>181</v>
      </c>
      <c r="G44" s="216">
        <v>3029.0889999999999</v>
      </c>
      <c r="H44" s="217">
        <v>13727.932000000001</v>
      </c>
      <c r="I44" s="218">
        <v>1111.702</v>
      </c>
      <c r="J44" s="94"/>
      <c r="K44" s="212" t="s">
        <v>137</v>
      </c>
      <c r="L44" s="213">
        <v>1086.7950000000001</v>
      </c>
      <c r="M44" s="214">
        <v>4688.8410000000003</v>
      </c>
      <c r="N44" s="213">
        <v>498.60599999999999</v>
      </c>
      <c r="O44" s="215" t="s">
        <v>129</v>
      </c>
      <c r="P44" s="216">
        <v>1210.904</v>
      </c>
      <c r="Q44" s="217">
        <v>5499.2349999999997</v>
      </c>
      <c r="R44" s="218">
        <v>429.012</v>
      </c>
    </row>
    <row r="45" spans="2:20" ht="15.75" x14ac:dyDescent="0.25">
      <c r="B45" s="212" t="s">
        <v>268</v>
      </c>
      <c r="C45" s="213">
        <v>2883.1109999999999</v>
      </c>
      <c r="D45" s="214">
        <v>13048.778</v>
      </c>
      <c r="E45" s="213">
        <v>990</v>
      </c>
      <c r="F45" s="215" t="s">
        <v>76</v>
      </c>
      <c r="G45" s="216">
        <v>2735.386</v>
      </c>
      <c r="H45" s="217">
        <v>12438.905000000001</v>
      </c>
      <c r="I45" s="218">
        <v>1217.373</v>
      </c>
      <c r="J45" s="94"/>
      <c r="K45" s="212" t="s">
        <v>125</v>
      </c>
      <c r="L45" s="213">
        <v>897.899</v>
      </c>
      <c r="M45" s="214">
        <v>3895.5549999999998</v>
      </c>
      <c r="N45" s="213">
        <v>376.70800000000003</v>
      </c>
      <c r="O45" s="215" t="s">
        <v>193</v>
      </c>
      <c r="P45" s="216">
        <v>918.29899999999998</v>
      </c>
      <c r="Q45" s="217">
        <v>4155.8689999999997</v>
      </c>
      <c r="R45" s="218">
        <v>340.53300000000002</v>
      </c>
      <c r="T45" s="255"/>
    </row>
    <row r="46" spans="2:20" ht="15.75" x14ac:dyDescent="0.25">
      <c r="B46" s="212" t="s">
        <v>136</v>
      </c>
      <c r="C46" s="213">
        <v>2426.4630000000002</v>
      </c>
      <c r="D46" s="214">
        <v>10615.574000000001</v>
      </c>
      <c r="E46" s="213">
        <v>1360.386</v>
      </c>
      <c r="F46" s="215" t="s">
        <v>268</v>
      </c>
      <c r="G46" s="216">
        <v>2429.98</v>
      </c>
      <c r="H46" s="217">
        <v>10944.073</v>
      </c>
      <c r="I46" s="218">
        <v>852</v>
      </c>
      <c r="J46" s="94"/>
      <c r="K46" s="212" t="s">
        <v>79</v>
      </c>
      <c r="L46" s="213">
        <v>549.154</v>
      </c>
      <c r="M46" s="214">
        <v>2463.0650000000001</v>
      </c>
      <c r="N46" s="213">
        <v>271.20299999999997</v>
      </c>
      <c r="O46" s="215" t="s">
        <v>137</v>
      </c>
      <c r="P46" s="216">
        <v>762.87400000000002</v>
      </c>
      <c r="Q46" s="217">
        <v>3468.442</v>
      </c>
      <c r="R46" s="218">
        <v>382.51799999999997</v>
      </c>
    </row>
    <row r="47" spans="2:20" ht="15.75" x14ac:dyDescent="0.25">
      <c r="B47" s="212" t="s">
        <v>128</v>
      </c>
      <c r="C47" s="213">
        <v>2303.0279999999998</v>
      </c>
      <c r="D47" s="214">
        <v>10070.815000000001</v>
      </c>
      <c r="E47" s="213">
        <v>2071.8440000000001</v>
      </c>
      <c r="F47" s="215" t="s">
        <v>129</v>
      </c>
      <c r="G47" s="216">
        <v>2386.7640000000001</v>
      </c>
      <c r="H47" s="217">
        <v>10795.531000000001</v>
      </c>
      <c r="I47" s="218">
        <v>955.07899999999995</v>
      </c>
      <c r="J47" s="94"/>
      <c r="K47" s="212" t="s">
        <v>135</v>
      </c>
      <c r="L47" s="213">
        <v>539.06700000000001</v>
      </c>
      <c r="M47" s="214">
        <v>2377.239</v>
      </c>
      <c r="N47" s="213">
        <v>281.30099999999999</v>
      </c>
      <c r="O47" s="215" t="s">
        <v>133</v>
      </c>
      <c r="P47" s="216">
        <v>657.30799999999999</v>
      </c>
      <c r="Q47" s="217">
        <v>2978.78</v>
      </c>
      <c r="R47" s="218">
        <v>1028.732</v>
      </c>
    </row>
    <row r="48" spans="2:20" ht="16.5" thickBot="1" x14ac:dyDescent="0.3">
      <c r="B48" s="219" t="s">
        <v>200</v>
      </c>
      <c r="C48" s="220">
        <v>2089.9259999999999</v>
      </c>
      <c r="D48" s="221">
        <v>8926.9740000000002</v>
      </c>
      <c r="E48" s="220">
        <v>880</v>
      </c>
      <c r="F48" s="222" t="s">
        <v>200</v>
      </c>
      <c r="G48" s="223">
        <v>2347.9059999999999</v>
      </c>
      <c r="H48" s="224">
        <v>10813.367</v>
      </c>
      <c r="I48" s="225">
        <v>1008</v>
      </c>
      <c r="J48" s="94"/>
      <c r="K48" s="219" t="s">
        <v>142</v>
      </c>
      <c r="L48" s="220">
        <v>327.45400000000001</v>
      </c>
      <c r="M48" s="221">
        <v>1411.9929999999999</v>
      </c>
      <c r="N48" s="220">
        <v>120.71299999999999</v>
      </c>
      <c r="O48" s="222" t="s">
        <v>136</v>
      </c>
      <c r="P48" s="223">
        <v>444.57400000000001</v>
      </c>
      <c r="Q48" s="224">
        <v>2017.6189999999999</v>
      </c>
      <c r="R48" s="225">
        <v>579.22299999999996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316</v>
      </c>
      <c r="C55" s="227"/>
      <c r="D55" s="228"/>
      <c r="E55" s="229"/>
      <c r="F55" s="226" t="s">
        <v>317</v>
      </c>
      <c r="G55" s="227"/>
      <c r="H55" s="228"/>
      <c r="I55" s="229"/>
      <c r="J55" s="94"/>
      <c r="K55" s="226" t="s">
        <v>316</v>
      </c>
      <c r="L55" s="227"/>
      <c r="M55" s="228"/>
      <c r="N55" s="229"/>
      <c r="O55" s="226" t="s">
        <v>317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61690.572</v>
      </c>
      <c r="D57" s="200">
        <v>270913.67800000001</v>
      </c>
      <c r="E57" s="201">
        <v>51002.779000000002</v>
      </c>
      <c r="F57" s="202" t="s">
        <v>114</v>
      </c>
      <c r="G57" s="203">
        <v>69653.619000000006</v>
      </c>
      <c r="H57" s="204">
        <v>316307.52799999999</v>
      </c>
      <c r="I57" s="201">
        <v>56834.256999999998</v>
      </c>
      <c r="J57" s="94"/>
      <c r="K57" s="198" t="s">
        <v>114</v>
      </c>
      <c r="L57" s="199">
        <v>36516.747000000003</v>
      </c>
      <c r="M57" s="200">
        <v>159824.204</v>
      </c>
      <c r="N57" s="201">
        <v>29259.553</v>
      </c>
      <c r="O57" s="202" t="s">
        <v>114</v>
      </c>
      <c r="P57" s="203">
        <v>40748.794000000002</v>
      </c>
      <c r="Q57" s="204">
        <v>185009.23300000001</v>
      </c>
      <c r="R57" s="201">
        <v>31161.832999999999</v>
      </c>
    </row>
    <row r="58" spans="2:18" ht="15.75" x14ac:dyDescent="0.25">
      <c r="B58" s="205" t="s">
        <v>136</v>
      </c>
      <c r="C58" s="206">
        <v>10755.700999999999</v>
      </c>
      <c r="D58" s="207">
        <v>47289.315000000002</v>
      </c>
      <c r="E58" s="206">
        <v>9750.8420000000006</v>
      </c>
      <c r="F58" s="208" t="s">
        <v>136</v>
      </c>
      <c r="G58" s="209">
        <v>11314.385</v>
      </c>
      <c r="H58" s="210">
        <v>51370.315999999999</v>
      </c>
      <c r="I58" s="211">
        <v>9415.4429999999993</v>
      </c>
      <c r="J58" s="94"/>
      <c r="K58" s="205" t="s">
        <v>77</v>
      </c>
      <c r="L58" s="206">
        <v>13726.34</v>
      </c>
      <c r="M58" s="207">
        <v>60130.817999999999</v>
      </c>
      <c r="N58" s="206">
        <v>10077.302</v>
      </c>
      <c r="O58" s="208" t="s">
        <v>77</v>
      </c>
      <c r="P58" s="209">
        <v>17322.038</v>
      </c>
      <c r="Q58" s="210">
        <v>78698.89</v>
      </c>
      <c r="R58" s="211">
        <v>12690.296</v>
      </c>
    </row>
    <row r="59" spans="2:18" ht="15.75" x14ac:dyDescent="0.25">
      <c r="B59" s="212" t="s">
        <v>133</v>
      </c>
      <c r="C59" s="213">
        <v>7516.8069999999998</v>
      </c>
      <c r="D59" s="214">
        <v>32987.714</v>
      </c>
      <c r="E59" s="213">
        <v>7288.8729999999996</v>
      </c>
      <c r="F59" s="215" t="s">
        <v>133</v>
      </c>
      <c r="G59" s="216">
        <v>7567.3940000000002</v>
      </c>
      <c r="H59" s="217">
        <v>34354.35</v>
      </c>
      <c r="I59" s="218">
        <v>7351.3429999999998</v>
      </c>
      <c r="J59" s="94"/>
      <c r="K59" s="212" t="s">
        <v>131</v>
      </c>
      <c r="L59" s="213">
        <v>8707.0519999999997</v>
      </c>
      <c r="M59" s="214">
        <v>38079.553</v>
      </c>
      <c r="N59" s="213">
        <v>8985.3950000000004</v>
      </c>
      <c r="O59" s="215" t="s">
        <v>131</v>
      </c>
      <c r="P59" s="216">
        <v>7595.3339999999998</v>
      </c>
      <c r="Q59" s="217">
        <v>34462.091</v>
      </c>
      <c r="R59" s="218">
        <v>8178.625</v>
      </c>
    </row>
    <row r="60" spans="2:18" ht="15.75" x14ac:dyDescent="0.25">
      <c r="B60" s="212" t="s">
        <v>128</v>
      </c>
      <c r="C60" s="213">
        <v>6362.0990000000002</v>
      </c>
      <c r="D60" s="214">
        <v>27875.823</v>
      </c>
      <c r="E60" s="213">
        <v>5015.0959999999995</v>
      </c>
      <c r="F60" s="215" t="s">
        <v>77</v>
      </c>
      <c r="G60" s="216">
        <v>6139.9549999999999</v>
      </c>
      <c r="H60" s="217">
        <v>27871.02</v>
      </c>
      <c r="I60" s="218">
        <v>6632.5559999999996</v>
      </c>
      <c r="J60" s="94"/>
      <c r="K60" s="212" t="s">
        <v>129</v>
      </c>
      <c r="L60" s="213">
        <v>5809.2380000000003</v>
      </c>
      <c r="M60" s="214">
        <v>25383.694</v>
      </c>
      <c r="N60" s="213">
        <v>3953.1089999999999</v>
      </c>
      <c r="O60" s="215" t="s">
        <v>129</v>
      </c>
      <c r="P60" s="216">
        <v>6140.6540000000005</v>
      </c>
      <c r="Q60" s="217">
        <v>27880.863000000001</v>
      </c>
      <c r="R60" s="218">
        <v>3453.6489999999999</v>
      </c>
    </row>
    <row r="61" spans="2:18" ht="15.75" x14ac:dyDescent="0.25">
      <c r="B61" s="212" t="s">
        <v>77</v>
      </c>
      <c r="C61" s="213">
        <v>4992.5379999999996</v>
      </c>
      <c r="D61" s="214">
        <v>21954.403999999999</v>
      </c>
      <c r="E61" s="213">
        <v>4798.5590000000002</v>
      </c>
      <c r="F61" s="215" t="s">
        <v>176</v>
      </c>
      <c r="G61" s="216">
        <v>6001.7479999999996</v>
      </c>
      <c r="H61" s="217">
        <v>27312.126</v>
      </c>
      <c r="I61" s="218">
        <v>2991.125</v>
      </c>
      <c r="J61" s="94"/>
      <c r="K61" s="212" t="s">
        <v>130</v>
      </c>
      <c r="L61" s="213">
        <v>4837.4179999999997</v>
      </c>
      <c r="M61" s="214">
        <v>21235.001</v>
      </c>
      <c r="N61" s="213">
        <v>4038.6840000000002</v>
      </c>
      <c r="O61" s="215" t="s">
        <v>130</v>
      </c>
      <c r="P61" s="216">
        <v>5382.6570000000002</v>
      </c>
      <c r="Q61" s="217">
        <v>24429.806</v>
      </c>
      <c r="R61" s="218">
        <v>4374.5709999999999</v>
      </c>
    </row>
    <row r="62" spans="2:18" ht="15.75" x14ac:dyDescent="0.25">
      <c r="B62" s="212" t="s">
        <v>127</v>
      </c>
      <c r="C62" s="213">
        <v>3926.9749999999999</v>
      </c>
      <c r="D62" s="214">
        <v>17244.816999999999</v>
      </c>
      <c r="E62" s="213">
        <v>3281.8339999999998</v>
      </c>
      <c r="F62" s="215" t="s">
        <v>128</v>
      </c>
      <c r="G62" s="216">
        <v>5887.25</v>
      </c>
      <c r="H62" s="217">
        <v>26714.170999999998</v>
      </c>
      <c r="I62" s="218">
        <v>4608.49</v>
      </c>
      <c r="J62" s="94"/>
      <c r="K62" s="212" t="s">
        <v>76</v>
      </c>
      <c r="L62" s="213">
        <v>1445.104</v>
      </c>
      <c r="M62" s="214">
        <v>6322.4679999999998</v>
      </c>
      <c r="N62" s="213">
        <v>834.69200000000001</v>
      </c>
      <c r="O62" s="215" t="s">
        <v>76</v>
      </c>
      <c r="P62" s="216">
        <v>951.447</v>
      </c>
      <c r="Q62" s="217">
        <v>4313.4399999999996</v>
      </c>
      <c r="R62" s="218">
        <v>474.38400000000001</v>
      </c>
    </row>
    <row r="63" spans="2:18" ht="15.75" x14ac:dyDescent="0.25">
      <c r="B63" s="212" t="s">
        <v>176</v>
      </c>
      <c r="C63" s="213">
        <v>3629.01</v>
      </c>
      <c r="D63" s="214">
        <v>16005.824000000001</v>
      </c>
      <c r="E63" s="213">
        <v>1531.4749999999999</v>
      </c>
      <c r="F63" s="215" t="s">
        <v>138</v>
      </c>
      <c r="G63" s="216">
        <v>4321.3029999999999</v>
      </c>
      <c r="H63" s="217">
        <v>19634.441999999999</v>
      </c>
      <c r="I63" s="218">
        <v>4429.701</v>
      </c>
      <c r="J63" s="94"/>
      <c r="K63" s="212" t="s">
        <v>127</v>
      </c>
      <c r="L63" s="213">
        <v>399.22399999999999</v>
      </c>
      <c r="M63" s="214">
        <v>1744.0360000000001</v>
      </c>
      <c r="N63" s="213">
        <v>198.584</v>
      </c>
      <c r="O63" s="215" t="s">
        <v>142</v>
      </c>
      <c r="P63" s="216">
        <v>634.29700000000003</v>
      </c>
      <c r="Q63" s="217">
        <v>2885.9250000000002</v>
      </c>
      <c r="R63" s="218">
        <v>303.72899999999998</v>
      </c>
    </row>
    <row r="64" spans="2:18" ht="15.75" x14ac:dyDescent="0.25">
      <c r="B64" s="212" t="s">
        <v>129</v>
      </c>
      <c r="C64" s="213">
        <v>3187.4430000000002</v>
      </c>
      <c r="D64" s="214">
        <v>13981.904</v>
      </c>
      <c r="E64" s="213">
        <v>3048.6880000000001</v>
      </c>
      <c r="F64" s="215" t="s">
        <v>127</v>
      </c>
      <c r="G64" s="216">
        <v>3632.7159999999999</v>
      </c>
      <c r="H64" s="217">
        <v>16476.955000000002</v>
      </c>
      <c r="I64" s="218">
        <v>2727.7089999999998</v>
      </c>
      <c r="J64" s="94"/>
      <c r="K64" s="212" t="s">
        <v>269</v>
      </c>
      <c r="L64" s="213">
        <v>327.83300000000003</v>
      </c>
      <c r="M64" s="214">
        <v>1408.64</v>
      </c>
      <c r="N64" s="213">
        <v>139.88399999999999</v>
      </c>
      <c r="O64" s="215" t="s">
        <v>128</v>
      </c>
      <c r="P64" s="216">
        <v>625.94500000000005</v>
      </c>
      <c r="Q64" s="217">
        <v>2837.6619999999998</v>
      </c>
      <c r="R64" s="218">
        <v>319.25</v>
      </c>
    </row>
    <row r="65" spans="2:18" ht="15.75" x14ac:dyDescent="0.25">
      <c r="B65" s="212" t="s">
        <v>146</v>
      </c>
      <c r="C65" s="213">
        <v>3096.7040000000002</v>
      </c>
      <c r="D65" s="214">
        <v>13581.513000000001</v>
      </c>
      <c r="E65" s="213">
        <v>1629.0139999999999</v>
      </c>
      <c r="F65" s="215" t="s">
        <v>193</v>
      </c>
      <c r="G65" s="216">
        <v>3485.38</v>
      </c>
      <c r="H65" s="217">
        <v>15834.009</v>
      </c>
      <c r="I65" s="218">
        <v>3491.2069999999999</v>
      </c>
      <c r="J65" s="94"/>
      <c r="K65" s="212" t="s">
        <v>193</v>
      </c>
      <c r="L65" s="213">
        <v>275.31400000000002</v>
      </c>
      <c r="M65" s="214">
        <v>1203.5219999999999</v>
      </c>
      <c r="N65" s="213">
        <v>288.44799999999998</v>
      </c>
      <c r="O65" s="215" t="s">
        <v>269</v>
      </c>
      <c r="P65" s="216">
        <v>494.04500000000002</v>
      </c>
      <c r="Q65" s="217">
        <v>2229.1309999999999</v>
      </c>
      <c r="R65" s="218">
        <v>246.81200000000001</v>
      </c>
    </row>
    <row r="66" spans="2:18" ht="15.75" x14ac:dyDescent="0.25">
      <c r="B66" s="212" t="s">
        <v>193</v>
      </c>
      <c r="C66" s="213">
        <v>2626.3249999999998</v>
      </c>
      <c r="D66" s="214">
        <v>11598.642</v>
      </c>
      <c r="E66" s="213">
        <v>2507.89</v>
      </c>
      <c r="F66" s="215" t="s">
        <v>146</v>
      </c>
      <c r="G66" s="216">
        <v>3374.5160000000001</v>
      </c>
      <c r="H66" s="217">
        <v>15317.859</v>
      </c>
      <c r="I66" s="218">
        <v>1951.097</v>
      </c>
      <c r="J66" s="94"/>
      <c r="K66" s="212" t="s">
        <v>126</v>
      </c>
      <c r="L66" s="213">
        <v>264.65100000000001</v>
      </c>
      <c r="M66" s="214">
        <v>1147.49</v>
      </c>
      <c r="N66" s="213">
        <v>129.983</v>
      </c>
      <c r="O66" s="215" t="s">
        <v>127</v>
      </c>
      <c r="P66" s="216">
        <v>353.46499999999997</v>
      </c>
      <c r="Q66" s="217">
        <v>1605.0530000000001</v>
      </c>
      <c r="R66" s="218">
        <v>167.995</v>
      </c>
    </row>
    <row r="67" spans="2:18" ht="15.75" x14ac:dyDescent="0.25">
      <c r="B67" s="212" t="s">
        <v>174</v>
      </c>
      <c r="C67" s="213">
        <v>2187.9850000000001</v>
      </c>
      <c r="D67" s="214">
        <v>9601.125</v>
      </c>
      <c r="E67" s="213">
        <v>1047.5530000000001</v>
      </c>
      <c r="F67" s="215" t="s">
        <v>129</v>
      </c>
      <c r="G67" s="216">
        <v>2969.9090000000001</v>
      </c>
      <c r="H67" s="217">
        <v>13479.457</v>
      </c>
      <c r="I67" s="218">
        <v>2713.5990000000002</v>
      </c>
      <c r="J67" s="94"/>
      <c r="K67" s="212" t="s">
        <v>174</v>
      </c>
      <c r="L67" s="213">
        <v>149.02199999999999</v>
      </c>
      <c r="M67" s="214">
        <v>642.51499999999999</v>
      </c>
      <c r="N67" s="213">
        <v>110.708</v>
      </c>
      <c r="O67" s="215" t="s">
        <v>126</v>
      </c>
      <c r="P67" s="216">
        <v>346.16500000000002</v>
      </c>
      <c r="Q67" s="217">
        <v>1565.846</v>
      </c>
      <c r="R67" s="218">
        <v>175.3</v>
      </c>
    </row>
    <row r="68" spans="2:18" ht="15.75" x14ac:dyDescent="0.25">
      <c r="B68" s="212" t="s">
        <v>138</v>
      </c>
      <c r="C68" s="213">
        <v>2047.3150000000001</v>
      </c>
      <c r="D68" s="214">
        <v>8918.6219999999994</v>
      </c>
      <c r="E68" s="213">
        <v>2567.2730000000001</v>
      </c>
      <c r="F68" s="215" t="s">
        <v>174</v>
      </c>
      <c r="G68" s="216">
        <v>2442.2489999999998</v>
      </c>
      <c r="H68" s="217">
        <v>11092.742</v>
      </c>
      <c r="I68" s="218">
        <v>1172.229</v>
      </c>
      <c r="J68" s="94"/>
      <c r="K68" s="212" t="s">
        <v>128</v>
      </c>
      <c r="L68" s="213">
        <v>132.64400000000001</v>
      </c>
      <c r="M68" s="214">
        <v>569.48400000000004</v>
      </c>
      <c r="N68" s="213">
        <v>57.305</v>
      </c>
      <c r="O68" s="215" t="s">
        <v>125</v>
      </c>
      <c r="P68" s="216">
        <v>298.45299999999997</v>
      </c>
      <c r="Q68" s="217">
        <v>1349.944</v>
      </c>
      <c r="R68" s="218">
        <v>405.11399999999998</v>
      </c>
    </row>
    <row r="69" spans="2:18" ht="15.75" x14ac:dyDescent="0.25">
      <c r="B69" s="212" t="s">
        <v>269</v>
      </c>
      <c r="C69" s="213">
        <v>1716.6579999999999</v>
      </c>
      <c r="D69" s="214">
        <v>7546.1040000000003</v>
      </c>
      <c r="E69" s="213">
        <v>1173.5730000000001</v>
      </c>
      <c r="F69" s="215" t="s">
        <v>269</v>
      </c>
      <c r="G69" s="216">
        <v>2431.6610000000001</v>
      </c>
      <c r="H69" s="217">
        <v>11040.752</v>
      </c>
      <c r="I69" s="218">
        <v>1581.2860000000001</v>
      </c>
      <c r="J69" s="94"/>
      <c r="K69" s="212" t="s">
        <v>138</v>
      </c>
      <c r="L69" s="213">
        <v>103.76900000000001</v>
      </c>
      <c r="M69" s="214">
        <v>460.90600000000001</v>
      </c>
      <c r="N69" s="213">
        <v>115.143</v>
      </c>
      <c r="O69" s="215" t="s">
        <v>174</v>
      </c>
      <c r="P69" s="216">
        <v>204.94800000000001</v>
      </c>
      <c r="Q69" s="217">
        <v>936.79600000000005</v>
      </c>
      <c r="R69" s="218">
        <v>107.12</v>
      </c>
    </row>
    <row r="70" spans="2:18" ht="15.75" x14ac:dyDescent="0.25">
      <c r="B70" s="212" t="s">
        <v>131</v>
      </c>
      <c r="C70" s="213">
        <v>1683.52</v>
      </c>
      <c r="D70" s="214">
        <v>7383.04</v>
      </c>
      <c r="E70" s="213">
        <v>1334.153</v>
      </c>
      <c r="F70" s="215" t="s">
        <v>131</v>
      </c>
      <c r="G70" s="216">
        <v>1530.164</v>
      </c>
      <c r="H70" s="217">
        <v>6946.1189999999997</v>
      </c>
      <c r="I70" s="218">
        <v>1284.268</v>
      </c>
      <c r="J70" s="94"/>
      <c r="K70" s="212" t="s">
        <v>125</v>
      </c>
      <c r="L70" s="213">
        <v>101.27500000000001</v>
      </c>
      <c r="M70" s="214">
        <v>448.71600000000001</v>
      </c>
      <c r="N70" s="213">
        <v>189.81899999999999</v>
      </c>
      <c r="O70" s="215" t="s">
        <v>137</v>
      </c>
      <c r="P70" s="216">
        <v>122.821</v>
      </c>
      <c r="Q70" s="217">
        <v>557.05100000000004</v>
      </c>
      <c r="R70" s="218">
        <v>61.832999999999998</v>
      </c>
    </row>
    <row r="71" spans="2:18" ht="15.75" x14ac:dyDescent="0.25">
      <c r="B71" s="212" t="s">
        <v>79</v>
      </c>
      <c r="C71" s="213">
        <v>1466.145</v>
      </c>
      <c r="D71" s="214">
        <v>6426.7370000000001</v>
      </c>
      <c r="E71" s="213">
        <v>1245.414</v>
      </c>
      <c r="F71" s="215" t="s">
        <v>79</v>
      </c>
      <c r="G71" s="216">
        <v>1135.2470000000001</v>
      </c>
      <c r="H71" s="217">
        <v>5153.9939999999997</v>
      </c>
      <c r="I71" s="218">
        <v>1035.902</v>
      </c>
      <c r="J71" s="94"/>
      <c r="K71" s="212" t="s">
        <v>135</v>
      </c>
      <c r="L71" s="213">
        <v>68.584000000000003</v>
      </c>
      <c r="M71" s="214">
        <v>301.32799999999997</v>
      </c>
      <c r="N71" s="213">
        <v>35.036000000000001</v>
      </c>
      <c r="O71" s="215" t="s">
        <v>193</v>
      </c>
      <c r="P71" s="216">
        <v>96.174999999999997</v>
      </c>
      <c r="Q71" s="217">
        <v>434.137</v>
      </c>
      <c r="R71" s="218">
        <v>107.477</v>
      </c>
    </row>
    <row r="72" spans="2:18" ht="15.75" x14ac:dyDescent="0.25">
      <c r="B72" s="212" t="s">
        <v>126</v>
      </c>
      <c r="C72" s="213">
        <v>1055.019</v>
      </c>
      <c r="D72" s="214">
        <v>4639.9750000000004</v>
      </c>
      <c r="E72" s="213">
        <v>1061.364</v>
      </c>
      <c r="F72" s="215" t="s">
        <v>126</v>
      </c>
      <c r="G72" s="216">
        <v>968.86400000000003</v>
      </c>
      <c r="H72" s="217">
        <v>4398.3220000000001</v>
      </c>
      <c r="I72" s="218">
        <v>1011.08</v>
      </c>
      <c r="J72" s="94"/>
      <c r="K72" s="212" t="s">
        <v>137</v>
      </c>
      <c r="L72" s="213">
        <v>48.216000000000001</v>
      </c>
      <c r="M72" s="214">
        <v>216.48</v>
      </c>
      <c r="N72" s="213">
        <v>25.100999999999999</v>
      </c>
      <c r="O72" s="215" t="s">
        <v>135</v>
      </c>
      <c r="P72" s="216">
        <v>64.215000000000003</v>
      </c>
      <c r="Q72" s="217">
        <v>295.428</v>
      </c>
      <c r="R72" s="218">
        <v>20.209</v>
      </c>
    </row>
    <row r="73" spans="2:18" ht="16.5" thickBot="1" x14ac:dyDescent="0.3">
      <c r="B73" s="219" t="s">
        <v>215</v>
      </c>
      <c r="C73" s="220">
        <v>648.09500000000003</v>
      </c>
      <c r="D73" s="221">
        <v>2917.33</v>
      </c>
      <c r="E73" s="220">
        <v>369</v>
      </c>
      <c r="F73" s="222" t="s">
        <v>132</v>
      </c>
      <c r="G73" s="223">
        <v>819.11099999999999</v>
      </c>
      <c r="H73" s="224">
        <v>3720.23</v>
      </c>
      <c r="I73" s="225">
        <v>387.8</v>
      </c>
      <c r="J73" s="94"/>
      <c r="K73" s="219" t="s">
        <v>188</v>
      </c>
      <c r="L73" s="220">
        <v>40.985999999999997</v>
      </c>
      <c r="M73" s="221">
        <v>179.59100000000001</v>
      </c>
      <c r="N73" s="220">
        <v>34.037999999999997</v>
      </c>
      <c r="O73" s="222" t="s">
        <v>155</v>
      </c>
      <c r="P73" s="223">
        <v>53.811999999999998</v>
      </c>
      <c r="Q73" s="224">
        <v>244.435</v>
      </c>
      <c r="R73" s="225">
        <v>28.795999999999999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316</v>
      </c>
      <c r="C80" s="227"/>
      <c r="D80" s="228"/>
      <c r="E80" s="229"/>
      <c r="F80" s="226" t="s">
        <v>317</v>
      </c>
      <c r="G80" s="227"/>
      <c r="H80" s="228"/>
      <c r="I80" s="229"/>
      <c r="J80" s="94"/>
      <c r="K80" s="226" t="s">
        <v>316</v>
      </c>
      <c r="L80" s="227"/>
      <c r="M80" s="228"/>
      <c r="N80" s="229"/>
      <c r="O80" s="226" t="s">
        <v>317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108501.274</v>
      </c>
      <c r="D82" s="200">
        <v>475865.77399999998</v>
      </c>
      <c r="E82" s="201">
        <v>117541.24800000001</v>
      </c>
      <c r="F82" s="202" t="s">
        <v>114</v>
      </c>
      <c r="G82" s="203">
        <v>108459.375</v>
      </c>
      <c r="H82" s="204">
        <v>492475.59600000002</v>
      </c>
      <c r="I82" s="201">
        <v>122543.871</v>
      </c>
      <c r="J82" s="94"/>
      <c r="K82" s="198" t="s">
        <v>114</v>
      </c>
      <c r="L82" s="199">
        <v>29594.687000000002</v>
      </c>
      <c r="M82" s="200">
        <v>129960.47100000001</v>
      </c>
      <c r="N82" s="201">
        <v>53749.601999999999</v>
      </c>
      <c r="O82" s="202" t="s">
        <v>114</v>
      </c>
      <c r="P82" s="203">
        <v>33099.932999999997</v>
      </c>
      <c r="Q82" s="204">
        <v>150393.54800000001</v>
      </c>
      <c r="R82" s="201">
        <v>63860.36</v>
      </c>
    </row>
    <row r="83" spans="2:18" ht="15.75" x14ac:dyDescent="0.25">
      <c r="B83" s="205" t="s">
        <v>269</v>
      </c>
      <c r="C83" s="206">
        <v>26459.778999999999</v>
      </c>
      <c r="D83" s="207">
        <v>115801.924</v>
      </c>
      <c r="E83" s="206">
        <v>23779.228999999999</v>
      </c>
      <c r="F83" s="208" t="s">
        <v>157</v>
      </c>
      <c r="G83" s="209">
        <v>24695.746999999999</v>
      </c>
      <c r="H83" s="210">
        <v>112114.542</v>
      </c>
      <c r="I83" s="211">
        <v>28900.240000000002</v>
      </c>
      <c r="J83" s="94"/>
      <c r="K83" s="205" t="s">
        <v>77</v>
      </c>
      <c r="L83" s="206">
        <v>6362.6710000000003</v>
      </c>
      <c r="M83" s="207">
        <v>28002.633000000002</v>
      </c>
      <c r="N83" s="206">
        <v>9838.1139999999996</v>
      </c>
      <c r="O83" s="208" t="s">
        <v>77</v>
      </c>
      <c r="P83" s="209">
        <v>6157.4870000000001</v>
      </c>
      <c r="Q83" s="210">
        <v>27977.933000000001</v>
      </c>
      <c r="R83" s="211">
        <v>11292.044</v>
      </c>
    </row>
    <row r="84" spans="2:18" ht="15.75" x14ac:dyDescent="0.25">
      <c r="B84" s="212" t="s">
        <v>157</v>
      </c>
      <c r="C84" s="213">
        <v>21669.333999999999</v>
      </c>
      <c r="D84" s="214">
        <v>95772.835999999996</v>
      </c>
      <c r="E84" s="213">
        <v>28003.996999999999</v>
      </c>
      <c r="F84" s="215" t="s">
        <v>269</v>
      </c>
      <c r="G84" s="216">
        <v>24257.929</v>
      </c>
      <c r="H84" s="217">
        <v>110157.33199999999</v>
      </c>
      <c r="I84" s="218">
        <v>27796.242999999999</v>
      </c>
      <c r="J84" s="94"/>
      <c r="K84" s="212" t="s">
        <v>269</v>
      </c>
      <c r="L84" s="213">
        <v>4746.3130000000001</v>
      </c>
      <c r="M84" s="214">
        <v>20792.185000000001</v>
      </c>
      <c r="N84" s="213">
        <v>5391.3540000000003</v>
      </c>
      <c r="O84" s="215" t="s">
        <v>269</v>
      </c>
      <c r="P84" s="216">
        <v>5619.6710000000003</v>
      </c>
      <c r="Q84" s="217">
        <v>25571.397000000001</v>
      </c>
      <c r="R84" s="218">
        <v>4412.9930000000004</v>
      </c>
    </row>
    <row r="85" spans="2:18" ht="15.75" x14ac:dyDescent="0.25">
      <c r="B85" s="212" t="s">
        <v>77</v>
      </c>
      <c r="C85" s="213">
        <v>6183.107</v>
      </c>
      <c r="D85" s="214">
        <v>26994.92</v>
      </c>
      <c r="E85" s="213">
        <v>14496.662</v>
      </c>
      <c r="F85" s="215" t="s">
        <v>200</v>
      </c>
      <c r="G85" s="216">
        <v>7950.51</v>
      </c>
      <c r="H85" s="217">
        <v>36134.709000000003</v>
      </c>
      <c r="I85" s="218">
        <v>7869</v>
      </c>
      <c r="J85" s="94"/>
      <c r="K85" s="212" t="s">
        <v>76</v>
      </c>
      <c r="L85" s="213">
        <v>3087.59</v>
      </c>
      <c r="M85" s="214">
        <v>13581.120999999999</v>
      </c>
      <c r="N85" s="213">
        <v>3591.7849999999999</v>
      </c>
      <c r="O85" s="215" t="s">
        <v>76</v>
      </c>
      <c r="P85" s="216">
        <v>4689.5479999999998</v>
      </c>
      <c r="Q85" s="217">
        <v>21302.28</v>
      </c>
      <c r="R85" s="218">
        <v>4212.0630000000001</v>
      </c>
    </row>
    <row r="86" spans="2:18" ht="15.75" x14ac:dyDescent="0.25">
      <c r="B86" s="212" t="s">
        <v>200</v>
      </c>
      <c r="C86" s="213">
        <v>4896.2020000000002</v>
      </c>
      <c r="D86" s="214">
        <v>21640.661</v>
      </c>
      <c r="E86" s="213">
        <v>5820</v>
      </c>
      <c r="F86" s="215" t="s">
        <v>77</v>
      </c>
      <c r="G86" s="216">
        <v>6821.5010000000002</v>
      </c>
      <c r="H86" s="217">
        <v>30926.448</v>
      </c>
      <c r="I86" s="218">
        <v>14393.290999999999</v>
      </c>
      <c r="J86" s="94"/>
      <c r="K86" s="212" t="s">
        <v>125</v>
      </c>
      <c r="L86" s="213">
        <v>2884.01</v>
      </c>
      <c r="M86" s="214">
        <v>12632.138999999999</v>
      </c>
      <c r="N86" s="213">
        <v>811.34100000000001</v>
      </c>
      <c r="O86" s="215" t="s">
        <v>125</v>
      </c>
      <c r="P86" s="216">
        <v>3595.837</v>
      </c>
      <c r="Q86" s="217">
        <v>16354.847</v>
      </c>
      <c r="R86" s="218">
        <v>1924.7550000000001</v>
      </c>
    </row>
    <row r="87" spans="2:18" ht="15.75" x14ac:dyDescent="0.25">
      <c r="B87" s="212" t="s">
        <v>133</v>
      </c>
      <c r="C87" s="213">
        <v>4764.1959999999999</v>
      </c>
      <c r="D87" s="214">
        <v>20768.958999999999</v>
      </c>
      <c r="E87" s="213">
        <v>1169.4380000000001</v>
      </c>
      <c r="F87" s="215" t="s">
        <v>215</v>
      </c>
      <c r="G87" s="216">
        <v>4158.2939999999999</v>
      </c>
      <c r="H87" s="217">
        <v>18869.969000000001</v>
      </c>
      <c r="I87" s="218">
        <v>4050.1</v>
      </c>
      <c r="J87" s="94"/>
      <c r="K87" s="212" t="s">
        <v>131</v>
      </c>
      <c r="L87" s="213">
        <v>2838.21</v>
      </c>
      <c r="M87" s="214">
        <v>12499.489</v>
      </c>
      <c r="N87" s="213">
        <v>4299.4189999999999</v>
      </c>
      <c r="O87" s="215" t="s">
        <v>128</v>
      </c>
      <c r="P87" s="216">
        <v>3123.0169999999998</v>
      </c>
      <c r="Q87" s="217">
        <v>14199.59</v>
      </c>
      <c r="R87" s="218">
        <v>19528.564999999999</v>
      </c>
    </row>
    <row r="88" spans="2:18" ht="15.75" x14ac:dyDescent="0.25">
      <c r="B88" s="212" t="s">
        <v>214</v>
      </c>
      <c r="C88" s="213">
        <v>3704.0610000000001</v>
      </c>
      <c r="D88" s="214">
        <v>16139.549000000001</v>
      </c>
      <c r="E88" s="213">
        <v>4288</v>
      </c>
      <c r="F88" s="215" t="s">
        <v>125</v>
      </c>
      <c r="G88" s="216">
        <v>2912.7950000000001</v>
      </c>
      <c r="H88" s="217">
        <v>13234.852999999999</v>
      </c>
      <c r="I88" s="218">
        <v>2655.4369999999999</v>
      </c>
      <c r="J88" s="94"/>
      <c r="K88" s="212" t="s">
        <v>128</v>
      </c>
      <c r="L88" s="213">
        <v>2296.2190000000001</v>
      </c>
      <c r="M88" s="214">
        <v>10093.165999999999</v>
      </c>
      <c r="N88" s="213">
        <v>21421.894</v>
      </c>
      <c r="O88" s="215" t="s">
        <v>131</v>
      </c>
      <c r="P88" s="216">
        <v>3035.7379999999998</v>
      </c>
      <c r="Q88" s="217">
        <v>13791.231</v>
      </c>
      <c r="R88" s="218">
        <v>4548.7020000000002</v>
      </c>
    </row>
    <row r="89" spans="2:18" ht="15.75" x14ac:dyDescent="0.25">
      <c r="B89" s="212" t="s">
        <v>127</v>
      </c>
      <c r="C89" s="213">
        <v>3609.4720000000002</v>
      </c>
      <c r="D89" s="214">
        <v>15737.858</v>
      </c>
      <c r="E89" s="213">
        <v>2305.6619999999998</v>
      </c>
      <c r="F89" s="215" t="s">
        <v>214</v>
      </c>
      <c r="G89" s="216">
        <v>2426.5990000000002</v>
      </c>
      <c r="H89" s="217">
        <v>11001.143</v>
      </c>
      <c r="I89" s="218">
        <v>2646.5</v>
      </c>
      <c r="J89" s="94"/>
      <c r="K89" s="212" t="s">
        <v>133</v>
      </c>
      <c r="L89" s="213">
        <v>1573.251</v>
      </c>
      <c r="M89" s="214">
        <v>6882.6620000000003</v>
      </c>
      <c r="N89" s="213">
        <v>339.67</v>
      </c>
      <c r="O89" s="215" t="s">
        <v>129</v>
      </c>
      <c r="P89" s="216">
        <v>1752.9090000000001</v>
      </c>
      <c r="Q89" s="217">
        <v>7941.9660000000003</v>
      </c>
      <c r="R89" s="218">
        <v>9119.4150000000009</v>
      </c>
    </row>
    <row r="90" spans="2:18" ht="15.75" x14ac:dyDescent="0.25">
      <c r="B90" s="212" t="s">
        <v>284</v>
      </c>
      <c r="C90" s="213">
        <v>3270.0479999999998</v>
      </c>
      <c r="D90" s="214">
        <v>14494.257</v>
      </c>
      <c r="E90" s="213">
        <v>4089.5</v>
      </c>
      <c r="F90" s="215" t="s">
        <v>284</v>
      </c>
      <c r="G90" s="216">
        <v>2313.6439999999998</v>
      </c>
      <c r="H90" s="217">
        <v>10559.573</v>
      </c>
      <c r="I90" s="218">
        <v>2356.4749999999999</v>
      </c>
      <c r="J90" s="94"/>
      <c r="K90" s="212" t="s">
        <v>129</v>
      </c>
      <c r="L90" s="213">
        <v>1342.4949999999999</v>
      </c>
      <c r="M90" s="214">
        <v>5873.8649999999998</v>
      </c>
      <c r="N90" s="213">
        <v>2304.636</v>
      </c>
      <c r="O90" s="215" t="s">
        <v>126</v>
      </c>
      <c r="P90" s="216">
        <v>842.91399999999999</v>
      </c>
      <c r="Q90" s="217">
        <v>3820.4560000000001</v>
      </c>
      <c r="R90" s="218">
        <v>525.76</v>
      </c>
    </row>
    <row r="91" spans="2:18" ht="15.75" x14ac:dyDescent="0.25">
      <c r="B91" s="212" t="s">
        <v>125</v>
      </c>
      <c r="C91" s="213">
        <v>3158.2069999999999</v>
      </c>
      <c r="D91" s="214">
        <v>13800.048000000001</v>
      </c>
      <c r="E91" s="213">
        <v>2950.01</v>
      </c>
      <c r="F91" s="215" t="s">
        <v>288</v>
      </c>
      <c r="G91" s="216">
        <v>2078.4589999999998</v>
      </c>
      <c r="H91" s="217">
        <v>9440.1470000000008</v>
      </c>
      <c r="I91" s="218">
        <v>2271</v>
      </c>
      <c r="J91" s="94"/>
      <c r="K91" s="212" t="s">
        <v>136</v>
      </c>
      <c r="L91" s="213">
        <v>781.88</v>
      </c>
      <c r="M91" s="214">
        <v>3407.944</v>
      </c>
      <c r="N91" s="213">
        <v>817.81600000000003</v>
      </c>
      <c r="O91" s="215" t="s">
        <v>79</v>
      </c>
      <c r="P91" s="216">
        <v>794.88099999999997</v>
      </c>
      <c r="Q91" s="217">
        <v>3600.0940000000001</v>
      </c>
      <c r="R91" s="218">
        <v>3068.3670000000002</v>
      </c>
    </row>
    <row r="92" spans="2:18" ht="15.75" x14ac:dyDescent="0.25">
      <c r="B92" s="212" t="s">
        <v>76</v>
      </c>
      <c r="C92" s="213">
        <v>2833.2020000000002</v>
      </c>
      <c r="D92" s="214">
        <v>12376.377</v>
      </c>
      <c r="E92" s="213">
        <v>2551.5540000000001</v>
      </c>
      <c r="F92" s="215" t="s">
        <v>76</v>
      </c>
      <c r="G92" s="216">
        <v>1999.3779999999999</v>
      </c>
      <c r="H92" s="217">
        <v>9091.0049999999992</v>
      </c>
      <c r="I92" s="218">
        <v>1940.0219999999999</v>
      </c>
      <c r="J92" s="94"/>
      <c r="K92" s="212" t="s">
        <v>79</v>
      </c>
      <c r="L92" s="213">
        <v>751.80700000000002</v>
      </c>
      <c r="M92" s="214">
        <v>3288.05</v>
      </c>
      <c r="N92" s="213">
        <v>2079.1550000000002</v>
      </c>
      <c r="O92" s="215" t="s">
        <v>283</v>
      </c>
      <c r="P92" s="216">
        <v>617.14400000000001</v>
      </c>
      <c r="Q92" s="217">
        <v>2803.8420000000001</v>
      </c>
      <c r="R92" s="218">
        <v>891.43600000000004</v>
      </c>
    </row>
    <row r="93" spans="2:18" ht="15.75" x14ac:dyDescent="0.25">
      <c r="B93" s="212" t="s">
        <v>215</v>
      </c>
      <c r="C93" s="213">
        <v>2825.1260000000002</v>
      </c>
      <c r="D93" s="214">
        <v>12468.477000000001</v>
      </c>
      <c r="E93" s="213">
        <v>2911.5</v>
      </c>
      <c r="F93" s="215" t="s">
        <v>219</v>
      </c>
      <c r="G93" s="216">
        <v>1942.4770000000001</v>
      </c>
      <c r="H93" s="217">
        <v>8817.5619999999999</v>
      </c>
      <c r="I93" s="218">
        <v>1851</v>
      </c>
      <c r="J93" s="94"/>
      <c r="K93" s="212" t="s">
        <v>126</v>
      </c>
      <c r="L93" s="213">
        <v>598.08799999999997</v>
      </c>
      <c r="M93" s="214">
        <v>2585.4009999999998</v>
      </c>
      <c r="N93" s="213">
        <v>323.2</v>
      </c>
      <c r="O93" s="215" t="s">
        <v>135</v>
      </c>
      <c r="P93" s="216">
        <v>585.91600000000005</v>
      </c>
      <c r="Q93" s="217">
        <v>2659.5320000000002</v>
      </c>
      <c r="R93" s="218">
        <v>613.85299999999995</v>
      </c>
    </row>
    <row r="94" spans="2:18" ht="15.75" x14ac:dyDescent="0.25">
      <c r="B94" s="212" t="s">
        <v>219</v>
      </c>
      <c r="C94" s="213">
        <v>1725.18</v>
      </c>
      <c r="D94" s="214">
        <v>7470.2960000000003</v>
      </c>
      <c r="E94" s="213">
        <v>1930.6</v>
      </c>
      <c r="F94" s="215" t="s">
        <v>265</v>
      </c>
      <c r="G94" s="216">
        <v>1806.4449999999999</v>
      </c>
      <c r="H94" s="217">
        <v>8168.7089999999998</v>
      </c>
      <c r="I94" s="218">
        <v>1399.001</v>
      </c>
      <c r="J94" s="94"/>
      <c r="K94" s="212" t="s">
        <v>142</v>
      </c>
      <c r="L94" s="213">
        <v>507.68700000000001</v>
      </c>
      <c r="M94" s="214">
        <v>2214.6010000000001</v>
      </c>
      <c r="N94" s="213">
        <v>239.751</v>
      </c>
      <c r="O94" s="215" t="s">
        <v>133</v>
      </c>
      <c r="P94" s="216">
        <v>378.43</v>
      </c>
      <c r="Q94" s="217">
        <v>1711.5419999999999</v>
      </c>
      <c r="R94" s="218">
        <v>1012.705</v>
      </c>
    </row>
    <row r="95" spans="2:18" ht="15.75" x14ac:dyDescent="0.25">
      <c r="B95" s="212" t="s">
        <v>250</v>
      </c>
      <c r="C95" s="213">
        <v>1523.616</v>
      </c>
      <c r="D95" s="214">
        <v>6658.79</v>
      </c>
      <c r="E95" s="213">
        <v>1607</v>
      </c>
      <c r="F95" s="215" t="s">
        <v>135</v>
      </c>
      <c r="G95" s="216">
        <v>1756.201</v>
      </c>
      <c r="H95" s="217">
        <v>7962.59</v>
      </c>
      <c r="I95" s="218">
        <v>2115.7220000000002</v>
      </c>
      <c r="J95" s="94"/>
      <c r="K95" s="212" t="s">
        <v>137</v>
      </c>
      <c r="L95" s="213">
        <v>303.64999999999998</v>
      </c>
      <c r="M95" s="214">
        <v>1366.3340000000001</v>
      </c>
      <c r="N95" s="213">
        <v>194.8</v>
      </c>
      <c r="O95" s="215" t="s">
        <v>216</v>
      </c>
      <c r="P95" s="216">
        <v>370.62799999999999</v>
      </c>
      <c r="Q95" s="217">
        <v>1696.075</v>
      </c>
      <c r="R95" s="218">
        <v>400</v>
      </c>
    </row>
    <row r="96" spans="2:18" ht="15.75" x14ac:dyDescent="0.25">
      <c r="B96" s="212" t="s">
        <v>218</v>
      </c>
      <c r="C96" s="213">
        <v>1440.8530000000001</v>
      </c>
      <c r="D96" s="214">
        <v>6353.0439999999999</v>
      </c>
      <c r="E96" s="213">
        <v>1373</v>
      </c>
      <c r="F96" s="215" t="s">
        <v>134</v>
      </c>
      <c r="G96" s="216">
        <v>1455.6969999999999</v>
      </c>
      <c r="H96" s="217">
        <v>6613.1189999999997</v>
      </c>
      <c r="I96" s="218">
        <v>1821.12</v>
      </c>
      <c r="J96" s="94"/>
      <c r="K96" s="212" t="s">
        <v>135</v>
      </c>
      <c r="L96" s="213">
        <v>279.82400000000001</v>
      </c>
      <c r="M96" s="214">
        <v>1223.0519999999999</v>
      </c>
      <c r="N96" s="213">
        <v>156.65</v>
      </c>
      <c r="O96" s="215" t="s">
        <v>137</v>
      </c>
      <c r="P96" s="216">
        <v>301.89100000000002</v>
      </c>
      <c r="Q96" s="217">
        <v>1367.61</v>
      </c>
      <c r="R96" s="218">
        <v>233.15</v>
      </c>
    </row>
    <row r="97" spans="2:18" ht="15.75" x14ac:dyDescent="0.25">
      <c r="B97" s="212" t="s">
        <v>178</v>
      </c>
      <c r="C97" s="213">
        <v>1433.2070000000001</v>
      </c>
      <c r="D97" s="214">
        <v>6311.326</v>
      </c>
      <c r="E97" s="213">
        <v>1184.75</v>
      </c>
      <c r="F97" s="215" t="s">
        <v>285</v>
      </c>
      <c r="G97" s="216">
        <v>1385.27</v>
      </c>
      <c r="H97" s="217">
        <v>6283.2629999999999</v>
      </c>
      <c r="I97" s="218">
        <v>510.95</v>
      </c>
      <c r="J97" s="94"/>
      <c r="K97" s="212" t="s">
        <v>181</v>
      </c>
      <c r="L97" s="213">
        <v>271.23099999999999</v>
      </c>
      <c r="M97" s="214">
        <v>1229.463</v>
      </c>
      <c r="N97" s="213">
        <v>403.2</v>
      </c>
      <c r="O97" s="215" t="s">
        <v>146</v>
      </c>
      <c r="P97" s="216">
        <v>298.762</v>
      </c>
      <c r="Q97" s="217">
        <v>1356.3869999999999</v>
      </c>
      <c r="R97" s="218">
        <v>1480.8230000000001</v>
      </c>
    </row>
    <row r="98" spans="2:18" ht="16.5" thickBot="1" x14ac:dyDescent="0.3">
      <c r="B98" s="219" t="s">
        <v>144</v>
      </c>
      <c r="C98" s="220">
        <v>1357.3019999999999</v>
      </c>
      <c r="D98" s="221">
        <v>5896.7120000000004</v>
      </c>
      <c r="E98" s="220">
        <v>600.899</v>
      </c>
      <c r="F98" s="222" t="s">
        <v>218</v>
      </c>
      <c r="G98" s="223">
        <v>1357.2840000000001</v>
      </c>
      <c r="H98" s="224">
        <v>6142.2790000000005</v>
      </c>
      <c r="I98" s="225">
        <v>1250</v>
      </c>
      <c r="J98" s="94"/>
      <c r="K98" s="219" t="s">
        <v>216</v>
      </c>
      <c r="L98" s="220">
        <v>209.572</v>
      </c>
      <c r="M98" s="221">
        <v>907.57600000000002</v>
      </c>
      <c r="N98" s="220">
        <v>281.15199999999999</v>
      </c>
      <c r="O98" s="222" t="s">
        <v>127</v>
      </c>
      <c r="P98" s="223">
        <v>244.46899999999999</v>
      </c>
      <c r="Q98" s="224">
        <v>1106.75</v>
      </c>
      <c r="R98" s="225">
        <v>100.78</v>
      </c>
    </row>
    <row r="101" spans="2:18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18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18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18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18" ht="19.5" thickBot="1" x14ac:dyDescent="0.35">
      <c r="B105" s="226" t="s">
        <v>316</v>
      </c>
      <c r="C105" s="227"/>
      <c r="D105" s="228"/>
      <c r="E105" s="229"/>
      <c r="F105" s="226" t="s">
        <v>317</v>
      </c>
      <c r="G105" s="227"/>
      <c r="H105" s="228"/>
      <c r="I105" s="229"/>
      <c r="J105" s="94"/>
      <c r="K105" s="226" t="s">
        <v>316</v>
      </c>
      <c r="L105" s="227"/>
      <c r="M105" s="228"/>
      <c r="N105" s="229"/>
      <c r="O105" s="226" t="s">
        <v>317</v>
      </c>
      <c r="P105" s="227"/>
      <c r="Q105" s="228"/>
      <c r="R105" s="229"/>
    </row>
    <row r="106" spans="2:18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18" ht="16.5" thickBot="1" x14ac:dyDescent="0.3">
      <c r="B107" s="198" t="s">
        <v>114</v>
      </c>
      <c r="C107" s="199">
        <v>128043.4</v>
      </c>
      <c r="D107" s="200">
        <v>560892.723</v>
      </c>
      <c r="E107" s="201">
        <v>37784.123</v>
      </c>
      <c r="F107" s="202" t="s">
        <v>114</v>
      </c>
      <c r="G107" s="203">
        <v>100937.67200000001</v>
      </c>
      <c r="H107" s="204">
        <v>458633.43900000001</v>
      </c>
      <c r="I107" s="201">
        <v>26561.105</v>
      </c>
      <c r="J107" s="94"/>
      <c r="K107" s="198" t="s">
        <v>114</v>
      </c>
      <c r="L107" s="199">
        <v>40118.771000000001</v>
      </c>
      <c r="M107" s="200">
        <v>176088.141</v>
      </c>
      <c r="N107" s="201">
        <v>9443.9840000000004</v>
      </c>
      <c r="O107" s="202" t="s">
        <v>114</v>
      </c>
      <c r="P107" s="203">
        <v>53662.243999999999</v>
      </c>
      <c r="Q107" s="204">
        <v>244051.49100000001</v>
      </c>
      <c r="R107" s="201">
        <v>16772.509999999998</v>
      </c>
    </row>
    <row r="108" spans="2:18" ht="15.75" x14ac:dyDescent="0.25">
      <c r="B108" s="205" t="s">
        <v>269</v>
      </c>
      <c r="C108" s="206">
        <v>15964.081</v>
      </c>
      <c r="D108" s="207">
        <v>69754.182000000001</v>
      </c>
      <c r="E108" s="206">
        <v>4886.5590000000002</v>
      </c>
      <c r="F108" s="208" t="s">
        <v>129</v>
      </c>
      <c r="G108" s="209">
        <v>17039.905999999999</v>
      </c>
      <c r="H108" s="210">
        <v>77375.899999999994</v>
      </c>
      <c r="I108" s="211">
        <v>4565.1440000000002</v>
      </c>
      <c r="J108" s="94"/>
      <c r="K108" s="205" t="s">
        <v>77</v>
      </c>
      <c r="L108" s="206">
        <v>12501.637000000001</v>
      </c>
      <c r="M108" s="207">
        <v>54932.175999999999</v>
      </c>
      <c r="N108" s="206">
        <v>2873.3270000000002</v>
      </c>
      <c r="O108" s="208" t="s">
        <v>269</v>
      </c>
      <c r="P108" s="209">
        <v>15456.954</v>
      </c>
      <c r="Q108" s="210">
        <v>70267.92</v>
      </c>
      <c r="R108" s="211">
        <v>3702.9609999999998</v>
      </c>
    </row>
    <row r="109" spans="2:18" ht="15.75" x14ac:dyDescent="0.25">
      <c r="B109" s="212" t="s">
        <v>129</v>
      </c>
      <c r="C109" s="213">
        <v>15590.94</v>
      </c>
      <c r="D109" s="214">
        <v>68187.498000000007</v>
      </c>
      <c r="E109" s="213">
        <v>4905.3339999999998</v>
      </c>
      <c r="F109" s="215" t="s">
        <v>138</v>
      </c>
      <c r="G109" s="216">
        <v>12602.51</v>
      </c>
      <c r="H109" s="217">
        <v>57277.125999999997</v>
      </c>
      <c r="I109" s="218">
        <v>3256.7869999999998</v>
      </c>
      <c r="J109" s="94"/>
      <c r="K109" s="212" t="s">
        <v>269</v>
      </c>
      <c r="L109" s="213">
        <v>5286.8770000000004</v>
      </c>
      <c r="M109" s="214">
        <v>23294.499</v>
      </c>
      <c r="N109" s="213">
        <v>1402.413</v>
      </c>
      <c r="O109" s="215" t="s">
        <v>77</v>
      </c>
      <c r="P109" s="216">
        <v>13170.221</v>
      </c>
      <c r="Q109" s="217">
        <v>59811.701000000001</v>
      </c>
      <c r="R109" s="218">
        <v>3652.5070000000001</v>
      </c>
    </row>
    <row r="110" spans="2:18" ht="15.75" x14ac:dyDescent="0.25">
      <c r="B110" s="212" t="s">
        <v>193</v>
      </c>
      <c r="C110" s="213">
        <v>14540.786</v>
      </c>
      <c r="D110" s="214">
        <v>64079.014000000003</v>
      </c>
      <c r="E110" s="213">
        <v>4584.4719999999998</v>
      </c>
      <c r="F110" s="215" t="s">
        <v>269</v>
      </c>
      <c r="G110" s="216">
        <v>10629.617</v>
      </c>
      <c r="H110" s="217">
        <v>48369.362000000001</v>
      </c>
      <c r="I110" s="218">
        <v>2854.1019999999999</v>
      </c>
      <c r="J110" s="94"/>
      <c r="K110" s="212" t="s">
        <v>136</v>
      </c>
      <c r="L110" s="213">
        <v>5221.9480000000003</v>
      </c>
      <c r="M110" s="214">
        <v>22649.749</v>
      </c>
      <c r="N110" s="213">
        <v>1042.6310000000001</v>
      </c>
      <c r="O110" s="215" t="s">
        <v>137</v>
      </c>
      <c r="P110" s="216">
        <v>4916.8969999999999</v>
      </c>
      <c r="Q110" s="217">
        <v>22312.61</v>
      </c>
      <c r="R110" s="218">
        <v>1420.87</v>
      </c>
    </row>
    <row r="111" spans="2:18" ht="15.75" x14ac:dyDescent="0.25">
      <c r="B111" s="212" t="s">
        <v>138</v>
      </c>
      <c r="C111" s="213">
        <v>12257.814</v>
      </c>
      <c r="D111" s="214">
        <v>53332.099000000002</v>
      </c>
      <c r="E111" s="213">
        <v>3499.4760000000001</v>
      </c>
      <c r="F111" s="215" t="s">
        <v>77</v>
      </c>
      <c r="G111" s="216">
        <v>7427.3580000000002</v>
      </c>
      <c r="H111" s="217">
        <v>33760.411999999997</v>
      </c>
      <c r="I111" s="218">
        <v>2129.3029999999999</v>
      </c>
      <c r="J111" s="94"/>
      <c r="K111" s="212" t="s">
        <v>131</v>
      </c>
      <c r="L111" s="213">
        <v>4740.5469999999996</v>
      </c>
      <c r="M111" s="214">
        <v>20747.273000000001</v>
      </c>
      <c r="N111" s="213">
        <v>1182.713</v>
      </c>
      <c r="O111" s="215" t="s">
        <v>125</v>
      </c>
      <c r="P111" s="216">
        <v>3481.81</v>
      </c>
      <c r="Q111" s="217">
        <v>15826.916999999999</v>
      </c>
      <c r="R111" s="218">
        <v>855.41099999999994</v>
      </c>
    </row>
    <row r="112" spans="2:18" ht="15.75" x14ac:dyDescent="0.25">
      <c r="B112" s="212" t="s">
        <v>77</v>
      </c>
      <c r="C112" s="213">
        <v>8840.116</v>
      </c>
      <c r="D112" s="214">
        <v>39062.32</v>
      </c>
      <c r="E112" s="213">
        <v>2671.0929999999998</v>
      </c>
      <c r="F112" s="215" t="s">
        <v>128</v>
      </c>
      <c r="G112" s="216">
        <v>6703.7470000000003</v>
      </c>
      <c r="H112" s="217">
        <v>30410.058000000001</v>
      </c>
      <c r="I112" s="218">
        <v>1755.6559999999999</v>
      </c>
      <c r="J112" s="94"/>
      <c r="K112" s="212" t="s">
        <v>126</v>
      </c>
      <c r="L112" s="213">
        <v>3123.087</v>
      </c>
      <c r="M112" s="214">
        <v>13673.978999999999</v>
      </c>
      <c r="N112" s="213">
        <v>648.15700000000004</v>
      </c>
      <c r="O112" s="215" t="s">
        <v>126</v>
      </c>
      <c r="P112" s="216">
        <v>3399.7919999999999</v>
      </c>
      <c r="Q112" s="217">
        <v>15465.437</v>
      </c>
      <c r="R112" s="218">
        <v>750.99599999999998</v>
      </c>
    </row>
    <row r="113" spans="2:18" ht="15.75" x14ac:dyDescent="0.25">
      <c r="B113" s="212" t="s">
        <v>128</v>
      </c>
      <c r="C113" s="213">
        <v>8393.1</v>
      </c>
      <c r="D113" s="214">
        <v>36905.728000000003</v>
      </c>
      <c r="E113" s="213">
        <v>2427.4670000000001</v>
      </c>
      <c r="F113" s="215" t="s">
        <v>79</v>
      </c>
      <c r="G113" s="216">
        <v>6225.6639999999998</v>
      </c>
      <c r="H113" s="217">
        <v>28243.687999999998</v>
      </c>
      <c r="I113" s="218">
        <v>1618.5160000000001</v>
      </c>
      <c r="J113" s="94"/>
      <c r="K113" s="212" t="s">
        <v>128</v>
      </c>
      <c r="L113" s="213">
        <v>2307.355</v>
      </c>
      <c r="M113" s="214">
        <v>10291.616</v>
      </c>
      <c r="N113" s="213">
        <v>667.63</v>
      </c>
      <c r="O113" s="215" t="s">
        <v>131</v>
      </c>
      <c r="P113" s="216">
        <v>3299.1129999999998</v>
      </c>
      <c r="Q113" s="217">
        <v>15052.483</v>
      </c>
      <c r="R113" s="218">
        <v>1331.1120000000001</v>
      </c>
    </row>
    <row r="114" spans="2:18" ht="15.75" x14ac:dyDescent="0.25">
      <c r="B114" s="212" t="s">
        <v>79</v>
      </c>
      <c r="C114" s="213">
        <v>7884.692</v>
      </c>
      <c r="D114" s="214">
        <v>34470.673999999999</v>
      </c>
      <c r="E114" s="213">
        <v>2346.3389999999999</v>
      </c>
      <c r="F114" s="215" t="s">
        <v>146</v>
      </c>
      <c r="G114" s="216">
        <v>5243.402</v>
      </c>
      <c r="H114" s="217">
        <v>23780.056</v>
      </c>
      <c r="I114" s="218">
        <v>1405.0419999999999</v>
      </c>
      <c r="J114" s="94"/>
      <c r="K114" s="212" t="s">
        <v>135</v>
      </c>
      <c r="L114" s="213">
        <v>1946.93</v>
      </c>
      <c r="M114" s="214">
        <v>8466.652</v>
      </c>
      <c r="N114" s="213">
        <v>424.35500000000002</v>
      </c>
      <c r="O114" s="215" t="s">
        <v>76</v>
      </c>
      <c r="P114" s="216">
        <v>2901.17</v>
      </c>
      <c r="Q114" s="217">
        <v>13247.184999999999</v>
      </c>
      <c r="R114" s="218">
        <v>979.38499999999999</v>
      </c>
    </row>
    <row r="115" spans="2:18" ht="15.75" x14ac:dyDescent="0.25">
      <c r="B115" s="212" t="s">
        <v>146</v>
      </c>
      <c r="C115" s="213">
        <v>4213.098</v>
      </c>
      <c r="D115" s="214">
        <v>18444.764999999999</v>
      </c>
      <c r="E115" s="213">
        <v>1221.3330000000001</v>
      </c>
      <c r="F115" s="215" t="s">
        <v>178</v>
      </c>
      <c r="G115" s="216">
        <v>4754.7849999999999</v>
      </c>
      <c r="H115" s="217">
        <v>21610.719000000001</v>
      </c>
      <c r="I115" s="218">
        <v>1400.925</v>
      </c>
      <c r="J115" s="94"/>
      <c r="K115" s="212" t="s">
        <v>137</v>
      </c>
      <c r="L115" s="213">
        <v>1486.1130000000001</v>
      </c>
      <c r="M115" s="214">
        <v>6581.9120000000003</v>
      </c>
      <c r="N115" s="213">
        <v>414.51100000000002</v>
      </c>
      <c r="O115" s="215" t="s">
        <v>135</v>
      </c>
      <c r="P115" s="216">
        <v>1986.1279999999999</v>
      </c>
      <c r="Q115" s="217">
        <v>9004.0619999999999</v>
      </c>
      <c r="R115" s="218">
        <v>601.45500000000004</v>
      </c>
    </row>
    <row r="116" spans="2:18" ht="15.75" x14ac:dyDescent="0.25">
      <c r="B116" s="212" t="s">
        <v>76</v>
      </c>
      <c r="C116" s="213">
        <v>3980.64</v>
      </c>
      <c r="D116" s="214">
        <v>17409.810000000001</v>
      </c>
      <c r="E116" s="213">
        <v>1236.6669999999999</v>
      </c>
      <c r="F116" s="215" t="s">
        <v>125</v>
      </c>
      <c r="G116" s="216">
        <v>4474.9629999999997</v>
      </c>
      <c r="H116" s="217">
        <v>20370.666000000001</v>
      </c>
      <c r="I116" s="218">
        <v>1099.3399999999999</v>
      </c>
      <c r="J116" s="94"/>
      <c r="K116" s="212" t="s">
        <v>76</v>
      </c>
      <c r="L116" s="213">
        <v>1195.809</v>
      </c>
      <c r="M116" s="214">
        <v>5320.29</v>
      </c>
      <c r="N116" s="213">
        <v>252.68100000000001</v>
      </c>
      <c r="O116" s="215" t="s">
        <v>130</v>
      </c>
      <c r="P116" s="216">
        <v>1158.018</v>
      </c>
      <c r="Q116" s="217">
        <v>5290.4759999999997</v>
      </c>
      <c r="R116" s="218">
        <v>260.267</v>
      </c>
    </row>
    <row r="117" spans="2:18" ht="15.75" x14ac:dyDescent="0.25">
      <c r="B117" s="212" t="s">
        <v>125</v>
      </c>
      <c r="C117" s="213">
        <v>3837.797</v>
      </c>
      <c r="D117" s="214">
        <v>17055.971000000001</v>
      </c>
      <c r="E117" s="213">
        <v>1195.6320000000001</v>
      </c>
      <c r="F117" s="215" t="s">
        <v>76</v>
      </c>
      <c r="G117" s="216">
        <v>4424.5910000000003</v>
      </c>
      <c r="H117" s="217">
        <v>20131.75</v>
      </c>
      <c r="I117" s="218">
        <v>1165.3599999999999</v>
      </c>
      <c r="J117" s="94"/>
      <c r="K117" s="212" t="s">
        <v>130</v>
      </c>
      <c r="L117" s="213">
        <v>998.91899999999998</v>
      </c>
      <c r="M117" s="214">
        <v>4430.3779999999997</v>
      </c>
      <c r="N117" s="213">
        <v>195.36</v>
      </c>
      <c r="O117" s="215" t="s">
        <v>129</v>
      </c>
      <c r="P117" s="216">
        <v>1048.2059999999999</v>
      </c>
      <c r="Q117" s="217">
        <v>4787.5959999999995</v>
      </c>
      <c r="R117" s="218">
        <v>2465.6320000000001</v>
      </c>
    </row>
    <row r="118" spans="2:18" ht="15.75" x14ac:dyDescent="0.25">
      <c r="B118" s="212" t="s">
        <v>132</v>
      </c>
      <c r="C118" s="213">
        <v>3000.1210000000001</v>
      </c>
      <c r="D118" s="214">
        <v>13162.651</v>
      </c>
      <c r="E118" s="213">
        <v>705.6</v>
      </c>
      <c r="F118" s="215" t="s">
        <v>136</v>
      </c>
      <c r="G118" s="216">
        <v>2850.0630000000001</v>
      </c>
      <c r="H118" s="217">
        <v>12928.486000000001</v>
      </c>
      <c r="I118" s="218">
        <v>674.19799999999998</v>
      </c>
      <c r="J118" s="94"/>
      <c r="K118" s="212" t="s">
        <v>125</v>
      </c>
      <c r="L118" s="213">
        <v>691.447</v>
      </c>
      <c r="M118" s="214">
        <v>2976.4589999999998</v>
      </c>
      <c r="N118" s="213">
        <v>155.76300000000001</v>
      </c>
      <c r="O118" s="215" t="s">
        <v>128</v>
      </c>
      <c r="P118" s="216">
        <v>1043.575</v>
      </c>
      <c r="Q118" s="217">
        <v>4752.5240000000003</v>
      </c>
      <c r="R118" s="218">
        <v>259.17099999999999</v>
      </c>
    </row>
    <row r="119" spans="2:18" ht="15.75" x14ac:dyDescent="0.25">
      <c r="B119" s="212" t="s">
        <v>136</v>
      </c>
      <c r="C119" s="213">
        <v>2859.9720000000002</v>
      </c>
      <c r="D119" s="214">
        <v>12552.521000000001</v>
      </c>
      <c r="E119" s="213">
        <v>649.99900000000002</v>
      </c>
      <c r="F119" s="215" t="s">
        <v>133</v>
      </c>
      <c r="G119" s="216">
        <v>2521.2260000000001</v>
      </c>
      <c r="H119" s="217">
        <v>11463.959000000001</v>
      </c>
      <c r="I119" s="218">
        <v>592.505</v>
      </c>
      <c r="J119" s="94"/>
      <c r="K119" s="212" t="s">
        <v>303</v>
      </c>
      <c r="L119" s="213">
        <v>132.565</v>
      </c>
      <c r="M119" s="214">
        <v>600.904</v>
      </c>
      <c r="N119" s="213">
        <v>42</v>
      </c>
      <c r="O119" s="215" t="s">
        <v>127</v>
      </c>
      <c r="P119" s="216">
        <v>760.66300000000001</v>
      </c>
      <c r="Q119" s="217">
        <v>3458.3870000000002</v>
      </c>
      <c r="R119" s="218">
        <v>166.14</v>
      </c>
    </row>
    <row r="120" spans="2:18" ht="15.75" x14ac:dyDescent="0.25">
      <c r="B120" s="212" t="s">
        <v>265</v>
      </c>
      <c r="C120" s="213">
        <v>2800.1320000000001</v>
      </c>
      <c r="D120" s="214">
        <v>11996.298000000001</v>
      </c>
      <c r="E120" s="213">
        <v>823.37</v>
      </c>
      <c r="F120" s="215" t="s">
        <v>185</v>
      </c>
      <c r="G120" s="216">
        <v>1866.193</v>
      </c>
      <c r="H120" s="217">
        <v>8491.5730000000003</v>
      </c>
      <c r="I120" s="218">
        <v>463.63099999999997</v>
      </c>
      <c r="J120" s="94"/>
      <c r="K120" s="212" t="s">
        <v>129</v>
      </c>
      <c r="L120" s="213">
        <v>129.88</v>
      </c>
      <c r="M120" s="214">
        <v>586.56899999999996</v>
      </c>
      <c r="N120" s="213">
        <v>45.03</v>
      </c>
      <c r="O120" s="215" t="s">
        <v>289</v>
      </c>
      <c r="P120" s="216">
        <v>281.85500000000002</v>
      </c>
      <c r="Q120" s="217">
        <v>1297.44</v>
      </c>
      <c r="R120" s="218">
        <v>48.996000000000002</v>
      </c>
    </row>
    <row r="121" spans="2:18" ht="15.75" x14ac:dyDescent="0.25">
      <c r="B121" s="212" t="s">
        <v>131</v>
      </c>
      <c r="C121" s="213">
        <v>2122.9389999999999</v>
      </c>
      <c r="D121" s="214">
        <v>9070.4150000000009</v>
      </c>
      <c r="E121" s="213">
        <v>593.81200000000001</v>
      </c>
      <c r="F121" s="215" t="s">
        <v>131</v>
      </c>
      <c r="G121" s="216">
        <v>1394.3679999999999</v>
      </c>
      <c r="H121" s="217">
        <v>6399.6049999999996</v>
      </c>
      <c r="I121" s="218">
        <v>347.64699999999999</v>
      </c>
      <c r="J121" s="94"/>
      <c r="K121" s="212" t="s">
        <v>146</v>
      </c>
      <c r="L121" s="213">
        <v>103.886</v>
      </c>
      <c r="M121" s="214">
        <v>441.16699999999997</v>
      </c>
      <c r="N121" s="213">
        <v>32.305999999999997</v>
      </c>
      <c r="O121" s="215" t="s">
        <v>136</v>
      </c>
      <c r="P121" s="216">
        <v>199.09700000000001</v>
      </c>
      <c r="Q121" s="217">
        <v>913.86300000000006</v>
      </c>
      <c r="R121" s="218">
        <v>176.90199999999999</v>
      </c>
    </row>
    <row r="122" spans="2:18" ht="15.75" x14ac:dyDescent="0.25">
      <c r="B122" s="212" t="s">
        <v>290</v>
      </c>
      <c r="C122" s="213">
        <v>2080.2759999999998</v>
      </c>
      <c r="D122" s="214">
        <v>9197.4480000000003</v>
      </c>
      <c r="E122" s="213">
        <v>634.92499999999995</v>
      </c>
      <c r="F122" s="215" t="s">
        <v>132</v>
      </c>
      <c r="G122" s="216">
        <v>1370.098</v>
      </c>
      <c r="H122" s="217">
        <v>6216.0739999999996</v>
      </c>
      <c r="I122" s="218">
        <v>269.52</v>
      </c>
      <c r="J122" s="94"/>
      <c r="K122" s="212" t="s">
        <v>144</v>
      </c>
      <c r="L122" s="213">
        <v>81.906000000000006</v>
      </c>
      <c r="M122" s="214">
        <v>349.279</v>
      </c>
      <c r="N122" s="213">
        <v>20.824999999999999</v>
      </c>
      <c r="O122" s="215" t="s">
        <v>138</v>
      </c>
      <c r="P122" s="216">
        <v>194.77099999999999</v>
      </c>
      <c r="Q122" s="217">
        <v>901.26400000000001</v>
      </c>
      <c r="R122" s="218">
        <v>27.164999999999999</v>
      </c>
    </row>
    <row r="123" spans="2:18" ht="16.5" thickBot="1" x14ac:dyDescent="0.3">
      <c r="B123" s="219" t="s">
        <v>185</v>
      </c>
      <c r="C123" s="220">
        <v>2009.4010000000001</v>
      </c>
      <c r="D123" s="221">
        <v>8921.2389999999996</v>
      </c>
      <c r="E123" s="220">
        <v>539.125</v>
      </c>
      <c r="F123" s="222" t="s">
        <v>193</v>
      </c>
      <c r="G123" s="223">
        <v>1277.1379999999999</v>
      </c>
      <c r="H123" s="224">
        <v>5771.6660000000002</v>
      </c>
      <c r="I123" s="225">
        <v>337.72899999999998</v>
      </c>
      <c r="J123" s="94"/>
      <c r="K123" s="219" t="s">
        <v>79</v>
      </c>
      <c r="L123" s="220">
        <v>74.402000000000001</v>
      </c>
      <c r="M123" s="221">
        <v>319.971</v>
      </c>
      <c r="N123" s="220">
        <v>15.351000000000001</v>
      </c>
      <c r="O123" s="222" t="s">
        <v>79</v>
      </c>
      <c r="P123" s="223">
        <v>179.06800000000001</v>
      </c>
      <c r="Q123" s="224">
        <v>814.28</v>
      </c>
      <c r="R123" s="225">
        <v>36.828000000000003</v>
      </c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316</v>
      </c>
      <c r="C131" s="227"/>
      <c r="D131" s="228"/>
      <c r="E131" s="229"/>
      <c r="F131" s="226" t="s">
        <v>317</v>
      </c>
      <c r="G131" s="227"/>
      <c r="H131" s="228"/>
      <c r="I131" s="229"/>
      <c r="J131" s="94"/>
      <c r="K131" s="226" t="s">
        <v>316</v>
      </c>
      <c r="L131" s="227"/>
      <c r="M131" s="228"/>
      <c r="N131" s="229"/>
      <c r="O131" s="226" t="s">
        <v>317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406871.41700000002</v>
      </c>
      <c r="D133" s="200">
        <v>1785809.2679999999</v>
      </c>
      <c r="E133" s="201">
        <v>130471.443</v>
      </c>
      <c r="F133" s="202" t="s">
        <v>114</v>
      </c>
      <c r="G133" s="203">
        <v>444335.90100000001</v>
      </c>
      <c r="H133" s="204">
        <v>2017146.064</v>
      </c>
      <c r="I133" s="201">
        <v>141699.53200000001</v>
      </c>
      <c r="J133" s="94"/>
      <c r="K133" s="198" t="s">
        <v>114</v>
      </c>
      <c r="L133" s="199">
        <v>187669.30600000001</v>
      </c>
      <c r="M133" s="200">
        <v>821588.77599999995</v>
      </c>
      <c r="N133" s="201">
        <v>51502.375999999997</v>
      </c>
      <c r="O133" s="202" t="s">
        <v>114</v>
      </c>
      <c r="P133" s="203">
        <v>199745.462</v>
      </c>
      <c r="Q133" s="204">
        <v>906691.50600000005</v>
      </c>
      <c r="R133" s="201">
        <v>52245.826999999997</v>
      </c>
    </row>
    <row r="134" spans="2:31" ht="15.75" x14ac:dyDescent="0.25">
      <c r="B134" s="205" t="s">
        <v>77</v>
      </c>
      <c r="C134" s="206">
        <v>44933.919999999998</v>
      </c>
      <c r="D134" s="207">
        <v>196895.96599999999</v>
      </c>
      <c r="E134" s="206">
        <v>18524.228999999999</v>
      </c>
      <c r="F134" s="208" t="s">
        <v>129</v>
      </c>
      <c r="G134" s="209">
        <v>46626.610999999997</v>
      </c>
      <c r="H134" s="210">
        <v>211606.524</v>
      </c>
      <c r="I134" s="211">
        <v>14300.236000000001</v>
      </c>
      <c r="J134" s="94"/>
      <c r="K134" s="205" t="s">
        <v>77</v>
      </c>
      <c r="L134" s="206">
        <v>76428.601999999999</v>
      </c>
      <c r="M134" s="207">
        <v>335123.71399999998</v>
      </c>
      <c r="N134" s="206">
        <v>25328.094000000001</v>
      </c>
      <c r="O134" s="208" t="s">
        <v>77</v>
      </c>
      <c r="P134" s="209">
        <v>75478.202000000005</v>
      </c>
      <c r="Q134" s="210">
        <v>342469.12599999999</v>
      </c>
      <c r="R134" s="211">
        <v>24058.465</v>
      </c>
    </row>
    <row r="135" spans="2:31" ht="15.75" x14ac:dyDescent="0.25">
      <c r="B135" s="212" t="s">
        <v>129</v>
      </c>
      <c r="C135" s="213">
        <v>44854.146000000001</v>
      </c>
      <c r="D135" s="214">
        <v>196690.89499999999</v>
      </c>
      <c r="E135" s="213">
        <v>13647.356</v>
      </c>
      <c r="F135" s="215" t="s">
        <v>77</v>
      </c>
      <c r="G135" s="216">
        <v>45504.328999999998</v>
      </c>
      <c r="H135" s="217">
        <v>206595.49900000001</v>
      </c>
      <c r="I135" s="218">
        <v>18877.575000000001</v>
      </c>
      <c r="J135" s="94"/>
      <c r="K135" s="212" t="s">
        <v>125</v>
      </c>
      <c r="L135" s="213">
        <v>20692.98</v>
      </c>
      <c r="M135" s="214">
        <v>90633.107999999993</v>
      </c>
      <c r="N135" s="213">
        <v>3230.8820000000001</v>
      </c>
      <c r="O135" s="215" t="s">
        <v>125</v>
      </c>
      <c r="P135" s="216">
        <v>24226.784</v>
      </c>
      <c r="Q135" s="217">
        <v>109987.766</v>
      </c>
      <c r="R135" s="218">
        <v>3819.6759999999999</v>
      </c>
    </row>
    <row r="136" spans="2:31" ht="15.75" x14ac:dyDescent="0.25">
      <c r="B136" s="212" t="s">
        <v>193</v>
      </c>
      <c r="C136" s="213">
        <v>40881.781000000003</v>
      </c>
      <c r="D136" s="214">
        <v>180147.731</v>
      </c>
      <c r="E136" s="213">
        <v>11447.58</v>
      </c>
      <c r="F136" s="215" t="s">
        <v>193</v>
      </c>
      <c r="G136" s="216">
        <v>41777.682999999997</v>
      </c>
      <c r="H136" s="217">
        <v>189806.55499999999</v>
      </c>
      <c r="I136" s="218">
        <v>11491.789000000001</v>
      </c>
      <c r="J136" s="94"/>
      <c r="K136" s="212" t="s">
        <v>269</v>
      </c>
      <c r="L136" s="213">
        <v>19846.484</v>
      </c>
      <c r="M136" s="214">
        <v>86325.346999999994</v>
      </c>
      <c r="N136" s="213">
        <v>5409.58</v>
      </c>
      <c r="O136" s="215" t="s">
        <v>269</v>
      </c>
      <c r="P136" s="216">
        <v>19525.914000000001</v>
      </c>
      <c r="Q136" s="217">
        <v>88624.589000000007</v>
      </c>
      <c r="R136" s="218">
        <v>5297.9930000000004</v>
      </c>
    </row>
    <row r="137" spans="2:31" ht="15.75" x14ac:dyDescent="0.25">
      <c r="B137" s="212" t="s">
        <v>125</v>
      </c>
      <c r="C137" s="213">
        <v>29411.109</v>
      </c>
      <c r="D137" s="214">
        <v>129456.34299999999</v>
      </c>
      <c r="E137" s="213">
        <v>8807.5660000000007</v>
      </c>
      <c r="F137" s="215" t="s">
        <v>125</v>
      </c>
      <c r="G137" s="216">
        <v>39548.567000000003</v>
      </c>
      <c r="H137" s="217">
        <v>179589.51</v>
      </c>
      <c r="I137" s="218">
        <v>12075.285</v>
      </c>
      <c r="J137" s="94"/>
      <c r="K137" s="212" t="s">
        <v>129</v>
      </c>
      <c r="L137" s="213">
        <v>13885.687</v>
      </c>
      <c r="M137" s="214">
        <v>60985.542999999998</v>
      </c>
      <c r="N137" s="213">
        <v>3672.143</v>
      </c>
      <c r="O137" s="215" t="s">
        <v>129</v>
      </c>
      <c r="P137" s="216">
        <v>14324.466</v>
      </c>
      <c r="Q137" s="217">
        <v>65071.517999999996</v>
      </c>
      <c r="R137" s="218">
        <v>4009.8490000000002</v>
      </c>
    </row>
    <row r="138" spans="2:31" ht="15.75" x14ac:dyDescent="0.25">
      <c r="B138" s="212" t="s">
        <v>136</v>
      </c>
      <c r="C138" s="213">
        <v>26860.357</v>
      </c>
      <c r="D138" s="214">
        <v>118038.079</v>
      </c>
      <c r="E138" s="213">
        <v>8677.7189999999991</v>
      </c>
      <c r="F138" s="215" t="s">
        <v>136</v>
      </c>
      <c r="G138" s="216">
        <v>35015.981</v>
      </c>
      <c r="H138" s="217">
        <v>158955.29699999999</v>
      </c>
      <c r="I138" s="218">
        <v>10009.337</v>
      </c>
      <c r="J138" s="94"/>
      <c r="K138" s="212" t="s">
        <v>135</v>
      </c>
      <c r="L138" s="213">
        <v>10499.42</v>
      </c>
      <c r="M138" s="214">
        <v>45945.428999999996</v>
      </c>
      <c r="N138" s="213">
        <v>3195.9760000000001</v>
      </c>
      <c r="O138" s="215" t="s">
        <v>76</v>
      </c>
      <c r="P138" s="216">
        <v>13067.766</v>
      </c>
      <c r="Q138" s="217">
        <v>59320.589</v>
      </c>
      <c r="R138" s="218">
        <v>3059.9879999999998</v>
      </c>
    </row>
    <row r="139" spans="2:31" ht="15.75" x14ac:dyDescent="0.25">
      <c r="B139" s="212" t="s">
        <v>79</v>
      </c>
      <c r="C139" s="213">
        <v>23706.557000000001</v>
      </c>
      <c r="D139" s="214">
        <v>103847.26300000001</v>
      </c>
      <c r="E139" s="213">
        <v>7305.1139999999996</v>
      </c>
      <c r="F139" s="215" t="s">
        <v>79</v>
      </c>
      <c r="G139" s="216">
        <v>25629.040000000001</v>
      </c>
      <c r="H139" s="217">
        <v>116382.594</v>
      </c>
      <c r="I139" s="218">
        <v>7916.1360000000004</v>
      </c>
      <c r="J139" s="94"/>
      <c r="K139" s="212" t="s">
        <v>76</v>
      </c>
      <c r="L139" s="213">
        <v>10004.507</v>
      </c>
      <c r="M139" s="214">
        <v>43775.478000000003</v>
      </c>
      <c r="N139" s="213">
        <v>2406.5529999999999</v>
      </c>
      <c r="O139" s="215" t="s">
        <v>135</v>
      </c>
      <c r="P139" s="216">
        <v>12040.851000000001</v>
      </c>
      <c r="Q139" s="217">
        <v>54675.06</v>
      </c>
      <c r="R139" s="218">
        <v>3674.3270000000002</v>
      </c>
    </row>
    <row r="140" spans="2:31" ht="15.75" x14ac:dyDescent="0.25">
      <c r="B140" s="212" t="s">
        <v>132</v>
      </c>
      <c r="C140" s="213">
        <v>19431.381000000001</v>
      </c>
      <c r="D140" s="214">
        <v>85216.544999999998</v>
      </c>
      <c r="E140" s="213">
        <v>5985.0739999999996</v>
      </c>
      <c r="F140" s="215" t="s">
        <v>138</v>
      </c>
      <c r="G140" s="216">
        <v>24583.278999999999</v>
      </c>
      <c r="H140" s="217">
        <v>111607.079</v>
      </c>
      <c r="I140" s="218">
        <v>9843.0159999999996</v>
      </c>
      <c r="J140" s="94"/>
      <c r="K140" s="212" t="s">
        <v>136</v>
      </c>
      <c r="L140" s="213">
        <v>5224.6850000000004</v>
      </c>
      <c r="M140" s="214">
        <v>22677.447</v>
      </c>
      <c r="N140" s="213">
        <v>1295.6980000000001</v>
      </c>
      <c r="O140" s="215" t="s">
        <v>127</v>
      </c>
      <c r="P140" s="216">
        <v>5944.5910000000003</v>
      </c>
      <c r="Q140" s="217">
        <v>26968.538</v>
      </c>
      <c r="R140" s="218">
        <v>746.16399999999999</v>
      </c>
    </row>
    <row r="141" spans="2:31" ht="15.75" x14ac:dyDescent="0.25">
      <c r="B141" s="212" t="s">
        <v>138</v>
      </c>
      <c r="C141" s="213">
        <v>18821.780999999999</v>
      </c>
      <c r="D141" s="214">
        <v>82453.426999999996</v>
      </c>
      <c r="E141" s="213">
        <v>7385.8410000000003</v>
      </c>
      <c r="F141" s="215" t="s">
        <v>132</v>
      </c>
      <c r="G141" s="216">
        <v>19297.478999999999</v>
      </c>
      <c r="H141" s="217">
        <v>87453.945999999996</v>
      </c>
      <c r="I141" s="218">
        <v>6223.0410000000002</v>
      </c>
      <c r="J141" s="94"/>
      <c r="K141" s="212" t="s">
        <v>128</v>
      </c>
      <c r="L141" s="213">
        <v>4912.1559999999999</v>
      </c>
      <c r="M141" s="214">
        <v>21525.718000000001</v>
      </c>
      <c r="N141" s="213">
        <v>948.12800000000004</v>
      </c>
      <c r="O141" s="215" t="s">
        <v>128</v>
      </c>
      <c r="P141" s="216">
        <v>4977.5309999999999</v>
      </c>
      <c r="Q141" s="217">
        <v>22596.440999999999</v>
      </c>
      <c r="R141" s="218">
        <v>862.00099999999998</v>
      </c>
      <c r="AE141" s="65">
        <v>0</v>
      </c>
    </row>
    <row r="142" spans="2:31" ht="15.75" x14ac:dyDescent="0.25">
      <c r="B142" s="212" t="s">
        <v>133</v>
      </c>
      <c r="C142" s="213">
        <v>13690.977000000001</v>
      </c>
      <c r="D142" s="214">
        <v>59955.489000000001</v>
      </c>
      <c r="E142" s="213">
        <v>4313.0259999999998</v>
      </c>
      <c r="F142" s="215" t="s">
        <v>128</v>
      </c>
      <c r="G142" s="216">
        <v>13764.684999999999</v>
      </c>
      <c r="H142" s="217">
        <v>62489.748</v>
      </c>
      <c r="I142" s="218">
        <v>4504.384</v>
      </c>
      <c r="J142" s="94"/>
      <c r="K142" s="212" t="s">
        <v>127</v>
      </c>
      <c r="L142" s="213">
        <v>4878.0690000000004</v>
      </c>
      <c r="M142" s="214">
        <v>21266.923999999999</v>
      </c>
      <c r="N142" s="213">
        <v>632.87699999999995</v>
      </c>
      <c r="O142" s="215" t="s">
        <v>184</v>
      </c>
      <c r="P142" s="216">
        <v>4773.6390000000001</v>
      </c>
      <c r="Q142" s="217">
        <v>21713.145</v>
      </c>
      <c r="R142" s="218">
        <v>656.19299999999998</v>
      </c>
    </row>
    <row r="143" spans="2:31" ht="15.75" x14ac:dyDescent="0.25">
      <c r="B143" s="212" t="s">
        <v>127</v>
      </c>
      <c r="C143" s="213">
        <v>13038.342000000001</v>
      </c>
      <c r="D143" s="214">
        <v>56991.824999999997</v>
      </c>
      <c r="E143" s="213">
        <v>3999.2939999999999</v>
      </c>
      <c r="F143" s="215" t="s">
        <v>133</v>
      </c>
      <c r="G143" s="216">
        <v>13760.628000000001</v>
      </c>
      <c r="H143" s="217">
        <v>62415.173999999999</v>
      </c>
      <c r="I143" s="218">
        <v>4168.82</v>
      </c>
      <c r="J143" s="94"/>
      <c r="K143" s="212" t="s">
        <v>184</v>
      </c>
      <c r="L143" s="213">
        <v>3881.404</v>
      </c>
      <c r="M143" s="214">
        <v>17182.550999999999</v>
      </c>
      <c r="N143" s="213">
        <v>529.37699999999995</v>
      </c>
      <c r="O143" s="215" t="s">
        <v>155</v>
      </c>
      <c r="P143" s="216">
        <v>4587.3230000000003</v>
      </c>
      <c r="Q143" s="217">
        <v>20823.324000000001</v>
      </c>
      <c r="R143" s="218">
        <v>803.78200000000004</v>
      </c>
    </row>
    <row r="144" spans="2:31" ht="15.75" x14ac:dyDescent="0.25">
      <c r="B144" s="212" t="s">
        <v>128</v>
      </c>
      <c r="C144" s="213">
        <v>11536.019</v>
      </c>
      <c r="D144" s="214">
        <v>50656.942000000003</v>
      </c>
      <c r="E144" s="213">
        <v>3832.3339999999998</v>
      </c>
      <c r="F144" s="215" t="s">
        <v>127</v>
      </c>
      <c r="G144" s="216">
        <v>9931.2729999999992</v>
      </c>
      <c r="H144" s="217">
        <v>45076.748</v>
      </c>
      <c r="I144" s="218">
        <v>2972.7950000000001</v>
      </c>
      <c r="J144" s="94"/>
      <c r="K144" s="212" t="s">
        <v>155</v>
      </c>
      <c r="L144" s="213">
        <v>3853.076</v>
      </c>
      <c r="M144" s="214">
        <v>16846.819</v>
      </c>
      <c r="N144" s="213">
        <v>704.053</v>
      </c>
      <c r="O144" s="215" t="s">
        <v>136</v>
      </c>
      <c r="P144" s="216">
        <v>4030.5439999999999</v>
      </c>
      <c r="Q144" s="217">
        <v>18328.264999999999</v>
      </c>
      <c r="R144" s="218">
        <v>971.99199999999996</v>
      </c>
    </row>
    <row r="145" spans="2:18" ht="15.75" x14ac:dyDescent="0.25">
      <c r="B145" s="212" t="s">
        <v>135</v>
      </c>
      <c r="C145" s="213">
        <v>8395.643</v>
      </c>
      <c r="D145" s="214">
        <v>36791.544000000002</v>
      </c>
      <c r="E145" s="213">
        <v>1998.6469999999999</v>
      </c>
      <c r="F145" s="215" t="s">
        <v>131</v>
      </c>
      <c r="G145" s="216">
        <v>9910.1980000000003</v>
      </c>
      <c r="H145" s="217">
        <v>45010.35</v>
      </c>
      <c r="I145" s="218">
        <v>2819.05</v>
      </c>
      <c r="J145" s="94"/>
      <c r="K145" s="212" t="s">
        <v>133</v>
      </c>
      <c r="L145" s="213">
        <v>2340.2800000000002</v>
      </c>
      <c r="M145" s="214">
        <v>10178.030000000001</v>
      </c>
      <c r="N145" s="213">
        <v>420.55200000000002</v>
      </c>
      <c r="O145" s="215" t="s">
        <v>126</v>
      </c>
      <c r="P145" s="216">
        <v>3246.3539999999998</v>
      </c>
      <c r="Q145" s="217">
        <v>14748.1</v>
      </c>
      <c r="R145" s="218">
        <v>782.80499999999995</v>
      </c>
    </row>
    <row r="146" spans="2:18" ht="15.75" x14ac:dyDescent="0.25">
      <c r="B146" s="212" t="s">
        <v>269</v>
      </c>
      <c r="C146" s="213">
        <v>8164.8590000000004</v>
      </c>
      <c r="D146" s="214">
        <v>36320.267</v>
      </c>
      <c r="E146" s="213">
        <v>2590.395</v>
      </c>
      <c r="F146" s="215" t="s">
        <v>135</v>
      </c>
      <c r="G146" s="216">
        <v>9730.7900000000009</v>
      </c>
      <c r="H146" s="217">
        <v>44183.985000000001</v>
      </c>
      <c r="I146" s="218">
        <v>2252.9929999999999</v>
      </c>
      <c r="J146" s="94"/>
      <c r="K146" s="212" t="s">
        <v>131</v>
      </c>
      <c r="L146" s="213">
        <v>1770.557</v>
      </c>
      <c r="M146" s="214">
        <v>7712.1090000000004</v>
      </c>
      <c r="N146" s="213">
        <v>940.721</v>
      </c>
      <c r="O146" s="215" t="s">
        <v>174</v>
      </c>
      <c r="P146" s="216">
        <v>2365.2719999999999</v>
      </c>
      <c r="Q146" s="217">
        <v>10736.751</v>
      </c>
      <c r="R146" s="218">
        <v>745.99599999999998</v>
      </c>
    </row>
    <row r="147" spans="2:18" ht="15.75" x14ac:dyDescent="0.25">
      <c r="B147" s="212" t="s">
        <v>185</v>
      </c>
      <c r="C147" s="213">
        <v>8127.6440000000002</v>
      </c>
      <c r="D147" s="214">
        <v>35537.633999999998</v>
      </c>
      <c r="E147" s="213">
        <v>2243.3609999999999</v>
      </c>
      <c r="F147" s="215" t="s">
        <v>146</v>
      </c>
      <c r="G147" s="216">
        <v>8637.1299999999992</v>
      </c>
      <c r="H147" s="217">
        <v>39189.082999999999</v>
      </c>
      <c r="I147" s="218">
        <v>2571.1979999999999</v>
      </c>
      <c r="J147" s="94"/>
      <c r="K147" s="212" t="s">
        <v>79</v>
      </c>
      <c r="L147" s="213">
        <v>1529.386</v>
      </c>
      <c r="M147" s="214">
        <v>6742.3320000000003</v>
      </c>
      <c r="N147" s="213">
        <v>509.42099999999999</v>
      </c>
      <c r="O147" s="215" t="s">
        <v>133</v>
      </c>
      <c r="P147" s="216">
        <v>2257.2080000000001</v>
      </c>
      <c r="Q147" s="217">
        <v>10232.737999999999</v>
      </c>
      <c r="R147" s="218">
        <v>374.07600000000002</v>
      </c>
    </row>
    <row r="148" spans="2:18" ht="15.75" x14ac:dyDescent="0.25">
      <c r="B148" s="212" t="s">
        <v>134</v>
      </c>
      <c r="C148" s="213">
        <v>7664.3310000000001</v>
      </c>
      <c r="D148" s="214">
        <v>33697.408000000003</v>
      </c>
      <c r="E148" s="213">
        <v>2751.1759999999999</v>
      </c>
      <c r="F148" s="215" t="s">
        <v>134</v>
      </c>
      <c r="G148" s="216">
        <v>7885.8280000000004</v>
      </c>
      <c r="H148" s="217">
        <v>35818.705999999998</v>
      </c>
      <c r="I148" s="218">
        <v>2530.364</v>
      </c>
      <c r="J148" s="94"/>
      <c r="K148" s="212" t="s">
        <v>174</v>
      </c>
      <c r="L148" s="213">
        <v>1405.973</v>
      </c>
      <c r="M148" s="214">
        <v>6193.95</v>
      </c>
      <c r="N148" s="213">
        <v>439.76499999999999</v>
      </c>
      <c r="O148" s="215" t="s">
        <v>131</v>
      </c>
      <c r="P148" s="216">
        <v>2098.538</v>
      </c>
      <c r="Q148" s="217">
        <v>9511.2980000000007</v>
      </c>
      <c r="R148" s="218">
        <v>576.12300000000005</v>
      </c>
    </row>
    <row r="149" spans="2:18" ht="16.5" thickBot="1" x14ac:dyDescent="0.3">
      <c r="B149" s="219" t="s">
        <v>146</v>
      </c>
      <c r="C149" s="220">
        <v>6837.125</v>
      </c>
      <c r="D149" s="221">
        <v>30081.239000000001</v>
      </c>
      <c r="E149" s="220">
        <v>2060.5439999999999</v>
      </c>
      <c r="F149" s="222" t="s">
        <v>269</v>
      </c>
      <c r="G149" s="223">
        <v>7737.7929999999997</v>
      </c>
      <c r="H149" s="224">
        <v>35134.669000000002</v>
      </c>
      <c r="I149" s="225">
        <v>2481.3249999999998</v>
      </c>
      <c r="J149" s="94"/>
      <c r="K149" s="219" t="s">
        <v>137</v>
      </c>
      <c r="L149" s="220">
        <v>1294.309</v>
      </c>
      <c r="M149" s="221">
        <v>5623.2709999999997</v>
      </c>
      <c r="N149" s="220">
        <v>464.42899999999997</v>
      </c>
      <c r="O149" s="222" t="s">
        <v>79</v>
      </c>
      <c r="P149" s="223">
        <v>1608.24</v>
      </c>
      <c r="Q149" s="224">
        <v>7314.2820000000002</v>
      </c>
      <c r="R149" s="225">
        <v>330.14100000000002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K40" sqref="K40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322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88" t="s">
        <v>0</v>
      </c>
      <c r="D5" s="591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89"/>
      <c r="D6" s="589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89"/>
      <c r="D7" s="589"/>
      <c r="E7" s="413" t="s">
        <v>26</v>
      </c>
      <c r="F7" s="414"/>
      <c r="G7" s="438" t="s">
        <v>270</v>
      </c>
      <c r="H7" s="11" t="s">
        <v>26</v>
      </c>
      <c r="I7" s="365"/>
      <c r="J7" s="439" t="s">
        <v>270</v>
      </c>
      <c r="K7" s="11" t="s">
        <v>26</v>
      </c>
      <c r="L7" s="365"/>
      <c r="M7" s="440" t="s">
        <v>270</v>
      </c>
      <c r="N7" s="11" t="s">
        <v>26</v>
      </c>
      <c r="O7" s="365"/>
      <c r="P7" s="439" t="s">
        <v>270</v>
      </c>
      <c r="Q7" s="11" t="s">
        <v>26</v>
      </c>
      <c r="R7" s="365"/>
      <c r="S7" s="440" t="s">
        <v>270</v>
      </c>
    </row>
    <row r="8" spans="3:19" ht="30" customHeight="1" thickBot="1" x14ac:dyDescent="0.25">
      <c r="C8" s="590"/>
      <c r="D8" s="590"/>
      <c r="E8" s="415" t="s">
        <v>323</v>
      </c>
      <c r="F8" s="416" t="s">
        <v>310</v>
      </c>
      <c r="G8" s="417" t="s">
        <v>14</v>
      </c>
      <c r="H8" s="395" t="s">
        <v>323</v>
      </c>
      <c r="I8" s="395" t="s">
        <v>310</v>
      </c>
      <c r="J8" s="334" t="s">
        <v>14</v>
      </c>
      <c r="K8" s="404" t="s">
        <v>323</v>
      </c>
      <c r="L8" s="395" t="s">
        <v>310</v>
      </c>
      <c r="M8" s="298" t="s">
        <v>14</v>
      </c>
      <c r="N8" s="404" t="s">
        <v>323</v>
      </c>
      <c r="O8" s="395" t="s">
        <v>310</v>
      </c>
      <c r="P8" s="334" t="s">
        <v>14</v>
      </c>
      <c r="Q8" s="404" t="s">
        <v>323</v>
      </c>
      <c r="R8" s="395" t="s">
        <v>310</v>
      </c>
      <c r="S8" s="298" t="s">
        <v>14</v>
      </c>
    </row>
    <row r="9" spans="3:19" ht="24" customHeight="1" x14ac:dyDescent="0.2">
      <c r="C9" s="596" t="s">
        <v>38</v>
      </c>
      <c r="D9" s="360" t="s">
        <v>255</v>
      </c>
      <c r="E9" s="418">
        <v>1772.761</v>
      </c>
      <c r="F9" s="419">
        <v>1744.143</v>
      </c>
      <c r="G9" s="420">
        <v>1.6408058284211751</v>
      </c>
      <c r="H9" s="237">
        <v>1789.3720000000001</v>
      </c>
      <c r="I9" s="242">
        <v>1760.692</v>
      </c>
      <c r="J9" s="335">
        <v>1.6289049987164173</v>
      </c>
      <c r="K9" s="237">
        <v>1814.6849999999999</v>
      </c>
      <c r="L9" s="242">
        <v>1862.174</v>
      </c>
      <c r="M9" s="311">
        <v>-2.5501913355035586</v>
      </c>
      <c r="N9" s="237">
        <v>1729.854</v>
      </c>
      <c r="O9" s="242">
        <v>1731.914</v>
      </c>
      <c r="P9" s="335">
        <v>-0.11894355031485083</v>
      </c>
      <c r="Q9" s="237">
        <v>1718.366</v>
      </c>
      <c r="R9" s="242">
        <v>1700.1030000000001</v>
      </c>
      <c r="S9" s="311">
        <v>1.0742290320057031</v>
      </c>
    </row>
    <row r="10" spans="3:19" ht="27" customHeight="1" x14ac:dyDescent="0.2">
      <c r="C10" s="597"/>
      <c r="D10" s="361" t="s">
        <v>256</v>
      </c>
      <c r="E10" s="421">
        <v>1850.2919999999999</v>
      </c>
      <c r="F10" s="422">
        <v>1822.915</v>
      </c>
      <c r="G10" s="423">
        <v>1.5018253730974813</v>
      </c>
      <c r="H10" s="238">
        <v>1861.2840000000001</v>
      </c>
      <c r="I10" s="243">
        <v>1843.9059999999999</v>
      </c>
      <c r="J10" s="336">
        <v>0.94245585187098246</v>
      </c>
      <c r="K10" s="238">
        <v>1906.8910000000001</v>
      </c>
      <c r="L10" s="243">
        <v>1861.24</v>
      </c>
      <c r="M10" s="304">
        <v>2.452719692248182</v>
      </c>
      <c r="N10" s="238">
        <v>1792.3979999999999</v>
      </c>
      <c r="O10" s="243">
        <v>1739.675</v>
      </c>
      <c r="P10" s="336">
        <v>3.0306235360052858</v>
      </c>
      <c r="Q10" s="238">
        <v>1801.528</v>
      </c>
      <c r="R10" s="243">
        <v>1788.5419999999999</v>
      </c>
      <c r="S10" s="304">
        <v>0.72606625955667259</v>
      </c>
    </row>
    <row r="11" spans="3:19" ht="30" customHeight="1" thickBot="1" x14ac:dyDescent="0.25">
      <c r="C11" s="138" t="s">
        <v>257</v>
      </c>
      <c r="D11" s="362" t="s">
        <v>255</v>
      </c>
      <c r="E11" s="424" t="s">
        <v>27</v>
      </c>
      <c r="F11" s="425" t="s">
        <v>27</v>
      </c>
      <c r="G11" s="426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27">
        <v>1837.0023080747621</v>
      </c>
      <c r="F12" s="428">
        <v>1814.7996044314143</v>
      </c>
      <c r="G12" s="429">
        <v>1.223424536193022</v>
      </c>
      <c r="H12" s="342">
        <v>1848.2188607576036</v>
      </c>
      <c r="I12" s="343">
        <v>1836.0884219423122</v>
      </c>
      <c r="J12" s="345">
        <v>0.66066746406794519</v>
      </c>
      <c r="K12" s="342">
        <v>1898.2614828754436</v>
      </c>
      <c r="L12" s="343">
        <v>1861.2404731989056</v>
      </c>
      <c r="M12" s="344">
        <v>1.9890503247498199</v>
      </c>
      <c r="N12" s="342">
        <v>1785.4775639553152</v>
      </c>
      <c r="O12" s="343">
        <v>1738.8261394164856</v>
      </c>
      <c r="P12" s="345">
        <v>2.6829263421635039</v>
      </c>
      <c r="Q12" s="342">
        <v>1782.3530989097828</v>
      </c>
      <c r="R12" s="343">
        <v>1766.5487070228537</v>
      </c>
      <c r="S12" s="344">
        <v>0.8946479553096558</v>
      </c>
    </row>
    <row r="13" spans="3:19" ht="20.25" customHeight="1" x14ac:dyDescent="0.2">
      <c r="C13" s="596" t="s">
        <v>28</v>
      </c>
      <c r="D13" s="364" t="s">
        <v>29</v>
      </c>
      <c r="E13" s="418">
        <v>1415.6120000000001</v>
      </c>
      <c r="F13" s="419">
        <v>1433.998</v>
      </c>
      <c r="G13" s="420">
        <v>-1.2821496264290444</v>
      </c>
      <c r="H13" s="237">
        <v>1410.107</v>
      </c>
      <c r="I13" s="242">
        <v>1414.45</v>
      </c>
      <c r="J13" s="335">
        <v>-0.30704514122097454</v>
      </c>
      <c r="K13" s="237">
        <v>1481.7249999999999</v>
      </c>
      <c r="L13" s="242">
        <v>1474.7529999999999</v>
      </c>
      <c r="M13" s="311">
        <v>0.47275713288937066</v>
      </c>
      <c r="N13" s="237" t="s">
        <v>92</v>
      </c>
      <c r="O13" s="242" t="s">
        <v>27</v>
      </c>
      <c r="P13" s="335" t="s">
        <v>27</v>
      </c>
      <c r="Q13" s="237" t="s">
        <v>92</v>
      </c>
      <c r="R13" s="242" t="s">
        <v>92</v>
      </c>
      <c r="S13" s="311" t="s">
        <v>198</v>
      </c>
    </row>
    <row r="14" spans="3:19" ht="20.25" customHeight="1" thickBot="1" x14ac:dyDescent="0.25">
      <c r="C14" s="597"/>
      <c r="D14" s="359" t="s">
        <v>30</v>
      </c>
      <c r="E14" s="424">
        <v>1122.7339999999999</v>
      </c>
      <c r="F14" s="425">
        <v>1137.9549999999999</v>
      </c>
      <c r="G14" s="426">
        <v>-1.3375748601658242</v>
      </c>
      <c r="H14" s="239">
        <v>1174.7439999999999</v>
      </c>
      <c r="I14" s="246">
        <v>1155.173</v>
      </c>
      <c r="J14" s="337">
        <v>1.6942051104033691</v>
      </c>
      <c r="K14" s="239">
        <v>1122.508</v>
      </c>
      <c r="L14" s="246">
        <v>1130.9949999999999</v>
      </c>
      <c r="M14" s="305">
        <v>-0.75040119540757066</v>
      </c>
      <c r="N14" s="239">
        <v>1062.2180000000001</v>
      </c>
      <c r="O14" s="246" t="s">
        <v>92</v>
      </c>
      <c r="P14" s="337" t="s">
        <v>198</v>
      </c>
      <c r="Q14" s="239">
        <v>1101.6469999999999</v>
      </c>
      <c r="R14" s="246">
        <v>1137.952</v>
      </c>
      <c r="S14" s="305">
        <v>-3.1903806135935491</v>
      </c>
    </row>
    <row r="15" spans="3:19" ht="20.25" customHeight="1" thickBot="1" x14ac:dyDescent="0.25">
      <c r="C15" s="598"/>
      <c r="D15" s="139" t="s">
        <v>24</v>
      </c>
      <c r="E15" s="427">
        <v>1151.518646932662</v>
      </c>
      <c r="F15" s="428">
        <v>1163.935131332815</v>
      </c>
      <c r="G15" s="429">
        <v>-1.0667677318009061</v>
      </c>
      <c r="H15" s="342">
        <v>1219.8882452924679</v>
      </c>
      <c r="I15" s="343">
        <v>1198.1684786230744</v>
      </c>
      <c r="J15" s="345">
        <v>1.8127472936321671</v>
      </c>
      <c r="K15" s="342">
        <v>1127.9992009228454</v>
      </c>
      <c r="L15" s="343">
        <v>1165.8007534246574</v>
      </c>
      <c r="M15" s="344">
        <v>-3.2425397213688645</v>
      </c>
      <c r="N15" s="342">
        <v>1062.4739917241379</v>
      </c>
      <c r="O15" s="343">
        <v>1095.8869999999999</v>
      </c>
      <c r="P15" s="345">
        <v>-3.0489464950183747</v>
      </c>
      <c r="Q15" s="342">
        <v>1166.9100590539076</v>
      </c>
      <c r="R15" s="343">
        <v>1153.4523200005899</v>
      </c>
      <c r="S15" s="344">
        <v>1.1667356179326795</v>
      </c>
    </row>
    <row r="16" spans="3:19" ht="18.75" customHeight="1" x14ac:dyDescent="0.2">
      <c r="C16" s="596" t="s">
        <v>31</v>
      </c>
      <c r="D16" s="358" t="s">
        <v>32</v>
      </c>
      <c r="E16" s="430" t="s">
        <v>92</v>
      </c>
      <c r="F16" s="330" t="s">
        <v>92</v>
      </c>
      <c r="G16" s="431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97"/>
      <c r="D17" s="359" t="s">
        <v>33</v>
      </c>
      <c r="E17" s="236">
        <v>630.31899999999996</v>
      </c>
      <c r="F17" s="332">
        <v>622.99099999999999</v>
      </c>
      <c r="G17" s="523">
        <v>1.1762609732724831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98" t="s">
        <v>25</v>
      </c>
      <c r="D18" s="139" t="s">
        <v>24</v>
      </c>
      <c r="E18" s="524">
        <v>740.20731808278867</v>
      </c>
      <c r="F18" s="525">
        <v>722.41040870098038</v>
      </c>
      <c r="G18" s="526">
        <v>2.4635455369213508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599" t="s">
        <v>37</v>
      </c>
      <c r="D19" s="600"/>
      <c r="E19" s="432" t="s">
        <v>92</v>
      </c>
      <c r="F19" s="433" t="s">
        <v>92</v>
      </c>
      <c r="G19" s="434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92" t="s">
        <v>34</v>
      </c>
      <c r="D20" s="593"/>
      <c r="E20" s="421">
        <v>420.57900000000001</v>
      </c>
      <c r="F20" s="422">
        <v>402.572</v>
      </c>
      <c r="G20" s="423">
        <v>4.4729886827697918</v>
      </c>
      <c r="H20" s="238">
        <v>436.846</v>
      </c>
      <c r="I20" s="243">
        <v>400.89699999999999</v>
      </c>
      <c r="J20" s="336">
        <v>8.9671411858906431</v>
      </c>
      <c r="K20" s="238">
        <v>414.10899999999998</v>
      </c>
      <c r="L20" s="243">
        <v>417.387</v>
      </c>
      <c r="M20" s="304">
        <v>-0.78536226571503664</v>
      </c>
      <c r="N20" s="238">
        <v>389.67200000000003</v>
      </c>
      <c r="O20" s="243">
        <v>385.16300000000001</v>
      </c>
      <c r="P20" s="336">
        <v>1.1706731955042449</v>
      </c>
      <c r="Q20" s="302" t="s">
        <v>92</v>
      </c>
      <c r="R20" s="303" t="s">
        <v>92</v>
      </c>
      <c r="S20" s="304" t="s">
        <v>198</v>
      </c>
    </row>
    <row r="21" spans="3:19" ht="18" customHeight="1" x14ac:dyDescent="0.2">
      <c r="C21" s="592" t="s">
        <v>35</v>
      </c>
      <c r="D21" s="593"/>
      <c r="E21" s="234" t="s">
        <v>27</v>
      </c>
      <c r="F21" s="320" t="s">
        <v>92</v>
      </c>
      <c r="G21" s="527" t="s">
        <v>27</v>
      </c>
      <c r="H21" s="238" t="s">
        <v>27</v>
      </c>
      <c r="I21" s="243" t="s">
        <v>92</v>
      </c>
      <c r="J21" s="336" t="s">
        <v>27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94" t="s">
        <v>36</v>
      </c>
      <c r="D22" s="595"/>
      <c r="E22" s="435" t="s">
        <v>27</v>
      </c>
      <c r="F22" s="436" t="s">
        <v>27</v>
      </c>
      <c r="G22" s="437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  <row r="25" spans="3:19" ht="18" x14ac:dyDescent="0.25">
      <c r="C25" s="114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35" sqref="L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322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88" t="s">
        <v>0</v>
      </c>
      <c r="C4" s="601" t="s">
        <v>258</v>
      </c>
      <c r="D4" s="604" t="s">
        <v>1</v>
      </c>
      <c r="E4" s="605"/>
      <c r="F4" s="606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89"/>
      <c r="C5" s="602"/>
      <c r="D5" s="607"/>
      <c r="E5" s="608"/>
      <c r="F5" s="609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89"/>
      <c r="C6" s="602"/>
      <c r="D6" s="413" t="s">
        <v>26</v>
      </c>
      <c r="E6" s="414"/>
      <c r="F6" s="438" t="s">
        <v>270</v>
      </c>
      <c r="G6" s="11" t="s">
        <v>26</v>
      </c>
      <c r="H6" s="365"/>
      <c r="I6" s="439" t="s">
        <v>270</v>
      </c>
      <c r="J6" s="11" t="s">
        <v>26</v>
      </c>
      <c r="K6" s="365"/>
      <c r="L6" s="440" t="s">
        <v>270</v>
      </c>
      <c r="M6" s="11" t="s">
        <v>26</v>
      </c>
      <c r="N6" s="365"/>
      <c r="O6" s="439" t="s">
        <v>270</v>
      </c>
      <c r="P6" s="11" t="s">
        <v>26</v>
      </c>
      <c r="Q6" s="365"/>
      <c r="R6" s="440" t="s">
        <v>270</v>
      </c>
    </row>
    <row r="7" spans="2:18" ht="30" customHeight="1" thickBot="1" x14ac:dyDescent="0.25">
      <c r="B7" s="590"/>
      <c r="C7" s="603"/>
      <c r="D7" s="415" t="s">
        <v>323</v>
      </c>
      <c r="E7" s="416" t="s">
        <v>310</v>
      </c>
      <c r="F7" s="417" t="s">
        <v>14</v>
      </c>
      <c r="G7" s="395" t="s">
        <v>323</v>
      </c>
      <c r="H7" s="395" t="s">
        <v>310</v>
      </c>
      <c r="I7" s="334" t="s">
        <v>14</v>
      </c>
      <c r="J7" s="404" t="s">
        <v>323</v>
      </c>
      <c r="K7" s="395" t="s">
        <v>310</v>
      </c>
      <c r="L7" s="298" t="s">
        <v>14</v>
      </c>
      <c r="M7" s="404" t="s">
        <v>323</v>
      </c>
      <c r="N7" s="395" t="s">
        <v>310</v>
      </c>
      <c r="O7" s="334" t="s">
        <v>14</v>
      </c>
      <c r="P7" s="404" t="s">
        <v>323</v>
      </c>
      <c r="Q7" s="395" t="s">
        <v>310</v>
      </c>
      <c r="R7" s="298" t="s">
        <v>14</v>
      </c>
    </row>
    <row r="8" spans="2:18" ht="27" customHeight="1" x14ac:dyDescent="0.2">
      <c r="B8" s="596" t="s">
        <v>55</v>
      </c>
      <c r="C8" s="366" t="s">
        <v>259</v>
      </c>
      <c r="D8" s="367">
        <v>1468.6220000000001</v>
      </c>
      <c r="E8" s="368">
        <v>1450.825</v>
      </c>
      <c r="F8" s="369">
        <v>1.2266813709441196</v>
      </c>
      <c r="G8" s="237">
        <v>1475.6279999999999</v>
      </c>
      <c r="H8" s="242">
        <v>1454.4380000000001</v>
      </c>
      <c r="I8" s="335">
        <v>1.45692012997459</v>
      </c>
      <c r="J8" s="237">
        <v>1388.6790000000001</v>
      </c>
      <c r="K8" s="242">
        <v>1370.374</v>
      </c>
      <c r="L8" s="335">
        <v>1.3357667322935245</v>
      </c>
      <c r="M8" s="237">
        <v>1386</v>
      </c>
      <c r="N8" s="242">
        <v>1391</v>
      </c>
      <c r="O8" s="335">
        <v>-0.35945363048166784</v>
      </c>
      <c r="P8" s="237" t="s">
        <v>92</v>
      </c>
      <c r="Q8" s="242">
        <v>1490.8330000000001</v>
      </c>
      <c r="R8" s="311" t="s">
        <v>198</v>
      </c>
    </row>
    <row r="9" spans="2:18" ht="23.25" customHeight="1" x14ac:dyDescent="0.2">
      <c r="B9" s="611"/>
      <c r="C9" s="370" t="s">
        <v>260</v>
      </c>
      <c r="D9" s="371">
        <v>1496.5360000000001</v>
      </c>
      <c r="E9" s="372">
        <v>1466.075</v>
      </c>
      <c r="F9" s="373">
        <v>2.077724536602835</v>
      </c>
      <c r="G9" s="238">
        <v>1510</v>
      </c>
      <c r="H9" s="243">
        <v>1487.191</v>
      </c>
      <c r="I9" s="336">
        <v>1.5336967477613817</v>
      </c>
      <c r="J9" s="238">
        <v>1419.337</v>
      </c>
      <c r="K9" s="243">
        <v>1417.3050000000001</v>
      </c>
      <c r="L9" s="336">
        <v>0.14337069297010349</v>
      </c>
      <c r="M9" s="238">
        <v>1445.4760000000001</v>
      </c>
      <c r="N9" s="243">
        <v>1388.866</v>
      </c>
      <c r="O9" s="336">
        <v>4.0759871722686078</v>
      </c>
      <c r="P9" s="238">
        <v>1417</v>
      </c>
      <c r="Q9" s="243">
        <v>1413.1769999999999</v>
      </c>
      <c r="R9" s="304">
        <v>0.2705252066797077</v>
      </c>
    </row>
    <row r="10" spans="2:18" ht="27" customHeight="1" x14ac:dyDescent="0.2">
      <c r="B10" s="611"/>
      <c r="C10" s="370" t="s">
        <v>261</v>
      </c>
      <c r="D10" s="371">
        <v>1539.769</v>
      </c>
      <c r="E10" s="372">
        <v>1563.9849999999999</v>
      </c>
      <c r="F10" s="373">
        <v>-1.5483524458354714</v>
      </c>
      <c r="G10" s="238" t="s">
        <v>92</v>
      </c>
      <c r="H10" s="243" t="s">
        <v>92</v>
      </c>
      <c r="I10" s="336" t="s">
        <v>198</v>
      </c>
      <c r="J10" s="238" t="s">
        <v>92</v>
      </c>
      <c r="K10" s="243" t="s">
        <v>92</v>
      </c>
      <c r="L10" s="336" t="s">
        <v>198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611"/>
      <c r="C11" s="370" t="s">
        <v>262</v>
      </c>
      <c r="D11" s="371">
        <v>1582.194</v>
      </c>
      <c r="E11" s="372">
        <v>1615.7739999999999</v>
      </c>
      <c r="F11" s="373">
        <v>-2.0782609449093705</v>
      </c>
      <c r="G11" s="238">
        <v>1540.7260000000001</v>
      </c>
      <c r="H11" s="243" t="s">
        <v>92</v>
      </c>
      <c r="I11" s="336" t="s">
        <v>198</v>
      </c>
      <c r="J11" s="238" t="s">
        <v>92</v>
      </c>
      <c r="K11" s="243" t="s">
        <v>92</v>
      </c>
      <c r="L11" s="336" t="s">
        <v>198</v>
      </c>
      <c r="M11" s="238">
        <v>1632.6659999999999</v>
      </c>
      <c r="N11" s="243">
        <v>1585.5250000000001</v>
      </c>
      <c r="O11" s="336">
        <v>2.9732107661500038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611"/>
      <c r="C12" s="370" t="s">
        <v>56</v>
      </c>
      <c r="D12" s="371">
        <v>1513.9359999999999</v>
      </c>
      <c r="E12" s="372">
        <v>1518.3969999999999</v>
      </c>
      <c r="F12" s="373">
        <v>-0.29379668163201145</v>
      </c>
      <c r="G12" s="238">
        <v>1466.6610000000001</v>
      </c>
      <c r="H12" s="243">
        <v>1451.337</v>
      </c>
      <c r="I12" s="336">
        <v>1.0558540159866432</v>
      </c>
      <c r="J12" s="238">
        <v>1539.2270000000001</v>
      </c>
      <c r="K12" s="243">
        <v>1541.58</v>
      </c>
      <c r="L12" s="336">
        <v>-0.152635607623337</v>
      </c>
      <c r="M12" s="238">
        <v>1658.3130000000001</v>
      </c>
      <c r="N12" s="243">
        <v>1640.999</v>
      </c>
      <c r="O12" s="336">
        <v>1.0550890037105494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611"/>
      <c r="C13" s="370" t="s">
        <v>57</v>
      </c>
      <c r="D13" s="238" t="s">
        <v>27</v>
      </c>
      <c r="E13" s="243" t="s">
        <v>92</v>
      </c>
      <c r="F13" s="304" t="s">
        <v>198</v>
      </c>
      <c r="G13" s="238" t="s">
        <v>27</v>
      </c>
      <c r="H13" s="243" t="s">
        <v>92</v>
      </c>
      <c r="I13" s="336" t="s">
        <v>198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611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612" t="s">
        <v>59</v>
      </c>
      <c r="C15" s="613"/>
      <c r="D15" s="367">
        <v>1553.0419999999999</v>
      </c>
      <c r="E15" s="368">
        <v>1575.405</v>
      </c>
      <c r="F15" s="369">
        <v>-1.4195079995302831</v>
      </c>
      <c r="G15" s="237">
        <v>1563.2719999999999</v>
      </c>
      <c r="H15" s="242">
        <v>1588.665</v>
      </c>
      <c r="I15" s="335">
        <v>-1.5983860662883635</v>
      </c>
      <c r="J15" s="237">
        <v>1520.7950000000001</v>
      </c>
      <c r="K15" s="242">
        <v>1453.693</v>
      </c>
      <c r="L15" s="335">
        <v>4.6159677455969099</v>
      </c>
      <c r="M15" s="237">
        <v>1438.934</v>
      </c>
      <c r="N15" s="242">
        <v>1430.92</v>
      </c>
      <c r="O15" s="335">
        <v>0.56005926257232375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614" t="s">
        <v>60</v>
      </c>
      <c r="C16" s="615"/>
      <c r="D16" s="371">
        <v>1069.991</v>
      </c>
      <c r="E16" s="372">
        <v>1060.6790000000001</v>
      </c>
      <c r="F16" s="373">
        <v>0.87792819505240483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616" t="s">
        <v>61</v>
      </c>
      <c r="C17" s="617"/>
      <c r="D17" s="375">
        <v>2207.9110000000001</v>
      </c>
      <c r="E17" s="376">
        <v>2176.518</v>
      </c>
      <c r="F17" s="377">
        <v>1.4423496612479212</v>
      </c>
      <c r="G17" s="240">
        <v>1976.827</v>
      </c>
      <c r="H17" s="244">
        <v>1995.1189999999999</v>
      </c>
      <c r="I17" s="338">
        <v>-0.91683754202129886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2542.3870000000002</v>
      </c>
      <c r="Q17" s="244">
        <v>2499.3670000000002</v>
      </c>
      <c r="R17" s="339">
        <v>1.7212358169088404</v>
      </c>
    </row>
    <row r="18" spans="2:18" ht="15.75" customHeight="1" x14ac:dyDescent="0.2">
      <c r="B18" s="597" t="s">
        <v>62</v>
      </c>
      <c r="C18" s="378" t="s">
        <v>53</v>
      </c>
      <c r="D18" s="379">
        <v>985.41099999999994</v>
      </c>
      <c r="E18" s="380">
        <v>985.99599999999998</v>
      </c>
      <c r="F18" s="381">
        <v>-5.9330869496431661E-2</v>
      </c>
      <c r="G18" s="241">
        <v>1019.11</v>
      </c>
      <c r="H18" s="245">
        <v>1002.861</v>
      </c>
      <c r="I18" s="340">
        <v>1.6202644234844137</v>
      </c>
      <c r="J18" s="241">
        <v>994.08699999999999</v>
      </c>
      <c r="K18" s="245">
        <v>1005.6180000000001</v>
      </c>
      <c r="L18" s="340">
        <v>-1.1466580749350213</v>
      </c>
      <c r="M18" s="241">
        <v>1044.5450000000001</v>
      </c>
      <c r="N18" s="245">
        <v>1039.6990000000001</v>
      </c>
      <c r="O18" s="340">
        <v>0.4660964375266306</v>
      </c>
      <c r="P18" s="241">
        <v>868.822</v>
      </c>
      <c r="Q18" s="245">
        <v>867.72799999999995</v>
      </c>
      <c r="R18" s="341">
        <v>0.12607637416333817</v>
      </c>
    </row>
    <row r="19" spans="2:18" ht="37.5" customHeight="1" thickBot="1" x14ac:dyDescent="0.25">
      <c r="B19" s="610"/>
      <c r="C19" s="382" t="s">
        <v>63</v>
      </c>
      <c r="D19" s="375">
        <v>686.49800000000005</v>
      </c>
      <c r="E19" s="376">
        <v>683.76499999999999</v>
      </c>
      <c r="F19" s="377">
        <v>0.39969872690179531</v>
      </c>
      <c r="G19" s="240" t="s">
        <v>92</v>
      </c>
      <c r="H19" s="244" t="s">
        <v>92</v>
      </c>
      <c r="I19" s="338" t="s">
        <v>198</v>
      </c>
      <c r="J19" s="240" t="s">
        <v>92</v>
      </c>
      <c r="K19" s="244" t="s">
        <v>92</v>
      </c>
      <c r="L19" s="338" t="s">
        <v>198</v>
      </c>
      <c r="M19" s="240" t="s">
        <v>92</v>
      </c>
      <c r="N19" s="244" t="s">
        <v>92</v>
      </c>
      <c r="O19" s="338" t="s">
        <v>198</v>
      </c>
      <c r="P19" s="240" t="s">
        <v>92</v>
      </c>
      <c r="Q19" s="244" t="s">
        <v>92</v>
      </c>
      <c r="R19" s="339" t="s">
        <v>198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AB18" sqref="AB1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322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13" t="s">
        <v>26</v>
      </c>
      <c r="F8" s="414"/>
      <c r="G8" s="438" t="s">
        <v>270</v>
      </c>
      <c r="H8" s="11" t="s">
        <v>26</v>
      </c>
      <c r="I8" s="365"/>
      <c r="J8" s="439" t="s">
        <v>270</v>
      </c>
      <c r="K8" s="11" t="s">
        <v>26</v>
      </c>
      <c r="L8" s="365"/>
      <c r="M8" s="440" t="s">
        <v>270</v>
      </c>
      <c r="N8" s="11" t="s">
        <v>26</v>
      </c>
      <c r="O8" s="365"/>
      <c r="P8" s="439" t="s">
        <v>270</v>
      </c>
      <c r="Q8" s="11" t="s">
        <v>26</v>
      </c>
      <c r="R8" s="365"/>
      <c r="S8" s="440" t="s">
        <v>270</v>
      </c>
    </row>
    <row r="9" spans="3:19" ht="30" customHeight="1" thickBot="1" x14ac:dyDescent="0.25">
      <c r="C9" s="394"/>
      <c r="D9" s="394"/>
      <c r="E9" s="415" t="s">
        <v>323</v>
      </c>
      <c r="F9" s="416" t="s">
        <v>310</v>
      </c>
      <c r="G9" s="417" t="s">
        <v>14</v>
      </c>
      <c r="H9" s="395" t="s">
        <v>323</v>
      </c>
      <c r="I9" s="395" t="s">
        <v>310</v>
      </c>
      <c r="J9" s="334" t="s">
        <v>14</v>
      </c>
      <c r="K9" s="404" t="s">
        <v>323</v>
      </c>
      <c r="L9" s="395" t="s">
        <v>310</v>
      </c>
      <c r="M9" s="298" t="s">
        <v>14</v>
      </c>
      <c r="N9" s="404" t="s">
        <v>323</v>
      </c>
      <c r="O9" s="395" t="s">
        <v>310</v>
      </c>
      <c r="P9" s="334" t="s">
        <v>14</v>
      </c>
      <c r="Q9" s="404" t="s">
        <v>323</v>
      </c>
      <c r="R9" s="395" t="s">
        <v>310</v>
      </c>
      <c r="S9" s="298" t="s">
        <v>14</v>
      </c>
    </row>
    <row r="10" spans="3:19" ht="17.25" customHeight="1" x14ac:dyDescent="0.2">
      <c r="C10" s="596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618"/>
      <c r="D11" s="133" t="s">
        <v>44</v>
      </c>
      <c r="E11" s="302" t="s">
        <v>92</v>
      </c>
      <c r="F11" s="303" t="s">
        <v>92</v>
      </c>
      <c r="G11" s="304" t="s">
        <v>198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92</v>
      </c>
      <c r="O11" s="320" t="s">
        <v>92</v>
      </c>
      <c r="P11" s="321" t="s">
        <v>198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618"/>
      <c r="D12" s="133" t="s">
        <v>45</v>
      </c>
      <c r="E12" s="238">
        <v>196.82900000000001</v>
      </c>
      <c r="F12" s="243">
        <v>197.536</v>
      </c>
      <c r="G12" s="304">
        <v>-0.35790944435444355</v>
      </c>
      <c r="H12" s="234">
        <v>197.78</v>
      </c>
      <c r="I12" s="320">
        <v>199.292</v>
      </c>
      <c r="J12" s="321">
        <v>-0.75868574754631413</v>
      </c>
      <c r="K12" s="234">
        <v>195.69300000000001</v>
      </c>
      <c r="L12" s="320">
        <v>194.018</v>
      </c>
      <c r="M12" s="321">
        <v>0.86332195981816706</v>
      </c>
      <c r="N12" s="234">
        <v>189.70099999999999</v>
      </c>
      <c r="O12" s="320">
        <v>190.102</v>
      </c>
      <c r="P12" s="321">
        <v>-0.21093939043251014</v>
      </c>
      <c r="Q12" s="234">
        <v>200.08099999999999</v>
      </c>
      <c r="R12" s="320">
        <v>197.77099999999999</v>
      </c>
      <c r="S12" s="304">
        <v>1.1680175556578074</v>
      </c>
    </row>
    <row r="13" spans="3:19" ht="15" customHeight="1" x14ac:dyDescent="0.2">
      <c r="C13" s="618"/>
      <c r="D13" s="134" t="s">
        <v>46</v>
      </c>
      <c r="E13" s="238">
        <v>207.58799999999999</v>
      </c>
      <c r="F13" s="243">
        <v>205.36</v>
      </c>
      <c r="G13" s="304">
        <v>1.0849240358394916</v>
      </c>
      <c r="H13" s="234">
        <v>206.99100000000001</v>
      </c>
      <c r="I13" s="320">
        <v>204.79599999999999</v>
      </c>
      <c r="J13" s="321">
        <v>1.0717982773101142</v>
      </c>
      <c r="K13" s="234">
        <v>211.554</v>
      </c>
      <c r="L13" s="320">
        <v>207.65700000000001</v>
      </c>
      <c r="M13" s="321">
        <v>1.8766523642352491</v>
      </c>
      <c r="N13" s="234">
        <v>242.9</v>
      </c>
      <c r="O13" s="320">
        <v>242.321</v>
      </c>
      <c r="P13" s="321">
        <v>0.23893925825661322</v>
      </c>
      <c r="Q13" s="234">
        <v>192.11099999999999</v>
      </c>
      <c r="R13" s="320">
        <v>191.77199999999999</v>
      </c>
      <c r="S13" s="304">
        <v>0.17677241724547832</v>
      </c>
    </row>
    <row r="14" spans="3:19" ht="15" customHeight="1" thickBot="1" x14ac:dyDescent="0.25">
      <c r="C14" s="618"/>
      <c r="D14" s="135" t="s">
        <v>47</v>
      </c>
      <c r="E14" s="239">
        <v>293.23</v>
      </c>
      <c r="F14" s="246">
        <v>295.21199999999999</v>
      </c>
      <c r="G14" s="305">
        <v>-0.67138192214407644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619"/>
      <c r="D15" s="396" t="s">
        <v>24</v>
      </c>
      <c r="E15" s="306">
        <v>202.75761859265626</v>
      </c>
      <c r="F15" s="307">
        <v>202.28553696221209</v>
      </c>
      <c r="G15" s="308">
        <v>0.23337389194184091</v>
      </c>
      <c r="H15" s="248">
        <v>203.89083266634202</v>
      </c>
      <c r="I15" s="324">
        <v>203.74653437920307</v>
      </c>
      <c r="J15" s="325">
        <v>7.0822449853498295E-2</v>
      </c>
      <c r="K15" s="248">
        <v>202.1053386584494</v>
      </c>
      <c r="L15" s="324">
        <v>199.47793331514765</v>
      </c>
      <c r="M15" s="325">
        <v>1.3171408484319953</v>
      </c>
      <c r="N15" s="248">
        <v>194.78358982231944</v>
      </c>
      <c r="O15" s="324">
        <v>194.43950006953699</v>
      </c>
      <c r="P15" s="325">
        <v>0.17696494419055578</v>
      </c>
      <c r="Q15" s="248">
        <v>199.19890050288984</v>
      </c>
      <c r="R15" s="324">
        <v>197.10795927064564</v>
      </c>
      <c r="S15" s="308">
        <v>1.0608101468764988</v>
      </c>
    </row>
    <row r="16" spans="3:19" ht="15.75" customHeight="1" x14ac:dyDescent="0.2">
      <c r="C16" s="596" t="s">
        <v>25</v>
      </c>
      <c r="D16" s="132" t="s">
        <v>43</v>
      </c>
      <c r="E16" s="309">
        <v>195.43</v>
      </c>
      <c r="F16" s="310">
        <v>193.59</v>
      </c>
      <c r="G16" s="301">
        <v>0.95046231726845565</v>
      </c>
      <c r="H16" s="247">
        <v>200.16900000000001</v>
      </c>
      <c r="I16" s="318">
        <v>199.62799999999999</v>
      </c>
      <c r="J16" s="319">
        <v>0.27100406756568479</v>
      </c>
      <c r="K16" s="247">
        <v>188.803</v>
      </c>
      <c r="L16" s="318">
        <v>186.815</v>
      </c>
      <c r="M16" s="319">
        <v>1.0641543773251609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611"/>
      <c r="D17" s="136" t="s">
        <v>44</v>
      </c>
      <c r="E17" s="238">
        <v>208.035</v>
      </c>
      <c r="F17" s="243">
        <v>208.38</v>
      </c>
      <c r="G17" s="304">
        <v>-0.16556291390728423</v>
      </c>
      <c r="H17" s="234">
        <v>206.899</v>
      </c>
      <c r="I17" s="320">
        <v>207.93700000000001</v>
      </c>
      <c r="J17" s="321">
        <v>-0.49918965840615709</v>
      </c>
      <c r="K17" s="234">
        <v>209.58099999999999</v>
      </c>
      <c r="L17" s="320">
        <v>208.98</v>
      </c>
      <c r="M17" s="321">
        <v>0.28758732893099775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611"/>
      <c r="D18" s="136" t="s">
        <v>45</v>
      </c>
      <c r="E18" s="238">
        <v>217.084</v>
      </c>
      <c r="F18" s="243">
        <v>219.499</v>
      </c>
      <c r="G18" s="304">
        <v>-1.1002328028829251</v>
      </c>
      <c r="H18" s="234">
        <v>219.387</v>
      </c>
      <c r="I18" s="320">
        <v>222.34700000000001</v>
      </c>
      <c r="J18" s="321">
        <v>-1.3312525017202876</v>
      </c>
      <c r="K18" s="234">
        <v>211.53399999999999</v>
      </c>
      <c r="L18" s="320">
        <v>211.28700000000001</v>
      </c>
      <c r="M18" s="321">
        <v>0.11690260167449282</v>
      </c>
      <c r="N18" s="234">
        <v>166.85</v>
      </c>
      <c r="O18" s="320">
        <v>166.62</v>
      </c>
      <c r="P18" s="321">
        <v>0.13803865082222408</v>
      </c>
      <c r="Q18" s="234" t="s">
        <v>27</v>
      </c>
      <c r="R18" s="320" t="s">
        <v>27</v>
      </c>
      <c r="S18" s="304" t="s">
        <v>27</v>
      </c>
    </row>
    <row r="19" spans="3:19" ht="15" customHeight="1" x14ac:dyDescent="0.2">
      <c r="C19" s="611"/>
      <c r="D19" s="136" t="s">
        <v>46</v>
      </c>
      <c r="E19" s="238">
        <v>221.81200000000001</v>
      </c>
      <c r="F19" s="243">
        <v>218.62899999999999</v>
      </c>
      <c r="G19" s="304">
        <v>1.4558910300097523</v>
      </c>
      <c r="H19" s="234">
        <v>223.18899999999999</v>
      </c>
      <c r="I19" s="320">
        <v>219.447</v>
      </c>
      <c r="J19" s="321">
        <v>1.7051953319024593</v>
      </c>
      <c r="K19" s="234">
        <v>218.357</v>
      </c>
      <c r="L19" s="320">
        <v>216.928</v>
      </c>
      <c r="M19" s="321">
        <v>0.65874391503171659</v>
      </c>
      <c r="N19" s="234" t="s">
        <v>27</v>
      </c>
      <c r="O19" s="320" t="s">
        <v>27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611"/>
      <c r="D20" s="136" t="s">
        <v>47</v>
      </c>
      <c r="E20" s="239">
        <v>229.52199999999999</v>
      </c>
      <c r="F20" s="246">
        <v>237.65299999999999</v>
      </c>
      <c r="G20" s="305">
        <v>-3.4213748616680624</v>
      </c>
      <c r="H20" s="235">
        <v>229.73</v>
      </c>
      <c r="I20" s="322">
        <v>237.934</v>
      </c>
      <c r="J20" s="323">
        <v>-3.4480149957551292</v>
      </c>
      <c r="K20" s="235" t="s">
        <v>92</v>
      </c>
      <c r="L20" s="322" t="s">
        <v>92</v>
      </c>
      <c r="M20" s="323" t="s">
        <v>198</v>
      </c>
      <c r="N20" s="235">
        <v>186.9</v>
      </c>
      <c r="O20" s="322">
        <v>186.36</v>
      </c>
      <c r="P20" s="323">
        <v>0.28976175144880445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621"/>
      <c r="D21" s="396" t="s">
        <v>24</v>
      </c>
      <c r="E21" s="306">
        <v>218.5034595941475</v>
      </c>
      <c r="F21" s="307">
        <v>217.52785133336684</v>
      </c>
      <c r="G21" s="308">
        <v>0.44849809107226296</v>
      </c>
      <c r="H21" s="248">
        <v>220.33767696518836</v>
      </c>
      <c r="I21" s="324">
        <v>219.18019232549054</v>
      </c>
      <c r="J21" s="325">
        <v>0.52809728261344013</v>
      </c>
      <c r="K21" s="248">
        <v>214.39112106090587</v>
      </c>
      <c r="L21" s="324">
        <v>214.34138989157873</v>
      </c>
      <c r="M21" s="325">
        <v>2.3201850726218276E-2</v>
      </c>
      <c r="N21" s="326">
        <v>167.88017490756525</v>
      </c>
      <c r="O21" s="327">
        <v>167.39884083274819</v>
      </c>
      <c r="P21" s="328">
        <v>0.28753728067804679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96" t="s">
        <v>48</v>
      </c>
      <c r="D22" s="137" t="s">
        <v>43</v>
      </c>
      <c r="E22" s="309">
        <v>276.42</v>
      </c>
      <c r="F22" s="310">
        <v>273.06200000000001</v>
      </c>
      <c r="G22" s="301">
        <v>1.2297573444858692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611"/>
      <c r="D23" s="136" t="s">
        <v>44</v>
      </c>
      <c r="E23" s="239">
        <v>438.29</v>
      </c>
      <c r="F23" s="246">
        <v>437.291</v>
      </c>
      <c r="G23" s="305">
        <v>0.22845199192300406</v>
      </c>
      <c r="H23" s="234">
        <v>400.28100000000001</v>
      </c>
      <c r="I23" s="320">
        <v>411.10599999999999</v>
      </c>
      <c r="J23" s="321">
        <v>-2.633140844453739</v>
      </c>
      <c r="K23" s="234" t="s">
        <v>92</v>
      </c>
      <c r="L23" s="320">
        <v>474.95</v>
      </c>
      <c r="M23" s="321" t="s">
        <v>198</v>
      </c>
      <c r="N23" s="235">
        <v>375.91699999999997</v>
      </c>
      <c r="O23" s="322">
        <v>381.96199999999999</v>
      </c>
      <c r="P23" s="323">
        <v>-1.5826181662050194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611"/>
      <c r="D24" s="136" t="s">
        <v>45</v>
      </c>
      <c r="E24" s="239">
        <v>378.71100000000001</v>
      </c>
      <c r="F24" s="246">
        <v>383.89299999999997</v>
      </c>
      <c r="G24" s="305">
        <v>-1.3498552982211083</v>
      </c>
      <c r="H24" s="235">
        <v>417.08600000000001</v>
      </c>
      <c r="I24" s="322">
        <v>423.72500000000002</v>
      </c>
      <c r="J24" s="323">
        <v>-1.5668181013629146</v>
      </c>
      <c r="K24" s="235">
        <v>297.13099999999997</v>
      </c>
      <c r="L24" s="322">
        <v>307.10899999999998</v>
      </c>
      <c r="M24" s="323">
        <v>-3.249009309398295</v>
      </c>
      <c r="N24" s="235">
        <v>389.084</v>
      </c>
      <c r="O24" s="322">
        <v>384.75200000000001</v>
      </c>
      <c r="P24" s="323">
        <v>1.1259200731900012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611"/>
      <c r="D25" s="136" t="s">
        <v>46</v>
      </c>
      <c r="E25" s="239">
        <v>433.65199999999999</v>
      </c>
      <c r="F25" s="246">
        <v>433.49299999999999</v>
      </c>
      <c r="G25" s="305">
        <v>3.6678792967819972E-2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 t="s">
        <v>92</v>
      </c>
      <c r="O25" s="322" t="s">
        <v>92</v>
      </c>
      <c r="P25" s="323" t="s">
        <v>198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611"/>
      <c r="D26" s="136" t="s">
        <v>47</v>
      </c>
      <c r="E26" s="239">
        <v>439.17899999999997</v>
      </c>
      <c r="F26" s="246">
        <v>431.553</v>
      </c>
      <c r="G26" s="305">
        <v>1.7671062418752683</v>
      </c>
      <c r="H26" s="235">
        <v>440.85700000000003</v>
      </c>
      <c r="I26" s="322">
        <v>429.63900000000001</v>
      </c>
      <c r="J26" s="323">
        <v>2.6110292594480522</v>
      </c>
      <c r="K26" s="235">
        <v>425.08300000000003</v>
      </c>
      <c r="L26" s="322">
        <v>425.589</v>
      </c>
      <c r="M26" s="323">
        <v>-0.11889405036313715</v>
      </c>
      <c r="N26" s="235">
        <v>493.33800000000002</v>
      </c>
      <c r="O26" s="322">
        <v>491.673</v>
      </c>
      <c r="P26" s="323">
        <v>0.33863970565803297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620"/>
      <c r="D27" s="396" t="s">
        <v>24</v>
      </c>
      <c r="E27" s="306">
        <v>419.13259083102855</v>
      </c>
      <c r="F27" s="307">
        <v>418.37200776315836</v>
      </c>
      <c r="G27" s="308">
        <v>0.18179587872923722</v>
      </c>
      <c r="H27" s="248">
        <v>412.85958143475597</v>
      </c>
      <c r="I27" s="324">
        <v>413.54124716704194</v>
      </c>
      <c r="J27" s="325">
        <v>-0.16483621330537621</v>
      </c>
      <c r="K27" s="248">
        <v>385.73402000266611</v>
      </c>
      <c r="L27" s="324">
        <v>392.03075711188563</v>
      </c>
      <c r="M27" s="325">
        <v>-1.6061844625681836</v>
      </c>
      <c r="N27" s="248">
        <v>406.57290224650131</v>
      </c>
      <c r="O27" s="324">
        <v>403.66467805209629</v>
      </c>
      <c r="P27" s="325">
        <v>0.72045545536428923</v>
      </c>
      <c r="Q27" s="248">
        <v>432.01164682576649</v>
      </c>
      <c r="R27" s="324">
        <v>431.84472985375544</v>
      </c>
      <c r="S27" s="308">
        <v>3.8652080359433419E-2</v>
      </c>
    </row>
    <row r="28" spans="3:19" ht="15.75" customHeight="1" x14ac:dyDescent="0.2">
      <c r="C28" s="596" t="s">
        <v>49</v>
      </c>
      <c r="D28" s="137" t="s">
        <v>43</v>
      </c>
      <c r="E28" s="309">
        <v>364.97300000000001</v>
      </c>
      <c r="F28" s="310">
        <v>369.36900000000003</v>
      </c>
      <c r="G28" s="301">
        <v>-1.1901377755036331</v>
      </c>
      <c r="H28" s="247">
        <v>364.97300000000001</v>
      </c>
      <c r="I28" s="318">
        <v>369.36900000000003</v>
      </c>
      <c r="J28" s="319">
        <v>-1.1901377755036331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611"/>
      <c r="D29" s="136" t="s">
        <v>44</v>
      </c>
      <c r="E29" s="239">
        <v>290.67399999999998</v>
      </c>
      <c r="F29" s="246">
        <v>289.04399999999998</v>
      </c>
      <c r="G29" s="305">
        <v>0.56392798328282046</v>
      </c>
      <c r="H29" s="235">
        <v>283.96899999999999</v>
      </c>
      <c r="I29" s="322">
        <v>280.55099999999999</v>
      </c>
      <c r="J29" s="323">
        <v>1.2183168122729937</v>
      </c>
      <c r="K29" s="235">
        <v>292.392</v>
      </c>
      <c r="L29" s="322">
        <v>291.24400000000003</v>
      </c>
      <c r="M29" s="323">
        <v>0.3941712103940227</v>
      </c>
      <c r="N29" s="235">
        <v>335.11099999999999</v>
      </c>
      <c r="O29" s="322">
        <v>323.40899999999999</v>
      </c>
      <c r="P29" s="323">
        <v>3.6183284942595901</v>
      </c>
      <c r="Q29" s="235">
        <v>239.41800000000001</v>
      </c>
      <c r="R29" s="322">
        <v>258.024</v>
      </c>
      <c r="S29" s="305">
        <v>-7.2109571202678797</v>
      </c>
    </row>
    <row r="30" spans="3:19" ht="15" customHeight="1" x14ac:dyDescent="0.2">
      <c r="C30" s="611"/>
      <c r="D30" s="136" t="s">
        <v>45</v>
      </c>
      <c r="E30" s="239">
        <v>285.87</v>
      </c>
      <c r="F30" s="246">
        <v>279.58199999999999</v>
      </c>
      <c r="G30" s="305">
        <v>2.2490718286585012</v>
      </c>
      <c r="H30" s="235">
        <v>322.649</v>
      </c>
      <c r="I30" s="322">
        <v>326.76900000000001</v>
      </c>
      <c r="J30" s="323">
        <v>-1.2608295156517308</v>
      </c>
      <c r="K30" s="235">
        <v>230.27099999999999</v>
      </c>
      <c r="L30" s="322">
        <v>230.04300000000001</v>
      </c>
      <c r="M30" s="323">
        <v>9.9111905165547409E-2</v>
      </c>
      <c r="N30" s="235">
        <v>288.56599999999997</v>
      </c>
      <c r="O30" s="322">
        <v>280.52600000000001</v>
      </c>
      <c r="P30" s="323">
        <v>2.8660445021138727</v>
      </c>
      <c r="Q30" s="235">
        <v>323.58800000000002</v>
      </c>
      <c r="R30" s="322">
        <v>312.82600000000002</v>
      </c>
      <c r="S30" s="305">
        <v>3.4402511300211618</v>
      </c>
    </row>
    <row r="31" spans="3:19" ht="15" customHeight="1" x14ac:dyDescent="0.2">
      <c r="C31" s="611"/>
      <c r="D31" s="136" t="s">
        <v>46</v>
      </c>
      <c r="E31" s="239" t="s">
        <v>92</v>
      </c>
      <c r="F31" s="246" t="s">
        <v>92</v>
      </c>
      <c r="G31" s="305" t="s">
        <v>198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 t="s">
        <v>92</v>
      </c>
      <c r="O31" s="322" t="s">
        <v>92</v>
      </c>
      <c r="P31" s="323" t="s">
        <v>198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611"/>
      <c r="D32" s="136" t="s">
        <v>47</v>
      </c>
      <c r="E32" s="239" t="s">
        <v>27</v>
      </c>
      <c r="F32" s="246" t="s">
        <v>27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27</v>
      </c>
      <c r="S32" s="305" t="s">
        <v>27</v>
      </c>
    </row>
    <row r="33" spans="3:19" ht="15" customHeight="1" thickBot="1" x14ac:dyDescent="0.25">
      <c r="C33" s="620"/>
      <c r="D33" s="396" t="s">
        <v>24</v>
      </c>
      <c r="E33" s="306">
        <v>290.06914365752709</v>
      </c>
      <c r="F33" s="307">
        <v>284.35850767353503</v>
      </c>
      <c r="G33" s="308">
        <v>2.0082521992091413</v>
      </c>
      <c r="H33" s="248">
        <v>304.23359152917163</v>
      </c>
      <c r="I33" s="324">
        <v>303.28930366803013</v>
      </c>
      <c r="J33" s="325">
        <v>0.31134888363062369</v>
      </c>
      <c r="K33" s="248">
        <v>269.6025624096477</v>
      </c>
      <c r="L33" s="324">
        <v>269.9972520506368</v>
      </c>
      <c r="M33" s="325">
        <v>-0.14618283630348849</v>
      </c>
      <c r="N33" s="248">
        <v>294.76214903862837</v>
      </c>
      <c r="O33" s="324">
        <v>285.03384578676133</v>
      </c>
      <c r="P33" s="325">
        <v>3.4130344152690348</v>
      </c>
      <c r="Q33" s="248">
        <v>268.69365025269235</v>
      </c>
      <c r="R33" s="324">
        <v>274.26188631046477</v>
      </c>
      <c r="S33" s="308">
        <v>-2.0302624373658591</v>
      </c>
    </row>
    <row r="34" spans="3:19" ht="15.75" customHeight="1" x14ac:dyDescent="0.2">
      <c r="C34" s="596" t="s">
        <v>50</v>
      </c>
      <c r="D34" s="397" t="s">
        <v>51</v>
      </c>
      <c r="E34" s="237">
        <v>630.072</v>
      </c>
      <c r="F34" s="242">
        <v>623.30600000000004</v>
      </c>
      <c r="G34" s="311">
        <v>1.0855021450138396</v>
      </c>
      <c r="H34" s="233">
        <v>653.71</v>
      </c>
      <c r="I34" s="330">
        <v>648.69500000000005</v>
      </c>
      <c r="J34" s="331">
        <v>0.77309058956828491</v>
      </c>
      <c r="K34" s="233">
        <v>573.24900000000002</v>
      </c>
      <c r="L34" s="330">
        <v>573.154</v>
      </c>
      <c r="M34" s="331">
        <v>1.6574951932644154E-2</v>
      </c>
      <c r="N34" s="233">
        <v>689.55899999999997</v>
      </c>
      <c r="O34" s="330">
        <v>680.46299999999997</v>
      </c>
      <c r="P34" s="331">
        <v>1.3367368982589802</v>
      </c>
      <c r="Q34" s="233">
        <v>568.654</v>
      </c>
      <c r="R34" s="330">
        <v>556.77599999999995</v>
      </c>
      <c r="S34" s="311">
        <v>2.1333534491429309</v>
      </c>
    </row>
    <row r="35" spans="3:19" ht="15.75" customHeight="1" thickBot="1" x14ac:dyDescent="0.25">
      <c r="C35" s="597"/>
      <c r="D35" s="132" t="s">
        <v>52</v>
      </c>
      <c r="E35" s="312">
        <v>980.68600000000004</v>
      </c>
      <c r="F35" s="313">
        <v>984.53499999999997</v>
      </c>
      <c r="G35" s="314">
        <v>-0.39094597957410682</v>
      </c>
      <c r="H35" s="236">
        <v>1000.515</v>
      </c>
      <c r="I35" s="332">
        <v>1005.652</v>
      </c>
      <c r="J35" s="333">
        <v>-0.51081288557075977</v>
      </c>
      <c r="K35" s="236">
        <v>962.55</v>
      </c>
      <c r="L35" s="332">
        <v>965.63300000000004</v>
      </c>
      <c r="M35" s="333">
        <v>-0.31927243580118775</v>
      </c>
      <c r="N35" s="236">
        <v>880.14599999999996</v>
      </c>
      <c r="O35" s="332">
        <v>873.07299999999998</v>
      </c>
      <c r="P35" s="333">
        <v>0.81012698823580387</v>
      </c>
      <c r="Q35" s="236">
        <v>993.11099999999999</v>
      </c>
      <c r="R35" s="332">
        <v>1006.941</v>
      </c>
      <c r="S35" s="314">
        <v>-1.3734667671690834</v>
      </c>
    </row>
    <row r="36" spans="3:19" ht="15" customHeight="1" thickBot="1" x14ac:dyDescent="0.25">
      <c r="C36" s="620"/>
      <c r="D36" s="396" t="s">
        <v>24</v>
      </c>
      <c r="E36" s="315">
        <v>713.66330749261601</v>
      </c>
      <c r="F36" s="316">
        <v>709.62087179606033</v>
      </c>
      <c r="G36" s="317">
        <v>0.56966133004575026</v>
      </c>
      <c r="H36" s="248">
        <v>715.15128654212606</v>
      </c>
      <c r="I36" s="324">
        <v>709.59608192177132</v>
      </c>
      <c r="J36" s="325">
        <v>0.78286855887222484</v>
      </c>
      <c r="K36" s="248">
        <v>718.73306620815595</v>
      </c>
      <c r="L36" s="324">
        <v>738.76153042957435</v>
      </c>
      <c r="M36" s="325">
        <v>-2.7110865139082527</v>
      </c>
      <c r="N36" s="248">
        <v>738.51602446774916</v>
      </c>
      <c r="O36" s="324">
        <v>735.41402624151578</v>
      </c>
      <c r="P36" s="325">
        <v>0.42180297295752917</v>
      </c>
      <c r="Q36" s="248">
        <v>698.78470980457189</v>
      </c>
      <c r="R36" s="324">
        <v>683.88518262479738</v>
      </c>
      <c r="S36" s="308">
        <v>2.1786591606779839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R30" sqref="R30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324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22" t="s">
        <v>0</v>
      </c>
      <c r="J8" s="623"/>
      <c r="K8" s="628" t="s">
        <v>1</v>
      </c>
      <c r="L8" s="629"/>
      <c r="M8" s="630"/>
    </row>
    <row r="9" spans="3:13" ht="28.5" customHeight="1" thickBot="1" x14ac:dyDescent="0.25">
      <c r="I9" s="624"/>
      <c r="J9" s="625"/>
      <c r="K9" s="528" t="s">
        <v>26</v>
      </c>
      <c r="L9" s="529"/>
      <c r="M9" s="631" t="s">
        <v>300</v>
      </c>
    </row>
    <row r="10" spans="3:13" ht="27" customHeight="1" thickBot="1" x14ac:dyDescent="0.25">
      <c r="I10" s="626"/>
      <c r="J10" s="627"/>
      <c r="K10" s="530" t="s">
        <v>323</v>
      </c>
      <c r="L10" s="546" t="s">
        <v>310</v>
      </c>
      <c r="M10" s="632"/>
    </row>
    <row r="11" spans="3:13" ht="54.75" customHeight="1" thickBot="1" x14ac:dyDescent="0.25">
      <c r="I11" s="633" t="s">
        <v>301</v>
      </c>
      <c r="J11" s="634"/>
      <c r="K11" s="554">
        <v>1085.03</v>
      </c>
      <c r="L11" s="555">
        <v>1095.78</v>
      </c>
      <c r="M11" s="556">
        <v>-0.98103633941119572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J16" sqref="J16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533" t="s">
        <v>325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29"/>
      <c r="P2" s="29"/>
      <c r="Q2" s="29"/>
      <c r="R2" s="29"/>
    </row>
    <row r="3" spans="2:18" ht="15" customHeight="1" x14ac:dyDescent="0.3">
      <c r="B3" s="533" t="s">
        <v>23</v>
      </c>
      <c r="C3" s="534"/>
      <c r="D3" s="534"/>
      <c r="E3" s="533"/>
      <c r="F3" s="534"/>
      <c r="G3" s="534"/>
      <c r="H3" s="534"/>
      <c r="I3" s="534"/>
      <c r="J3" s="534"/>
      <c r="K3" s="534"/>
      <c r="L3" s="534"/>
      <c r="M3" s="534"/>
      <c r="N3" s="534"/>
    </row>
    <row r="4" spans="2:18" ht="15.75" customHeight="1" x14ac:dyDescent="0.3">
      <c r="B4" s="534" t="s">
        <v>292</v>
      </c>
      <c r="C4" s="533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</row>
    <row r="5" spans="2:18" ht="25.5" customHeight="1" thickBot="1" x14ac:dyDescent="0.25">
      <c r="J5" s="535"/>
    </row>
    <row r="6" spans="2:18" ht="21" customHeight="1" thickBot="1" x14ac:dyDescent="0.25">
      <c r="B6" s="635" t="s">
        <v>0</v>
      </c>
      <c r="C6" s="638" t="s">
        <v>258</v>
      </c>
      <c r="D6" s="641" t="s">
        <v>1</v>
      </c>
      <c r="E6" s="642"/>
      <c r="F6" s="643"/>
      <c r="J6" s="536"/>
    </row>
    <row r="7" spans="2:18" ht="15" hidden="1" customHeight="1" thickBot="1" x14ac:dyDescent="0.25">
      <c r="B7" s="636"/>
      <c r="C7" s="639"/>
      <c r="D7" s="644"/>
      <c r="E7" s="645"/>
      <c r="F7" s="646"/>
      <c r="J7" s="537"/>
    </row>
    <row r="8" spans="2:18" ht="26.25" customHeight="1" thickBot="1" x14ac:dyDescent="0.3">
      <c r="B8" s="636"/>
      <c r="C8" s="639"/>
      <c r="D8" s="647" t="s">
        <v>26</v>
      </c>
      <c r="E8" s="648"/>
      <c r="F8" s="538" t="s">
        <v>270</v>
      </c>
    </row>
    <row r="9" spans="2:18" ht="28.5" customHeight="1" thickBot="1" x14ac:dyDescent="0.25">
      <c r="B9" s="637"/>
      <c r="C9" s="640"/>
      <c r="D9" s="548" t="s">
        <v>323</v>
      </c>
      <c r="E9" s="549" t="s">
        <v>310</v>
      </c>
      <c r="F9" s="557" t="s">
        <v>14</v>
      </c>
    </row>
    <row r="10" spans="2:18" ht="30.75" customHeight="1" thickBot="1" x14ac:dyDescent="0.25">
      <c r="B10" s="539" t="s">
        <v>293</v>
      </c>
      <c r="C10" s="540" t="s">
        <v>294</v>
      </c>
      <c r="D10" s="550">
        <v>1898.58</v>
      </c>
      <c r="E10" s="586">
        <v>1816.11</v>
      </c>
      <c r="F10" s="541">
        <v>4.5410244974148055</v>
      </c>
    </row>
    <row r="11" spans="2:18" ht="31.5" customHeight="1" thickBot="1" x14ac:dyDescent="0.25">
      <c r="B11" s="542" t="s">
        <v>295</v>
      </c>
      <c r="C11" s="543" t="s">
        <v>296</v>
      </c>
      <c r="D11" s="550">
        <v>214.62</v>
      </c>
      <c r="E11" s="586">
        <v>215.77</v>
      </c>
      <c r="F11" s="541">
        <v>-0.53297492700561044</v>
      </c>
    </row>
    <row r="12" spans="2:18" ht="30.75" customHeight="1" thickBot="1" x14ac:dyDescent="0.25">
      <c r="B12" s="649" t="s">
        <v>55</v>
      </c>
      <c r="C12" s="544" t="s">
        <v>297</v>
      </c>
      <c r="D12" s="551">
        <v>1597.59</v>
      </c>
      <c r="E12" s="586">
        <v>1566.09</v>
      </c>
      <c r="F12" s="541">
        <v>2.0113786563990579</v>
      </c>
    </row>
    <row r="13" spans="2:18" ht="31.5" customHeight="1" thickBot="1" x14ac:dyDescent="0.25">
      <c r="B13" s="650"/>
      <c r="C13" s="545" t="s">
        <v>298</v>
      </c>
      <c r="D13" s="558">
        <v>1507.14</v>
      </c>
      <c r="E13" s="587">
        <v>1472.79</v>
      </c>
      <c r="F13" s="541">
        <v>2.3323080683600605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R28" sqref="R28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622" t="s">
        <v>0</v>
      </c>
      <c r="F5" s="659"/>
      <c r="G5" s="628" t="s">
        <v>1</v>
      </c>
      <c r="H5" s="629"/>
      <c r="I5" s="629"/>
      <c r="J5" s="629"/>
      <c r="K5" s="630"/>
    </row>
    <row r="6" spans="2:15" ht="16.5" customHeight="1" thickBot="1" x14ac:dyDescent="0.3">
      <c r="B6" s="25"/>
      <c r="C6" s="159"/>
      <c r="D6" s="159"/>
      <c r="E6" s="624"/>
      <c r="F6" s="660"/>
      <c r="G6" s="528" t="s">
        <v>26</v>
      </c>
      <c r="H6" s="529"/>
      <c r="I6" s="631" t="s">
        <v>277</v>
      </c>
      <c r="J6" s="664" t="s">
        <v>304</v>
      </c>
      <c r="K6" s="665"/>
    </row>
    <row r="7" spans="2:15" ht="39.75" customHeight="1" thickBot="1" x14ac:dyDescent="0.3">
      <c r="B7" s="25"/>
      <c r="C7" s="159"/>
      <c r="D7" s="159"/>
      <c r="E7" s="661"/>
      <c r="F7" s="662"/>
      <c r="G7" s="530" t="s">
        <v>304</v>
      </c>
      <c r="H7" s="531" t="s">
        <v>291</v>
      </c>
      <c r="I7" s="663"/>
      <c r="J7" s="508" t="s">
        <v>278</v>
      </c>
      <c r="K7" s="509" t="s">
        <v>279</v>
      </c>
    </row>
    <row r="8" spans="2:15" ht="47.25" customHeight="1" thickBot="1" x14ac:dyDescent="0.3">
      <c r="B8" s="25"/>
      <c r="C8" s="159"/>
      <c r="D8" s="159"/>
      <c r="E8" s="666" t="s">
        <v>180</v>
      </c>
      <c r="F8" s="667"/>
      <c r="G8" s="469">
        <v>149.44999999999999</v>
      </c>
      <c r="H8" s="482">
        <v>151.05000000000001</v>
      </c>
      <c r="I8" s="547">
        <v>-1.0592519033432788</v>
      </c>
      <c r="J8" s="552">
        <v>3.29</v>
      </c>
      <c r="K8" s="553">
        <v>3.94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54" t="s">
        <v>0</v>
      </c>
      <c r="C14" s="623"/>
      <c r="D14" s="510" t="s">
        <v>9</v>
      </c>
      <c r="E14" s="510"/>
      <c r="F14" s="510"/>
      <c r="G14" s="511"/>
      <c r="H14" s="511"/>
      <c r="I14" s="511"/>
      <c r="J14" s="511"/>
      <c r="K14" s="511"/>
      <c r="L14" s="511"/>
      <c r="M14" s="511"/>
      <c r="N14" s="511"/>
      <c r="O14" s="512"/>
    </row>
    <row r="15" spans="2:15" ht="15" customHeight="1" thickBot="1" x14ac:dyDescent="0.25">
      <c r="B15" s="624"/>
      <c r="C15" s="625"/>
      <c r="D15" s="513" t="s">
        <v>10</v>
      </c>
      <c r="E15" s="510"/>
      <c r="F15" s="510"/>
      <c r="G15" s="513" t="s">
        <v>11</v>
      </c>
      <c r="H15" s="510"/>
      <c r="I15" s="510"/>
      <c r="J15" s="513" t="s">
        <v>12</v>
      </c>
      <c r="K15" s="511"/>
      <c r="L15" s="511"/>
      <c r="M15" s="513" t="s">
        <v>13</v>
      </c>
      <c r="N15" s="511"/>
      <c r="O15" s="512"/>
    </row>
    <row r="16" spans="2:15" ht="31.5" customHeight="1" thickBot="1" x14ac:dyDescent="0.3">
      <c r="B16" s="624"/>
      <c r="C16" s="625"/>
      <c r="D16" s="514" t="s">
        <v>26</v>
      </c>
      <c r="E16" s="515"/>
      <c r="F16" s="516" t="s">
        <v>141</v>
      </c>
      <c r="G16" s="514" t="s">
        <v>26</v>
      </c>
      <c r="H16" s="515"/>
      <c r="I16" s="516" t="s">
        <v>141</v>
      </c>
      <c r="J16" s="514" t="s">
        <v>26</v>
      </c>
      <c r="K16" s="515"/>
      <c r="L16" s="516" t="s">
        <v>141</v>
      </c>
      <c r="M16" s="514" t="s">
        <v>26</v>
      </c>
      <c r="N16" s="515"/>
      <c r="O16" s="517" t="s">
        <v>141</v>
      </c>
    </row>
    <row r="17" spans="2:15" ht="19.5" customHeight="1" thickBot="1" x14ac:dyDescent="0.25">
      <c r="B17" s="655"/>
      <c r="C17" s="656"/>
      <c r="D17" s="518" t="s">
        <v>304</v>
      </c>
      <c r="E17" s="518" t="s">
        <v>291</v>
      </c>
      <c r="F17" s="154" t="s">
        <v>14</v>
      </c>
      <c r="G17" s="518" t="s">
        <v>304</v>
      </c>
      <c r="H17" s="518" t="s">
        <v>291</v>
      </c>
      <c r="I17" s="154" t="s">
        <v>14</v>
      </c>
      <c r="J17" s="518" t="s">
        <v>304</v>
      </c>
      <c r="K17" s="518" t="s">
        <v>291</v>
      </c>
      <c r="L17" s="154" t="s">
        <v>14</v>
      </c>
      <c r="M17" s="518" t="s">
        <v>304</v>
      </c>
      <c r="N17" s="518" t="s">
        <v>291</v>
      </c>
      <c r="O17" s="155" t="s">
        <v>14</v>
      </c>
    </row>
    <row r="18" spans="2:15" ht="36" customHeight="1" thickBot="1" x14ac:dyDescent="0.25">
      <c r="B18" s="657" t="s">
        <v>183</v>
      </c>
      <c r="C18" s="658"/>
      <c r="D18" s="519">
        <v>151.79</v>
      </c>
      <c r="E18" s="519">
        <v>153.83000000000001</v>
      </c>
      <c r="F18" s="520">
        <v>-1.3261392446206983</v>
      </c>
      <c r="G18" s="521">
        <v>145.55000000000001</v>
      </c>
      <c r="H18" s="521">
        <v>146.16999999999999</v>
      </c>
      <c r="I18" s="520">
        <v>-0.42416364507079163</v>
      </c>
      <c r="J18" s="521">
        <v>147.38999999999999</v>
      </c>
      <c r="K18" s="521">
        <v>149.38</v>
      </c>
      <c r="L18" s="520">
        <v>-1.3321729816575238</v>
      </c>
      <c r="M18" s="521">
        <v>145.99</v>
      </c>
      <c r="N18" s="521">
        <v>146.72999999999999</v>
      </c>
      <c r="O18" s="522">
        <v>-0.50432767668505463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651" t="s">
        <v>305</v>
      </c>
      <c r="K23" s="651" t="s">
        <v>306</v>
      </c>
      <c r="L23" s="651" t="s">
        <v>307</v>
      </c>
      <c r="M23" s="54" t="s">
        <v>280</v>
      </c>
      <c r="N23" s="55"/>
    </row>
    <row r="24" spans="2:15" ht="19.5" customHeight="1" thickBot="1" x14ac:dyDescent="0.25">
      <c r="I24" s="56"/>
      <c r="J24" s="652"/>
      <c r="K24" s="653"/>
      <c r="L24" s="652"/>
      <c r="M24" s="57" t="s">
        <v>276</v>
      </c>
      <c r="N24" s="58" t="s">
        <v>263</v>
      </c>
    </row>
    <row r="25" spans="2:15" ht="52.5" customHeight="1" thickBot="1" x14ac:dyDescent="0.3">
      <c r="I25" s="59" t="s">
        <v>139</v>
      </c>
      <c r="J25" s="294">
        <v>149.44999999999999</v>
      </c>
      <c r="K25" s="295">
        <v>131.71</v>
      </c>
      <c r="L25" s="296">
        <v>132.31</v>
      </c>
      <c r="M25" s="249">
        <v>13.4689848910485</v>
      </c>
      <c r="N25" s="250">
        <v>12.954425213513707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H12" sqref="H1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68" t="s">
        <v>83</v>
      </c>
      <c r="C5" s="668" t="s">
        <v>1</v>
      </c>
      <c r="D5" s="668"/>
      <c r="E5" s="668"/>
      <c r="F5" s="668"/>
      <c r="G5" s="668"/>
      <c r="H5" s="668"/>
    </row>
    <row r="6" spans="1:8" ht="13.5" customHeight="1" thickBot="1" x14ac:dyDescent="0.25">
      <c r="B6" s="668"/>
      <c r="C6" s="668"/>
      <c r="D6" s="668"/>
      <c r="E6" s="668"/>
      <c r="F6" s="668"/>
      <c r="G6" s="668"/>
      <c r="H6" s="668"/>
    </row>
    <row r="7" spans="1:8" ht="23.25" customHeight="1" thickBot="1" x14ac:dyDescent="0.25">
      <c r="B7" s="668"/>
      <c r="C7" s="669" t="s">
        <v>84</v>
      </c>
      <c r="D7" s="669"/>
      <c r="E7" s="485" t="s">
        <v>196</v>
      </c>
      <c r="F7" s="671" t="s">
        <v>85</v>
      </c>
      <c r="G7" s="671"/>
      <c r="H7" s="486" t="s">
        <v>271</v>
      </c>
    </row>
    <row r="8" spans="1:8" ht="15.75" thickBot="1" x14ac:dyDescent="0.25">
      <c r="B8" s="668"/>
      <c r="C8" s="472" t="s">
        <v>323</v>
      </c>
      <c r="D8" s="470" t="s">
        <v>310</v>
      </c>
      <c r="E8" s="471" t="s">
        <v>14</v>
      </c>
      <c r="F8" s="472" t="s">
        <v>323</v>
      </c>
      <c r="G8" s="487" t="s">
        <v>310</v>
      </c>
      <c r="H8" s="155" t="s">
        <v>14</v>
      </c>
    </row>
    <row r="9" spans="1:8" ht="27.75" customHeight="1" thickBot="1" x14ac:dyDescent="0.25">
      <c r="B9" s="585" t="s">
        <v>86</v>
      </c>
      <c r="C9" s="488">
        <v>1772.76</v>
      </c>
      <c r="D9" s="489">
        <v>1744.14</v>
      </c>
      <c r="E9" s="490">
        <v>1.6409233203756517</v>
      </c>
      <c r="F9" s="491">
        <v>387.27858996653174</v>
      </c>
      <c r="G9" s="492">
        <v>383.15063377342324</v>
      </c>
      <c r="H9" s="493">
        <v>1.077371620778677</v>
      </c>
    </row>
    <row r="10" spans="1:8" ht="33.75" customHeight="1" thickBot="1" x14ac:dyDescent="0.25">
      <c r="B10" s="585" t="s">
        <v>151</v>
      </c>
      <c r="C10" s="473">
        <v>1850.29</v>
      </c>
      <c r="D10" s="474">
        <v>1822.92</v>
      </c>
      <c r="E10" s="490">
        <v>1.5014372545147285</v>
      </c>
      <c r="F10" s="491">
        <v>404.21585675961444</v>
      </c>
      <c r="G10" s="492">
        <v>400.45693196546648</v>
      </c>
      <c r="H10" s="493">
        <v>0.93865894035069686</v>
      </c>
    </row>
    <row r="11" spans="1:8" ht="28.5" customHeight="1" thickBot="1" x14ac:dyDescent="0.25">
      <c r="B11" s="494" t="s">
        <v>87</v>
      </c>
      <c r="C11" s="488">
        <v>1122.73</v>
      </c>
      <c r="D11" s="489">
        <v>1137.96</v>
      </c>
      <c r="E11" s="490">
        <v>-1.3383598720517431</v>
      </c>
      <c r="F11" s="491">
        <v>245.2725080175118</v>
      </c>
      <c r="G11" s="492">
        <v>249.98572087607917</v>
      </c>
      <c r="H11" s="493">
        <v>-1.8853928304584118</v>
      </c>
    </row>
    <row r="12" spans="1:8" ht="22.5" customHeight="1" thickBot="1" x14ac:dyDescent="0.25">
      <c r="B12" s="494" t="s">
        <v>88</v>
      </c>
      <c r="C12" s="495">
        <v>1415.61</v>
      </c>
      <c r="D12" s="496">
        <v>1434</v>
      </c>
      <c r="E12" s="490">
        <v>-1.2824267782426848</v>
      </c>
      <c r="F12" s="491">
        <v>309.25531078235178</v>
      </c>
      <c r="G12" s="492">
        <v>315.01944157641526</v>
      </c>
      <c r="H12" s="493">
        <v>-1.8297698596692016</v>
      </c>
    </row>
    <row r="13" spans="1:8" ht="23.25" customHeight="1" thickBot="1" x14ac:dyDescent="0.25">
      <c r="B13" s="494" t="s">
        <v>89</v>
      </c>
      <c r="C13" s="491">
        <v>1468.62</v>
      </c>
      <c r="D13" s="497">
        <v>1450.83</v>
      </c>
      <c r="E13" s="490">
        <v>1.2261946609871566</v>
      </c>
      <c r="F13" s="491">
        <v>320.83591845294785</v>
      </c>
      <c r="G13" s="492">
        <v>318.71663627776189</v>
      </c>
      <c r="H13" s="493">
        <v>0.66494243913235884</v>
      </c>
    </row>
    <row r="14" spans="1:8" ht="34.5" customHeight="1" thickBot="1" x14ac:dyDescent="0.25">
      <c r="B14" s="494" t="s">
        <v>90</v>
      </c>
      <c r="C14" s="559">
        <v>1496.54</v>
      </c>
      <c r="D14" s="560">
        <v>1466.08</v>
      </c>
      <c r="E14" s="490">
        <v>2.0776492415147905</v>
      </c>
      <c r="F14" s="491">
        <v>326.93534433793263</v>
      </c>
      <c r="G14" s="492">
        <v>322.06673842841764</v>
      </c>
      <c r="H14" s="493">
        <v>1.5116760995786873</v>
      </c>
    </row>
    <row r="15" spans="1:8" ht="30.75" customHeight="1" thickBot="1" x14ac:dyDescent="0.25">
      <c r="B15" s="670" t="s">
        <v>91</v>
      </c>
      <c r="C15" s="670"/>
      <c r="D15" s="670"/>
      <c r="E15" s="670"/>
      <c r="F15" s="561">
        <v>4.5774800000000004</v>
      </c>
      <c r="G15" s="561">
        <v>4.5521000000000003</v>
      </c>
      <c r="H15" s="498" t="s">
        <v>272</v>
      </c>
    </row>
    <row r="16" spans="1:8" ht="19.5" thickBot="1" x14ac:dyDescent="0.25">
      <c r="B16" s="670"/>
      <c r="C16" s="670"/>
      <c r="D16" s="670"/>
      <c r="E16" s="670"/>
      <c r="F16" s="561">
        <v>4.5774800000000004</v>
      </c>
      <c r="G16" s="561">
        <v>4.5521000000000003</v>
      </c>
      <c r="H16" s="499">
        <v>0.55754486940093984</v>
      </c>
    </row>
    <row r="19" spans="2:4" x14ac:dyDescent="0.2">
      <c r="B19" s="532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J20" sqref="J20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72" t="s">
        <v>83</v>
      </c>
      <c r="C6" s="673" t="s">
        <v>160</v>
      </c>
      <c r="D6" s="673"/>
      <c r="E6" s="673"/>
      <c r="F6" s="673"/>
      <c r="G6" s="673"/>
      <c r="H6" s="673"/>
      <c r="I6" s="674" t="s">
        <v>161</v>
      </c>
      <c r="J6" s="674"/>
      <c r="K6" s="674"/>
      <c r="L6" s="674"/>
      <c r="M6" s="674"/>
    </row>
    <row r="7" spans="2:13" ht="38.25" customHeight="1" thickBot="1" x14ac:dyDescent="0.25">
      <c r="B7" s="672"/>
      <c r="C7" s="562" t="s">
        <v>326</v>
      </c>
      <c r="D7" s="563" t="s">
        <v>299</v>
      </c>
      <c r="E7" s="563" t="s">
        <v>162</v>
      </c>
      <c r="F7" s="564" t="s">
        <v>163</v>
      </c>
      <c r="G7" s="563" t="s">
        <v>164</v>
      </c>
      <c r="H7" s="565" t="s">
        <v>165</v>
      </c>
      <c r="I7" s="566" t="s">
        <v>274</v>
      </c>
      <c r="J7" s="563" t="s">
        <v>166</v>
      </c>
      <c r="K7" s="564" t="s">
        <v>163</v>
      </c>
      <c r="L7" s="563" t="s">
        <v>167</v>
      </c>
      <c r="M7" s="563" t="s">
        <v>168</v>
      </c>
    </row>
    <row r="8" spans="2:13" ht="30" customHeight="1" thickBot="1" x14ac:dyDescent="0.25">
      <c r="B8" s="567" t="s">
        <v>308</v>
      </c>
      <c r="C8" s="568">
        <v>149.44999999999999</v>
      </c>
      <c r="D8" s="569"/>
      <c r="E8" s="569">
        <v>151.05000000000001</v>
      </c>
      <c r="F8" s="570">
        <v>149.30000000000001</v>
      </c>
      <c r="G8" s="569">
        <v>131.71</v>
      </c>
      <c r="H8" s="571">
        <v>132.31</v>
      </c>
      <c r="I8" s="572"/>
      <c r="J8" s="573">
        <v>98.940748096656719</v>
      </c>
      <c r="K8" s="574">
        <v>100.10046885465503</v>
      </c>
      <c r="L8" s="573">
        <v>113.46898489104849</v>
      </c>
      <c r="M8" s="573">
        <v>112.9544252135137</v>
      </c>
    </row>
    <row r="9" spans="2:13" ht="30" customHeight="1" thickBot="1" x14ac:dyDescent="0.25">
      <c r="B9" s="567" t="s">
        <v>169</v>
      </c>
      <c r="C9" s="475">
        <v>1122.73</v>
      </c>
      <c r="D9" s="483">
        <v>1137.96</v>
      </c>
      <c r="E9" s="476">
        <v>1148.8579999999999</v>
      </c>
      <c r="F9" s="575">
        <v>982.58</v>
      </c>
      <c r="G9" s="576">
        <v>835</v>
      </c>
      <c r="H9" s="577">
        <v>861.69</v>
      </c>
      <c r="I9" s="578">
        <v>98.66164012794826</v>
      </c>
      <c r="J9" s="573">
        <v>97.725741562490754</v>
      </c>
      <c r="K9" s="574">
        <v>114.2634696411488</v>
      </c>
      <c r="L9" s="573">
        <v>134.45868263473054</v>
      </c>
      <c r="M9" s="573">
        <v>130.2939572235955</v>
      </c>
    </row>
    <row r="10" spans="2:13" ht="30" customHeight="1" thickBot="1" x14ac:dyDescent="0.25">
      <c r="B10" s="567" t="s">
        <v>170</v>
      </c>
      <c r="C10" s="475">
        <v>1415.61</v>
      </c>
      <c r="D10" s="483">
        <v>1434</v>
      </c>
      <c r="E10" s="476">
        <v>1426.732</v>
      </c>
      <c r="F10" s="575">
        <v>1189.03</v>
      </c>
      <c r="G10" s="576">
        <v>1147.7</v>
      </c>
      <c r="H10" s="577">
        <v>1196.71</v>
      </c>
      <c r="I10" s="578">
        <v>98.71757322175732</v>
      </c>
      <c r="J10" s="573">
        <v>99.220456259479704</v>
      </c>
      <c r="K10" s="574">
        <v>119.05586906974592</v>
      </c>
      <c r="L10" s="573">
        <v>123.34320815544132</v>
      </c>
      <c r="M10" s="573">
        <v>118.29181673087047</v>
      </c>
    </row>
    <row r="11" spans="2:13" ht="30" customHeight="1" thickBot="1" x14ac:dyDescent="0.25">
      <c r="B11" s="567" t="s">
        <v>171</v>
      </c>
      <c r="C11" s="579">
        <v>1772.76</v>
      </c>
      <c r="D11" s="580">
        <v>1744.14</v>
      </c>
      <c r="E11" s="581">
        <v>1782.5340000000001</v>
      </c>
      <c r="F11" s="575">
        <v>1470.11</v>
      </c>
      <c r="G11" s="576">
        <v>1465</v>
      </c>
      <c r="H11" s="577">
        <v>1481.57</v>
      </c>
      <c r="I11" s="578">
        <v>101.64092332037565</v>
      </c>
      <c r="J11" s="573">
        <v>99.451679463056522</v>
      </c>
      <c r="K11" s="574">
        <v>120.5868948582079</v>
      </c>
      <c r="L11" s="573">
        <v>121.0075085324232</v>
      </c>
      <c r="M11" s="573">
        <v>119.65415066449781</v>
      </c>
    </row>
    <row r="12" spans="2:13" ht="30" customHeight="1" thickBot="1" x14ac:dyDescent="0.25">
      <c r="B12" s="567" t="s">
        <v>172</v>
      </c>
      <c r="C12" s="579">
        <v>1850.29</v>
      </c>
      <c r="D12" s="580">
        <v>1822.92</v>
      </c>
      <c r="E12" s="581">
        <v>1865.7470000000001</v>
      </c>
      <c r="F12" s="575">
        <v>1624.22</v>
      </c>
      <c r="G12" s="576">
        <v>1632</v>
      </c>
      <c r="H12" s="577">
        <v>1647.23</v>
      </c>
      <c r="I12" s="578">
        <v>101.50143725451473</v>
      </c>
      <c r="J12" s="573">
        <v>99.171538263226466</v>
      </c>
      <c r="K12" s="574">
        <v>113.91868096686409</v>
      </c>
      <c r="L12" s="573">
        <v>113.37561274509804</v>
      </c>
      <c r="M12" s="573">
        <v>112.32736169205272</v>
      </c>
    </row>
    <row r="13" spans="2:13" ht="30" customHeight="1" thickBot="1" x14ac:dyDescent="0.25">
      <c r="B13" s="567" t="s">
        <v>89</v>
      </c>
      <c r="C13" s="477">
        <v>1468.62</v>
      </c>
      <c r="D13" s="484">
        <v>1450.83</v>
      </c>
      <c r="E13" s="478">
        <v>1495.905</v>
      </c>
      <c r="F13" s="575">
        <v>1376.86</v>
      </c>
      <c r="G13" s="576">
        <v>1288.42</v>
      </c>
      <c r="H13" s="577">
        <v>1275.3</v>
      </c>
      <c r="I13" s="578">
        <v>101.22619466098716</v>
      </c>
      <c r="J13" s="573">
        <v>98.176020536063461</v>
      </c>
      <c r="K13" s="574">
        <v>106.66443937655245</v>
      </c>
      <c r="L13" s="573">
        <v>113.98612253768181</v>
      </c>
      <c r="M13" s="573">
        <v>115.15878616796049</v>
      </c>
    </row>
    <row r="14" spans="2:13" ht="30" customHeight="1" thickBot="1" x14ac:dyDescent="0.25">
      <c r="B14" s="567" t="s">
        <v>90</v>
      </c>
      <c r="C14" s="582">
        <v>1496.54</v>
      </c>
      <c r="D14" s="583">
        <v>1466.08</v>
      </c>
      <c r="E14" s="584">
        <v>1483.079</v>
      </c>
      <c r="F14" s="575">
        <v>1450.35</v>
      </c>
      <c r="G14" s="576">
        <v>1318.87</v>
      </c>
      <c r="H14" s="577">
        <v>1303.6500000000001</v>
      </c>
      <c r="I14" s="578">
        <v>102.07764924151479</v>
      </c>
      <c r="J14" s="573">
        <v>100.90763877042289</v>
      </c>
      <c r="K14" s="574">
        <v>103.1847485089806</v>
      </c>
      <c r="L14" s="573">
        <v>113.47138080326341</v>
      </c>
      <c r="M14" s="573">
        <v>114.79614927319449</v>
      </c>
    </row>
    <row r="16" spans="2:13" x14ac:dyDescent="0.2">
      <c r="B16"/>
      <c r="C16"/>
      <c r="D16"/>
    </row>
    <row r="17" spans="2:3" x14ac:dyDescent="0.2">
      <c r="B17" s="177"/>
      <c r="C17" s="177"/>
    </row>
    <row r="18" spans="2:3" x14ac:dyDescent="0.2">
      <c r="B18" s="53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2021-08-19T11:34:19Z</dcterms:modified>
</cp:coreProperties>
</file>