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<sst xmlns="http://schemas.openxmlformats.org/spreadsheetml/2006/main" count="1639" uniqueCount="287">
  <si>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</si>
  <si>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</si>
  <si>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</si>
  <si>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</si>
  <si>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</si>
  <si>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</si>
  <si>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</si>
  <si>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</si>
  <si>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</si>
  <si>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</si>
  <si>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</si>
  <si>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</si>
  <si>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</si>
  <si>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</si>
  <si>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</si>
  <si>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</si>
  <si>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</si>
  <si>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</si>
  <si>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</si>
  <si>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</si>
  <si>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</si>
  <si>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</si>
  <si>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</si>
  <si>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</si>
  <si>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</si>
  <si>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</si>
  <si>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</si>
  <si>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</si>
  <si>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</si>
  <si>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</si>
  <si>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</si>
  <si>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</si>
  <si>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</si>
  <si>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</si>
  <si>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</si>
  <si>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</si>
  <si>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</si>
  <si>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</si>
  <si>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</si>
  <si>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</si>
  <si>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</si>
  <si>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</si>
  <si>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</si>
  <si>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</si>
  <si>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</si>
  <si>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</si>
  <si>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</si>
  <si>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</si>
  <si>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</si>
  <si>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</si>
  <si>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</si>
  <si>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</si>
  <si>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</si>
  <si>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</si>
  <si>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</si>
  <si>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</si>
  <si>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</si>
  <si>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</si>
  <si>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</si>
  <si>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</si>
  <si>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</si>
  <si>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</si>
  <si>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</si>
  <si>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</si>
  <si>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</si>
  <si>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</si>
  <si>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</si>
  <si>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</si>
  <si>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</si>
  <si>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</si>
  <si>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</si>
  <si>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</si>
  <si>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</si>
  <si>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</si>
  <si>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</si>
  <si>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</si>
  <si>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</si>
  <si>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</si>
  <si>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</si>
  <si>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</si>
  <si>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</si>
  <si>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</si>
  <si>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</si>
  <si>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</si>
  <si>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</si>
  <si>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</si>
  <si>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</si>
  <si>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</si>
  <si>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</si>
  <si>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</si>
  <si>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</si>
  <si>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</si>
  <si>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</si>
  <si>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</si>
  <si>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</si>
  <si>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</si>
  <si>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</si>
  <si>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</si>
  <si>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</si>
  <si>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</si>
  <si>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</si>
  <si>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</si>
  <si>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</si>
  <si>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</si>
  <si>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</si>
  <si>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</si>
  <si>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</si>
  <si>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</si>
  <si>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</si>
  <si>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</si>
  <si>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</si>
  <si>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</si>
  <si>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</si>
  <si>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</si>
  <si>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</si>
  <si>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</si>
  <si>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</si>
  <si>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</si>
  <si>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</si>
  <si>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</si>
  <si>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</si>
  <si>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</si>
  <si>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</si>
  <si>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</si>
  <si>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</si>
  <si>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</si>
  <si>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</si>
  <si>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</si>
  <si>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</si>
  <si>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</si>
  <si>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</si>
  <si>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</si>
  <si>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</si>
  <si>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</si>
  <si>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</si>
  <si>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</si>
  <si>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</si>
  <si>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</si>
  <si>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</si>
  <si>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</si>
  <si>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</si>
  <si>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</si>
  <si>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</si>
  <si>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</si>
  <si>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</si>
  <si>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</si>
  <si>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</si>
  <si>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</si>
  <si>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</si>
  <si>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</si>
  <si>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</si>
  <si>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</si>
  <si>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</si>
  <si>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</si>
  <si>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</si>
  <si>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</si>
  <si>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</si>
  <si>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</si>
  <si>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</si>
  <si>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</si>
  <si>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</si>
  <si>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</si>
  <si>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</si>
  <si>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</si>
  <si>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</si>
  <si>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</si>
  <si>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</si>
  <si>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</si>
  <si>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</si>
  <si>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</si>
  <si>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</si>
  <si>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</si>
  <si>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</si>
  <si>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</si>
  <si>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</si>
  <si>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</si>
  <si>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</si>
  <si>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</si>
  <si>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</si>
  <si>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</si>
  <si>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</si>
  <si>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</si>
  <si>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</si>
  <si>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</si>
  <si>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</si>
  <si>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</si>
  <si>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</si>
  <si>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</si>
  <si>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</si>
  <si>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</si>
  <si>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</si>
  <si>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</si>
  <si>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</si>
  <si>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</si>
  <si>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</si>
  <si>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</si>
  <si>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</si>
  <si>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</si>
  <si>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</si>
  <si>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</si>
  <si>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</si>
  <si>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</si>
  <si>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</si>
  <si>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</si>
  <si>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</si>
  <si>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</si>
  <si>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</si>
  <si>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</si>
  <si>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</si>
  <si>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</si>
  <si>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</si>
  <si>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</si>
  <si>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</si>
  <si>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</si>
  <si>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</si>
  <si>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</si>
  <si>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</si>
  <si>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</si>
  <si>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</si>
  <si>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</si>
  <si>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</si>
  <si>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</si>
  <si>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</si>
  <si>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</si>
  <si>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</si>
  <si>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</si>
  <si>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</si>
  <si>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</si>
  <si>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</si>
  <si>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</si>
  <si>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</si>
  <si>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</si>
  <si>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</si>
  <si>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</si>
  <si>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</si>
  <si>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</si>
  <si>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</si>
  <si>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</si>
  <si>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</si>
  <si>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</si>
  <si>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</si>
  <si>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</si>
  <si>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</si>
  <si>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</si>
  <si>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</si>
  <si>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</si>
  <si>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</si>
  <si>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</si>
  <si>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</si>
  <si>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</si>
  <si>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</si>
  <si>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</si>
  <si>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2018r.</t>
  </si>
  <si>
    <t>styczeń</t>
  </si>
  <si>
    <t>I-19</t>
  </si>
  <si>
    <t>I-2019</t>
  </si>
  <si>
    <t>I-2018</t>
  </si>
  <si>
    <t>I 2018r.*</t>
  </si>
  <si>
    <t>I 2019r.*</t>
  </si>
  <si>
    <t>Handel zagraniczny produktami mlecznymi w okresie I  2019r. - dane wstępne</t>
  </si>
  <si>
    <t>Katar</t>
  </si>
  <si>
    <t>Singapur</t>
  </si>
  <si>
    <t>I - 2018r</t>
  </si>
  <si>
    <t>I - 2019r</t>
  </si>
  <si>
    <t>Egipt</t>
  </si>
  <si>
    <t>Stany Zjednoczone Ameryki</t>
  </si>
  <si>
    <t>Jemen</t>
  </si>
  <si>
    <t>Japonia</t>
  </si>
  <si>
    <t>Zjedn.Emiraty Arabskie</t>
  </si>
  <si>
    <t>Nigeria</t>
  </si>
  <si>
    <t>Maroko</t>
  </si>
  <si>
    <t>Myanmar (Birma)</t>
  </si>
  <si>
    <t>Republika Korei</t>
  </si>
  <si>
    <t>Nowa Zelandia</t>
  </si>
  <si>
    <t>2019-03-10</t>
  </si>
  <si>
    <t>1EUR=4,2999</t>
  </si>
  <si>
    <t>NR 11/2019</t>
  </si>
  <si>
    <t>21 marca 2019r.</t>
  </si>
  <si>
    <t>Notowania z okresu: 11-17.03.2019r.</t>
  </si>
  <si>
    <t>Ceny sprzedaży (NETTO) wybranych produktów mleczarskich za okres: 11-17.03.2019r.</t>
  </si>
  <si>
    <t>2019-03-17</t>
  </si>
  <si>
    <t>luty</t>
  </si>
  <si>
    <t>luty 2019</t>
  </si>
  <si>
    <t>luty 2018</t>
  </si>
  <si>
    <t>luty 2017</t>
  </si>
  <si>
    <t>1EUR=4,30124</t>
  </si>
  <si>
    <r>
      <t>Mleko surowe</t>
    </r>
    <r>
      <rPr>
        <b/>
        <sz val="11"/>
        <rFont val="Times New Roman"/>
        <family val="1"/>
        <charset val="238"/>
      </rPr>
      <t xml:space="preserve"> skup     luty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</si>
</sst>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10" fillId="0" borderId="0" xfId="0" applyFont="1" applyFill="1"/>
    <xf numFmtId="0" fontId="88" fillId="0" borderId="23" xfId="0" applyFont="1" applyFill="1" applyBorder="1"/>
    <xf numFmtId="0" fontId="88" fillId="0" borderId="33" xfId="0" applyFont="1" applyFill="1" applyBorder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139700</xdr:colOff>
      <xdr:row>46</xdr:row>
      <xdr:rowOff>103702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6413500" cy="3570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7</xdr:col>
      <xdr:colOff>631912</xdr:colOff>
      <xdr:row>40</xdr:row>
      <xdr:rowOff>163723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726906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28694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44</xdr:row>
      <xdr:rowOff>23812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690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20</xdr:col>
          <xdr:colOff>595312</xdr:colOff>
          <xdr:row>42</xdr:row>
          <xdr:rowOff>0</xdr:rowOff>
        </xdr:to>
        <xdr:pic>
          <xdr:nvPicPr>
            <xdr:cNvPr id="7" name="Obraz 6"/>
            <xdr:cNvPicPr>
              <a:picLocks noChangeAspect="1" noChangeArrowheads="1"/>
              <a:extLst>
                <a:ext uri="{84589F7E-364E-4C9E-8A38-B11213B215E9}">
                  <a14:cameraTool cellRange="'[1]2017'!$AA$4:$AG$17" spid="_x0000_s41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798844" y="1905000"/>
              <a:ext cx="6060281" cy="533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9525</xdr:rowOff>
    </xdr:from>
    <xdr:to>
      <xdr:col>15</xdr:col>
      <xdr:colOff>6519</xdr:colOff>
      <xdr:row>20</xdr:row>
      <xdr:rowOff>66566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714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51</xdr:row>
      <xdr:rowOff>19050</xdr:rowOff>
    </xdr:from>
    <xdr:to>
      <xdr:col>15</xdr:col>
      <xdr:colOff>597148</xdr:colOff>
      <xdr:row>68</xdr:row>
      <xdr:rowOff>107307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43350" y="82772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18</xdr:col>
      <xdr:colOff>600075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476875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523875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571875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0</xdr:colOff>
      <xdr:row>61</xdr:row>
      <xdr:rowOff>28575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57600" cy="22955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533401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581400" cy="2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3" t="s">
        <v>223</v>
      </c>
      <c r="C4" s="273"/>
      <c r="D4" s="273"/>
      <c r="E4" s="273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276</v>
      </c>
      <c r="D9" s="1" t="s">
        <v>22</v>
      </c>
    </row>
    <row r="10" spans="2:23" x14ac:dyDescent="0.2">
      <c r="B10" s="1" t="s">
        <v>277</v>
      </c>
    </row>
    <row r="11" spans="2:23" x14ac:dyDescent="0.2">
      <c r="B11" s="1"/>
    </row>
    <row r="12" spans="2:23" x14ac:dyDescent="0.2">
      <c r="B12" s="51" t="s">
        <v>278</v>
      </c>
      <c r="C12" s="51"/>
      <c r="D12" s="51"/>
    </row>
    <row r="14" spans="2:23" ht="19.5" x14ac:dyDescent="0.3">
      <c r="B14" s="322"/>
      <c r="C14" s="221"/>
      <c r="D14" s="221"/>
      <c r="E14" s="221"/>
      <c r="F14" s="221"/>
      <c r="G14" s="221"/>
      <c r="H14" s="270"/>
      <c r="I14" s="271"/>
      <c r="J14" s="272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7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254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255</v>
      </c>
      <c r="CH15" s="246" t="s">
        <v>256</v>
      </c>
    </row>
    <row r="16" spans="2:183" x14ac:dyDescent="0.2">
      <c r="CF16" s="247" t="s">
        <v>201</v>
      </c>
      <c r="CG16" s="247">
        <v>58.07</v>
      </c>
      <c r="CH16" s="248">
        <v>55.69</v>
      </c>
    </row>
    <row r="17" spans="3:86" x14ac:dyDescent="0.2">
      <c r="Z17" s="55"/>
      <c r="CF17" s="249" t="s">
        <v>203</v>
      </c>
      <c r="CG17" s="249">
        <v>48.22</v>
      </c>
      <c r="CH17" s="250">
        <v>46.97</v>
      </c>
    </row>
    <row r="18" spans="3:86" x14ac:dyDescent="0.2">
      <c r="CF18" s="249" t="s">
        <v>128</v>
      </c>
      <c r="CG18" s="249">
        <v>39.51</v>
      </c>
      <c r="CH18" s="250">
        <v>36.57</v>
      </c>
    </row>
    <row r="19" spans="3:86" x14ac:dyDescent="0.2">
      <c r="CF19" s="249" t="s">
        <v>164</v>
      </c>
      <c r="CG19" s="249">
        <v>38.880000000000003</v>
      </c>
      <c r="CH19" s="250">
        <v>40.479999999999997</v>
      </c>
    </row>
    <row r="20" spans="3:86" x14ac:dyDescent="0.2">
      <c r="CF20" s="249" t="s">
        <v>140</v>
      </c>
      <c r="CG20" s="249">
        <v>38.270000000000003</v>
      </c>
      <c r="CH20" s="250">
        <v>39.17</v>
      </c>
    </row>
    <row r="21" spans="3:86" x14ac:dyDescent="0.2">
      <c r="CF21" s="249" t="s">
        <v>133</v>
      </c>
      <c r="CG21" s="249">
        <v>38.25</v>
      </c>
      <c r="CH21" s="250">
        <v>40.270000000000003</v>
      </c>
    </row>
    <row r="22" spans="3:86" x14ac:dyDescent="0.2">
      <c r="CF22" s="249" t="s">
        <v>205</v>
      </c>
      <c r="CG22" s="249">
        <v>36.25</v>
      </c>
      <c r="CH22" s="250">
        <v>37.5</v>
      </c>
    </row>
    <row r="23" spans="3:86" x14ac:dyDescent="0.2">
      <c r="CF23" s="249" t="s">
        <v>76</v>
      </c>
      <c r="CG23" s="249">
        <v>35.979999999999997</v>
      </c>
      <c r="CH23" s="250">
        <v>35.270000000000003</v>
      </c>
    </row>
    <row r="24" spans="3:86" x14ac:dyDescent="0.2">
      <c r="CF24" s="249" t="s">
        <v>149</v>
      </c>
      <c r="CG24" s="249">
        <v>35.96</v>
      </c>
      <c r="CH24" s="250">
        <v>37.58</v>
      </c>
    </row>
    <row r="25" spans="3:86" x14ac:dyDescent="0.2">
      <c r="CF25" s="249" t="s">
        <v>77</v>
      </c>
      <c r="CG25" s="249">
        <v>35.47</v>
      </c>
      <c r="CH25" s="250">
        <v>36.76</v>
      </c>
    </row>
    <row r="26" spans="3:86" x14ac:dyDescent="0.2">
      <c r="CF26" s="249" t="s">
        <v>204</v>
      </c>
      <c r="CG26" s="249">
        <v>34.96</v>
      </c>
      <c r="CH26" s="250">
        <v>34.89</v>
      </c>
    </row>
    <row r="27" spans="3:86" x14ac:dyDescent="0.2">
      <c r="CF27" s="249" t="s">
        <v>80</v>
      </c>
      <c r="CG27" s="249">
        <v>34.659999999999997</v>
      </c>
      <c r="CH27" s="250">
        <v>34.479999999999997</v>
      </c>
    </row>
    <row r="28" spans="3:86" x14ac:dyDescent="0.2">
      <c r="CF28" s="249" t="s">
        <v>129</v>
      </c>
      <c r="CG28" s="249">
        <v>34.28</v>
      </c>
      <c r="CH28" s="250">
        <v>39.43</v>
      </c>
    </row>
    <row r="29" spans="3:86" x14ac:dyDescent="0.2">
      <c r="CF29" s="249" t="s">
        <v>138</v>
      </c>
      <c r="CG29" s="249">
        <v>34.159999999999997</v>
      </c>
      <c r="CH29" s="250">
        <v>35.86</v>
      </c>
    </row>
    <row r="30" spans="3:86" x14ac:dyDescent="0.2">
      <c r="CF30" s="249" t="s">
        <v>198</v>
      </c>
      <c r="CG30" s="249">
        <v>33.96</v>
      </c>
      <c r="CH30" s="250">
        <v>33.21</v>
      </c>
    </row>
    <row r="31" spans="3:86" x14ac:dyDescent="0.2">
      <c r="CF31" s="249" t="s">
        <v>134</v>
      </c>
      <c r="CG31" s="249">
        <v>33.86</v>
      </c>
      <c r="CH31" s="250">
        <v>31.59</v>
      </c>
    </row>
    <row r="32" spans="3:86" ht="14.25" x14ac:dyDescent="0.2">
      <c r="C32" s="44" t="s">
        <v>82</v>
      </c>
      <c r="CF32" s="465" t="s">
        <v>79</v>
      </c>
      <c r="CG32" s="465">
        <v>33.26</v>
      </c>
      <c r="CH32" s="466">
        <v>33.71</v>
      </c>
    </row>
    <row r="33" spans="84:86" x14ac:dyDescent="0.2">
      <c r="CF33" s="249" t="s">
        <v>207</v>
      </c>
      <c r="CG33" s="249">
        <v>32.69</v>
      </c>
      <c r="CH33" s="250">
        <v>33.35</v>
      </c>
    </row>
    <row r="34" spans="84:86" x14ac:dyDescent="0.2">
      <c r="CF34" s="249" t="s">
        <v>206</v>
      </c>
      <c r="CG34" s="249">
        <v>32.56</v>
      </c>
      <c r="CH34" s="250">
        <v>31.1</v>
      </c>
    </row>
    <row r="35" spans="84:86" x14ac:dyDescent="0.2">
      <c r="CF35" s="468" t="s">
        <v>78</v>
      </c>
      <c r="CG35" s="468">
        <v>32.479999999999997</v>
      </c>
      <c r="CH35" s="469">
        <v>34.020000000000003</v>
      </c>
    </row>
    <row r="36" spans="84:86" x14ac:dyDescent="0.2">
      <c r="CF36" s="249" t="s">
        <v>130</v>
      </c>
      <c r="CG36" s="249">
        <v>32.04</v>
      </c>
      <c r="CH36" s="250">
        <v>31.94</v>
      </c>
    </row>
    <row r="37" spans="84:86" x14ac:dyDescent="0.2">
      <c r="CF37" s="249" t="s">
        <v>189</v>
      </c>
      <c r="CG37" s="249">
        <v>31.71</v>
      </c>
      <c r="CH37" s="250">
        <v>31.86</v>
      </c>
    </row>
    <row r="38" spans="84:86" x14ac:dyDescent="0.2">
      <c r="CF38" s="249" t="s">
        <v>141</v>
      </c>
      <c r="CG38" s="249">
        <v>31.46</v>
      </c>
      <c r="CH38" s="250">
        <v>32.11</v>
      </c>
    </row>
    <row r="39" spans="84:86" x14ac:dyDescent="0.2">
      <c r="CF39" s="249" t="s">
        <v>147</v>
      </c>
      <c r="CG39" s="249">
        <v>31.09</v>
      </c>
      <c r="CH39" s="250">
        <v>31.16</v>
      </c>
    </row>
    <row r="40" spans="84:86" x14ac:dyDescent="0.2">
      <c r="CF40" s="249" t="s">
        <v>208</v>
      </c>
      <c r="CG40" s="249">
        <v>31.08</v>
      </c>
      <c r="CH40" s="250">
        <v>32.130000000000003</v>
      </c>
    </row>
    <row r="41" spans="84:86" x14ac:dyDescent="0.2">
      <c r="CF41" s="249" t="s">
        <v>137</v>
      </c>
      <c r="CG41" s="249">
        <v>30.94</v>
      </c>
      <c r="CH41" s="250">
        <v>31.99</v>
      </c>
    </row>
    <row r="42" spans="84:86" x14ac:dyDescent="0.2">
      <c r="CF42" s="249" t="s">
        <v>151</v>
      </c>
      <c r="CG42" s="249">
        <v>30.61</v>
      </c>
      <c r="CH42" s="250">
        <v>30.76</v>
      </c>
    </row>
    <row r="43" spans="84:86" ht="13.5" thickBot="1" x14ac:dyDescent="0.25">
      <c r="CF43" s="249" t="s">
        <v>131</v>
      </c>
      <c r="CG43" s="249">
        <v>30.21</v>
      </c>
      <c r="CH43" s="250">
        <v>30.72</v>
      </c>
    </row>
    <row r="44" spans="84:86" ht="13.5" thickBot="1" x14ac:dyDescent="0.25">
      <c r="CF44" s="103" t="s">
        <v>209</v>
      </c>
      <c r="CG44" s="103">
        <v>35.03</v>
      </c>
      <c r="CH44" s="246">
        <v>35.56</v>
      </c>
    </row>
    <row r="46" spans="84:86" ht="13.5" thickBot="1" x14ac:dyDescent="0.25"/>
    <row r="47" spans="84:86" ht="13.5" thickBot="1" x14ac:dyDescent="0.25">
      <c r="CF47" s="103"/>
      <c r="CG47" s="464" t="s">
        <v>252</v>
      </c>
      <c r="CH47" s="103" t="s">
        <v>216</v>
      </c>
    </row>
    <row r="48" spans="84:86" x14ac:dyDescent="0.2">
      <c r="CF48" s="249" t="s">
        <v>201</v>
      </c>
      <c r="CG48" s="250">
        <v>55.97</v>
      </c>
      <c r="CH48" s="250">
        <v>55.88</v>
      </c>
    </row>
    <row r="49" spans="2:86" x14ac:dyDescent="0.2">
      <c r="B49" s="51"/>
      <c r="C49" s="51"/>
      <c r="D49" s="51"/>
      <c r="E49" s="51"/>
      <c r="CF49" s="249" t="s">
        <v>164</v>
      </c>
      <c r="CG49" s="250">
        <v>39.619999999999997</v>
      </c>
      <c r="CH49" s="250">
        <v>38.79</v>
      </c>
    </row>
    <row r="50" spans="2:86" x14ac:dyDescent="0.2">
      <c r="CF50" s="249" t="s">
        <v>140</v>
      </c>
      <c r="CG50" s="250">
        <v>37.840000000000003</v>
      </c>
      <c r="CH50" s="250">
        <v>37.630000000000003</v>
      </c>
    </row>
    <row r="51" spans="2:86" x14ac:dyDescent="0.2">
      <c r="CF51" s="249" t="s">
        <v>133</v>
      </c>
      <c r="CG51" s="250">
        <v>36.950000000000003</v>
      </c>
      <c r="CH51" s="250">
        <v>37.340000000000003</v>
      </c>
    </row>
    <row r="52" spans="2:86" x14ac:dyDescent="0.2">
      <c r="CF52" s="249" t="s">
        <v>205</v>
      </c>
      <c r="CG52" s="250">
        <v>36.04</v>
      </c>
      <c r="CH52" s="250">
        <v>37.96</v>
      </c>
    </row>
    <row r="53" spans="2:86" x14ac:dyDescent="0.2">
      <c r="CF53" s="249" t="s">
        <v>138</v>
      </c>
      <c r="CG53" s="250">
        <v>35.96</v>
      </c>
      <c r="CH53" s="250">
        <v>36.79</v>
      </c>
    </row>
    <row r="54" spans="2:86" x14ac:dyDescent="0.2">
      <c r="CF54" s="249" t="s">
        <v>128</v>
      </c>
      <c r="CG54" s="250">
        <v>35.869999999999997</v>
      </c>
      <c r="CH54" s="250">
        <v>37.020000000000003</v>
      </c>
    </row>
    <row r="55" spans="2:86" x14ac:dyDescent="0.2">
      <c r="CF55" s="249" t="s">
        <v>129</v>
      </c>
      <c r="CG55" s="250">
        <v>35.04</v>
      </c>
      <c r="CH55" s="250">
        <v>36.42</v>
      </c>
    </row>
    <row r="56" spans="2:86" x14ac:dyDescent="0.2">
      <c r="CF56" s="249" t="s">
        <v>77</v>
      </c>
      <c r="CG56" s="250">
        <v>34.71</v>
      </c>
      <c r="CH56" s="250">
        <v>36.409999999999997</v>
      </c>
    </row>
    <row r="57" spans="2:86" x14ac:dyDescent="0.2">
      <c r="CF57" s="249" t="s">
        <v>76</v>
      </c>
      <c r="CG57" s="250">
        <v>34.659999999999997</v>
      </c>
      <c r="CH57" s="250">
        <v>34.4</v>
      </c>
    </row>
    <row r="58" spans="2:86" x14ac:dyDescent="0.2">
      <c r="CF58" s="249" t="s">
        <v>149</v>
      </c>
      <c r="CG58" s="250">
        <v>34.64</v>
      </c>
      <c r="CH58" s="250">
        <v>37.94</v>
      </c>
    </row>
    <row r="59" spans="2:86" x14ac:dyDescent="0.2">
      <c r="CF59" s="249" t="s">
        <v>204</v>
      </c>
      <c r="CG59" s="250">
        <v>33.19</v>
      </c>
      <c r="CH59" s="250">
        <v>35.42</v>
      </c>
    </row>
    <row r="60" spans="2:86" x14ac:dyDescent="0.2">
      <c r="CF60" s="249" t="s">
        <v>151</v>
      </c>
      <c r="CG60" s="250">
        <v>33.19</v>
      </c>
      <c r="CH60" s="250">
        <v>29.76</v>
      </c>
    </row>
    <row r="61" spans="2:86" x14ac:dyDescent="0.2">
      <c r="CF61" s="249" t="s">
        <v>80</v>
      </c>
      <c r="CG61" s="250">
        <v>32.5</v>
      </c>
      <c r="CH61" s="250">
        <v>31.59</v>
      </c>
    </row>
    <row r="62" spans="2:86" x14ac:dyDescent="0.2">
      <c r="CF62" s="249" t="s">
        <v>207</v>
      </c>
      <c r="CG62" s="250">
        <v>32.369999999999997</v>
      </c>
      <c r="CH62" s="250">
        <v>31.89</v>
      </c>
    </row>
    <row r="63" spans="2:86" x14ac:dyDescent="0.2">
      <c r="CF63" s="249" t="s">
        <v>134</v>
      </c>
      <c r="CG63" s="250">
        <v>32.19</v>
      </c>
      <c r="CH63" s="250">
        <v>35.049999999999997</v>
      </c>
    </row>
    <row r="64" spans="2:86" x14ac:dyDescent="0.2">
      <c r="CF64" s="463" t="s">
        <v>78</v>
      </c>
      <c r="CG64" s="251">
        <v>31.98</v>
      </c>
      <c r="CH64" s="251">
        <v>32.369999999999997</v>
      </c>
    </row>
    <row r="65" spans="84:86" x14ac:dyDescent="0.2">
      <c r="CF65" s="249" t="s">
        <v>79</v>
      </c>
      <c r="CG65" s="250">
        <v>31.96</v>
      </c>
      <c r="CH65" s="250">
        <v>30.99</v>
      </c>
    </row>
    <row r="66" spans="84:86" x14ac:dyDescent="0.2">
      <c r="CF66" s="249" t="s">
        <v>130</v>
      </c>
      <c r="CG66" s="250">
        <v>31.23</v>
      </c>
      <c r="CH66" s="250">
        <v>30.96</v>
      </c>
    </row>
    <row r="67" spans="84:86" x14ac:dyDescent="0.2">
      <c r="CF67" s="249" t="s">
        <v>147</v>
      </c>
      <c r="CG67" s="250">
        <v>30.75</v>
      </c>
      <c r="CH67" s="250">
        <v>29.68</v>
      </c>
    </row>
    <row r="68" spans="84:86" x14ac:dyDescent="0.2">
      <c r="CF68" s="249" t="s">
        <v>189</v>
      </c>
      <c r="CG68" s="250">
        <v>30.74</v>
      </c>
      <c r="CH68" s="250">
        <v>32.68</v>
      </c>
    </row>
    <row r="69" spans="84:86" x14ac:dyDescent="0.2">
      <c r="CF69" s="249" t="s">
        <v>206</v>
      </c>
      <c r="CG69" s="250">
        <v>30.3</v>
      </c>
      <c r="CH69" s="250">
        <v>30.32</v>
      </c>
    </row>
    <row r="70" spans="84:86" x14ac:dyDescent="0.2">
      <c r="CF70" s="249" t="s">
        <v>141</v>
      </c>
      <c r="CG70" s="250">
        <v>30.12</v>
      </c>
      <c r="CH70" s="250">
        <v>29.19</v>
      </c>
    </row>
    <row r="71" spans="84:86" x14ac:dyDescent="0.2">
      <c r="CF71" s="249" t="s">
        <v>208</v>
      </c>
      <c r="CG71" s="250">
        <v>29.75</v>
      </c>
      <c r="CH71" s="250">
        <v>30.48</v>
      </c>
    </row>
    <row r="72" spans="84:86" ht="13.5" thickBot="1" x14ac:dyDescent="0.25">
      <c r="CF72" s="249" t="s">
        <v>131</v>
      </c>
      <c r="CG72" s="250">
        <v>28.38</v>
      </c>
      <c r="CH72" s="250">
        <v>30.61</v>
      </c>
    </row>
    <row r="73" spans="84:86" ht="13.5" thickBot="1" x14ac:dyDescent="0.25">
      <c r="CF73" s="103" t="s">
        <v>209</v>
      </c>
      <c r="CG73" s="246">
        <v>34.11</v>
      </c>
      <c r="CH73" s="246">
        <v>34.86</v>
      </c>
    </row>
    <row r="84" spans="2:7" ht="18.75" x14ac:dyDescent="0.25">
      <c r="B84" s="571" t="s">
        <v>213</v>
      </c>
      <c r="C84" s="572"/>
      <c r="D84" s="572"/>
      <c r="E84" s="572"/>
      <c r="F84" s="572"/>
      <c r="G84" s="57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6" sqref="U2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20" t="s">
        <v>259</v>
      </c>
    </row>
    <row r="5" spans="1:21" ht="15.75" x14ac:dyDescent="0.25">
      <c r="B5" s="321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257</v>
      </c>
      <c r="E9" s="149" t="s">
        <v>258</v>
      </c>
      <c r="F9" s="148" t="s">
        <v>257</v>
      </c>
      <c r="G9" s="149" t="s">
        <v>258</v>
      </c>
      <c r="H9" s="151" t="s">
        <v>257</v>
      </c>
      <c r="I9" s="152" t="s">
        <v>258</v>
      </c>
      <c r="J9" s="160" t="s">
        <v>257</v>
      </c>
      <c r="K9" s="88" t="s">
        <v>258</v>
      </c>
      <c r="L9" s="109" t="s">
        <v>257</v>
      </c>
      <c r="M9" s="88" t="s">
        <v>258</v>
      </c>
      <c r="N9" s="87" t="s">
        <v>257</v>
      </c>
      <c r="O9" s="89" t="s">
        <v>258</v>
      </c>
      <c r="P9" s="160" t="s">
        <v>257</v>
      </c>
      <c r="Q9" s="88" t="s">
        <v>258</v>
      </c>
      <c r="R9" s="110" t="s">
        <v>257</v>
      </c>
      <c r="S9" s="90" t="s">
        <v>258</v>
      </c>
    </row>
    <row r="10" spans="1:21" ht="15.75" x14ac:dyDescent="0.25">
      <c r="A10" s="227"/>
      <c r="B10" s="233" t="s">
        <v>105</v>
      </c>
      <c r="C10" s="278"/>
      <c r="D10" s="259">
        <f t="shared" ref="D10:O10" si="0">SUM(D11:D16)</f>
        <v>166637.715</v>
      </c>
      <c r="E10" s="150">
        <f t="shared" si="0"/>
        <v>169709.02899999998</v>
      </c>
      <c r="F10" s="153">
        <f>SUM(F11:F16)</f>
        <v>699461.61499999999</v>
      </c>
      <c r="G10" s="154">
        <f>SUM(G11:G16)</f>
        <v>727136.47399999993</v>
      </c>
      <c r="H10" s="157">
        <f t="shared" si="0"/>
        <v>126262.86</v>
      </c>
      <c r="I10" s="161">
        <f t="shared" si="0"/>
        <v>127867.12700000001</v>
      </c>
      <c r="J10" s="159">
        <f t="shared" si="0"/>
        <v>68592.522999999986</v>
      </c>
      <c r="K10" s="138">
        <f t="shared" si="0"/>
        <v>77574.499000000011</v>
      </c>
      <c r="L10" s="139">
        <f t="shared" si="0"/>
        <v>287917.17700000003</v>
      </c>
      <c r="M10" s="138">
        <f t="shared" si="0"/>
        <v>332376.00699999998</v>
      </c>
      <c r="N10" s="140">
        <f t="shared" si="0"/>
        <v>46481.186999999998</v>
      </c>
      <c r="O10" s="163">
        <f t="shared" si="0"/>
        <v>49126.566999999995</v>
      </c>
      <c r="P10" s="159">
        <f t="shared" ref="P10:Q10" si="1">SUM(P11:P16)</f>
        <v>98045.19200000001</v>
      </c>
      <c r="Q10" s="132">
        <f t="shared" si="1"/>
        <v>92134.53</v>
      </c>
      <c r="R10" s="131">
        <f>SUM(R11:R16)</f>
        <v>411544.43799999997</v>
      </c>
      <c r="S10" s="132">
        <f>SUM(S11:S16)</f>
        <v>394760.467</v>
      </c>
      <c r="T10" s="143"/>
      <c r="U10" s="245"/>
    </row>
    <row r="11" spans="1:21" x14ac:dyDescent="0.2">
      <c r="A11" s="227"/>
      <c r="B11" s="234" t="s">
        <v>106</v>
      </c>
      <c r="C11" s="279" t="s">
        <v>172</v>
      </c>
      <c r="D11" s="281">
        <v>30926.186000000002</v>
      </c>
      <c r="E11" s="191">
        <v>30805.837</v>
      </c>
      <c r="F11" s="111">
        <v>129812.58900000001</v>
      </c>
      <c r="G11" s="66">
        <v>131990.81099999999</v>
      </c>
      <c r="H11" s="190">
        <v>56782.966999999997</v>
      </c>
      <c r="I11" s="192">
        <v>59716.663999999997</v>
      </c>
      <c r="J11" s="190">
        <v>12819.954</v>
      </c>
      <c r="K11" s="191">
        <v>14049.325999999999</v>
      </c>
      <c r="L11" s="111">
        <v>53811.752</v>
      </c>
      <c r="M11" s="66">
        <v>60195.794000000002</v>
      </c>
      <c r="N11" s="190">
        <v>14157.931</v>
      </c>
      <c r="O11" s="192">
        <v>17985.901999999998</v>
      </c>
      <c r="P11" s="193">
        <v>18106.232000000004</v>
      </c>
      <c r="Q11" s="194">
        <v>16756.510999999999</v>
      </c>
      <c r="R11" s="112">
        <f t="shared" ref="R11:S16" si="2">F11-L11</f>
        <v>76000.837</v>
      </c>
      <c r="S11" s="113">
        <f t="shared" si="2"/>
        <v>71795.016999999993</v>
      </c>
      <c r="T11" s="143"/>
      <c r="U11" s="245"/>
    </row>
    <row r="12" spans="1:21" x14ac:dyDescent="0.2">
      <c r="A12" s="227"/>
      <c r="B12" s="234" t="s">
        <v>107</v>
      </c>
      <c r="C12" s="279" t="s">
        <v>108</v>
      </c>
      <c r="D12" s="281">
        <v>15500.493</v>
      </c>
      <c r="E12" s="191">
        <v>24782.137999999999</v>
      </c>
      <c r="F12" s="111">
        <v>65063.25</v>
      </c>
      <c r="G12" s="66">
        <v>106181.656</v>
      </c>
      <c r="H12" s="190">
        <v>11247.978999999999</v>
      </c>
      <c r="I12" s="192">
        <v>14606.414000000001</v>
      </c>
      <c r="J12" s="190">
        <v>9639.7610000000004</v>
      </c>
      <c r="K12" s="191">
        <v>12863.995999999999</v>
      </c>
      <c r="L12" s="111">
        <v>40462.911</v>
      </c>
      <c r="M12" s="66">
        <v>55117.108</v>
      </c>
      <c r="N12" s="190">
        <v>8410.1380000000008</v>
      </c>
      <c r="O12" s="192">
        <v>7501.777</v>
      </c>
      <c r="P12" s="193">
        <v>5860.732</v>
      </c>
      <c r="Q12" s="194">
        <v>11918.142</v>
      </c>
      <c r="R12" s="112">
        <f t="shared" si="2"/>
        <v>24600.339</v>
      </c>
      <c r="S12" s="113">
        <f t="shared" si="2"/>
        <v>51064.548000000003</v>
      </c>
      <c r="T12" s="143"/>
      <c r="U12" s="245"/>
    </row>
    <row r="13" spans="1:21" x14ac:dyDescent="0.2">
      <c r="A13" s="227"/>
      <c r="B13" s="234" t="s">
        <v>109</v>
      </c>
      <c r="C13" s="279" t="s">
        <v>110</v>
      </c>
      <c r="D13" s="281">
        <v>10288.335999999999</v>
      </c>
      <c r="E13" s="191">
        <v>10940.281000000001</v>
      </c>
      <c r="F13" s="111">
        <v>43185.243000000002</v>
      </c>
      <c r="G13" s="66">
        <v>46874.877999999997</v>
      </c>
      <c r="H13" s="190">
        <v>8238.2270000000008</v>
      </c>
      <c r="I13" s="192">
        <v>8844.7250000000004</v>
      </c>
      <c r="J13" s="190">
        <v>6934.8159999999998</v>
      </c>
      <c r="K13" s="191">
        <v>7830.6289999999999</v>
      </c>
      <c r="L13" s="111">
        <v>29108.901999999998</v>
      </c>
      <c r="M13" s="66">
        <v>33551.177000000003</v>
      </c>
      <c r="N13" s="190">
        <v>6390.7610000000004</v>
      </c>
      <c r="O13" s="192">
        <v>7145.3879999999999</v>
      </c>
      <c r="P13" s="193">
        <v>3353.5199999999995</v>
      </c>
      <c r="Q13" s="194">
        <v>3109.652000000001</v>
      </c>
      <c r="R13" s="112">
        <f t="shared" si="2"/>
        <v>14076.341000000004</v>
      </c>
      <c r="S13" s="113">
        <f t="shared" si="2"/>
        <v>13323.700999999994</v>
      </c>
      <c r="T13" s="143"/>
      <c r="U13" s="245"/>
    </row>
    <row r="14" spans="1:21" x14ac:dyDescent="0.2">
      <c r="A14" s="227"/>
      <c r="B14" s="234" t="s">
        <v>111</v>
      </c>
      <c r="C14" s="279" t="s">
        <v>112</v>
      </c>
      <c r="D14" s="281">
        <v>16664.035</v>
      </c>
      <c r="E14" s="191">
        <v>17925.154999999999</v>
      </c>
      <c r="F14" s="111">
        <v>69947.311000000002</v>
      </c>
      <c r="G14" s="66">
        <v>76802.171000000002</v>
      </c>
      <c r="H14" s="190">
        <v>20903.815999999999</v>
      </c>
      <c r="I14" s="192">
        <v>18989.669000000002</v>
      </c>
      <c r="J14" s="190">
        <v>3837.9079999999999</v>
      </c>
      <c r="K14" s="191">
        <v>2875.9059999999999</v>
      </c>
      <c r="L14" s="111">
        <v>16109.63</v>
      </c>
      <c r="M14" s="66">
        <v>12322.128000000001</v>
      </c>
      <c r="N14" s="190">
        <v>7931.0389999999998</v>
      </c>
      <c r="O14" s="192">
        <v>6197.0360000000001</v>
      </c>
      <c r="P14" s="193">
        <v>12826.127</v>
      </c>
      <c r="Q14" s="194">
        <v>15049.249</v>
      </c>
      <c r="R14" s="112">
        <f t="shared" si="2"/>
        <v>53837.681000000004</v>
      </c>
      <c r="S14" s="113">
        <f t="shared" si="2"/>
        <v>64480.043000000005</v>
      </c>
      <c r="T14" s="143"/>
      <c r="U14" s="245"/>
    </row>
    <row r="15" spans="1:21" x14ac:dyDescent="0.2">
      <c r="A15" s="227"/>
      <c r="B15" s="234" t="s">
        <v>113</v>
      </c>
      <c r="C15" s="279" t="s">
        <v>114</v>
      </c>
      <c r="D15" s="281">
        <v>30135.338</v>
      </c>
      <c r="E15" s="191">
        <v>20217.474999999999</v>
      </c>
      <c r="F15" s="111">
        <v>126493.07399999999</v>
      </c>
      <c r="G15" s="66">
        <v>86623.88</v>
      </c>
      <c r="H15" s="190">
        <v>7450.6310000000003</v>
      </c>
      <c r="I15" s="192">
        <v>4647.7860000000001</v>
      </c>
      <c r="J15" s="190">
        <v>8005.1239999999998</v>
      </c>
      <c r="K15" s="191">
        <v>8154.3450000000003</v>
      </c>
      <c r="L15" s="111">
        <v>33601.512999999999</v>
      </c>
      <c r="M15" s="66">
        <v>34938.125</v>
      </c>
      <c r="N15" s="190">
        <v>1438.008</v>
      </c>
      <c r="O15" s="192">
        <v>1590.4760000000001</v>
      </c>
      <c r="P15" s="193">
        <v>22130.214</v>
      </c>
      <c r="Q15" s="194">
        <v>12063.129999999997</v>
      </c>
      <c r="R15" s="112">
        <f t="shared" si="2"/>
        <v>92891.560999999987</v>
      </c>
      <c r="S15" s="113">
        <f t="shared" si="2"/>
        <v>51685.755000000005</v>
      </c>
      <c r="T15" s="143"/>
      <c r="U15" s="245"/>
    </row>
    <row r="16" spans="1:21" ht="13.5" thickBot="1" x14ac:dyDescent="0.25">
      <c r="A16" s="227"/>
      <c r="B16" s="235" t="s">
        <v>115</v>
      </c>
      <c r="C16" s="280" t="s">
        <v>116</v>
      </c>
      <c r="D16" s="282">
        <v>63123.326999999997</v>
      </c>
      <c r="E16" s="199">
        <v>65038.142999999996</v>
      </c>
      <c r="F16" s="114">
        <v>264960.14799999999</v>
      </c>
      <c r="G16" s="68">
        <v>278663.07799999998</v>
      </c>
      <c r="H16" s="198">
        <v>21639.24</v>
      </c>
      <c r="I16" s="200">
        <v>21061.868999999999</v>
      </c>
      <c r="J16" s="198">
        <v>27354.959999999999</v>
      </c>
      <c r="K16" s="199">
        <v>31800.296999999999</v>
      </c>
      <c r="L16" s="114">
        <v>114822.469</v>
      </c>
      <c r="M16" s="68">
        <v>136251.67499999999</v>
      </c>
      <c r="N16" s="198">
        <v>8153.31</v>
      </c>
      <c r="O16" s="200">
        <v>8705.9879999999994</v>
      </c>
      <c r="P16" s="201">
        <v>35768.366999999998</v>
      </c>
      <c r="Q16" s="202">
        <v>33237.845999999998</v>
      </c>
      <c r="R16" s="115">
        <f t="shared" si="2"/>
        <v>150137.679</v>
      </c>
      <c r="S16" s="116">
        <f t="shared" si="2"/>
        <v>142411.40299999999</v>
      </c>
      <c r="U16" s="245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257</v>
      </c>
      <c r="E21" s="149" t="s">
        <v>258</v>
      </c>
      <c r="F21" s="148" t="s">
        <v>257</v>
      </c>
      <c r="G21" s="149" t="s">
        <v>258</v>
      </c>
      <c r="H21" s="151" t="s">
        <v>257</v>
      </c>
      <c r="I21" s="152" t="s">
        <v>258</v>
      </c>
      <c r="J21" s="160" t="s">
        <v>257</v>
      </c>
      <c r="K21" s="88" t="s">
        <v>258</v>
      </c>
      <c r="L21" s="109" t="s">
        <v>257</v>
      </c>
      <c r="M21" s="88" t="s">
        <v>258</v>
      </c>
      <c r="N21" s="87" t="s">
        <v>257</v>
      </c>
      <c r="O21" s="89" t="s">
        <v>258</v>
      </c>
      <c r="P21" s="158" t="s">
        <v>257</v>
      </c>
      <c r="Q21" s="149" t="s">
        <v>258</v>
      </c>
      <c r="R21" s="283" t="s">
        <v>257</v>
      </c>
      <c r="S21" s="284" t="s">
        <v>258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15494.525</v>
      </c>
      <c r="E22" s="138">
        <f t="shared" si="3"/>
        <v>13201.846000000001</v>
      </c>
      <c r="F22" s="139">
        <f t="shared" si="3"/>
        <v>65038.269</v>
      </c>
      <c r="G22" s="138">
        <f t="shared" si="3"/>
        <v>56564.663999999997</v>
      </c>
      <c r="H22" s="140">
        <f t="shared" si="3"/>
        <v>8103.8280000000004</v>
      </c>
      <c r="I22" s="163">
        <f t="shared" si="3"/>
        <v>7960.5539999999992</v>
      </c>
      <c r="J22" s="159">
        <f t="shared" si="3"/>
        <v>8975.1759999999995</v>
      </c>
      <c r="K22" s="138">
        <f t="shared" si="3"/>
        <v>12035.172999999999</v>
      </c>
      <c r="L22" s="139">
        <f>SUM(L23:L28)</f>
        <v>37673.316999999995</v>
      </c>
      <c r="M22" s="138">
        <f>SUM(M23:M28)</f>
        <v>51565.909999999996</v>
      </c>
      <c r="N22" s="140">
        <f t="shared" si="3"/>
        <v>3237.6350000000002</v>
      </c>
      <c r="O22" s="150">
        <f t="shared" si="3"/>
        <v>4161.2309999999998</v>
      </c>
      <c r="P22" s="285">
        <f t="shared" si="3"/>
        <v>6519.3490000000002</v>
      </c>
      <c r="Q22" s="286">
        <f t="shared" si="3"/>
        <v>1166.6729999999989</v>
      </c>
      <c r="R22" s="474">
        <f t="shared" si="3"/>
        <v>27364.952000000001</v>
      </c>
      <c r="S22" s="286">
        <f t="shared" si="3"/>
        <v>4998.7539999999972</v>
      </c>
    </row>
    <row r="23" spans="1:19" x14ac:dyDescent="0.2">
      <c r="A23" s="227"/>
      <c r="B23" s="234" t="s">
        <v>106</v>
      </c>
      <c r="C23" s="189" t="s">
        <v>172</v>
      </c>
      <c r="D23" s="190">
        <v>102.506</v>
      </c>
      <c r="E23" s="191">
        <v>109.33499999999999</v>
      </c>
      <c r="F23" s="65">
        <v>430.26499999999999</v>
      </c>
      <c r="G23" s="66">
        <v>468.46600000000001</v>
      </c>
      <c r="H23" s="190">
        <v>109.497</v>
      </c>
      <c r="I23" s="192">
        <v>146.29300000000001</v>
      </c>
      <c r="J23" s="136">
        <v>344.95100000000002</v>
      </c>
      <c r="K23" s="66">
        <v>425.00400000000002</v>
      </c>
      <c r="L23" s="111">
        <v>1447.933</v>
      </c>
      <c r="M23" s="66">
        <v>1820.979</v>
      </c>
      <c r="N23" s="65">
        <v>373.428</v>
      </c>
      <c r="O23" s="262">
        <v>368.846</v>
      </c>
      <c r="P23" s="470">
        <f t="shared" ref="P23:S28" si="4">D23-J23</f>
        <v>-242.44500000000002</v>
      </c>
      <c r="Q23" s="471">
        <f t="shared" si="4"/>
        <v>-315.66900000000004</v>
      </c>
      <c r="R23" s="475">
        <f t="shared" si="4"/>
        <v>-1017.668</v>
      </c>
      <c r="S23" s="476">
        <f t="shared" si="4"/>
        <v>-1352.5129999999999</v>
      </c>
    </row>
    <row r="24" spans="1:19" x14ac:dyDescent="0.2">
      <c r="A24" s="227"/>
      <c r="B24" s="234" t="s">
        <v>107</v>
      </c>
      <c r="C24" s="189" t="s">
        <v>108</v>
      </c>
      <c r="D24" s="190">
        <v>1064.9770000000001</v>
      </c>
      <c r="E24" s="191">
        <v>1795.3920000000001</v>
      </c>
      <c r="F24" s="65">
        <v>4470.241</v>
      </c>
      <c r="G24" s="66">
        <v>7692.5479999999998</v>
      </c>
      <c r="H24" s="190">
        <v>310.673</v>
      </c>
      <c r="I24" s="192">
        <v>781.16399999999999</v>
      </c>
      <c r="J24" s="136">
        <v>315.73099999999999</v>
      </c>
      <c r="K24" s="66">
        <v>2154.4250000000002</v>
      </c>
      <c r="L24" s="111">
        <v>1325.2829999999999</v>
      </c>
      <c r="M24" s="66">
        <v>9230.8439999999991</v>
      </c>
      <c r="N24" s="65">
        <v>320.31400000000002</v>
      </c>
      <c r="O24" s="262">
        <v>978.23199999999997</v>
      </c>
      <c r="P24" s="470">
        <f t="shared" ref="P24:P26" si="5">D24-J24</f>
        <v>749.24600000000009</v>
      </c>
      <c r="Q24" s="471">
        <f t="shared" ref="Q24:Q26" si="6">E24-K24</f>
        <v>-359.03300000000013</v>
      </c>
      <c r="R24" s="475">
        <f t="shared" si="4"/>
        <v>3144.9580000000001</v>
      </c>
      <c r="S24" s="476">
        <f t="shared" si="4"/>
        <v>-1538.2959999999994</v>
      </c>
    </row>
    <row r="25" spans="1:19" x14ac:dyDescent="0.2">
      <c r="A25" s="227"/>
      <c r="B25" s="234" t="s">
        <v>109</v>
      </c>
      <c r="C25" s="189" t="s">
        <v>110</v>
      </c>
      <c r="D25" s="190">
        <v>494.80799999999999</v>
      </c>
      <c r="E25" s="191">
        <v>312.14999999999998</v>
      </c>
      <c r="F25" s="65">
        <v>2076.9589999999998</v>
      </c>
      <c r="G25" s="66">
        <v>1337.43</v>
      </c>
      <c r="H25" s="190">
        <v>267.18700000000001</v>
      </c>
      <c r="I25" s="192">
        <v>194.33699999999999</v>
      </c>
      <c r="J25" s="136">
        <v>25.911999999999999</v>
      </c>
      <c r="K25" s="66">
        <v>123.607</v>
      </c>
      <c r="L25" s="111">
        <v>108.76600000000001</v>
      </c>
      <c r="M25" s="66">
        <v>529.60299999999995</v>
      </c>
      <c r="N25" s="65">
        <v>8.6199999999999992</v>
      </c>
      <c r="O25" s="262">
        <v>57.326999999999998</v>
      </c>
      <c r="P25" s="470">
        <f t="shared" si="5"/>
        <v>468.89600000000002</v>
      </c>
      <c r="Q25" s="471">
        <f t="shared" si="6"/>
        <v>188.54299999999998</v>
      </c>
      <c r="R25" s="475">
        <f t="shared" si="4"/>
        <v>1968.1929999999998</v>
      </c>
      <c r="S25" s="476">
        <f t="shared" si="4"/>
        <v>807.82700000000011</v>
      </c>
    </row>
    <row r="26" spans="1:19" x14ac:dyDescent="0.2">
      <c r="A26" s="227"/>
      <c r="B26" s="234" t="s">
        <v>111</v>
      </c>
      <c r="C26" s="189" t="s">
        <v>112</v>
      </c>
      <c r="D26" s="190">
        <v>5348.8360000000002</v>
      </c>
      <c r="E26" s="191">
        <v>6853.366</v>
      </c>
      <c r="F26" s="65">
        <v>22451.743999999999</v>
      </c>
      <c r="G26" s="66">
        <v>29363.944</v>
      </c>
      <c r="H26" s="190">
        <v>4775.9960000000001</v>
      </c>
      <c r="I26" s="192">
        <v>5743.9579999999996</v>
      </c>
      <c r="J26" s="136">
        <v>302.18200000000002</v>
      </c>
      <c r="K26" s="66">
        <v>483.476</v>
      </c>
      <c r="L26" s="111">
        <v>1268.415</v>
      </c>
      <c r="M26" s="66">
        <v>2071.5059999999999</v>
      </c>
      <c r="N26" s="65">
        <v>201.53899999999999</v>
      </c>
      <c r="O26" s="262">
        <v>284.41399999999999</v>
      </c>
      <c r="P26" s="470">
        <f t="shared" si="5"/>
        <v>5046.6540000000005</v>
      </c>
      <c r="Q26" s="471">
        <f t="shared" si="6"/>
        <v>6369.89</v>
      </c>
      <c r="R26" s="475">
        <f t="shared" si="4"/>
        <v>21183.328999999998</v>
      </c>
      <c r="S26" s="476">
        <f t="shared" si="4"/>
        <v>27292.437999999998</v>
      </c>
    </row>
    <row r="27" spans="1:19" x14ac:dyDescent="0.2">
      <c r="A27" s="227"/>
      <c r="B27" s="234" t="s">
        <v>113</v>
      </c>
      <c r="C27" s="189" t="s">
        <v>114</v>
      </c>
      <c r="D27" s="190">
        <v>5783.9369999999999</v>
      </c>
      <c r="E27" s="191">
        <v>2413.3679999999999</v>
      </c>
      <c r="F27" s="65">
        <v>24278.074000000001</v>
      </c>
      <c r="G27" s="66">
        <v>10340.317999999999</v>
      </c>
      <c r="H27" s="190">
        <v>1467.135</v>
      </c>
      <c r="I27" s="192">
        <v>542.99</v>
      </c>
      <c r="J27" s="136">
        <v>3142.5320000000002</v>
      </c>
      <c r="K27" s="66">
        <v>2586.8270000000002</v>
      </c>
      <c r="L27" s="111">
        <v>13190.773999999999</v>
      </c>
      <c r="M27" s="66">
        <v>11083.522000000001</v>
      </c>
      <c r="N27" s="65">
        <v>537.98500000000001</v>
      </c>
      <c r="O27" s="262">
        <v>492.67</v>
      </c>
      <c r="P27" s="470">
        <f t="shared" si="4"/>
        <v>2641.4049999999997</v>
      </c>
      <c r="Q27" s="471">
        <f t="shared" si="4"/>
        <v>-173.45900000000029</v>
      </c>
      <c r="R27" s="475">
        <f t="shared" si="4"/>
        <v>11087.300000000001</v>
      </c>
      <c r="S27" s="476">
        <f t="shared" si="4"/>
        <v>-743.20400000000154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2699.4609999999998</v>
      </c>
      <c r="E28" s="199">
        <v>1718.2349999999999</v>
      </c>
      <c r="F28" s="67">
        <v>11330.986000000001</v>
      </c>
      <c r="G28" s="68">
        <v>7361.9579999999996</v>
      </c>
      <c r="H28" s="198">
        <v>1173.3399999999999</v>
      </c>
      <c r="I28" s="200">
        <v>551.81200000000001</v>
      </c>
      <c r="J28" s="137">
        <v>4843.8680000000004</v>
      </c>
      <c r="K28" s="68">
        <v>6261.8339999999998</v>
      </c>
      <c r="L28" s="114">
        <v>20332.146000000001</v>
      </c>
      <c r="M28" s="68">
        <v>26829.455999999998</v>
      </c>
      <c r="N28" s="67">
        <v>1795.749</v>
      </c>
      <c r="O28" s="263">
        <v>1979.742</v>
      </c>
      <c r="P28" s="472">
        <f t="shared" ref="P28" si="7">D28-J28</f>
        <v>-2144.4070000000006</v>
      </c>
      <c r="Q28" s="473">
        <f t="shared" ref="Q28" si="8">E28-K28</f>
        <v>-4543.5990000000002</v>
      </c>
      <c r="R28" s="477">
        <f t="shared" si="4"/>
        <v>-9001.16</v>
      </c>
      <c r="S28" s="478">
        <f t="shared" si="4"/>
        <v>-19467.498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257</v>
      </c>
      <c r="E33" s="149" t="s">
        <v>258</v>
      </c>
      <c r="F33" s="148" t="s">
        <v>257</v>
      </c>
      <c r="G33" s="149" t="s">
        <v>258</v>
      </c>
      <c r="H33" s="151" t="s">
        <v>257</v>
      </c>
      <c r="I33" s="152" t="s">
        <v>258</v>
      </c>
      <c r="J33" s="160" t="s">
        <v>257</v>
      </c>
      <c r="K33" s="88" t="s">
        <v>258</v>
      </c>
      <c r="L33" s="109" t="s">
        <v>257</v>
      </c>
      <c r="M33" s="88" t="s">
        <v>258</v>
      </c>
      <c r="N33" s="87" t="s">
        <v>257</v>
      </c>
      <c r="O33" s="89" t="s">
        <v>258</v>
      </c>
      <c r="P33" s="160" t="s">
        <v>257</v>
      </c>
      <c r="Q33" s="88" t="s">
        <v>258</v>
      </c>
      <c r="R33" s="110" t="s">
        <v>257</v>
      </c>
      <c r="S33" s="90" t="s">
        <v>258</v>
      </c>
      <c r="T33" s="253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33645.646999999997</v>
      </c>
      <c r="E34" s="138">
        <f t="shared" si="9"/>
        <v>33513.684000000001</v>
      </c>
      <c r="F34" s="139">
        <f t="shared" si="9"/>
        <v>141227.60800000001</v>
      </c>
      <c r="G34" s="138">
        <f t="shared" si="9"/>
        <v>143592.859</v>
      </c>
      <c r="H34" s="140">
        <f t="shared" si="9"/>
        <v>44756.110999999997</v>
      </c>
      <c r="I34" s="163">
        <f t="shared" si="9"/>
        <v>48349.729999999996</v>
      </c>
      <c r="J34" s="159">
        <f t="shared" si="9"/>
        <v>24616.345999999998</v>
      </c>
      <c r="K34" s="138">
        <f t="shared" si="9"/>
        <v>27060.404000000002</v>
      </c>
      <c r="L34" s="139">
        <f t="shared" si="9"/>
        <v>103327.117</v>
      </c>
      <c r="M34" s="138">
        <f t="shared" si="9"/>
        <v>115943.106</v>
      </c>
      <c r="N34" s="140">
        <f t="shared" si="9"/>
        <v>17380.155999999999</v>
      </c>
      <c r="O34" s="150">
        <f t="shared" si="9"/>
        <v>16303.831999999999</v>
      </c>
      <c r="P34" s="259">
        <f t="shared" si="9"/>
        <v>9029.3010000000031</v>
      </c>
      <c r="Q34" s="132">
        <f t="shared" si="9"/>
        <v>6453.2799999999988</v>
      </c>
      <c r="R34" s="131">
        <f t="shared" si="9"/>
        <v>37900.490999999995</v>
      </c>
      <c r="S34" s="132">
        <f t="shared" si="9"/>
        <v>27649.752999999993</v>
      </c>
      <c r="T34" s="253"/>
    </row>
    <row r="35" spans="1:21" x14ac:dyDescent="0.2">
      <c r="A35" s="227"/>
      <c r="B35" s="234" t="s">
        <v>106</v>
      </c>
      <c r="C35" s="189" t="s">
        <v>172</v>
      </c>
      <c r="D35" s="190">
        <v>17816.149000000001</v>
      </c>
      <c r="E35" s="191">
        <v>19078.620999999999</v>
      </c>
      <c r="F35" s="111">
        <v>74783.282999999996</v>
      </c>
      <c r="G35" s="66">
        <v>81744.282999999996</v>
      </c>
      <c r="H35" s="190">
        <v>34114.21</v>
      </c>
      <c r="I35" s="192">
        <v>39622.614000000001</v>
      </c>
      <c r="J35" s="224">
        <v>3852.723</v>
      </c>
      <c r="K35" s="191">
        <v>4005.9050000000002</v>
      </c>
      <c r="L35" s="111">
        <v>16171.802</v>
      </c>
      <c r="M35" s="66">
        <v>17163.721000000001</v>
      </c>
      <c r="N35" s="190">
        <v>3870.2460000000001</v>
      </c>
      <c r="O35" s="257">
        <v>4567.009</v>
      </c>
      <c r="P35" s="260">
        <v>13963.426000000001</v>
      </c>
      <c r="Q35" s="194">
        <v>15072.715999999999</v>
      </c>
      <c r="R35" s="112">
        <f t="shared" ref="R35:R40" si="10">F35-L35</f>
        <v>58611.481</v>
      </c>
      <c r="S35" s="113">
        <f t="shared" ref="S35:S40" si="11">G35-M35</f>
        <v>64580.561999999991</v>
      </c>
      <c r="T35" s="253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865.96299999999997</v>
      </c>
      <c r="E36" s="191">
        <v>2228.6370000000002</v>
      </c>
      <c r="F36" s="111">
        <v>3634.8809999999999</v>
      </c>
      <c r="G36" s="66">
        <v>9548.8250000000007</v>
      </c>
      <c r="H36" s="190">
        <v>2574.9870000000001</v>
      </c>
      <c r="I36" s="192">
        <v>1208.183</v>
      </c>
      <c r="J36" s="224">
        <v>4482.9139999999998</v>
      </c>
      <c r="K36" s="191">
        <v>4133.1750000000002</v>
      </c>
      <c r="L36" s="111">
        <v>18817.038</v>
      </c>
      <c r="M36" s="66">
        <v>17709.012999999999</v>
      </c>
      <c r="N36" s="190">
        <v>5713.9639999999999</v>
      </c>
      <c r="O36" s="257">
        <v>3733.473</v>
      </c>
      <c r="P36" s="260">
        <v>-3616.951</v>
      </c>
      <c r="Q36" s="194">
        <v>-1904.538</v>
      </c>
      <c r="R36" s="112">
        <f t="shared" si="10"/>
        <v>-15182.157000000001</v>
      </c>
      <c r="S36" s="113">
        <f t="shared" si="11"/>
        <v>-8160.1879999999983</v>
      </c>
    </row>
    <row r="37" spans="1:21" x14ac:dyDescent="0.2">
      <c r="A37" s="227"/>
      <c r="B37" s="234" t="s">
        <v>109</v>
      </c>
      <c r="C37" s="189" t="s">
        <v>110</v>
      </c>
      <c r="D37" s="190">
        <v>609.02700000000004</v>
      </c>
      <c r="E37" s="191">
        <v>775.00099999999998</v>
      </c>
      <c r="F37" s="111">
        <v>2556.3739999999998</v>
      </c>
      <c r="G37" s="66">
        <v>3320.5830000000001</v>
      </c>
      <c r="H37" s="190">
        <v>561.63499999999999</v>
      </c>
      <c r="I37" s="192">
        <v>850.61400000000003</v>
      </c>
      <c r="J37" s="224">
        <v>3378.8969999999999</v>
      </c>
      <c r="K37" s="191">
        <v>3723.857</v>
      </c>
      <c r="L37" s="111">
        <v>14182.924999999999</v>
      </c>
      <c r="M37" s="66">
        <v>15955.281999999999</v>
      </c>
      <c r="N37" s="190">
        <v>3230.654</v>
      </c>
      <c r="O37" s="257">
        <v>3480.7440000000001</v>
      </c>
      <c r="P37" s="260">
        <v>-2769.87</v>
      </c>
      <c r="Q37" s="194">
        <v>-2948.8559999999998</v>
      </c>
      <c r="R37" s="112">
        <f t="shared" si="10"/>
        <v>-11626.550999999999</v>
      </c>
      <c r="S37" s="113">
        <f t="shared" si="11"/>
        <v>-12634.698999999999</v>
      </c>
      <c r="T37" s="253"/>
    </row>
    <row r="38" spans="1:21" x14ac:dyDescent="0.2">
      <c r="A38" s="227"/>
      <c r="B38" s="234" t="s">
        <v>111</v>
      </c>
      <c r="C38" s="189" t="s">
        <v>112</v>
      </c>
      <c r="D38" s="190">
        <v>1049.423</v>
      </c>
      <c r="E38" s="191">
        <v>1271.4280000000001</v>
      </c>
      <c r="F38" s="111">
        <v>4404.9560000000001</v>
      </c>
      <c r="G38" s="66">
        <v>5447.5649999999996</v>
      </c>
      <c r="H38" s="190">
        <v>3033.7359999999999</v>
      </c>
      <c r="I38" s="192">
        <v>2992.6419999999998</v>
      </c>
      <c r="J38" s="224">
        <v>897.43700000000001</v>
      </c>
      <c r="K38" s="191">
        <v>435.16399999999999</v>
      </c>
      <c r="L38" s="111">
        <v>3766.9850000000001</v>
      </c>
      <c r="M38" s="66">
        <v>1864.5070000000001</v>
      </c>
      <c r="N38" s="190">
        <v>845.16600000000005</v>
      </c>
      <c r="O38" s="257">
        <v>364.71899999999999</v>
      </c>
      <c r="P38" s="260">
        <v>151.98599999999999</v>
      </c>
      <c r="Q38" s="194">
        <v>836.26400000000012</v>
      </c>
      <c r="R38" s="112">
        <f t="shared" si="10"/>
        <v>637.971</v>
      </c>
      <c r="S38" s="113">
        <f t="shared" si="11"/>
        <v>3583.0579999999995</v>
      </c>
      <c r="T38" s="253"/>
    </row>
    <row r="39" spans="1:21" x14ac:dyDescent="0.2">
      <c r="A39" s="227"/>
      <c r="B39" s="234" t="s">
        <v>113</v>
      </c>
      <c r="C39" s="189" t="s">
        <v>114</v>
      </c>
      <c r="D39" s="190">
        <v>4894.3320000000003</v>
      </c>
      <c r="E39" s="191">
        <v>2808.8789999999999</v>
      </c>
      <c r="F39" s="111">
        <v>20543.967000000001</v>
      </c>
      <c r="G39" s="66">
        <v>12034.945</v>
      </c>
      <c r="H39" s="190">
        <v>1194.375</v>
      </c>
      <c r="I39" s="192">
        <v>691.60599999999999</v>
      </c>
      <c r="J39" s="224">
        <v>2405.308</v>
      </c>
      <c r="K39" s="191">
        <v>2517.04</v>
      </c>
      <c r="L39" s="111">
        <v>10096.282999999999</v>
      </c>
      <c r="M39" s="66">
        <v>10784.509</v>
      </c>
      <c r="N39" s="190">
        <v>477.93299999999999</v>
      </c>
      <c r="O39" s="257">
        <v>427.99900000000002</v>
      </c>
      <c r="P39" s="260">
        <v>2489.0240000000003</v>
      </c>
      <c r="Q39" s="194">
        <v>291.83899999999994</v>
      </c>
      <c r="R39" s="112">
        <f t="shared" si="10"/>
        <v>10447.684000000001</v>
      </c>
      <c r="S39" s="113">
        <f t="shared" si="11"/>
        <v>1250.4359999999997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8410.7530000000006</v>
      </c>
      <c r="E40" s="199">
        <v>7351.1180000000004</v>
      </c>
      <c r="F40" s="114">
        <v>35304.146999999997</v>
      </c>
      <c r="G40" s="68">
        <v>31496.657999999999</v>
      </c>
      <c r="H40" s="198">
        <v>3277.1680000000001</v>
      </c>
      <c r="I40" s="200">
        <v>2984.0709999999999</v>
      </c>
      <c r="J40" s="225">
        <v>9599.0669999999991</v>
      </c>
      <c r="K40" s="199">
        <v>12245.263000000001</v>
      </c>
      <c r="L40" s="114">
        <v>40292.084000000003</v>
      </c>
      <c r="M40" s="68">
        <v>52466.074000000001</v>
      </c>
      <c r="N40" s="198">
        <v>3242.1930000000002</v>
      </c>
      <c r="O40" s="258">
        <v>3729.8879999999999</v>
      </c>
      <c r="P40" s="261">
        <v>-1188.3139999999985</v>
      </c>
      <c r="Q40" s="202">
        <v>-4894.1450000000004</v>
      </c>
      <c r="R40" s="115">
        <f t="shared" si="10"/>
        <v>-4987.9370000000054</v>
      </c>
      <c r="S40" s="116">
        <f t="shared" si="11"/>
        <v>-20969.416000000001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257</v>
      </c>
      <c r="E45" s="88" t="s">
        <v>258</v>
      </c>
      <c r="F45" s="109" t="s">
        <v>257</v>
      </c>
      <c r="G45" s="88" t="s">
        <v>258</v>
      </c>
      <c r="H45" s="87" t="s">
        <v>257</v>
      </c>
      <c r="I45" s="89" t="s">
        <v>258</v>
      </c>
      <c r="J45" s="160" t="s">
        <v>257</v>
      </c>
      <c r="K45" s="88" t="s">
        <v>258</v>
      </c>
      <c r="L45" s="109" t="s">
        <v>257</v>
      </c>
      <c r="M45" s="88" t="s">
        <v>258</v>
      </c>
      <c r="N45" s="87" t="s">
        <v>257</v>
      </c>
      <c r="O45" s="89" t="s">
        <v>258</v>
      </c>
      <c r="P45" s="160" t="s">
        <v>257</v>
      </c>
      <c r="Q45" s="88" t="s">
        <v>258</v>
      </c>
      <c r="R45" s="110" t="s">
        <v>257</v>
      </c>
      <c r="S45" s="90" t="s">
        <v>258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129219.432</v>
      </c>
      <c r="E46" s="138">
        <f t="shared" si="12"/>
        <v>127796.856</v>
      </c>
      <c r="F46" s="139">
        <f>(SUM(F47:F52))/1</f>
        <v>542398.48800000001</v>
      </c>
      <c r="G46" s="138">
        <f>(SUM(G47:G52))/1</f>
        <v>547559.51800000004</v>
      </c>
      <c r="H46" s="140">
        <f t="shared" si="12"/>
        <v>96124.43299999999</v>
      </c>
      <c r="I46" s="163">
        <f t="shared" si="12"/>
        <v>98101.402999999991</v>
      </c>
      <c r="J46" s="159">
        <f t="shared" si="12"/>
        <v>68437.440999999992</v>
      </c>
      <c r="K46" s="138">
        <f t="shared" si="12"/>
        <v>76953.422000000006</v>
      </c>
      <c r="L46" s="139">
        <f>(SUM(L47:L52))/1</f>
        <v>287266.22000000003</v>
      </c>
      <c r="M46" s="138">
        <f>(SUM(M47:M52))/1</f>
        <v>329714.929</v>
      </c>
      <c r="N46" s="140">
        <f t="shared" si="12"/>
        <v>46427.800999999999</v>
      </c>
      <c r="O46" s="150">
        <f t="shared" si="12"/>
        <v>48800.164000000004</v>
      </c>
      <c r="P46" s="259">
        <f t="shared" si="12"/>
        <v>60781.991000000002</v>
      </c>
      <c r="Q46" s="132">
        <f t="shared" si="12"/>
        <v>50843.434000000008</v>
      </c>
      <c r="R46" s="131">
        <f t="shared" si="12"/>
        <v>255132.26800000004</v>
      </c>
      <c r="S46" s="132">
        <f t="shared" si="12"/>
        <v>217844.58900000001</v>
      </c>
    </row>
    <row r="47" spans="1:21" x14ac:dyDescent="0.2">
      <c r="A47" s="227"/>
      <c r="B47" s="226" t="s">
        <v>106</v>
      </c>
      <c r="C47" s="195" t="s">
        <v>172</v>
      </c>
      <c r="D47" s="136">
        <v>25801.905999999999</v>
      </c>
      <c r="E47" s="66">
        <v>26639.616999999998</v>
      </c>
      <c r="F47" s="111">
        <v>108303.458</v>
      </c>
      <c r="G47" s="66">
        <v>114140.21</v>
      </c>
      <c r="H47" s="65">
        <v>47347.538999999997</v>
      </c>
      <c r="I47" s="164">
        <v>51856.120999999999</v>
      </c>
      <c r="J47" s="136">
        <v>12819.806</v>
      </c>
      <c r="K47" s="66">
        <v>13872.472</v>
      </c>
      <c r="L47" s="111">
        <v>53811.13</v>
      </c>
      <c r="M47" s="66">
        <v>59438.042999999998</v>
      </c>
      <c r="N47" s="65">
        <v>14157.914000000001</v>
      </c>
      <c r="O47" s="262">
        <v>17889.601999999999</v>
      </c>
      <c r="P47" s="264">
        <v>12982.099999999999</v>
      </c>
      <c r="Q47" s="134">
        <v>12767.144999999999</v>
      </c>
      <c r="R47" s="112">
        <f t="shared" ref="R47:S52" si="13">F47-L47</f>
        <v>54492.328000000001</v>
      </c>
      <c r="S47" s="113">
        <f t="shared" si="13"/>
        <v>54702.167000000009</v>
      </c>
    </row>
    <row r="48" spans="1:21" x14ac:dyDescent="0.2">
      <c r="A48" s="227"/>
      <c r="B48" s="231" t="s">
        <v>107</v>
      </c>
      <c r="C48" s="195" t="s">
        <v>108</v>
      </c>
      <c r="D48" s="136">
        <v>5827.0190000000002</v>
      </c>
      <c r="E48" s="66">
        <v>9390.9240000000009</v>
      </c>
      <c r="F48" s="111">
        <v>24458.9</v>
      </c>
      <c r="G48" s="66">
        <v>40236.453000000001</v>
      </c>
      <c r="H48" s="65">
        <v>5187.482</v>
      </c>
      <c r="I48" s="164">
        <v>5337.6589999999997</v>
      </c>
      <c r="J48" s="136">
        <v>9637.2209999999995</v>
      </c>
      <c r="K48" s="66">
        <v>12721.356</v>
      </c>
      <c r="L48" s="111">
        <v>40452.249000000003</v>
      </c>
      <c r="M48" s="66">
        <v>54505.947999999997</v>
      </c>
      <c r="N48" s="65">
        <v>8410.0990000000002</v>
      </c>
      <c r="O48" s="262">
        <v>7412.192</v>
      </c>
      <c r="P48" s="264">
        <v>-3810.2019999999993</v>
      </c>
      <c r="Q48" s="134">
        <v>-3330.4319999999989</v>
      </c>
      <c r="R48" s="112">
        <f t="shared" si="13"/>
        <v>-15993.349000000002</v>
      </c>
      <c r="S48" s="113">
        <f t="shared" si="13"/>
        <v>-14269.494999999995</v>
      </c>
    </row>
    <row r="49" spans="1:19" x14ac:dyDescent="0.2">
      <c r="A49" s="227"/>
      <c r="B49" s="231" t="s">
        <v>109</v>
      </c>
      <c r="C49" s="195" t="s">
        <v>110</v>
      </c>
      <c r="D49" s="136">
        <v>9498.0059999999994</v>
      </c>
      <c r="E49" s="66">
        <v>9908.0139999999992</v>
      </c>
      <c r="F49" s="111">
        <v>39867.845999999998</v>
      </c>
      <c r="G49" s="66">
        <v>42452.01</v>
      </c>
      <c r="H49" s="65">
        <v>7751.9830000000002</v>
      </c>
      <c r="I49" s="164">
        <v>8060.4859999999999</v>
      </c>
      <c r="J49" s="136">
        <v>6931.3360000000002</v>
      </c>
      <c r="K49" s="66">
        <v>7768.2439999999997</v>
      </c>
      <c r="L49" s="111">
        <v>29094.295999999998</v>
      </c>
      <c r="M49" s="66">
        <v>33283.885000000002</v>
      </c>
      <c r="N49" s="65">
        <v>6388.3159999999998</v>
      </c>
      <c r="O49" s="262">
        <v>7071.8</v>
      </c>
      <c r="P49" s="264">
        <v>2566.6699999999992</v>
      </c>
      <c r="Q49" s="134">
        <v>2139.7699999999995</v>
      </c>
      <c r="R49" s="112">
        <f t="shared" si="13"/>
        <v>10773.55</v>
      </c>
      <c r="S49" s="113">
        <f t="shared" si="13"/>
        <v>9168.125</v>
      </c>
    </row>
    <row r="50" spans="1:19" x14ac:dyDescent="0.2">
      <c r="A50" s="227"/>
      <c r="B50" s="231" t="s">
        <v>111</v>
      </c>
      <c r="C50" s="195" t="s">
        <v>112</v>
      </c>
      <c r="D50" s="136">
        <v>9901.259</v>
      </c>
      <c r="E50" s="66">
        <v>11512.599</v>
      </c>
      <c r="F50" s="111">
        <v>41560.546999999999</v>
      </c>
      <c r="G50" s="66">
        <v>49326.947999999997</v>
      </c>
      <c r="H50" s="65">
        <v>11264.588</v>
      </c>
      <c r="I50" s="164">
        <v>11495.858</v>
      </c>
      <c r="J50" s="136">
        <v>3806.6950000000002</v>
      </c>
      <c r="K50" s="66">
        <v>2857.489</v>
      </c>
      <c r="L50" s="111">
        <v>15978.615</v>
      </c>
      <c r="M50" s="66">
        <v>12243.216</v>
      </c>
      <c r="N50" s="65">
        <v>7889.8389999999999</v>
      </c>
      <c r="O50" s="262">
        <v>6175.8360000000002</v>
      </c>
      <c r="P50" s="264">
        <v>6094.5640000000003</v>
      </c>
      <c r="Q50" s="134">
        <v>8655.11</v>
      </c>
      <c r="R50" s="112">
        <f t="shared" si="13"/>
        <v>25581.932000000001</v>
      </c>
      <c r="S50" s="113">
        <f t="shared" si="13"/>
        <v>37083.731999999996</v>
      </c>
    </row>
    <row r="51" spans="1:19" x14ac:dyDescent="0.2">
      <c r="A51" s="227"/>
      <c r="B51" s="231" t="s">
        <v>113</v>
      </c>
      <c r="C51" s="195" t="s">
        <v>114</v>
      </c>
      <c r="D51" s="136">
        <v>29582.663</v>
      </c>
      <c r="E51" s="66">
        <v>19480.114000000001</v>
      </c>
      <c r="F51" s="111">
        <v>124173.224</v>
      </c>
      <c r="G51" s="66">
        <v>83464.567999999999</v>
      </c>
      <c r="H51" s="65">
        <v>7336.08</v>
      </c>
      <c r="I51" s="164">
        <v>4489.7569999999996</v>
      </c>
      <c r="J51" s="136">
        <v>8005.1239999999998</v>
      </c>
      <c r="K51" s="66">
        <v>8004.924</v>
      </c>
      <c r="L51" s="111">
        <v>33601.512999999999</v>
      </c>
      <c r="M51" s="66">
        <v>34297.913</v>
      </c>
      <c r="N51" s="65">
        <v>1438.008</v>
      </c>
      <c r="O51" s="262">
        <v>1550.4760000000001</v>
      </c>
      <c r="P51" s="264">
        <v>21577.539000000001</v>
      </c>
      <c r="Q51" s="134">
        <v>11475.190000000002</v>
      </c>
      <c r="R51" s="112">
        <f t="shared" si="13"/>
        <v>90571.71100000001</v>
      </c>
      <c r="S51" s="113">
        <f t="shared" si="13"/>
        <v>49166.654999999999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48608.578999999998</v>
      </c>
      <c r="E52" s="68">
        <v>50865.588000000003</v>
      </c>
      <c r="F52" s="114">
        <v>204034.51300000001</v>
      </c>
      <c r="G52" s="68">
        <v>217939.329</v>
      </c>
      <c r="H52" s="67">
        <v>17236.760999999999</v>
      </c>
      <c r="I52" s="165">
        <v>16861.522000000001</v>
      </c>
      <c r="J52" s="137">
        <v>27237.258999999998</v>
      </c>
      <c r="K52" s="68">
        <v>31728.937000000002</v>
      </c>
      <c r="L52" s="114">
        <v>114328.417</v>
      </c>
      <c r="M52" s="68">
        <v>135945.924</v>
      </c>
      <c r="N52" s="67">
        <v>8143.625</v>
      </c>
      <c r="O52" s="263">
        <v>8700.2579999999998</v>
      </c>
      <c r="P52" s="265">
        <v>21371.32</v>
      </c>
      <c r="Q52" s="135">
        <v>19136.651000000002</v>
      </c>
      <c r="R52" s="115">
        <f t="shared" si="13"/>
        <v>89706.096000000005</v>
      </c>
      <c r="S52" s="116">
        <f t="shared" si="13"/>
        <v>81993.404999999999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11" sqref="U11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9" t="s">
        <v>229</v>
      </c>
      <c r="B3" s="120"/>
      <c r="C3" s="120"/>
      <c r="D3" s="120"/>
      <c r="E3" s="120"/>
      <c r="F3" s="120"/>
      <c r="G3" s="120"/>
      <c r="H3" s="120"/>
      <c r="I3" s="120"/>
      <c r="J3" s="319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5" t="s">
        <v>262</v>
      </c>
      <c r="B5" s="316"/>
      <c r="C5" s="317"/>
      <c r="D5" s="318"/>
      <c r="E5" s="315" t="s">
        <v>263</v>
      </c>
      <c r="F5" s="316"/>
      <c r="G5" s="317"/>
      <c r="H5" s="318"/>
      <c r="I5" s="125"/>
      <c r="J5" s="315" t="s">
        <v>262</v>
      </c>
      <c r="K5" s="316"/>
      <c r="L5" s="317"/>
      <c r="M5" s="318"/>
      <c r="N5" s="315" t="s">
        <v>263</v>
      </c>
      <c r="O5" s="316"/>
      <c r="P5" s="317"/>
      <c r="Q5" s="318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7" t="s">
        <v>117</v>
      </c>
      <c r="B7" s="288">
        <v>30926.186000000002</v>
      </c>
      <c r="C7" s="289">
        <v>129812.58900000001</v>
      </c>
      <c r="D7" s="290">
        <v>56782.966999999997</v>
      </c>
      <c r="E7" s="291" t="s">
        <v>117</v>
      </c>
      <c r="F7" s="292">
        <v>30805.837</v>
      </c>
      <c r="G7" s="293">
        <v>131990.81099999999</v>
      </c>
      <c r="H7" s="290">
        <v>59716.663999999997</v>
      </c>
      <c r="I7" s="125"/>
      <c r="J7" s="287" t="s">
        <v>117</v>
      </c>
      <c r="K7" s="288">
        <v>12819.954</v>
      </c>
      <c r="L7" s="289">
        <v>53811.752</v>
      </c>
      <c r="M7" s="290">
        <v>14157.931</v>
      </c>
      <c r="N7" s="291" t="s">
        <v>117</v>
      </c>
      <c r="O7" s="292">
        <v>14049.325999999999</v>
      </c>
      <c r="P7" s="293">
        <v>60195.794000000002</v>
      </c>
      <c r="Q7" s="290">
        <v>17985.901999999998</v>
      </c>
    </row>
    <row r="8" spans="1:17" ht="15.75" x14ac:dyDescent="0.25">
      <c r="A8" s="294" t="s">
        <v>77</v>
      </c>
      <c r="B8" s="295">
        <v>17816.149000000001</v>
      </c>
      <c r="C8" s="296">
        <v>74783.282999999996</v>
      </c>
      <c r="D8" s="295">
        <v>34114.21</v>
      </c>
      <c r="E8" s="297" t="s">
        <v>77</v>
      </c>
      <c r="F8" s="298">
        <v>19078.620999999999</v>
      </c>
      <c r="G8" s="299">
        <v>81744.282999999996</v>
      </c>
      <c r="H8" s="300">
        <v>39622.614000000001</v>
      </c>
      <c r="I8" s="125"/>
      <c r="J8" s="294" t="s">
        <v>131</v>
      </c>
      <c r="K8" s="295">
        <v>6199.4470000000001</v>
      </c>
      <c r="L8" s="296">
        <v>26022.171999999999</v>
      </c>
      <c r="M8" s="295">
        <v>4413.4650000000001</v>
      </c>
      <c r="N8" s="297" t="s">
        <v>131</v>
      </c>
      <c r="O8" s="298">
        <v>7195.0640000000003</v>
      </c>
      <c r="P8" s="299">
        <v>30827.969000000001</v>
      </c>
      <c r="Q8" s="300">
        <v>8567.0859999999993</v>
      </c>
    </row>
    <row r="9" spans="1:17" ht="15.75" x14ac:dyDescent="0.25">
      <c r="A9" s="301" t="s">
        <v>199</v>
      </c>
      <c r="B9" s="302">
        <v>2569.3200000000002</v>
      </c>
      <c r="C9" s="303">
        <v>10784.715</v>
      </c>
      <c r="D9" s="302">
        <v>5484.5</v>
      </c>
      <c r="E9" s="304" t="s">
        <v>171</v>
      </c>
      <c r="F9" s="305">
        <v>3207.808</v>
      </c>
      <c r="G9" s="306">
        <v>13744.198</v>
      </c>
      <c r="H9" s="307">
        <v>6395.3059999999996</v>
      </c>
      <c r="I9" s="125"/>
      <c r="J9" s="301" t="s">
        <v>77</v>
      </c>
      <c r="K9" s="302">
        <v>3852.723</v>
      </c>
      <c r="L9" s="303">
        <v>16171.802</v>
      </c>
      <c r="M9" s="302">
        <v>3870.2460000000001</v>
      </c>
      <c r="N9" s="304" t="s">
        <v>77</v>
      </c>
      <c r="O9" s="305">
        <v>4005.9050000000002</v>
      </c>
      <c r="P9" s="306">
        <v>17163.721000000001</v>
      </c>
      <c r="Q9" s="307">
        <v>4567.009</v>
      </c>
    </row>
    <row r="10" spans="1:17" ht="15.75" x14ac:dyDescent="0.25">
      <c r="A10" s="301" t="s">
        <v>139</v>
      </c>
      <c r="B10" s="302">
        <v>1885.546</v>
      </c>
      <c r="C10" s="303">
        <v>7914.576</v>
      </c>
      <c r="D10" s="302">
        <v>3298.7849999999999</v>
      </c>
      <c r="E10" s="304" t="s">
        <v>131</v>
      </c>
      <c r="F10" s="305">
        <v>1706.461</v>
      </c>
      <c r="G10" s="306">
        <v>7311.5249999999996</v>
      </c>
      <c r="H10" s="307">
        <v>3620.413</v>
      </c>
      <c r="I10" s="125"/>
      <c r="J10" s="301" t="s">
        <v>132</v>
      </c>
      <c r="K10" s="302">
        <v>1064.08</v>
      </c>
      <c r="L10" s="303">
        <v>4466.4709999999995</v>
      </c>
      <c r="M10" s="302">
        <v>3124.9360000000001</v>
      </c>
      <c r="N10" s="304" t="s">
        <v>132</v>
      </c>
      <c r="O10" s="305">
        <v>1288.1659999999999</v>
      </c>
      <c r="P10" s="306">
        <v>5519.2889999999998</v>
      </c>
      <c r="Q10" s="307">
        <v>2900.3560000000002</v>
      </c>
    </row>
    <row r="11" spans="1:17" ht="15.75" x14ac:dyDescent="0.25">
      <c r="A11" s="301" t="s">
        <v>131</v>
      </c>
      <c r="B11" s="302">
        <v>1436.6849999999999</v>
      </c>
      <c r="C11" s="303">
        <v>6030.4769999999999</v>
      </c>
      <c r="D11" s="302">
        <v>3340.7139999999999</v>
      </c>
      <c r="E11" s="304" t="s">
        <v>139</v>
      </c>
      <c r="F11" s="305">
        <v>871.63300000000004</v>
      </c>
      <c r="G11" s="306">
        <v>3734.614</v>
      </c>
      <c r="H11" s="307">
        <v>1033.2380000000001</v>
      </c>
      <c r="I11" s="125"/>
      <c r="J11" s="301" t="s">
        <v>133</v>
      </c>
      <c r="K11" s="302">
        <v>420.94099999999997</v>
      </c>
      <c r="L11" s="303">
        <v>1766.9010000000001</v>
      </c>
      <c r="M11" s="302">
        <v>1103.847</v>
      </c>
      <c r="N11" s="304" t="s">
        <v>205</v>
      </c>
      <c r="O11" s="305">
        <v>425.00400000000002</v>
      </c>
      <c r="P11" s="306">
        <v>1820.979</v>
      </c>
      <c r="Q11" s="307">
        <v>368.846</v>
      </c>
    </row>
    <row r="12" spans="1:17" ht="15.75" x14ac:dyDescent="0.25">
      <c r="A12" s="301" t="s">
        <v>171</v>
      </c>
      <c r="B12" s="302">
        <v>1292.261</v>
      </c>
      <c r="C12" s="303">
        <v>5424.2430000000004</v>
      </c>
      <c r="D12" s="302">
        <v>2454.9369999999999</v>
      </c>
      <c r="E12" s="304" t="s">
        <v>76</v>
      </c>
      <c r="F12" s="305">
        <v>681.65800000000002</v>
      </c>
      <c r="G12" s="306">
        <v>2920.6329999999998</v>
      </c>
      <c r="H12" s="307">
        <v>407.678</v>
      </c>
      <c r="I12" s="125"/>
      <c r="J12" s="301" t="s">
        <v>134</v>
      </c>
      <c r="K12" s="302">
        <v>363.93099999999998</v>
      </c>
      <c r="L12" s="303">
        <v>1527.6030000000001</v>
      </c>
      <c r="M12" s="302">
        <v>483.488</v>
      </c>
      <c r="N12" s="304" t="s">
        <v>133</v>
      </c>
      <c r="O12" s="305">
        <v>358.03100000000001</v>
      </c>
      <c r="P12" s="306">
        <v>1534.018</v>
      </c>
      <c r="Q12" s="307">
        <v>759.76900000000001</v>
      </c>
    </row>
    <row r="13" spans="1:17" ht="15.75" x14ac:dyDescent="0.25">
      <c r="A13" s="301" t="s">
        <v>141</v>
      </c>
      <c r="B13" s="302">
        <v>588.70699999999999</v>
      </c>
      <c r="C13" s="303">
        <v>2471.096</v>
      </c>
      <c r="D13" s="302">
        <v>1313.7550000000001</v>
      </c>
      <c r="E13" s="304" t="s">
        <v>136</v>
      </c>
      <c r="F13" s="305">
        <v>601.02800000000002</v>
      </c>
      <c r="G13" s="306">
        <v>2575.163</v>
      </c>
      <c r="H13" s="307">
        <v>565.40599999999995</v>
      </c>
      <c r="I13" s="125"/>
      <c r="J13" s="301" t="s">
        <v>205</v>
      </c>
      <c r="K13" s="302">
        <v>344.95100000000002</v>
      </c>
      <c r="L13" s="303">
        <v>1447.933</v>
      </c>
      <c r="M13" s="302">
        <v>373.428</v>
      </c>
      <c r="N13" s="304" t="s">
        <v>134</v>
      </c>
      <c r="O13" s="305">
        <v>344.90800000000002</v>
      </c>
      <c r="P13" s="306">
        <v>1477.796</v>
      </c>
      <c r="Q13" s="307">
        <v>486.73399999999998</v>
      </c>
    </row>
    <row r="14" spans="1:17" ht="15.75" x14ac:dyDescent="0.25">
      <c r="A14" s="301" t="s">
        <v>128</v>
      </c>
      <c r="B14" s="302">
        <v>556.59100000000001</v>
      </c>
      <c r="C14" s="303">
        <v>2336.2849999999999</v>
      </c>
      <c r="D14" s="302">
        <v>516.21699999999998</v>
      </c>
      <c r="E14" s="304" t="s">
        <v>141</v>
      </c>
      <c r="F14" s="305">
        <v>585.07799999999997</v>
      </c>
      <c r="G14" s="306">
        <v>2506.8330000000001</v>
      </c>
      <c r="H14" s="307">
        <v>1253.5029999999999</v>
      </c>
      <c r="I14" s="125"/>
      <c r="J14" s="301" t="s">
        <v>136</v>
      </c>
      <c r="K14" s="302">
        <v>233.56800000000001</v>
      </c>
      <c r="L14" s="303">
        <v>980.404</v>
      </c>
      <c r="M14" s="302">
        <v>451.11399999999998</v>
      </c>
      <c r="N14" s="304" t="s">
        <v>211</v>
      </c>
      <c r="O14" s="305">
        <v>176.85400000000001</v>
      </c>
      <c r="P14" s="306">
        <v>757.75099999999998</v>
      </c>
      <c r="Q14" s="307">
        <v>96.3</v>
      </c>
    </row>
    <row r="15" spans="1:17" ht="15.75" x14ac:dyDescent="0.25">
      <c r="A15" s="301" t="s">
        <v>79</v>
      </c>
      <c r="B15" s="302">
        <v>554.50400000000002</v>
      </c>
      <c r="C15" s="303">
        <v>2327.5259999999998</v>
      </c>
      <c r="D15" s="302">
        <v>365.084</v>
      </c>
      <c r="E15" s="304" t="s">
        <v>151</v>
      </c>
      <c r="F15" s="305">
        <v>553.47799999999995</v>
      </c>
      <c r="G15" s="306">
        <v>2371.4409999999998</v>
      </c>
      <c r="H15" s="307">
        <v>1592.3420000000001</v>
      </c>
      <c r="I15" s="125"/>
      <c r="J15" s="301" t="s">
        <v>151</v>
      </c>
      <c r="K15" s="302">
        <v>138.76900000000001</v>
      </c>
      <c r="L15" s="303">
        <v>582.48</v>
      </c>
      <c r="M15" s="302">
        <v>80.435000000000002</v>
      </c>
      <c r="N15" s="304" t="s">
        <v>79</v>
      </c>
      <c r="O15" s="305">
        <v>90.906999999999996</v>
      </c>
      <c r="P15" s="306">
        <v>389.5</v>
      </c>
      <c r="Q15" s="307">
        <v>51.432000000000002</v>
      </c>
    </row>
    <row r="16" spans="1:17" ht="15.75" x14ac:dyDescent="0.25">
      <c r="A16" s="301" t="s">
        <v>151</v>
      </c>
      <c r="B16" s="302">
        <v>530.95600000000002</v>
      </c>
      <c r="C16" s="303">
        <v>2228.681</v>
      </c>
      <c r="D16" s="302">
        <v>1575.6110000000001</v>
      </c>
      <c r="E16" s="304" t="s">
        <v>137</v>
      </c>
      <c r="F16" s="305">
        <v>467.14699999999999</v>
      </c>
      <c r="G16" s="306">
        <v>2001.5550000000001</v>
      </c>
      <c r="H16" s="307">
        <v>968.93299999999999</v>
      </c>
      <c r="I16" s="125"/>
      <c r="J16" s="301" t="s">
        <v>189</v>
      </c>
      <c r="K16" s="302">
        <v>44.795000000000002</v>
      </c>
      <c r="L16" s="303">
        <v>188.029</v>
      </c>
      <c r="M16" s="302">
        <v>25.356000000000002</v>
      </c>
      <c r="N16" s="304" t="s">
        <v>189</v>
      </c>
      <c r="O16" s="305">
        <v>50.667999999999999</v>
      </c>
      <c r="P16" s="306">
        <v>217.09299999999999</v>
      </c>
      <c r="Q16" s="307">
        <v>25.855</v>
      </c>
    </row>
    <row r="17" spans="1:17" ht="15.75" x14ac:dyDescent="0.25">
      <c r="A17" s="301" t="s">
        <v>137</v>
      </c>
      <c r="B17" s="302">
        <v>494.262</v>
      </c>
      <c r="C17" s="303">
        <v>2074.6610000000001</v>
      </c>
      <c r="D17" s="302">
        <v>978.07799999999997</v>
      </c>
      <c r="E17" s="304" t="s">
        <v>128</v>
      </c>
      <c r="F17" s="305">
        <v>401.71499999999997</v>
      </c>
      <c r="G17" s="306">
        <v>1721.1890000000001</v>
      </c>
      <c r="H17" s="307">
        <v>816.33900000000006</v>
      </c>
      <c r="I17" s="125"/>
      <c r="J17" s="301" t="s">
        <v>76</v>
      </c>
      <c r="K17" s="302">
        <v>40.959000000000003</v>
      </c>
      <c r="L17" s="303">
        <v>171.92400000000001</v>
      </c>
      <c r="M17" s="302">
        <v>33.69</v>
      </c>
      <c r="N17" s="304" t="s">
        <v>76</v>
      </c>
      <c r="O17" s="305">
        <v>45.749000000000002</v>
      </c>
      <c r="P17" s="306">
        <v>196.01900000000001</v>
      </c>
      <c r="Q17" s="307">
        <v>36.863999999999997</v>
      </c>
    </row>
    <row r="18" spans="1:17" ht="15.75" x14ac:dyDescent="0.25">
      <c r="A18" s="301" t="s">
        <v>136</v>
      </c>
      <c r="B18" s="302">
        <v>462.416</v>
      </c>
      <c r="C18" s="303">
        <v>1940.99</v>
      </c>
      <c r="D18" s="302">
        <v>497.12799999999999</v>
      </c>
      <c r="E18" s="304" t="s">
        <v>164</v>
      </c>
      <c r="F18" s="305">
        <v>246.82900000000001</v>
      </c>
      <c r="G18" s="306">
        <v>1057.57</v>
      </c>
      <c r="H18" s="307">
        <v>529.64499999999998</v>
      </c>
      <c r="I18" s="125"/>
      <c r="J18" s="301" t="s">
        <v>149</v>
      </c>
      <c r="K18" s="302">
        <v>30.873000000000001</v>
      </c>
      <c r="L18" s="303">
        <v>129.59299999999999</v>
      </c>
      <c r="M18" s="302">
        <v>99.49</v>
      </c>
      <c r="N18" s="304" t="s">
        <v>136</v>
      </c>
      <c r="O18" s="305">
        <v>33.749000000000002</v>
      </c>
      <c r="P18" s="306">
        <v>144.607</v>
      </c>
      <c r="Q18" s="307">
        <v>56.292000000000002</v>
      </c>
    </row>
    <row r="19" spans="1:17" ht="15.75" x14ac:dyDescent="0.25">
      <c r="A19" s="301" t="s">
        <v>76</v>
      </c>
      <c r="B19" s="302">
        <v>425.07</v>
      </c>
      <c r="C19" s="303">
        <v>1784.2360000000001</v>
      </c>
      <c r="D19" s="302">
        <v>166.64599999999999</v>
      </c>
      <c r="E19" s="304" t="s">
        <v>132</v>
      </c>
      <c r="F19" s="305">
        <v>245.084</v>
      </c>
      <c r="G19" s="306">
        <v>1050.088</v>
      </c>
      <c r="H19" s="307">
        <v>314.495</v>
      </c>
      <c r="I19" s="125"/>
      <c r="J19" s="301" t="s">
        <v>138</v>
      </c>
      <c r="K19" s="302">
        <v>29.184999999999999</v>
      </c>
      <c r="L19" s="303">
        <v>122.502</v>
      </c>
      <c r="M19" s="302">
        <v>24</v>
      </c>
      <c r="N19" s="304" t="s">
        <v>149</v>
      </c>
      <c r="O19" s="305">
        <v>31.776</v>
      </c>
      <c r="P19" s="306">
        <v>136.148</v>
      </c>
      <c r="Q19" s="307">
        <v>68.465999999999994</v>
      </c>
    </row>
    <row r="20" spans="1:17" ht="15.75" x14ac:dyDescent="0.25">
      <c r="A20" s="301" t="s">
        <v>260</v>
      </c>
      <c r="B20" s="302">
        <v>376.36099999999999</v>
      </c>
      <c r="C20" s="303">
        <v>1579.777</v>
      </c>
      <c r="D20" s="302">
        <v>115.227</v>
      </c>
      <c r="E20" s="304" t="s">
        <v>203</v>
      </c>
      <c r="F20" s="305">
        <v>229.71899999999999</v>
      </c>
      <c r="G20" s="306">
        <v>984.25099999999998</v>
      </c>
      <c r="H20" s="307">
        <v>146.233</v>
      </c>
      <c r="I20" s="125"/>
      <c r="J20" s="301" t="s">
        <v>79</v>
      </c>
      <c r="K20" s="302">
        <v>23.72</v>
      </c>
      <c r="L20" s="303">
        <v>99.566999999999993</v>
      </c>
      <c r="M20" s="302">
        <v>61.11</v>
      </c>
      <c r="N20" s="304" t="s">
        <v>151</v>
      </c>
      <c r="O20" s="305">
        <v>2.5449999999999999</v>
      </c>
      <c r="P20" s="306">
        <v>10.904</v>
      </c>
      <c r="Q20" s="307">
        <v>0.89300000000000002</v>
      </c>
    </row>
    <row r="21" spans="1:17" ht="15.75" x14ac:dyDescent="0.25">
      <c r="A21" s="301" t="s">
        <v>132</v>
      </c>
      <c r="B21" s="302">
        <v>249.85900000000001</v>
      </c>
      <c r="C21" s="303">
        <v>1048.789</v>
      </c>
      <c r="D21" s="302">
        <v>145.517</v>
      </c>
      <c r="E21" s="304" t="s">
        <v>79</v>
      </c>
      <c r="F21" s="305">
        <v>219.71</v>
      </c>
      <c r="G21" s="306">
        <v>941.37199999999996</v>
      </c>
      <c r="H21" s="307">
        <v>135.78700000000001</v>
      </c>
      <c r="I21" s="125"/>
      <c r="J21" s="301" t="s">
        <v>128</v>
      </c>
      <c r="K21" s="302">
        <v>20.702000000000002</v>
      </c>
      <c r="L21" s="303">
        <v>86.897999999999996</v>
      </c>
      <c r="M21" s="302">
        <v>6.0640000000000001</v>
      </c>
      <c r="N21" s="304"/>
      <c r="O21" s="305"/>
      <c r="P21" s="306"/>
      <c r="Q21" s="307"/>
    </row>
    <row r="22" spans="1:17" ht="15.75" x14ac:dyDescent="0.25">
      <c r="A22" s="301" t="s">
        <v>164</v>
      </c>
      <c r="B22" s="302">
        <v>214.34299999999999</v>
      </c>
      <c r="C22" s="303">
        <v>899.70600000000002</v>
      </c>
      <c r="D22" s="302">
        <v>392.50599999999997</v>
      </c>
      <c r="E22" s="304" t="s">
        <v>225</v>
      </c>
      <c r="F22" s="305">
        <v>199.404</v>
      </c>
      <c r="G22" s="306">
        <v>854.36500000000001</v>
      </c>
      <c r="H22" s="307">
        <v>359.08499999999998</v>
      </c>
      <c r="I22" s="125"/>
      <c r="J22" s="301" t="s">
        <v>139</v>
      </c>
      <c r="K22" s="302">
        <v>11.162000000000001</v>
      </c>
      <c r="L22" s="303">
        <v>46.850999999999999</v>
      </c>
      <c r="M22" s="302">
        <v>7.2450000000000001</v>
      </c>
      <c r="N22" s="304"/>
      <c r="O22" s="305"/>
      <c r="P22" s="306"/>
      <c r="Q22" s="307"/>
    </row>
    <row r="23" spans="1:17" ht="16.5" thickBot="1" x14ac:dyDescent="0.3">
      <c r="A23" s="308" t="s">
        <v>194</v>
      </c>
      <c r="B23" s="309">
        <v>205.93100000000001</v>
      </c>
      <c r="C23" s="310">
        <v>864.39599999999996</v>
      </c>
      <c r="D23" s="309">
        <v>112.63</v>
      </c>
      <c r="E23" s="311" t="s">
        <v>134</v>
      </c>
      <c r="F23" s="312">
        <v>180.21199999999999</v>
      </c>
      <c r="G23" s="313">
        <v>772.14499999999998</v>
      </c>
      <c r="H23" s="314">
        <v>138.58099999999999</v>
      </c>
      <c r="I23" s="125"/>
      <c r="J23" s="308" t="s">
        <v>261</v>
      </c>
      <c r="K23" s="309">
        <v>0.14099999999999999</v>
      </c>
      <c r="L23" s="310">
        <v>0.59099999999999997</v>
      </c>
      <c r="M23" s="309">
        <v>1.0999999999999999E-2</v>
      </c>
      <c r="N23" s="311"/>
      <c r="O23" s="312"/>
      <c r="P23" s="313"/>
      <c r="Q23" s="314"/>
    </row>
    <row r="27" spans="1:17" ht="16.5" x14ac:dyDescent="0.25">
      <c r="A27" s="120" t="s">
        <v>232</v>
      </c>
      <c r="B27" s="459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9" t="s">
        <v>229</v>
      </c>
      <c r="B28" s="120"/>
      <c r="C28" s="120"/>
      <c r="D28" s="120"/>
      <c r="E28" s="120"/>
      <c r="F28" s="121"/>
      <c r="G28" s="120"/>
      <c r="H28" s="121"/>
      <c r="I28" s="121"/>
      <c r="J28" s="319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5" t="s">
        <v>262</v>
      </c>
      <c r="B30" s="316"/>
      <c r="C30" s="317"/>
      <c r="D30" s="318"/>
      <c r="E30" s="315" t="s">
        <v>263</v>
      </c>
      <c r="F30" s="316"/>
      <c r="G30" s="317"/>
      <c r="H30" s="318"/>
      <c r="I30" s="125"/>
      <c r="J30" s="315" t="s">
        <v>262</v>
      </c>
      <c r="K30" s="316"/>
      <c r="L30" s="317"/>
      <c r="M30" s="318"/>
      <c r="N30" s="315" t="s">
        <v>263</v>
      </c>
      <c r="O30" s="316"/>
      <c r="P30" s="317"/>
      <c r="Q30" s="318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7" t="s">
        <v>117</v>
      </c>
      <c r="B32" s="288">
        <v>15500.493</v>
      </c>
      <c r="C32" s="289">
        <v>65063.25</v>
      </c>
      <c r="D32" s="290">
        <v>11247.978999999999</v>
      </c>
      <c r="E32" s="291" t="s">
        <v>117</v>
      </c>
      <c r="F32" s="292">
        <v>24782.137999999999</v>
      </c>
      <c r="G32" s="293">
        <v>106181.656</v>
      </c>
      <c r="H32" s="290">
        <v>14606.414000000001</v>
      </c>
      <c r="I32" s="125"/>
      <c r="J32" s="287" t="s">
        <v>117</v>
      </c>
      <c r="K32" s="288">
        <v>9639.7610000000004</v>
      </c>
      <c r="L32" s="289">
        <v>40462.911</v>
      </c>
      <c r="M32" s="290">
        <v>8410.1380000000008</v>
      </c>
      <c r="N32" s="291" t="s">
        <v>117</v>
      </c>
      <c r="O32" s="292">
        <v>12863.995999999999</v>
      </c>
      <c r="P32" s="293">
        <v>55117.108</v>
      </c>
      <c r="Q32" s="290">
        <v>7501.777</v>
      </c>
    </row>
    <row r="33" spans="1:19" ht="15.75" x14ac:dyDescent="0.25">
      <c r="A33" s="294" t="s">
        <v>157</v>
      </c>
      <c r="B33" s="295">
        <v>4813.393</v>
      </c>
      <c r="C33" s="296">
        <v>20204.22</v>
      </c>
      <c r="D33" s="295">
        <v>3202</v>
      </c>
      <c r="E33" s="297" t="s">
        <v>157</v>
      </c>
      <c r="F33" s="298">
        <v>8406.2890000000007</v>
      </c>
      <c r="G33" s="299">
        <v>36017.591</v>
      </c>
      <c r="H33" s="300">
        <v>4900</v>
      </c>
      <c r="I33" s="125"/>
      <c r="J33" s="294" t="s">
        <v>77</v>
      </c>
      <c r="K33" s="295">
        <v>4482.9139999999998</v>
      </c>
      <c r="L33" s="296">
        <v>18817.038</v>
      </c>
      <c r="M33" s="295">
        <v>5713.9639999999999</v>
      </c>
      <c r="N33" s="297" t="s">
        <v>77</v>
      </c>
      <c r="O33" s="298">
        <v>4133.1750000000002</v>
      </c>
      <c r="P33" s="299">
        <v>17709.012999999999</v>
      </c>
      <c r="Q33" s="300">
        <v>3733.473</v>
      </c>
    </row>
    <row r="34" spans="1:19" ht="15.75" x14ac:dyDescent="0.25">
      <c r="A34" s="301" t="s">
        <v>217</v>
      </c>
      <c r="B34" s="302">
        <v>2527.652</v>
      </c>
      <c r="C34" s="303">
        <v>10609.819</v>
      </c>
      <c r="D34" s="302">
        <v>1561.905</v>
      </c>
      <c r="E34" s="304" t="s">
        <v>77</v>
      </c>
      <c r="F34" s="305">
        <v>2228.6370000000002</v>
      </c>
      <c r="G34" s="306">
        <v>9548.8250000000007</v>
      </c>
      <c r="H34" s="307">
        <v>1208.183</v>
      </c>
      <c r="I34" s="125"/>
      <c r="J34" s="301" t="s">
        <v>129</v>
      </c>
      <c r="K34" s="302">
        <v>1654.075</v>
      </c>
      <c r="L34" s="303">
        <v>6942.9740000000002</v>
      </c>
      <c r="M34" s="302">
        <v>687.44500000000005</v>
      </c>
      <c r="N34" s="304" t="s">
        <v>76</v>
      </c>
      <c r="O34" s="305">
        <v>2352.5239999999999</v>
      </c>
      <c r="P34" s="306">
        <v>10079.625</v>
      </c>
      <c r="Q34" s="307">
        <v>635.52200000000005</v>
      </c>
    </row>
    <row r="35" spans="1:19" ht="15.75" x14ac:dyDescent="0.25">
      <c r="A35" s="301" t="s">
        <v>205</v>
      </c>
      <c r="B35" s="302">
        <v>1064.9770000000001</v>
      </c>
      <c r="C35" s="303">
        <v>4470.241</v>
      </c>
      <c r="D35" s="302">
        <v>310.673</v>
      </c>
      <c r="E35" s="304" t="s">
        <v>205</v>
      </c>
      <c r="F35" s="305">
        <v>1795.3920000000001</v>
      </c>
      <c r="G35" s="306">
        <v>7692.5479999999998</v>
      </c>
      <c r="H35" s="307">
        <v>781.16399999999999</v>
      </c>
      <c r="I35" s="125"/>
      <c r="J35" s="301" t="s">
        <v>139</v>
      </c>
      <c r="K35" s="302">
        <v>763.91800000000001</v>
      </c>
      <c r="L35" s="303">
        <v>3206.547</v>
      </c>
      <c r="M35" s="302">
        <v>369.49599999999998</v>
      </c>
      <c r="N35" s="304" t="s">
        <v>205</v>
      </c>
      <c r="O35" s="305">
        <v>2154.4250000000002</v>
      </c>
      <c r="P35" s="306">
        <v>9230.8439999999991</v>
      </c>
      <c r="Q35" s="307">
        <v>978.23199999999997</v>
      </c>
    </row>
    <row r="36" spans="1:19" ht="15.75" x14ac:dyDescent="0.25">
      <c r="A36" s="301" t="s">
        <v>128</v>
      </c>
      <c r="B36" s="302">
        <v>1046.2660000000001</v>
      </c>
      <c r="C36" s="303">
        <v>4391.6989999999996</v>
      </c>
      <c r="D36" s="302">
        <v>570.83699999999999</v>
      </c>
      <c r="E36" s="304" t="s">
        <v>266</v>
      </c>
      <c r="F36" s="305">
        <v>1564.9010000000001</v>
      </c>
      <c r="G36" s="306">
        <v>6704.9780000000001</v>
      </c>
      <c r="H36" s="307">
        <v>1181.9749999999999</v>
      </c>
      <c r="I36" s="125"/>
      <c r="J36" s="301" t="s">
        <v>76</v>
      </c>
      <c r="K36" s="302">
        <v>650.96</v>
      </c>
      <c r="L36" s="303">
        <v>2732.413</v>
      </c>
      <c r="M36" s="302">
        <v>263.274</v>
      </c>
      <c r="N36" s="304" t="s">
        <v>129</v>
      </c>
      <c r="O36" s="305">
        <v>1569.4680000000001</v>
      </c>
      <c r="P36" s="306">
        <v>6724.5429999999997</v>
      </c>
      <c r="Q36" s="307">
        <v>709.21</v>
      </c>
    </row>
    <row r="37" spans="1:19" ht="15.75" x14ac:dyDescent="0.25">
      <c r="A37" s="301" t="s">
        <v>137</v>
      </c>
      <c r="B37" s="302">
        <v>978.42</v>
      </c>
      <c r="C37" s="303">
        <v>4106.9179999999997</v>
      </c>
      <c r="D37" s="302">
        <v>592.53</v>
      </c>
      <c r="E37" s="304" t="s">
        <v>137</v>
      </c>
      <c r="F37" s="305">
        <v>1159.338</v>
      </c>
      <c r="G37" s="306">
        <v>4967.3100000000004</v>
      </c>
      <c r="H37" s="307">
        <v>649.91899999999998</v>
      </c>
      <c r="I37" s="125"/>
      <c r="J37" s="301" t="s">
        <v>138</v>
      </c>
      <c r="K37" s="302">
        <v>518.61599999999999</v>
      </c>
      <c r="L37" s="303">
        <v>2176.8910000000001</v>
      </c>
      <c r="M37" s="302">
        <v>172.36</v>
      </c>
      <c r="N37" s="304" t="s">
        <v>128</v>
      </c>
      <c r="O37" s="305">
        <v>848.65599999999995</v>
      </c>
      <c r="P37" s="306">
        <v>3636.1509999999998</v>
      </c>
      <c r="Q37" s="307">
        <v>334.71899999999999</v>
      </c>
    </row>
    <row r="38" spans="1:19" ht="15.75" x14ac:dyDescent="0.25">
      <c r="A38" s="301" t="s">
        <v>77</v>
      </c>
      <c r="B38" s="302">
        <v>865.96299999999997</v>
      </c>
      <c r="C38" s="303">
        <v>3634.8809999999999</v>
      </c>
      <c r="D38" s="302">
        <v>2574.9870000000001</v>
      </c>
      <c r="E38" s="304" t="s">
        <v>128</v>
      </c>
      <c r="F38" s="305">
        <v>1131.4100000000001</v>
      </c>
      <c r="G38" s="306">
        <v>4847.6459999999997</v>
      </c>
      <c r="H38" s="307">
        <v>698.87300000000005</v>
      </c>
      <c r="I38" s="125"/>
      <c r="J38" s="301" t="s">
        <v>149</v>
      </c>
      <c r="K38" s="302">
        <v>342.589</v>
      </c>
      <c r="L38" s="303">
        <v>1438.021</v>
      </c>
      <c r="M38" s="302">
        <v>322.77300000000002</v>
      </c>
      <c r="N38" s="304" t="s">
        <v>134</v>
      </c>
      <c r="O38" s="305">
        <v>607.63699999999994</v>
      </c>
      <c r="P38" s="306">
        <v>2603.48</v>
      </c>
      <c r="Q38" s="307">
        <v>260.07600000000002</v>
      </c>
    </row>
    <row r="39" spans="1:19" ht="15.75" x14ac:dyDescent="0.25">
      <c r="A39" s="301" t="s">
        <v>141</v>
      </c>
      <c r="B39" s="302">
        <v>546.86300000000006</v>
      </c>
      <c r="C39" s="303">
        <v>2295.462</v>
      </c>
      <c r="D39" s="302">
        <v>391.51499999999999</v>
      </c>
      <c r="E39" s="304" t="s">
        <v>267</v>
      </c>
      <c r="F39" s="305">
        <v>860.34299999999996</v>
      </c>
      <c r="G39" s="306">
        <v>3686.2280000000001</v>
      </c>
      <c r="H39" s="307">
        <v>524</v>
      </c>
      <c r="I39" s="125"/>
      <c r="J39" s="301" t="s">
        <v>205</v>
      </c>
      <c r="K39" s="302">
        <v>315.73099999999999</v>
      </c>
      <c r="L39" s="303">
        <v>1325.2829999999999</v>
      </c>
      <c r="M39" s="302">
        <v>320.31400000000002</v>
      </c>
      <c r="N39" s="304" t="s">
        <v>151</v>
      </c>
      <c r="O39" s="305">
        <v>331.65199999999999</v>
      </c>
      <c r="P39" s="306">
        <v>1420.999</v>
      </c>
      <c r="Q39" s="307">
        <v>176</v>
      </c>
    </row>
    <row r="40" spans="1:19" ht="15.75" x14ac:dyDescent="0.25">
      <c r="A40" s="301" t="s">
        <v>171</v>
      </c>
      <c r="B40" s="302">
        <v>470.28100000000001</v>
      </c>
      <c r="C40" s="303">
        <v>1973.953</v>
      </c>
      <c r="D40" s="302">
        <v>248.501</v>
      </c>
      <c r="E40" s="304" t="s">
        <v>171</v>
      </c>
      <c r="F40" s="305">
        <v>759.68299999999999</v>
      </c>
      <c r="G40" s="306">
        <v>3254.922</v>
      </c>
      <c r="H40" s="307">
        <v>427.65600000000001</v>
      </c>
      <c r="I40" s="125"/>
      <c r="J40" s="301" t="s">
        <v>132</v>
      </c>
      <c r="K40" s="302">
        <v>314.26299999999998</v>
      </c>
      <c r="L40" s="303">
        <v>1319.117</v>
      </c>
      <c r="M40" s="302">
        <v>175.62299999999999</v>
      </c>
      <c r="N40" s="304" t="s">
        <v>131</v>
      </c>
      <c r="O40" s="305">
        <v>239.56899999999999</v>
      </c>
      <c r="P40" s="306">
        <v>1026.4580000000001</v>
      </c>
      <c r="Q40" s="307">
        <v>214</v>
      </c>
    </row>
    <row r="41" spans="1:19" ht="15.75" x14ac:dyDescent="0.25">
      <c r="A41" s="301" t="s">
        <v>264</v>
      </c>
      <c r="B41" s="302">
        <v>302.73</v>
      </c>
      <c r="C41" s="303">
        <v>1270.7090000000001</v>
      </c>
      <c r="D41" s="302">
        <v>198</v>
      </c>
      <c r="E41" s="304" t="s">
        <v>135</v>
      </c>
      <c r="F41" s="305">
        <v>677.529</v>
      </c>
      <c r="G41" s="306">
        <v>2902.9450000000002</v>
      </c>
      <c r="H41" s="307">
        <v>409.08300000000003</v>
      </c>
      <c r="I41" s="125"/>
      <c r="J41" s="301" t="s">
        <v>133</v>
      </c>
      <c r="K41" s="302">
        <v>280.30500000000001</v>
      </c>
      <c r="L41" s="303">
        <v>1176.5820000000001</v>
      </c>
      <c r="M41" s="302">
        <v>151.5</v>
      </c>
      <c r="N41" s="304" t="s">
        <v>133</v>
      </c>
      <c r="O41" s="305">
        <v>217.87200000000001</v>
      </c>
      <c r="P41" s="306">
        <v>933.5</v>
      </c>
      <c r="Q41" s="307">
        <v>132.23099999999999</v>
      </c>
    </row>
    <row r="42" spans="1:19" ht="15.75" x14ac:dyDescent="0.25">
      <c r="A42" s="301" t="s">
        <v>136</v>
      </c>
      <c r="B42" s="302">
        <v>275.67</v>
      </c>
      <c r="C42" s="303">
        <v>1157.1279999999999</v>
      </c>
      <c r="D42" s="302">
        <v>132.94999999999999</v>
      </c>
      <c r="E42" s="304" t="s">
        <v>132</v>
      </c>
      <c r="F42" s="305">
        <v>546.30499999999995</v>
      </c>
      <c r="G42" s="306">
        <v>2340.6930000000002</v>
      </c>
      <c r="H42" s="307">
        <v>337.13600000000002</v>
      </c>
      <c r="I42" s="125"/>
      <c r="J42" s="301" t="s">
        <v>131</v>
      </c>
      <c r="K42" s="302">
        <v>101.53400000000001</v>
      </c>
      <c r="L42" s="303">
        <v>426.19299999999998</v>
      </c>
      <c r="M42" s="302">
        <v>66.695999999999998</v>
      </c>
      <c r="N42" s="304" t="s">
        <v>211</v>
      </c>
      <c r="O42" s="305">
        <v>140.26400000000001</v>
      </c>
      <c r="P42" s="306">
        <v>600.98</v>
      </c>
      <c r="Q42" s="307">
        <v>89.52</v>
      </c>
    </row>
    <row r="43" spans="1:19" ht="15.75" x14ac:dyDescent="0.25">
      <c r="A43" s="301" t="s">
        <v>139</v>
      </c>
      <c r="B43" s="302">
        <v>251.404</v>
      </c>
      <c r="C43" s="303">
        <v>1055.2729999999999</v>
      </c>
      <c r="D43" s="302">
        <v>160.78899999999999</v>
      </c>
      <c r="E43" s="304" t="s">
        <v>191</v>
      </c>
      <c r="F43" s="305">
        <v>483.67500000000001</v>
      </c>
      <c r="G43" s="306">
        <v>2072.355</v>
      </c>
      <c r="H43" s="307">
        <v>242</v>
      </c>
      <c r="I43" s="125"/>
      <c r="J43" s="301" t="s">
        <v>128</v>
      </c>
      <c r="K43" s="302">
        <v>70.302999999999997</v>
      </c>
      <c r="L43" s="303">
        <v>295.09300000000002</v>
      </c>
      <c r="M43" s="302">
        <v>114.943</v>
      </c>
      <c r="N43" s="304" t="s">
        <v>138</v>
      </c>
      <c r="O43" s="305">
        <v>134.47</v>
      </c>
      <c r="P43" s="306">
        <v>576.14800000000002</v>
      </c>
      <c r="Q43" s="307">
        <v>39.200000000000003</v>
      </c>
    </row>
    <row r="44" spans="1:19" ht="15.75" x14ac:dyDescent="0.25">
      <c r="A44" s="301" t="s">
        <v>202</v>
      </c>
      <c r="B44" s="302">
        <v>226</v>
      </c>
      <c r="C44" s="303">
        <v>948.63499999999999</v>
      </c>
      <c r="D44" s="302">
        <v>140</v>
      </c>
      <c r="E44" s="304" t="s">
        <v>141</v>
      </c>
      <c r="F44" s="305">
        <v>462.09800000000001</v>
      </c>
      <c r="G44" s="306">
        <v>1979.91</v>
      </c>
      <c r="H44" s="307">
        <v>257.98099999999999</v>
      </c>
      <c r="I44" s="125"/>
      <c r="J44" s="301" t="s">
        <v>137</v>
      </c>
      <c r="K44" s="302">
        <v>60.546999999999997</v>
      </c>
      <c r="L44" s="303">
        <v>254.14500000000001</v>
      </c>
      <c r="M44" s="302">
        <v>20.125</v>
      </c>
      <c r="N44" s="304" t="s">
        <v>149</v>
      </c>
      <c r="O44" s="305">
        <v>49.122999999999998</v>
      </c>
      <c r="P44" s="306">
        <v>210.48</v>
      </c>
      <c r="Q44" s="307">
        <v>139.517</v>
      </c>
    </row>
    <row r="45" spans="1:19" ht="15.75" x14ac:dyDescent="0.25">
      <c r="A45" s="301" t="s">
        <v>265</v>
      </c>
      <c r="B45" s="302">
        <v>222.21100000000001</v>
      </c>
      <c r="C45" s="303">
        <v>932.72400000000005</v>
      </c>
      <c r="D45" s="302">
        <v>15.617000000000001</v>
      </c>
      <c r="E45" s="304" t="s">
        <v>139</v>
      </c>
      <c r="F45" s="305">
        <v>449.96100000000001</v>
      </c>
      <c r="G45" s="306">
        <v>1927.92</v>
      </c>
      <c r="H45" s="307">
        <v>335.46800000000002</v>
      </c>
      <c r="I45" s="125"/>
      <c r="J45" s="301" t="s">
        <v>147</v>
      </c>
      <c r="K45" s="302">
        <v>56.158000000000001</v>
      </c>
      <c r="L45" s="303">
        <v>235.72399999999999</v>
      </c>
      <c r="M45" s="302">
        <v>21.132000000000001</v>
      </c>
      <c r="N45" s="304" t="s">
        <v>132</v>
      </c>
      <c r="O45" s="305">
        <v>31.548999999999999</v>
      </c>
      <c r="P45" s="306">
        <v>135.17500000000001</v>
      </c>
      <c r="Q45" s="307">
        <v>19.486000000000001</v>
      </c>
      <c r="S45" s="454"/>
    </row>
    <row r="46" spans="1:19" ht="15.75" x14ac:dyDescent="0.25">
      <c r="A46" s="301" t="s">
        <v>198</v>
      </c>
      <c r="B46" s="302">
        <v>220.46600000000001</v>
      </c>
      <c r="C46" s="303">
        <v>925.40599999999995</v>
      </c>
      <c r="D46" s="302">
        <v>117.08</v>
      </c>
      <c r="E46" s="304" t="s">
        <v>227</v>
      </c>
      <c r="F46" s="305">
        <v>442.685</v>
      </c>
      <c r="G46" s="306">
        <v>1896.7280000000001</v>
      </c>
      <c r="H46" s="307">
        <v>272.5</v>
      </c>
      <c r="I46" s="125"/>
      <c r="J46" s="301" t="s">
        <v>136</v>
      </c>
      <c r="K46" s="302">
        <v>20.413</v>
      </c>
      <c r="L46" s="303">
        <v>85.680999999999997</v>
      </c>
      <c r="M46" s="302">
        <v>8.1539999999999999</v>
      </c>
      <c r="N46" s="304" t="s">
        <v>147</v>
      </c>
      <c r="O46" s="305">
        <v>26.283000000000001</v>
      </c>
      <c r="P46" s="306">
        <v>112.614</v>
      </c>
      <c r="Q46" s="307">
        <v>10.928000000000001</v>
      </c>
    </row>
    <row r="47" spans="1:19" ht="15.75" x14ac:dyDescent="0.25">
      <c r="A47" s="301" t="s">
        <v>131</v>
      </c>
      <c r="B47" s="302">
        <v>182.20500000000001</v>
      </c>
      <c r="C47" s="303">
        <v>764.80200000000002</v>
      </c>
      <c r="D47" s="302">
        <v>133.24100000000001</v>
      </c>
      <c r="E47" s="304" t="s">
        <v>198</v>
      </c>
      <c r="F47" s="305">
        <v>429.25299999999999</v>
      </c>
      <c r="G47" s="306">
        <v>1839.1859999999999</v>
      </c>
      <c r="H47" s="307">
        <v>205.684</v>
      </c>
      <c r="I47" s="125"/>
      <c r="J47" s="301" t="s">
        <v>164</v>
      </c>
      <c r="K47" s="302">
        <v>4.8949999999999996</v>
      </c>
      <c r="L47" s="303">
        <v>20.547000000000001</v>
      </c>
      <c r="M47" s="302">
        <v>2.2999999999999998</v>
      </c>
      <c r="N47" s="304" t="s">
        <v>139</v>
      </c>
      <c r="O47" s="305">
        <v>18.465</v>
      </c>
      <c r="P47" s="306">
        <v>79.12</v>
      </c>
      <c r="Q47" s="307">
        <v>27.311</v>
      </c>
    </row>
    <row r="48" spans="1:19" ht="16.5" thickBot="1" x14ac:dyDescent="0.3">
      <c r="A48" s="308" t="s">
        <v>189</v>
      </c>
      <c r="B48" s="309">
        <v>147.322</v>
      </c>
      <c r="C48" s="310">
        <v>618.38400000000001</v>
      </c>
      <c r="D48" s="309">
        <v>52.072000000000003</v>
      </c>
      <c r="E48" s="311" t="s">
        <v>217</v>
      </c>
      <c r="F48" s="312">
        <v>373.36700000000002</v>
      </c>
      <c r="G48" s="313">
        <v>1599.7270000000001</v>
      </c>
      <c r="H48" s="314">
        <v>242</v>
      </c>
      <c r="I48" s="125"/>
      <c r="J48" s="308" t="s">
        <v>268</v>
      </c>
      <c r="K48" s="309">
        <v>2.488</v>
      </c>
      <c r="L48" s="310">
        <v>10.444000000000001</v>
      </c>
      <c r="M48" s="309">
        <v>3.6999999999999998E-2</v>
      </c>
      <c r="N48" s="311" t="s">
        <v>130</v>
      </c>
      <c r="O48" s="312">
        <v>4</v>
      </c>
      <c r="P48" s="313">
        <v>17.14</v>
      </c>
      <c r="Q48" s="314">
        <v>1.8620000000000001</v>
      </c>
    </row>
    <row r="49" spans="1:17" ht="15.75" x14ac:dyDescent="0.25">
      <c r="A49" s="450"/>
      <c r="B49" s="451"/>
      <c r="C49" s="456"/>
      <c r="D49" s="456"/>
      <c r="E49" s="457"/>
      <c r="F49" s="458"/>
      <c r="G49" s="458"/>
      <c r="H49" s="452"/>
      <c r="I49" s="125"/>
      <c r="J49" s="450"/>
      <c r="K49" s="456"/>
      <c r="L49" s="456"/>
      <c r="M49" s="456"/>
      <c r="N49" s="457"/>
      <c r="O49" s="458"/>
      <c r="P49" s="458"/>
      <c r="Q49" s="452"/>
    </row>
    <row r="50" spans="1:17" ht="15.75" x14ac:dyDescent="0.25">
      <c r="A50" s="450"/>
      <c r="B50" s="451"/>
      <c r="C50" s="456"/>
      <c r="D50" s="456"/>
      <c r="E50" s="457"/>
      <c r="F50" s="458"/>
      <c r="G50" s="458"/>
      <c r="H50" s="452"/>
      <c r="I50" s="125"/>
      <c r="J50" s="450"/>
      <c r="K50" s="456"/>
      <c r="L50" s="456"/>
      <c r="M50" s="456"/>
      <c r="N50" s="457"/>
      <c r="O50" s="458"/>
      <c r="P50" s="458"/>
      <c r="Q50" s="452"/>
    </row>
    <row r="51" spans="1:17" ht="15.75" x14ac:dyDescent="0.25">
      <c r="A51" s="450"/>
      <c r="B51" s="451"/>
      <c r="C51" s="456"/>
      <c r="D51" s="456"/>
      <c r="E51" s="457"/>
      <c r="F51" s="458"/>
      <c r="G51" s="458"/>
      <c r="H51" s="452"/>
      <c r="I51" s="125"/>
      <c r="J51" s="450"/>
      <c r="K51" s="456"/>
      <c r="L51" s="456"/>
      <c r="M51" s="456"/>
      <c r="N51" s="457"/>
      <c r="O51" s="458"/>
      <c r="P51" s="458"/>
      <c r="Q51" s="452"/>
    </row>
    <row r="52" spans="1:17" ht="15.75" x14ac:dyDescent="0.25">
      <c r="A52" s="455" t="s">
        <v>244</v>
      </c>
      <c r="B52" s="460"/>
      <c r="C52" s="460"/>
      <c r="D52" s="460"/>
      <c r="E52" s="455"/>
      <c r="F52" s="461"/>
      <c r="G52" s="461"/>
      <c r="H52" s="452"/>
      <c r="I52" s="125"/>
      <c r="J52" s="455" t="s">
        <v>245</v>
      </c>
      <c r="K52" s="460"/>
      <c r="L52" s="460"/>
      <c r="M52" s="460"/>
      <c r="N52" s="455"/>
      <c r="O52" s="461"/>
      <c r="P52" s="461"/>
      <c r="Q52" s="452"/>
    </row>
    <row r="53" spans="1:17" ht="16.5" thickBot="1" x14ac:dyDescent="0.3">
      <c r="A53" s="450" t="s">
        <v>229</v>
      </c>
      <c r="B53" s="451"/>
      <c r="C53" s="456"/>
      <c r="D53" s="456"/>
      <c r="E53" s="457"/>
      <c r="F53" s="458"/>
      <c r="G53" s="458"/>
      <c r="H53" s="452"/>
      <c r="I53" s="125"/>
      <c r="J53" s="450" t="s">
        <v>229</v>
      </c>
      <c r="K53" s="456"/>
      <c r="L53" s="456"/>
      <c r="M53" s="456"/>
      <c r="N53" s="457"/>
      <c r="O53" s="458"/>
      <c r="P53" s="458"/>
      <c r="Q53" s="452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5" t="s">
        <v>262</v>
      </c>
      <c r="B55" s="316"/>
      <c r="C55" s="317"/>
      <c r="D55" s="318"/>
      <c r="E55" s="315" t="s">
        <v>263</v>
      </c>
      <c r="F55" s="316"/>
      <c r="G55" s="317"/>
      <c r="H55" s="318"/>
      <c r="I55" s="125"/>
      <c r="J55" s="315" t="s">
        <v>262</v>
      </c>
      <c r="K55" s="316"/>
      <c r="L55" s="317"/>
      <c r="M55" s="318"/>
      <c r="N55" s="315" t="s">
        <v>263</v>
      </c>
      <c r="O55" s="316"/>
      <c r="P55" s="317"/>
      <c r="Q55" s="318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7" t="s">
        <v>117</v>
      </c>
      <c r="B57" s="288">
        <v>10288.335999999999</v>
      </c>
      <c r="C57" s="289">
        <v>43185.243000000002</v>
      </c>
      <c r="D57" s="290">
        <v>8238.2270000000008</v>
      </c>
      <c r="E57" s="291" t="s">
        <v>117</v>
      </c>
      <c r="F57" s="292">
        <v>10940.281000000001</v>
      </c>
      <c r="G57" s="293">
        <v>46874.877999999997</v>
      </c>
      <c r="H57" s="290">
        <v>8844.7250000000004</v>
      </c>
      <c r="I57" s="125"/>
      <c r="J57" s="287" t="s">
        <v>117</v>
      </c>
      <c r="K57" s="288">
        <v>6934.8159999999998</v>
      </c>
      <c r="L57" s="289">
        <v>29108.901999999998</v>
      </c>
      <c r="M57" s="290">
        <v>6390.7610000000004</v>
      </c>
      <c r="N57" s="291" t="s">
        <v>117</v>
      </c>
      <c r="O57" s="292">
        <v>7830.6289999999999</v>
      </c>
      <c r="P57" s="293">
        <v>33551.177000000003</v>
      </c>
      <c r="Q57" s="290">
        <v>7145.3879999999999</v>
      </c>
    </row>
    <row r="58" spans="1:17" ht="15.75" x14ac:dyDescent="0.25">
      <c r="A58" s="294" t="s">
        <v>139</v>
      </c>
      <c r="B58" s="295">
        <v>1539.85</v>
      </c>
      <c r="C58" s="296">
        <v>6463.509</v>
      </c>
      <c r="D58" s="295">
        <v>1378.4490000000001</v>
      </c>
      <c r="E58" s="297" t="s">
        <v>139</v>
      </c>
      <c r="F58" s="298">
        <v>1398.2950000000001</v>
      </c>
      <c r="G58" s="299">
        <v>5991.16</v>
      </c>
      <c r="H58" s="300">
        <v>1217.9590000000001</v>
      </c>
      <c r="I58" s="125"/>
      <c r="J58" s="294" t="s">
        <v>77</v>
      </c>
      <c r="K58" s="295">
        <v>3378.8969999999999</v>
      </c>
      <c r="L58" s="296">
        <v>14182.924999999999</v>
      </c>
      <c r="M58" s="295">
        <v>3230.654</v>
      </c>
      <c r="N58" s="297" t="s">
        <v>77</v>
      </c>
      <c r="O58" s="298">
        <v>3723.857</v>
      </c>
      <c r="P58" s="299">
        <v>15955.281999999999</v>
      </c>
      <c r="Q58" s="300">
        <v>3480.7440000000001</v>
      </c>
    </row>
    <row r="59" spans="1:17" ht="15.75" x14ac:dyDescent="0.25">
      <c r="A59" s="301" t="s">
        <v>132</v>
      </c>
      <c r="B59" s="302">
        <v>929.17</v>
      </c>
      <c r="C59" s="303">
        <v>3900.19</v>
      </c>
      <c r="D59" s="302">
        <v>863.01599999999996</v>
      </c>
      <c r="E59" s="304" t="s">
        <v>131</v>
      </c>
      <c r="F59" s="305">
        <v>1219.0920000000001</v>
      </c>
      <c r="G59" s="306">
        <v>5223.3270000000002</v>
      </c>
      <c r="H59" s="307">
        <v>868.91800000000001</v>
      </c>
      <c r="I59" s="125"/>
      <c r="J59" s="301" t="s">
        <v>134</v>
      </c>
      <c r="K59" s="302">
        <v>1505.36</v>
      </c>
      <c r="L59" s="303">
        <v>6318.7489999999998</v>
      </c>
      <c r="M59" s="302">
        <v>1599.4059999999999</v>
      </c>
      <c r="N59" s="304" t="s">
        <v>134</v>
      </c>
      <c r="O59" s="305">
        <v>1570.8969999999999</v>
      </c>
      <c r="P59" s="306">
        <v>6730.6629999999996</v>
      </c>
      <c r="Q59" s="307">
        <v>1679.4549999999999</v>
      </c>
    </row>
    <row r="60" spans="1:17" ht="15.75" x14ac:dyDescent="0.25">
      <c r="A60" s="301" t="s">
        <v>136</v>
      </c>
      <c r="B60" s="302">
        <v>882.73599999999999</v>
      </c>
      <c r="C60" s="303">
        <v>3705.288</v>
      </c>
      <c r="D60" s="302">
        <v>802.39499999999998</v>
      </c>
      <c r="E60" s="304" t="s">
        <v>136</v>
      </c>
      <c r="F60" s="305">
        <v>966.65800000000002</v>
      </c>
      <c r="G60" s="306">
        <v>4141.7479999999996</v>
      </c>
      <c r="H60" s="307">
        <v>838.24099999999999</v>
      </c>
      <c r="I60" s="125"/>
      <c r="J60" s="301" t="s">
        <v>132</v>
      </c>
      <c r="K60" s="302">
        <v>1088.5129999999999</v>
      </c>
      <c r="L60" s="303">
        <v>4569.0379999999996</v>
      </c>
      <c r="M60" s="302">
        <v>808.72799999999995</v>
      </c>
      <c r="N60" s="304" t="s">
        <v>132</v>
      </c>
      <c r="O60" s="305">
        <v>1382.731</v>
      </c>
      <c r="P60" s="306">
        <v>5924.46</v>
      </c>
      <c r="Q60" s="307">
        <v>1122.204</v>
      </c>
    </row>
    <row r="61" spans="1:17" ht="15.75" x14ac:dyDescent="0.25">
      <c r="A61" s="301" t="s">
        <v>131</v>
      </c>
      <c r="B61" s="302">
        <v>814.553</v>
      </c>
      <c r="C61" s="303">
        <v>3419.0920000000001</v>
      </c>
      <c r="D61" s="302">
        <v>693.91700000000003</v>
      </c>
      <c r="E61" s="304" t="s">
        <v>130</v>
      </c>
      <c r="F61" s="305">
        <v>904.91</v>
      </c>
      <c r="G61" s="306">
        <v>3877.1840000000002</v>
      </c>
      <c r="H61" s="307">
        <v>679.14700000000005</v>
      </c>
      <c r="I61" s="125"/>
      <c r="J61" s="301" t="s">
        <v>133</v>
      </c>
      <c r="K61" s="302">
        <v>607.84199999999998</v>
      </c>
      <c r="L61" s="303">
        <v>2551.4160000000002</v>
      </c>
      <c r="M61" s="302">
        <v>540.77099999999996</v>
      </c>
      <c r="N61" s="304" t="s">
        <v>133</v>
      </c>
      <c r="O61" s="305">
        <v>610.58699999999999</v>
      </c>
      <c r="P61" s="306">
        <v>2616.125</v>
      </c>
      <c r="Q61" s="307">
        <v>531.20299999999997</v>
      </c>
    </row>
    <row r="62" spans="1:17" ht="15.75" x14ac:dyDescent="0.25">
      <c r="A62" s="301" t="s">
        <v>130</v>
      </c>
      <c r="B62" s="302">
        <v>720.23</v>
      </c>
      <c r="C62" s="303">
        <v>3023.1640000000002</v>
      </c>
      <c r="D62" s="302">
        <v>486.98200000000003</v>
      </c>
      <c r="E62" s="304" t="s">
        <v>77</v>
      </c>
      <c r="F62" s="305">
        <v>775.00099999999998</v>
      </c>
      <c r="G62" s="306">
        <v>3320.5830000000001</v>
      </c>
      <c r="H62" s="307">
        <v>850.61400000000003</v>
      </c>
      <c r="I62" s="125"/>
      <c r="J62" s="301" t="s">
        <v>76</v>
      </c>
      <c r="K62" s="302">
        <v>175.49100000000001</v>
      </c>
      <c r="L62" s="303">
        <v>736.625</v>
      </c>
      <c r="M62" s="302">
        <v>96.364000000000004</v>
      </c>
      <c r="N62" s="304" t="s">
        <v>76</v>
      </c>
      <c r="O62" s="305">
        <v>190.98400000000001</v>
      </c>
      <c r="P62" s="306">
        <v>818.29399999999998</v>
      </c>
      <c r="Q62" s="307">
        <v>99.623999999999995</v>
      </c>
    </row>
    <row r="63" spans="1:17" ht="15.75" x14ac:dyDescent="0.25">
      <c r="A63" s="301" t="s">
        <v>141</v>
      </c>
      <c r="B63" s="302">
        <v>687.95500000000004</v>
      </c>
      <c r="C63" s="303">
        <v>2887.69</v>
      </c>
      <c r="D63" s="302">
        <v>706.05899999999997</v>
      </c>
      <c r="E63" s="304" t="s">
        <v>132</v>
      </c>
      <c r="F63" s="305">
        <v>764.99900000000002</v>
      </c>
      <c r="G63" s="306">
        <v>3277.73</v>
      </c>
      <c r="H63" s="307">
        <v>731.95799999999997</v>
      </c>
      <c r="I63" s="125"/>
      <c r="J63" s="301" t="s">
        <v>131</v>
      </c>
      <c r="K63" s="302">
        <v>48.006999999999998</v>
      </c>
      <c r="L63" s="303">
        <v>201.511</v>
      </c>
      <c r="M63" s="302">
        <v>32.082000000000001</v>
      </c>
      <c r="N63" s="304" t="s">
        <v>205</v>
      </c>
      <c r="O63" s="305">
        <v>123.607</v>
      </c>
      <c r="P63" s="306">
        <v>529.60299999999995</v>
      </c>
      <c r="Q63" s="307">
        <v>57.326999999999998</v>
      </c>
    </row>
    <row r="64" spans="1:17" ht="15.75" x14ac:dyDescent="0.25">
      <c r="A64" s="301" t="s">
        <v>77</v>
      </c>
      <c r="B64" s="302">
        <v>609.02700000000004</v>
      </c>
      <c r="C64" s="303">
        <v>2556.3739999999998</v>
      </c>
      <c r="D64" s="302">
        <v>561.63499999999999</v>
      </c>
      <c r="E64" s="304" t="s">
        <v>141</v>
      </c>
      <c r="F64" s="305">
        <v>711.654</v>
      </c>
      <c r="G64" s="306">
        <v>3049.1559999999999</v>
      </c>
      <c r="H64" s="307">
        <v>775.21299999999997</v>
      </c>
      <c r="I64" s="125"/>
      <c r="J64" s="301" t="s">
        <v>151</v>
      </c>
      <c r="K64" s="302">
        <v>34.075000000000003</v>
      </c>
      <c r="L64" s="303">
        <v>143.03200000000001</v>
      </c>
      <c r="M64" s="302">
        <v>27.024000000000001</v>
      </c>
      <c r="N64" s="304" t="s">
        <v>131</v>
      </c>
      <c r="O64" s="305">
        <v>121.36199999999999</v>
      </c>
      <c r="P64" s="306">
        <v>519.99699999999996</v>
      </c>
      <c r="Q64" s="307">
        <v>79.900999999999996</v>
      </c>
    </row>
    <row r="65" spans="1:17" ht="15.75" x14ac:dyDescent="0.25">
      <c r="A65" s="301" t="s">
        <v>149</v>
      </c>
      <c r="B65" s="302">
        <v>512.58000000000004</v>
      </c>
      <c r="C65" s="303">
        <v>2151.5520000000001</v>
      </c>
      <c r="D65" s="302">
        <v>369.101</v>
      </c>
      <c r="E65" s="304" t="s">
        <v>151</v>
      </c>
      <c r="F65" s="305">
        <v>500.78</v>
      </c>
      <c r="G65" s="306">
        <v>2145.65</v>
      </c>
      <c r="H65" s="307">
        <v>262.78100000000001</v>
      </c>
      <c r="I65" s="125"/>
      <c r="J65" s="301" t="s">
        <v>130</v>
      </c>
      <c r="K65" s="302">
        <v>28.914999999999999</v>
      </c>
      <c r="L65" s="303">
        <v>121.371</v>
      </c>
      <c r="M65" s="302">
        <v>22.335000000000001</v>
      </c>
      <c r="N65" s="304" t="s">
        <v>211</v>
      </c>
      <c r="O65" s="305">
        <v>62.313000000000002</v>
      </c>
      <c r="P65" s="306">
        <v>266.98200000000003</v>
      </c>
      <c r="Q65" s="307">
        <v>73.566999999999993</v>
      </c>
    </row>
    <row r="66" spans="1:17" ht="15.75" x14ac:dyDescent="0.25">
      <c r="A66" s="301" t="s">
        <v>205</v>
      </c>
      <c r="B66" s="302">
        <v>494.80799999999999</v>
      </c>
      <c r="C66" s="303">
        <v>2076.9589999999998</v>
      </c>
      <c r="D66" s="302">
        <v>267.18700000000001</v>
      </c>
      <c r="E66" s="304" t="s">
        <v>149</v>
      </c>
      <c r="F66" s="305">
        <v>490.09</v>
      </c>
      <c r="G66" s="306">
        <v>2099.8470000000002</v>
      </c>
      <c r="H66" s="307">
        <v>332.67</v>
      </c>
      <c r="I66" s="125"/>
      <c r="J66" s="301" t="s">
        <v>205</v>
      </c>
      <c r="K66" s="302">
        <v>25.911999999999999</v>
      </c>
      <c r="L66" s="303">
        <v>108.76600000000001</v>
      </c>
      <c r="M66" s="302">
        <v>8.6199999999999992</v>
      </c>
      <c r="N66" s="304" t="s">
        <v>128</v>
      </c>
      <c r="O66" s="305">
        <v>20.506</v>
      </c>
      <c r="P66" s="306">
        <v>87.861000000000004</v>
      </c>
      <c r="Q66" s="307">
        <v>10.050000000000001</v>
      </c>
    </row>
    <row r="67" spans="1:17" ht="15.75" x14ac:dyDescent="0.25">
      <c r="A67" s="301" t="s">
        <v>140</v>
      </c>
      <c r="B67" s="302">
        <v>425.85700000000003</v>
      </c>
      <c r="C67" s="303">
        <v>1787.5360000000001</v>
      </c>
      <c r="D67" s="302">
        <v>310.95299999999997</v>
      </c>
      <c r="E67" s="304" t="s">
        <v>191</v>
      </c>
      <c r="F67" s="305">
        <v>465.03699999999998</v>
      </c>
      <c r="G67" s="306">
        <v>1992.4970000000001</v>
      </c>
      <c r="H67" s="307">
        <v>263.875</v>
      </c>
      <c r="I67" s="125"/>
      <c r="J67" s="301" t="s">
        <v>136</v>
      </c>
      <c r="K67" s="302">
        <v>8.16</v>
      </c>
      <c r="L67" s="303">
        <v>34.25</v>
      </c>
      <c r="M67" s="302">
        <v>4.5659999999999998</v>
      </c>
      <c r="N67" s="304" t="s">
        <v>149</v>
      </c>
      <c r="O67" s="305">
        <v>7.968</v>
      </c>
      <c r="P67" s="306">
        <v>34.14</v>
      </c>
      <c r="Q67" s="307">
        <v>4.1609999999999996</v>
      </c>
    </row>
    <row r="68" spans="1:17" ht="15.75" x14ac:dyDescent="0.25">
      <c r="A68" s="301" t="s">
        <v>151</v>
      </c>
      <c r="B68" s="302">
        <v>414.55500000000001</v>
      </c>
      <c r="C68" s="303">
        <v>1740.0909999999999</v>
      </c>
      <c r="D68" s="302">
        <v>224.70599999999999</v>
      </c>
      <c r="E68" s="304" t="s">
        <v>140</v>
      </c>
      <c r="F68" s="305">
        <v>423.72500000000002</v>
      </c>
      <c r="G68" s="306">
        <v>1815.492</v>
      </c>
      <c r="H68" s="307">
        <v>320.38200000000001</v>
      </c>
      <c r="I68" s="125"/>
      <c r="J68" s="301" t="s">
        <v>138</v>
      </c>
      <c r="K68" s="302">
        <v>7.9189999999999996</v>
      </c>
      <c r="L68" s="303">
        <v>33.24</v>
      </c>
      <c r="M68" s="302">
        <v>2.052</v>
      </c>
      <c r="N68" s="304" t="s">
        <v>151</v>
      </c>
      <c r="O68" s="305">
        <v>5.9489999999999998</v>
      </c>
      <c r="P68" s="306">
        <v>25.49</v>
      </c>
      <c r="Q68" s="307">
        <v>3.6440000000000001</v>
      </c>
    </row>
    <row r="69" spans="1:17" ht="15.75" x14ac:dyDescent="0.25">
      <c r="A69" s="301" t="s">
        <v>189</v>
      </c>
      <c r="B69" s="302">
        <v>360.02800000000002</v>
      </c>
      <c r="C69" s="303">
        <v>1511.21</v>
      </c>
      <c r="D69" s="302">
        <v>176.535</v>
      </c>
      <c r="E69" s="304" t="s">
        <v>189</v>
      </c>
      <c r="F69" s="305">
        <v>408.13299999999998</v>
      </c>
      <c r="G69" s="306">
        <v>1748.6869999999999</v>
      </c>
      <c r="H69" s="307">
        <v>193.88</v>
      </c>
      <c r="I69" s="125"/>
      <c r="J69" s="301" t="s">
        <v>149</v>
      </c>
      <c r="K69" s="302">
        <v>7.8239999999999998</v>
      </c>
      <c r="L69" s="303">
        <v>32.843000000000004</v>
      </c>
      <c r="M69" s="302">
        <v>6.2039999999999997</v>
      </c>
      <c r="N69" s="304" t="s">
        <v>129</v>
      </c>
      <c r="O69" s="305">
        <v>4.048</v>
      </c>
      <c r="P69" s="306">
        <v>17.344999999999999</v>
      </c>
      <c r="Q69" s="307">
        <v>1</v>
      </c>
    </row>
    <row r="70" spans="1:17" ht="15.75" x14ac:dyDescent="0.25">
      <c r="A70" s="301" t="s">
        <v>191</v>
      </c>
      <c r="B70" s="302">
        <v>350.70400000000001</v>
      </c>
      <c r="C70" s="303">
        <v>1472.08</v>
      </c>
      <c r="D70" s="302">
        <v>198</v>
      </c>
      <c r="E70" s="304" t="s">
        <v>205</v>
      </c>
      <c r="F70" s="305">
        <v>312.14999999999998</v>
      </c>
      <c r="G70" s="306">
        <v>1337.43</v>
      </c>
      <c r="H70" s="307">
        <v>194.33699999999999</v>
      </c>
      <c r="I70" s="125"/>
      <c r="J70" s="301" t="s">
        <v>129</v>
      </c>
      <c r="K70" s="302">
        <v>4.3760000000000003</v>
      </c>
      <c r="L70" s="303">
        <v>18.37</v>
      </c>
      <c r="M70" s="302">
        <v>3</v>
      </c>
      <c r="N70" s="304" t="s">
        <v>79</v>
      </c>
      <c r="O70" s="305">
        <v>2.8159999999999998</v>
      </c>
      <c r="P70" s="306">
        <v>12.061999999999999</v>
      </c>
      <c r="Q70" s="307">
        <v>1.2</v>
      </c>
    </row>
    <row r="71" spans="1:17" ht="15.75" x14ac:dyDescent="0.25">
      <c r="A71" s="301" t="s">
        <v>79</v>
      </c>
      <c r="B71" s="302">
        <v>278.16000000000003</v>
      </c>
      <c r="C71" s="303">
        <v>1167.579</v>
      </c>
      <c r="D71" s="302">
        <v>252.82</v>
      </c>
      <c r="E71" s="304" t="s">
        <v>211</v>
      </c>
      <c r="F71" s="305">
        <v>229.624</v>
      </c>
      <c r="G71" s="306">
        <v>983.851</v>
      </c>
      <c r="H71" s="307">
        <v>194.79499999999999</v>
      </c>
      <c r="I71" s="125"/>
      <c r="J71" s="301" t="s">
        <v>189</v>
      </c>
      <c r="K71" s="302">
        <v>3.4630000000000001</v>
      </c>
      <c r="L71" s="303">
        <v>14.534000000000001</v>
      </c>
      <c r="M71" s="302">
        <v>3.7559999999999998</v>
      </c>
      <c r="N71" s="304" t="s">
        <v>164</v>
      </c>
      <c r="O71" s="305">
        <v>1.41</v>
      </c>
      <c r="P71" s="306">
        <v>6.04</v>
      </c>
      <c r="Q71" s="307">
        <v>0.72</v>
      </c>
    </row>
    <row r="72" spans="1:17" ht="15.75" x14ac:dyDescent="0.25">
      <c r="A72" s="301" t="s">
        <v>211</v>
      </c>
      <c r="B72" s="302">
        <v>207.95500000000001</v>
      </c>
      <c r="C72" s="303">
        <v>872.89400000000001</v>
      </c>
      <c r="D72" s="302">
        <v>137.46899999999999</v>
      </c>
      <c r="E72" s="304" t="s">
        <v>79</v>
      </c>
      <c r="F72" s="305">
        <v>219.547</v>
      </c>
      <c r="G72" s="306">
        <v>940.67899999999997</v>
      </c>
      <c r="H72" s="307">
        <v>134.167</v>
      </c>
      <c r="I72" s="125"/>
      <c r="J72" s="301" t="s">
        <v>79</v>
      </c>
      <c r="K72" s="302">
        <v>3.2250000000000001</v>
      </c>
      <c r="L72" s="303">
        <v>13.535</v>
      </c>
      <c r="M72" s="302">
        <v>1.399</v>
      </c>
      <c r="N72" s="304" t="s">
        <v>130</v>
      </c>
      <c r="O72" s="305">
        <v>0.70599999999999996</v>
      </c>
      <c r="P72" s="306">
        <v>3.0249999999999999</v>
      </c>
      <c r="Q72" s="307">
        <v>9.4E-2</v>
      </c>
    </row>
    <row r="73" spans="1:17" ht="16.5" thickBot="1" x14ac:dyDescent="0.3">
      <c r="A73" s="308" t="s">
        <v>134</v>
      </c>
      <c r="B73" s="309">
        <v>174.53200000000001</v>
      </c>
      <c r="C73" s="310">
        <v>732.61699999999996</v>
      </c>
      <c r="D73" s="309">
        <v>152.12100000000001</v>
      </c>
      <c r="E73" s="311" t="s">
        <v>134</v>
      </c>
      <c r="F73" s="312">
        <v>219.233</v>
      </c>
      <c r="G73" s="313">
        <v>939.32799999999997</v>
      </c>
      <c r="H73" s="314">
        <v>174.7</v>
      </c>
      <c r="I73" s="125"/>
      <c r="J73" s="308" t="s">
        <v>128</v>
      </c>
      <c r="K73" s="309">
        <v>2.641</v>
      </c>
      <c r="L73" s="310">
        <v>11.086</v>
      </c>
      <c r="M73" s="309">
        <v>0.92600000000000005</v>
      </c>
      <c r="N73" s="311" t="s">
        <v>136</v>
      </c>
      <c r="O73" s="312">
        <v>0.67600000000000005</v>
      </c>
      <c r="P73" s="313">
        <v>2.8980000000000001</v>
      </c>
      <c r="Q73" s="314">
        <v>0.35899999999999999</v>
      </c>
    </row>
    <row r="74" spans="1:17" ht="15.75" x14ac:dyDescent="0.25">
      <c r="A74" s="450"/>
      <c r="B74" s="456"/>
      <c r="C74" s="456"/>
      <c r="D74" s="456"/>
      <c r="E74" s="457"/>
      <c r="F74" s="458"/>
      <c r="G74" s="458"/>
      <c r="H74" s="452"/>
      <c r="I74" s="125"/>
      <c r="J74" s="457"/>
      <c r="K74" s="456"/>
      <c r="L74" s="456"/>
      <c r="M74" s="456"/>
      <c r="N74" s="457"/>
      <c r="O74" s="458"/>
      <c r="P74" s="458"/>
      <c r="Q74" s="452"/>
    </row>
    <row r="75" spans="1:17" ht="15.75" x14ac:dyDescent="0.25">
      <c r="A75" s="450"/>
      <c r="B75" s="456"/>
      <c r="C75" s="456"/>
      <c r="D75" s="456"/>
      <c r="E75" s="457"/>
      <c r="F75" s="458"/>
      <c r="G75" s="458"/>
      <c r="H75" s="452"/>
      <c r="I75" s="125"/>
      <c r="J75" s="457"/>
      <c r="K75" s="456"/>
      <c r="L75" s="456"/>
      <c r="M75" s="456"/>
      <c r="N75" s="457"/>
      <c r="O75" s="458"/>
      <c r="P75" s="458"/>
      <c r="Q75" s="452"/>
    </row>
    <row r="76" spans="1:17" ht="15.75" x14ac:dyDescent="0.25">
      <c r="A76" s="450"/>
      <c r="B76" s="456"/>
      <c r="C76" s="456"/>
      <c r="D76" s="456"/>
      <c r="E76" s="457"/>
      <c r="F76" s="458"/>
      <c r="G76" s="458"/>
      <c r="H76" s="452"/>
      <c r="I76" s="125"/>
      <c r="J76" s="457"/>
      <c r="K76" s="456"/>
      <c r="L76" s="456"/>
      <c r="M76" s="456"/>
      <c r="N76" s="457"/>
      <c r="O76" s="458"/>
      <c r="P76" s="458"/>
      <c r="Q76" s="452"/>
    </row>
    <row r="77" spans="1:17" ht="15.75" x14ac:dyDescent="0.25">
      <c r="A77" s="453" t="s">
        <v>246</v>
      </c>
      <c r="B77" s="460"/>
      <c r="C77" s="460"/>
      <c r="D77" s="460"/>
      <c r="E77" s="455"/>
      <c r="F77" s="461"/>
      <c r="G77" s="461"/>
      <c r="H77" s="462"/>
      <c r="I77" s="125"/>
      <c r="J77" s="455" t="s">
        <v>247</v>
      </c>
      <c r="K77" s="460"/>
      <c r="L77" s="460"/>
      <c r="M77" s="460"/>
      <c r="N77" s="455"/>
      <c r="O77" s="461"/>
      <c r="P77" s="461"/>
      <c r="Q77" s="462"/>
    </row>
    <row r="78" spans="1:17" ht="16.5" thickBot="1" x14ac:dyDescent="0.3">
      <c r="A78" s="450" t="s">
        <v>229</v>
      </c>
      <c r="B78" s="456"/>
      <c r="C78" s="456"/>
      <c r="D78" s="456"/>
      <c r="E78" s="457"/>
      <c r="F78" s="458"/>
      <c r="G78" s="458"/>
      <c r="H78" s="452"/>
      <c r="I78" s="125"/>
      <c r="J78" s="457" t="s">
        <v>229</v>
      </c>
      <c r="K78" s="456"/>
      <c r="L78" s="456"/>
      <c r="M78" s="456"/>
      <c r="N78" s="457"/>
      <c r="O78" s="458"/>
      <c r="P78" s="458"/>
      <c r="Q78" s="452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5" t="s">
        <v>262</v>
      </c>
      <c r="B80" s="316"/>
      <c r="C80" s="317"/>
      <c r="D80" s="318"/>
      <c r="E80" s="315" t="s">
        <v>263</v>
      </c>
      <c r="F80" s="316"/>
      <c r="G80" s="317"/>
      <c r="H80" s="318"/>
      <c r="I80" s="125"/>
      <c r="J80" s="315" t="s">
        <v>262</v>
      </c>
      <c r="K80" s="316"/>
      <c r="L80" s="317"/>
      <c r="M80" s="318"/>
      <c r="N80" s="315" t="s">
        <v>263</v>
      </c>
      <c r="O80" s="316"/>
      <c r="P80" s="317"/>
      <c r="Q80" s="318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7" t="s">
        <v>117</v>
      </c>
      <c r="B82" s="288">
        <v>16664.035</v>
      </c>
      <c r="C82" s="289">
        <v>69947.311000000002</v>
      </c>
      <c r="D82" s="290">
        <v>20903.815999999999</v>
      </c>
      <c r="E82" s="291" t="s">
        <v>117</v>
      </c>
      <c r="F82" s="292">
        <v>17925.154999999999</v>
      </c>
      <c r="G82" s="293">
        <v>76802.171000000002</v>
      </c>
      <c r="H82" s="290">
        <v>18989.669000000002</v>
      </c>
      <c r="I82" s="125"/>
      <c r="J82" s="287" t="s">
        <v>117</v>
      </c>
      <c r="K82" s="288">
        <v>3837.9079999999999</v>
      </c>
      <c r="L82" s="289">
        <v>16109.63</v>
      </c>
      <c r="M82" s="290">
        <v>7931.0389999999998</v>
      </c>
      <c r="N82" s="291" t="s">
        <v>117</v>
      </c>
      <c r="O82" s="292">
        <v>2875.9059999999999</v>
      </c>
      <c r="P82" s="293">
        <v>12322.128000000001</v>
      </c>
      <c r="Q82" s="290">
        <v>6197.0360000000001</v>
      </c>
    </row>
    <row r="83" spans="1:17" ht="15.75" x14ac:dyDescent="0.25">
      <c r="A83" s="294" t="s">
        <v>205</v>
      </c>
      <c r="B83" s="295">
        <v>5348.8360000000002</v>
      </c>
      <c r="C83" s="296">
        <v>22451.743999999999</v>
      </c>
      <c r="D83" s="295">
        <v>4775.9960000000001</v>
      </c>
      <c r="E83" s="297" t="s">
        <v>205</v>
      </c>
      <c r="F83" s="298">
        <v>6853.366</v>
      </c>
      <c r="G83" s="299">
        <v>29363.944</v>
      </c>
      <c r="H83" s="300">
        <v>5743.9579999999996</v>
      </c>
      <c r="I83" s="125"/>
      <c r="J83" s="294" t="s">
        <v>77</v>
      </c>
      <c r="K83" s="295">
        <v>897.43700000000001</v>
      </c>
      <c r="L83" s="296">
        <v>3766.9850000000001</v>
      </c>
      <c r="M83" s="295">
        <v>845.16600000000005</v>
      </c>
      <c r="N83" s="297" t="s">
        <v>131</v>
      </c>
      <c r="O83" s="298">
        <v>701.77099999999996</v>
      </c>
      <c r="P83" s="299">
        <v>3006.8119999999999</v>
      </c>
      <c r="Q83" s="300">
        <v>3548.221</v>
      </c>
    </row>
    <row r="84" spans="1:17" ht="15.75" x14ac:dyDescent="0.25">
      <c r="A84" s="301" t="s">
        <v>171</v>
      </c>
      <c r="B84" s="302">
        <v>2405.8220000000001</v>
      </c>
      <c r="C84" s="303">
        <v>10098.44</v>
      </c>
      <c r="D84" s="302">
        <v>3748.692</v>
      </c>
      <c r="E84" s="304" t="s">
        <v>171</v>
      </c>
      <c r="F84" s="305">
        <v>1550.095</v>
      </c>
      <c r="G84" s="306">
        <v>6641.5330000000004</v>
      </c>
      <c r="H84" s="307">
        <v>2003.2919999999999</v>
      </c>
      <c r="I84" s="125"/>
      <c r="J84" s="301" t="s">
        <v>131</v>
      </c>
      <c r="K84" s="302">
        <v>528.93299999999999</v>
      </c>
      <c r="L84" s="303">
        <v>2220.203</v>
      </c>
      <c r="M84" s="302">
        <v>4270.45</v>
      </c>
      <c r="N84" s="304" t="s">
        <v>205</v>
      </c>
      <c r="O84" s="305">
        <v>483.476</v>
      </c>
      <c r="P84" s="306">
        <v>2071.5059999999999</v>
      </c>
      <c r="Q84" s="307">
        <v>284.41399999999999</v>
      </c>
    </row>
    <row r="85" spans="1:17" ht="15.75" x14ac:dyDescent="0.25">
      <c r="A85" s="301" t="s">
        <v>228</v>
      </c>
      <c r="B85" s="302">
        <v>1602.251</v>
      </c>
      <c r="C85" s="303">
        <v>6725.4459999999999</v>
      </c>
      <c r="D85" s="302">
        <v>2193</v>
      </c>
      <c r="E85" s="304" t="s">
        <v>77</v>
      </c>
      <c r="F85" s="305">
        <v>1271.4280000000001</v>
      </c>
      <c r="G85" s="306">
        <v>5447.5649999999996</v>
      </c>
      <c r="H85" s="307">
        <v>2992.6419999999998</v>
      </c>
      <c r="I85" s="125"/>
      <c r="J85" s="301" t="s">
        <v>147</v>
      </c>
      <c r="K85" s="302">
        <v>315.70100000000002</v>
      </c>
      <c r="L85" s="303">
        <v>1325.154</v>
      </c>
      <c r="M85" s="302">
        <v>151.63200000000001</v>
      </c>
      <c r="N85" s="304" t="s">
        <v>77</v>
      </c>
      <c r="O85" s="305">
        <v>435.16399999999999</v>
      </c>
      <c r="P85" s="306">
        <v>1864.5070000000001</v>
      </c>
      <c r="Q85" s="307">
        <v>364.71899999999999</v>
      </c>
    </row>
    <row r="86" spans="1:17" ht="15.75" x14ac:dyDescent="0.25">
      <c r="A86" s="301" t="s">
        <v>77</v>
      </c>
      <c r="B86" s="302">
        <v>1049.423</v>
      </c>
      <c r="C86" s="303">
        <v>4404.9560000000001</v>
      </c>
      <c r="D86" s="302">
        <v>3033.7359999999999</v>
      </c>
      <c r="E86" s="304" t="s">
        <v>228</v>
      </c>
      <c r="F86" s="305">
        <v>1191.51</v>
      </c>
      <c r="G86" s="306">
        <v>5105.1329999999998</v>
      </c>
      <c r="H86" s="307">
        <v>1434.5</v>
      </c>
      <c r="I86" s="125"/>
      <c r="J86" s="301" t="s">
        <v>205</v>
      </c>
      <c r="K86" s="302">
        <v>302.18200000000002</v>
      </c>
      <c r="L86" s="303">
        <v>1268.415</v>
      </c>
      <c r="M86" s="302">
        <v>201.53899999999999</v>
      </c>
      <c r="N86" s="304" t="s">
        <v>76</v>
      </c>
      <c r="O86" s="305">
        <v>319.35399999999998</v>
      </c>
      <c r="P86" s="306">
        <v>1368.3040000000001</v>
      </c>
      <c r="Q86" s="307">
        <v>206.26300000000001</v>
      </c>
    </row>
    <row r="87" spans="1:17" ht="15.75" x14ac:dyDescent="0.25">
      <c r="A87" s="301" t="s">
        <v>130</v>
      </c>
      <c r="B87" s="302">
        <v>649.78599999999994</v>
      </c>
      <c r="C87" s="303">
        <v>2727.4810000000002</v>
      </c>
      <c r="D87" s="302">
        <v>677.61699999999996</v>
      </c>
      <c r="E87" s="304" t="s">
        <v>249</v>
      </c>
      <c r="F87" s="305">
        <v>660.78399999999999</v>
      </c>
      <c r="G87" s="306">
        <v>2831.194</v>
      </c>
      <c r="H87" s="307">
        <v>697.5</v>
      </c>
      <c r="I87" s="125"/>
      <c r="J87" s="301" t="s">
        <v>128</v>
      </c>
      <c r="K87" s="302">
        <v>298.44900000000001</v>
      </c>
      <c r="L87" s="303">
        <v>1252.74</v>
      </c>
      <c r="M87" s="302">
        <v>139.221</v>
      </c>
      <c r="N87" s="304" t="s">
        <v>136</v>
      </c>
      <c r="O87" s="305">
        <v>205.27</v>
      </c>
      <c r="P87" s="306">
        <v>879.49800000000005</v>
      </c>
      <c r="Q87" s="307">
        <v>20.349</v>
      </c>
    </row>
    <row r="88" spans="1:17" ht="15.75" x14ac:dyDescent="0.25">
      <c r="A88" s="301" t="s">
        <v>248</v>
      </c>
      <c r="B88" s="302">
        <v>568.54399999999998</v>
      </c>
      <c r="C88" s="303">
        <v>2386.4639999999999</v>
      </c>
      <c r="D88" s="302">
        <v>770</v>
      </c>
      <c r="E88" s="304" t="s">
        <v>248</v>
      </c>
      <c r="F88" s="305">
        <v>537.64200000000005</v>
      </c>
      <c r="G88" s="306">
        <v>2303.5819999999999</v>
      </c>
      <c r="H88" s="307">
        <v>626</v>
      </c>
      <c r="I88" s="125"/>
      <c r="J88" s="301" t="s">
        <v>134</v>
      </c>
      <c r="K88" s="302">
        <v>285.75900000000001</v>
      </c>
      <c r="L88" s="303">
        <v>1199.473</v>
      </c>
      <c r="M88" s="302">
        <v>438.63499999999999</v>
      </c>
      <c r="N88" s="304" t="s">
        <v>147</v>
      </c>
      <c r="O88" s="305">
        <v>185.64599999999999</v>
      </c>
      <c r="P88" s="306">
        <v>795.41899999999998</v>
      </c>
      <c r="Q88" s="307">
        <v>88.451999999999998</v>
      </c>
    </row>
    <row r="89" spans="1:17" ht="15.75" x14ac:dyDescent="0.25">
      <c r="A89" s="301" t="s">
        <v>76</v>
      </c>
      <c r="B89" s="302">
        <v>517.85400000000004</v>
      </c>
      <c r="C89" s="303">
        <v>2173.6930000000002</v>
      </c>
      <c r="D89" s="302">
        <v>494.23500000000001</v>
      </c>
      <c r="E89" s="304" t="s">
        <v>130</v>
      </c>
      <c r="F89" s="305">
        <v>476.37299999999999</v>
      </c>
      <c r="G89" s="306">
        <v>2041.07</v>
      </c>
      <c r="H89" s="307">
        <v>304.50299999999999</v>
      </c>
      <c r="I89" s="125"/>
      <c r="J89" s="301" t="s">
        <v>76</v>
      </c>
      <c r="K89" s="302">
        <v>250.86</v>
      </c>
      <c r="L89" s="303">
        <v>1052.9929999999999</v>
      </c>
      <c r="M89" s="302">
        <v>177.05</v>
      </c>
      <c r="N89" s="304" t="s">
        <v>151</v>
      </c>
      <c r="O89" s="305">
        <v>125.971</v>
      </c>
      <c r="P89" s="306">
        <v>539.73500000000001</v>
      </c>
      <c r="Q89" s="307">
        <v>1089.5409999999999</v>
      </c>
    </row>
    <row r="90" spans="1:17" ht="15.75" x14ac:dyDescent="0.25">
      <c r="A90" s="301" t="s">
        <v>249</v>
      </c>
      <c r="B90" s="302">
        <v>357.68700000000001</v>
      </c>
      <c r="C90" s="303">
        <v>1501.396</v>
      </c>
      <c r="D90" s="302">
        <v>435</v>
      </c>
      <c r="E90" s="304" t="s">
        <v>76</v>
      </c>
      <c r="F90" s="305">
        <v>436.28699999999998</v>
      </c>
      <c r="G90" s="306">
        <v>1869.3140000000001</v>
      </c>
      <c r="H90" s="307">
        <v>399.928</v>
      </c>
      <c r="I90" s="125"/>
      <c r="J90" s="301" t="s">
        <v>136</v>
      </c>
      <c r="K90" s="302">
        <v>197.71199999999999</v>
      </c>
      <c r="L90" s="303">
        <v>829.899</v>
      </c>
      <c r="M90" s="302">
        <v>21.347000000000001</v>
      </c>
      <c r="N90" s="304" t="s">
        <v>128</v>
      </c>
      <c r="O90" s="305">
        <v>104.246</v>
      </c>
      <c r="P90" s="306">
        <v>446.654</v>
      </c>
      <c r="Q90" s="307">
        <v>213.73500000000001</v>
      </c>
    </row>
    <row r="91" spans="1:17" ht="15.75" x14ac:dyDescent="0.25">
      <c r="A91" s="301" t="s">
        <v>128</v>
      </c>
      <c r="B91" s="302">
        <v>341.71100000000001</v>
      </c>
      <c r="C91" s="303">
        <v>1434.328</v>
      </c>
      <c r="D91" s="302">
        <v>305.52100000000002</v>
      </c>
      <c r="E91" s="304" t="s">
        <v>270</v>
      </c>
      <c r="F91" s="305">
        <v>422.26</v>
      </c>
      <c r="G91" s="306">
        <v>1809.2159999999999</v>
      </c>
      <c r="H91" s="307">
        <v>288.8</v>
      </c>
      <c r="I91" s="125"/>
      <c r="J91" s="301" t="s">
        <v>79</v>
      </c>
      <c r="K91" s="302">
        <v>185.982</v>
      </c>
      <c r="L91" s="303">
        <v>780.65899999999999</v>
      </c>
      <c r="M91" s="302">
        <v>179.96799999999999</v>
      </c>
      <c r="N91" s="304" t="s">
        <v>138</v>
      </c>
      <c r="O91" s="305">
        <v>92.816000000000003</v>
      </c>
      <c r="P91" s="306">
        <v>397.678</v>
      </c>
      <c r="Q91" s="307">
        <v>132</v>
      </c>
    </row>
    <row r="92" spans="1:17" ht="15.75" x14ac:dyDescent="0.25">
      <c r="A92" s="301" t="s">
        <v>136</v>
      </c>
      <c r="B92" s="302">
        <v>333.00700000000001</v>
      </c>
      <c r="C92" s="303">
        <v>1397.799</v>
      </c>
      <c r="D92" s="302">
        <v>183.08199999999999</v>
      </c>
      <c r="E92" s="304" t="s">
        <v>128</v>
      </c>
      <c r="F92" s="305">
        <v>390.98599999999999</v>
      </c>
      <c r="G92" s="306">
        <v>1675.2149999999999</v>
      </c>
      <c r="H92" s="307">
        <v>360.5</v>
      </c>
      <c r="I92" s="125"/>
      <c r="J92" s="301" t="s">
        <v>133</v>
      </c>
      <c r="K92" s="302">
        <v>139.93600000000001</v>
      </c>
      <c r="L92" s="303">
        <v>587.38099999999997</v>
      </c>
      <c r="M92" s="302">
        <v>131.416</v>
      </c>
      <c r="N92" s="304" t="s">
        <v>79</v>
      </c>
      <c r="O92" s="305">
        <v>92.358999999999995</v>
      </c>
      <c r="P92" s="306">
        <v>395.72399999999999</v>
      </c>
      <c r="Q92" s="307">
        <v>118.898</v>
      </c>
    </row>
    <row r="93" spans="1:17" ht="15.75" x14ac:dyDescent="0.25">
      <c r="A93" s="301" t="s">
        <v>138</v>
      </c>
      <c r="B93" s="302">
        <v>313.12400000000002</v>
      </c>
      <c r="C93" s="303">
        <v>1314.34</v>
      </c>
      <c r="D93" s="302">
        <v>436.964</v>
      </c>
      <c r="E93" s="304" t="s">
        <v>149</v>
      </c>
      <c r="F93" s="305">
        <v>371.048</v>
      </c>
      <c r="G93" s="306">
        <v>1589.79</v>
      </c>
      <c r="H93" s="307">
        <v>113.68899999999999</v>
      </c>
      <c r="I93" s="125"/>
      <c r="J93" s="301" t="s">
        <v>138</v>
      </c>
      <c r="K93" s="302">
        <v>126.446</v>
      </c>
      <c r="L93" s="303">
        <v>530.75699999999995</v>
      </c>
      <c r="M93" s="302">
        <v>170.16</v>
      </c>
      <c r="N93" s="304" t="s">
        <v>134</v>
      </c>
      <c r="O93" s="305">
        <v>41.246000000000002</v>
      </c>
      <c r="P93" s="306">
        <v>176.72499999999999</v>
      </c>
      <c r="Q93" s="307">
        <v>68.180000000000007</v>
      </c>
    </row>
    <row r="94" spans="1:17" ht="15.75" x14ac:dyDescent="0.25">
      <c r="A94" s="301" t="s">
        <v>149</v>
      </c>
      <c r="B94" s="302">
        <v>285.767</v>
      </c>
      <c r="C94" s="303">
        <v>1199.51</v>
      </c>
      <c r="D94" s="302">
        <v>100.947</v>
      </c>
      <c r="E94" s="304" t="s">
        <v>271</v>
      </c>
      <c r="F94" s="305">
        <v>353.01299999999998</v>
      </c>
      <c r="G94" s="306">
        <v>1512.529</v>
      </c>
      <c r="H94" s="307">
        <v>398</v>
      </c>
      <c r="I94" s="125"/>
      <c r="J94" s="301" t="s">
        <v>151</v>
      </c>
      <c r="K94" s="302">
        <v>76.575999999999993</v>
      </c>
      <c r="L94" s="303">
        <v>321.42500000000001</v>
      </c>
      <c r="M94" s="302">
        <v>991.63599999999997</v>
      </c>
      <c r="N94" s="304" t="s">
        <v>141</v>
      </c>
      <c r="O94" s="305">
        <v>37.328000000000003</v>
      </c>
      <c r="P94" s="306">
        <v>159.93799999999999</v>
      </c>
      <c r="Q94" s="307">
        <v>12.458</v>
      </c>
    </row>
    <row r="95" spans="1:17" ht="15.75" x14ac:dyDescent="0.25">
      <c r="A95" s="301" t="s">
        <v>269</v>
      </c>
      <c r="B95" s="302">
        <v>245.86199999999999</v>
      </c>
      <c r="C95" s="303">
        <v>1032.0050000000001</v>
      </c>
      <c r="D95" s="302">
        <v>409</v>
      </c>
      <c r="E95" s="304" t="s">
        <v>138</v>
      </c>
      <c r="F95" s="305">
        <v>344.85199999999998</v>
      </c>
      <c r="G95" s="306">
        <v>1477.5550000000001</v>
      </c>
      <c r="H95" s="307">
        <v>450.32499999999999</v>
      </c>
      <c r="I95" s="125"/>
      <c r="J95" s="301" t="s">
        <v>189</v>
      </c>
      <c r="K95" s="302">
        <v>75.575000000000003</v>
      </c>
      <c r="L95" s="303">
        <v>317.226</v>
      </c>
      <c r="M95" s="302">
        <v>96</v>
      </c>
      <c r="N95" s="304" t="s">
        <v>132</v>
      </c>
      <c r="O95" s="305">
        <v>19.949000000000002</v>
      </c>
      <c r="P95" s="306">
        <v>85.474000000000004</v>
      </c>
      <c r="Q95" s="307">
        <v>22.405000000000001</v>
      </c>
    </row>
    <row r="96" spans="1:17" ht="15.75" x14ac:dyDescent="0.25">
      <c r="A96" s="301" t="s">
        <v>141</v>
      </c>
      <c r="B96" s="302">
        <v>239.90899999999999</v>
      </c>
      <c r="C96" s="303">
        <v>1007.013</v>
      </c>
      <c r="D96" s="302">
        <v>152.32300000000001</v>
      </c>
      <c r="E96" s="304" t="s">
        <v>136</v>
      </c>
      <c r="F96" s="305">
        <v>292.95699999999999</v>
      </c>
      <c r="G96" s="306">
        <v>1255.2080000000001</v>
      </c>
      <c r="H96" s="307">
        <v>181.10400000000001</v>
      </c>
      <c r="I96" s="125"/>
      <c r="J96" s="301" t="s">
        <v>129</v>
      </c>
      <c r="K96" s="302">
        <v>75.198999999999998</v>
      </c>
      <c r="L96" s="303">
        <v>315.64699999999999</v>
      </c>
      <c r="M96" s="302">
        <v>54</v>
      </c>
      <c r="N96" s="304" t="s">
        <v>251</v>
      </c>
      <c r="O96" s="305">
        <v>11.201000000000001</v>
      </c>
      <c r="P96" s="306">
        <v>47.993000000000002</v>
      </c>
      <c r="Q96" s="307">
        <v>20</v>
      </c>
    </row>
    <row r="97" spans="1:17" ht="15.75" x14ac:dyDescent="0.25">
      <c r="A97" s="301" t="s">
        <v>250</v>
      </c>
      <c r="B97" s="302">
        <v>194.55699999999999</v>
      </c>
      <c r="C97" s="303">
        <v>816.65800000000002</v>
      </c>
      <c r="D97" s="302">
        <v>255</v>
      </c>
      <c r="E97" s="304" t="s">
        <v>199</v>
      </c>
      <c r="F97" s="305">
        <v>243.66900000000001</v>
      </c>
      <c r="G97" s="306">
        <v>1044.021</v>
      </c>
      <c r="H97" s="307">
        <v>288</v>
      </c>
      <c r="I97" s="125"/>
      <c r="J97" s="301" t="s">
        <v>141</v>
      </c>
      <c r="K97" s="302">
        <v>36.655000000000001</v>
      </c>
      <c r="L97" s="303">
        <v>153.86000000000001</v>
      </c>
      <c r="M97" s="302">
        <v>11.984999999999999</v>
      </c>
      <c r="N97" s="304" t="s">
        <v>273</v>
      </c>
      <c r="O97" s="305">
        <v>7.2160000000000002</v>
      </c>
      <c r="P97" s="306">
        <v>30.919</v>
      </c>
      <c r="Q97" s="307">
        <v>1.2</v>
      </c>
    </row>
    <row r="98" spans="1:17" ht="16.5" thickBot="1" x14ac:dyDescent="0.3">
      <c r="A98" s="308" t="s">
        <v>131</v>
      </c>
      <c r="B98" s="309">
        <v>188.18199999999999</v>
      </c>
      <c r="C98" s="310">
        <v>789.89200000000005</v>
      </c>
      <c r="D98" s="309">
        <v>360.37400000000002</v>
      </c>
      <c r="E98" s="311" t="s">
        <v>272</v>
      </c>
      <c r="F98" s="312">
        <v>226.86199999999999</v>
      </c>
      <c r="G98" s="313">
        <v>972.01400000000001</v>
      </c>
      <c r="H98" s="314">
        <v>264</v>
      </c>
      <c r="I98" s="125"/>
      <c r="J98" s="308" t="s">
        <v>211</v>
      </c>
      <c r="K98" s="309">
        <v>24.068999999999999</v>
      </c>
      <c r="L98" s="310">
        <v>101.029</v>
      </c>
      <c r="M98" s="309">
        <v>40</v>
      </c>
      <c r="N98" s="311" t="s">
        <v>133</v>
      </c>
      <c r="O98" s="312">
        <v>5.9829999999999997</v>
      </c>
      <c r="P98" s="313">
        <v>25.635999999999999</v>
      </c>
      <c r="Q98" s="314">
        <v>2.1259999999999999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9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9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5" t="s">
        <v>262</v>
      </c>
      <c r="B105" s="316"/>
      <c r="C105" s="317"/>
      <c r="D105" s="318"/>
      <c r="E105" s="315" t="s">
        <v>263</v>
      </c>
      <c r="F105" s="316"/>
      <c r="G105" s="317"/>
      <c r="H105" s="318"/>
      <c r="I105" s="125"/>
      <c r="J105" s="315" t="s">
        <v>262</v>
      </c>
      <c r="K105" s="316"/>
      <c r="L105" s="317"/>
      <c r="M105" s="318"/>
      <c r="N105" s="315" t="s">
        <v>263</v>
      </c>
      <c r="O105" s="316"/>
      <c r="P105" s="317"/>
      <c r="Q105" s="318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7" t="s">
        <v>117</v>
      </c>
      <c r="B107" s="288">
        <v>30135.338</v>
      </c>
      <c r="C107" s="289">
        <v>126493.07399999999</v>
      </c>
      <c r="D107" s="290">
        <v>7450.6310000000003</v>
      </c>
      <c r="E107" s="291" t="s">
        <v>117</v>
      </c>
      <c r="F107" s="292">
        <v>20217.474999999999</v>
      </c>
      <c r="G107" s="293">
        <v>86623.88</v>
      </c>
      <c r="H107" s="290">
        <v>4647.7860000000001</v>
      </c>
      <c r="I107" s="125"/>
      <c r="J107" s="287" t="s">
        <v>117</v>
      </c>
      <c r="K107" s="288">
        <v>8005.1239999999998</v>
      </c>
      <c r="L107" s="289">
        <v>33601.512999999999</v>
      </c>
      <c r="M107" s="290">
        <v>1438.008</v>
      </c>
      <c r="N107" s="291" t="s">
        <v>117</v>
      </c>
      <c r="O107" s="292">
        <v>8154.3450000000003</v>
      </c>
      <c r="P107" s="293">
        <v>34938.125</v>
      </c>
      <c r="Q107" s="290">
        <v>1590.4760000000001</v>
      </c>
    </row>
    <row r="108" spans="1:17" ht="15.75" x14ac:dyDescent="0.25">
      <c r="A108" s="294" t="s">
        <v>205</v>
      </c>
      <c r="B108" s="295">
        <v>5783.9369999999999</v>
      </c>
      <c r="C108" s="296">
        <v>24278.074000000001</v>
      </c>
      <c r="D108" s="295">
        <v>1467.135</v>
      </c>
      <c r="E108" s="297" t="s">
        <v>132</v>
      </c>
      <c r="F108" s="298">
        <v>6446.52</v>
      </c>
      <c r="G108" s="299">
        <v>27620.76</v>
      </c>
      <c r="H108" s="300">
        <v>1529.951</v>
      </c>
      <c r="I108" s="125"/>
      <c r="J108" s="294" t="s">
        <v>205</v>
      </c>
      <c r="K108" s="295">
        <v>3142.5320000000002</v>
      </c>
      <c r="L108" s="296">
        <v>13190.773999999999</v>
      </c>
      <c r="M108" s="295">
        <v>537.98500000000001</v>
      </c>
      <c r="N108" s="297" t="s">
        <v>205</v>
      </c>
      <c r="O108" s="298">
        <v>2586.8270000000002</v>
      </c>
      <c r="P108" s="299">
        <v>11083.522000000001</v>
      </c>
      <c r="Q108" s="300">
        <v>492.67</v>
      </c>
    </row>
    <row r="109" spans="1:17" ht="15.75" x14ac:dyDescent="0.25">
      <c r="A109" s="301" t="s">
        <v>77</v>
      </c>
      <c r="B109" s="302">
        <v>4894.3320000000003</v>
      </c>
      <c r="C109" s="303">
        <v>20543.967000000001</v>
      </c>
      <c r="D109" s="302">
        <v>1194.375</v>
      </c>
      <c r="E109" s="304" t="s">
        <v>77</v>
      </c>
      <c r="F109" s="305">
        <v>2808.8789999999999</v>
      </c>
      <c r="G109" s="306">
        <v>12034.945</v>
      </c>
      <c r="H109" s="307">
        <v>691.60599999999999</v>
      </c>
      <c r="I109" s="125"/>
      <c r="J109" s="301" t="s">
        <v>77</v>
      </c>
      <c r="K109" s="302">
        <v>2405.308</v>
      </c>
      <c r="L109" s="303">
        <v>10096.282999999999</v>
      </c>
      <c r="M109" s="302">
        <v>477.93299999999999</v>
      </c>
      <c r="N109" s="304" t="s">
        <v>77</v>
      </c>
      <c r="O109" s="305">
        <v>2517.04</v>
      </c>
      <c r="P109" s="306">
        <v>10784.509</v>
      </c>
      <c r="Q109" s="307">
        <v>427.99900000000002</v>
      </c>
    </row>
    <row r="110" spans="1:17" ht="15.75" x14ac:dyDescent="0.25">
      <c r="A110" s="301" t="s">
        <v>132</v>
      </c>
      <c r="B110" s="302">
        <v>4675.4290000000001</v>
      </c>
      <c r="C110" s="303">
        <v>19625.109</v>
      </c>
      <c r="D110" s="302">
        <v>1167.1980000000001</v>
      </c>
      <c r="E110" s="304" t="s">
        <v>205</v>
      </c>
      <c r="F110" s="305">
        <v>2413.3679999999999</v>
      </c>
      <c r="G110" s="306">
        <v>10340.317999999999</v>
      </c>
      <c r="H110" s="307">
        <v>542.99</v>
      </c>
      <c r="I110" s="125"/>
      <c r="J110" s="301" t="s">
        <v>134</v>
      </c>
      <c r="K110" s="302">
        <v>1196.8040000000001</v>
      </c>
      <c r="L110" s="303">
        <v>5023.59</v>
      </c>
      <c r="M110" s="302">
        <v>200.53</v>
      </c>
      <c r="N110" s="304" t="s">
        <v>140</v>
      </c>
      <c r="O110" s="305">
        <v>661.98500000000001</v>
      </c>
      <c r="P110" s="306">
        <v>2836.346</v>
      </c>
      <c r="Q110" s="307">
        <v>139.94300000000001</v>
      </c>
    </row>
    <row r="111" spans="1:17" ht="15.75" x14ac:dyDescent="0.25">
      <c r="A111" s="301" t="s">
        <v>134</v>
      </c>
      <c r="B111" s="302">
        <v>3671.415</v>
      </c>
      <c r="C111" s="303">
        <v>15410.763999999999</v>
      </c>
      <c r="D111" s="302">
        <v>1015.845</v>
      </c>
      <c r="E111" s="304" t="s">
        <v>79</v>
      </c>
      <c r="F111" s="305">
        <v>1876.181</v>
      </c>
      <c r="G111" s="306">
        <v>8038.69</v>
      </c>
      <c r="H111" s="307">
        <v>420.71300000000002</v>
      </c>
      <c r="I111" s="125"/>
      <c r="J111" s="301" t="s">
        <v>140</v>
      </c>
      <c r="K111" s="302">
        <v>441.56299999999999</v>
      </c>
      <c r="L111" s="303">
        <v>1853.4559999999999</v>
      </c>
      <c r="M111" s="302">
        <v>76.16</v>
      </c>
      <c r="N111" s="304" t="s">
        <v>129</v>
      </c>
      <c r="O111" s="305">
        <v>610.18299999999999</v>
      </c>
      <c r="P111" s="306">
        <v>2614.393</v>
      </c>
      <c r="Q111" s="307">
        <v>170</v>
      </c>
    </row>
    <row r="112" spans="1:17" ht="15.75" x14ac:dyDescent="0.25">
      <c r="A112" s="301" t="s">
        <v>76</v>
      </c>
      <c r="B112" s="302">
        <v>2471.11</v>
      </c>
      <c r="C112" s="303">
        <v>10372.484</v>
      </c>
      <c r="D112" s="302">
        <v>608.1</v>
      </c>
      <c r="E112" s="304" t="s">
        <v>141</v>
      </c>
      <c r="F112" s="305">
        <v>1865.4069999999999</v>
      </c>
      <c r="G112" s="306">
        <v>7992.5240000000003</v>
      </c>
      <c r="H112" s="307">
        <v>429.59100000000001</v>
      </c>
      <c r="I112" s="125"/>
      <c r="J112" s="301" t="s">
        <v>76</v>
      </c>
      <c r="K112" s="302">
        <v>306.85199999999998</v>
      </c>
      <c r="L112" s="303">
        <v>1288.008</v>
      </c>
      <c r="M112" s="302">
        <v>49.273000000000003</v>
      </c>
      <c r="N112" s="304" t="s">
        <v>139</v>
      </c>
      <c r="O112" s="305">
        <v>593.76800000000003</v>
      </c>
      <c r="P112" s="306">
        <v>2544.0659999999998</v>
      </c>
      <c r="Q112" s="307">
        <v>133.392</v>
      </c>
    </row>
    <row r="113" spans="1:17" ht="15.75" x14ac:dyDescent="0.25">
      <c r="A113" s="301" t="s">
        <v>141</v>
      </c>
      <c r="B113" s="302">
        <v>2030.1679999999999</v>
      </c>
      <c r="C113" s="303">
        <v>8521.625</v>
      </c>
      <c r="D113" s="302">
        <v>463.01799999999997</v>
      </c>
      <c r="E113" s="304" t="s">
        <v>131</v>
      </c>
      <c r="F113" s="305">
        <v>942.57100000000003</v>
      </c>
      <c r="G113" s="306">
        <v>4038.5520000000001</v>
      </c>
      <c r="H113" s="307">
        <v>211.12799999999999</v>
      </c>
      <c r="I113" s="125"/>
      <c r="J113" s="301" t="s">
        <v>133</v>
      </c>
      <c r="K113" s="302">
        <v>303.55900000000003</v>
      </c>
      <c r="L113" s="303">
        <v>1274.19</v>
      </c>
      <c r="M113" s="302">
        <v>43.92</v>
      </c>
      <c r="N113" s="304" t="s">
        <v>133</v>
      </c>
      <c r="O113" s="305">
        <v>327.52600000000001</v>
      </c>
      <c r="P113" s="306">
        <v>1403.316</v>
      </c>
      <c r="Q113" s="307">
        <v>43.2</v>
      </c>
    </row>
    <row r="114" spans="1:17" ht="15.75" x14ac:dyDescent="0.25">
      <c r="A114" s="301" t="s">
        <v>79</v>
      </c>
      <c r="B114" s="302">
        <v>1652.4680000000001</v>
      </c>
      <c r="C114" s="303">
        <v>6936.2309999999998</v>
      </c>
      <c r="D114" s="302">
        <v>417.37299999999999</v>
      </c>
      <c r="E114" s="304" t="s">
        <v>151</v>
      </c>
      <c r="F114" s="305">
        <v>626.76599999999996</v>
      </c>
      <c r="G114" s="306">
        <v>2685.45</v>
      </c>
      <c r="H114" s="307">
        <v>121.511</v>
      </c>
      <c r="I114" s="125"/>
      <c r="J114" s="301" t="s">
        <v>139</v>
      </c>
      <c r="K114" s="302">
        <v>108.887</v>
      </c>
      <c r="L114" s="303">
        <v>457.05700000000002</v>
      </c>
      <c r="M114" s="302">
        <v>31.960999999999999</v>
      </c>
      <c r="N114" s="304" t="s">
        <v>131</v>
      </c>
      <c r="O114" s="305">
        <v>176.089</v>
      </c>
      <c r="P114" s="306">
        <v>754.47</v>
      </c>
      <c r="Q114" s="307">
        <v>42</v>
      </c>
    </row>
    <row r="115" spans="1:17" ht="15.75" x14ac:dyDescent="0.25">
      <c r="A115" s="301" t="s">
        <v>131</v>
      </c>
      <c r="B115" s="302">
        <v>1050.7360000000001</v>
      </c>
      <c r="C115" s="303">
        <v>4410.4610000000002</v>
      </c>
      <c r="D115" s="302">
        <v>242.636</v>
      </c>
      <c r="E115" s="304" t="s">
        <v>136</v>
      </c>
      <c r="F115" s="305">
        <v>607.048</v>
      </c>
      <c r="G115" s="306">
        <v>2600.9609999999998</v>
      </c>
      <c r="H115" s="307">
        <v>130.52699999999999</v>
      </c>
      <c r="I115" s="125"/>
      <c r="J115" s="301" t="s">
        <v>138</v>
      </c>
      <c r="K115" s="302">
        <v>70.617999999999995</v>
      </c>
      <c r="L115" s="303">
        <v>296.41899999999998</v>
      </c>
      <c r="M115" s="302">
        <v>14.688000000000001</v>
      </c>
      <c r="N115" s="304" t="s">
        <v>76</v>
      </c>
      <c r="O115" s="305">
        <v>149.63399999999999</v>
      </c>
      <c r="P115" s="306">
        <v>641.12199999999996</v>
      </c>
      <c r="Q115" s="307">
        <v>26.824999999999999</v>
      </c>
    </row>
    <row r="116" spans="1:17" ht="15.75" x14ac:dyDescent="0.25">
      <c r="A116" s="301" t="s">
        <v>128</v>
      </c>
      <c r="B116" s="302">
        <v>623.40499999999997</v>
      </c>
      <c r="C116" s="303">
        <v>2616.7440000000001</v>
      </c>
      <c r="D116" s="302">
        <v>126.218</v>
      </c>
      <c r="E116" s="304" t="s">
        <v>139</v>
      </c>
      <c r="F116" s="305">
        <v>566.846</v>
      </c>
      <c r="G116" s="306">
        <v>2428.7069999999999</v>
      </c>
      <c r="H116" s="307">
        <v>120.833</v>
      </c>
      <c r="I116" s="125"/>
      <c r="J116" s="301" t="s">
        <v>79</v>
      </c>
      <c r="K116" s="302">
        <v>18.564</v>
      </c>
      <c r="L116" s="303">
        <v>77.921000000000006</v>
      </c>
      <c r="M116" s="302">
        <v>3.855</v>
      </c>
      <c r="N116" s="304" t="s">
        <v>211</v>
      </c>
      <c r="O116" s="305">
        <v>149.404</v>
      </c>
      <c r="P116" s="306">
        <v>640.14</v>
      </c>
      <c r="Q116" s="307">
        <v>40</v>
      </c>
    </row>
    <row r="117" spans="1:17" ht="15.75" x14ac:dyDescent="0.25">
      <c r="A117" s="301" t="s">
        <v>139</v>
      </c>
      <c r="B117" s="302">
        <v>550.72299999999996</v>
      </c>
      <c r="C117" s="303">
        <v>2311.6579999999999</v>
      </c>
      <c r="D117" s="302">
        <v>124</v>
      </c>
      <c r="E117" s="304" t="s">
        <v>128</v>
      </c>
      <c r="F117" s="305">
        <v>378.23599999999999</v>
      </c>
      <c r="G117" s="306">
        <v>1620.5930000000001</v>
      </c>
      <c r="H117" s="307">
        <v>85.114000000000004</v>
      </c>
      <c r="I117" s="125"/>
      <c r="J117" s="301" t="s">
        <v>129</v>
      </c>
      <c r="K117" s="302">
        <v>5.6219999999999999</v>
      </c>
      <c r="L117" s="303">
        <v>23.6</v>
      </c>
      <c r="M117" s="302">
        <v>0.85</v>
      </c>
      <c r="N117" s="304" t="s">
        <v>138</v>
      </c>
      <c r="O117" s="305">
        <v>140.077</v>
      </c>
      <c r="P117" s="306">
        <v>600.17399999999998</v>
      </c>
      <c r="Q117" s="307">
        <v>26.91</v>
      </c>
    </row>
    <row r="118" spans="1:17" ht="15.75" x14ac:dyDescent="0.25">
      <c r="A118" s="301" t="s">
        <v>164</v>
      </c>
      <c r="B118" s="302">
        <v>549.15300000000002</v>
      </c>
      <c r="C118" s="303">
        <v>2305.0709999999999</v>
      </c>
      <c r="D118" s="302">
        <v>139.29300000000001</v>
      </c>
      <c r="E118" s="304" t="s">
        <v>194</v>
      </c>
      <c r="F118" s="305">
        <v>301.10000000000002</v>
      </c>
      <c r="G118" s="306">
        <v>1290.0920000000001</v>
      </c>
      <c r="H118" s="307">
        <v>63</v>
      </c>
      <c r="I118" s="125"/>
      <c r="J118" s="301" t="s">
        <v>132</v>
      </c>
      <c r="K118" s="302">
        <v>2.8650000000000002</v>
      </c>
      <c r="L118" s="303">
        <v>12.026999999999999</v>
      </c>
      <c r="M118" s="302">
        <v>0.57599999999999996</v>
      </c>
      <c r="N118" s="304" t="s">
        <v>149</v>
      </c>
      <c r="O118" s="305">
        <v>120.36499999999999</v>
      </c>
      <c r="P118" s="306">
        <v>515.71600000000001</v>
      </c>
      <c r="Q118" s="307">
        <v>25.25</v>
      </c>
    </row>
    <row r="119" spans="1:17" ht="15.75" x14ac:dyDescent="0.25">
      <c r="A119" s="301" t="s">
        <v>151</v>
      </c>
      <c r="B119" s="302">
        <v>381.37700000000001</v>
      </c>
      <c r="C119" s="303">
        <v>1600.8230000000001</v>
      </c>
      <c r="D119" s="302">
        <v>86.585999999999999</v>
      </c>
      <c r="E119" s="304" t="s">
        <v>137</v>
      </c>
      <c r="F119" s="305">
        <v>283.983</v>
      </c>
      <c r="G119" s="306">
        <v>1216.761</v>
      </c>
      <c r="H119" s="307">
        <v>64.948999999999998</v>
      </c>
      <c r="I119" s="125"/>
      <c r="J119" s="301" t="s">
        <v>128</v>
      </c>
      <c r="K119" s="302">
        <v>1.34</v>
      </c>
      <c r="L119" s="303">
        <v>5.6280000000000001</v>
      </c>
      <c r="M119" s="302">
        <v>0.17699999999999999</v>
      </c>
      <c r="N119" s="304" t="s">
        <v>151</v>
      </c>
      <c r="O119" s="305">
        <v>54.079000000000001</v>
      </c>
      <c r="P119" s="306">
        <v>231.70599999999999</v>
      </c>
      <c r="Q119" s="307">
        <v>9.4420000000000002</v>
      </c>
    </row>
    <row r="120" spans="1:17" ht="15.75" x14ac:dyDescent="0.25">
      <c r="A120" s="301" t="s">
        <v>136</v>
      </c>
      <c r="B120" s="302">
        <v>315.93200000000002</v>
      </c>
      <c r="C120" s="303">
        <v>1326.125</v>
      </c>
      <c r="D120" s="302">
        <v>71.412000000000006</v>
      </c>
      <c r="E120" s="304" t="s">
        <v>220</v>
      </c>
      <c r="F120" s="305">
        <v>274.02</v>
      </c>
      <c r="G120" s="306">
        <v>1174.066</v>
      </c>
      <c r="H120" s="307">
        <v>60</v>
      </c>
      <c r="I120" s="125"/>
      <c r="J120" s="301" t="s">
        <v>136</v>
      </c>
      <c r="K120" s="302">
        <v>0.61</v>
      </c>
      <c r="L120" s="303">
        <v>2.56</v>
      </c>
      <c r="M120" s="302">
        <v>0.1</v>
      </c>
      <c r="N120" s="304" t="s">
        <v>134</v>
      </c>
      <c r="O120" s="305">
        <v>48.164000000000001</v>
      </c>
      <c r="P120" s="306">
        <v>206.364</v>
      </c>
      <c r="Q120" s="307">
        <v>9.5830000000000002</v>
      </c>
    </row>
    <row r="121" spans="1:17" ht="15.75" x14ac:dyDescent="0.25">
      <c r="A121" s="301" t="s">
        <v>194</v>
      </c>
      <c r="B121" s="302">
        <v>310.75</v>
      </c>
      <c r="C121" s="303">
        <v>1304.3720000000001</v>
      </c>
      <c r="D121" s="302">
        <v>63</v>
      </c>
      <c r="E121" s="304" t="s">
        <v>76</v>
      </c>
      <c r="F121" s="305">
        <v>158.864</v>
      </c>
      <c r="G121" s="306">
        <v>680.67</v>
      </c>
      <c r="H121" s="307">
        <v>33.002000000000002</v>
      </c>
      <c r="I121" s="125"/>
      <c r="J121" s="301"/>
      <c r="K121" s="302"/>
      <c r="L121" s="303"/>
      <c r="M121" s="302"/>
      <c r="N121" s="304" t="s">
        <v>79</v>
      </c>
      <c r="O121" s="305">
        <v>11.13</v>
      </c>
      <c r="P121" s="306">
        <v>47.685000000000002</v>
      </c>
      <c r="Q121" s="307">
        <v>1.952</v>
      </c>
    </row>
    <row r="122" spans="1:17" ht="15.75" x14ac:dyDescent="0.25">
      <c r="A122" s="301" t="s">
        <v>133</v>
      </c>
      <c r="B122" s="302">
        <v>300.26400000000001</v>
      </c>
      <c r="C122" s="303">
        <v>1260.357</v>
      </c>
      <c r="D122" s="302">
        <v>66.325999999999993</v>
      </c>
      <c r="E122" s="304" t="s">
        <v>164</v>
      </c>
      <c r="F122" s="305">
        <v>150.87200000000001</v>
      </c>
      <c r="G122" s="306">
        <v>646.42899999999997</v>
      </c>
      <c r="H122" s="307">
        <v>34.930999999999997</v>
      </c>
      <c r="I122" s="125"/>
      <c r="J122" s="301"/>
      <c r="K122" s="302"/>
      <c r="L122" s="303"/>
      <c r="M122" s="302"/>
      <c r="N122" s="304" t="s">
        <v>128</v>
      </c>
      <c r="O122" s="305">
        <v>4.2720000000000002</v>
      </c>
      <c r="P122" s="306">
        <v>18.308</v>
      </c>
      <c r="Q122" s="307">
        <v>0.71399999999999997</v>
      </c>
    </row>
    <row r="123" spans="1:17" ht="16.5" thickBot="1" x14ac:dyDescent="0.3">
      <c r="A123" s="308" t="s">
        <v>137</v>
      </c>
      <c r="B123" s="309">
        <v>235.86699999999999</v>
      </c>
      <c r="C123" s="310">
        <v>990.05</v>
      </c>
      <c r="D123" s="309">
        <v>60.232999999999997</v>
      </c>
      <c r="E123" s="311" t="s">
        <v>265</v>
      </c>
      <c r="F123" s="312">
        <v>138.55600000000001</v>
      </c>
      <c r="G123" s="313">
        <v>593.66800000000001</v>
      </c>
      <c r="H123" s="314">
        <v>28.050999999999998</v>
      </c>
      <c r="I123" s="125"/>
      <c r="J123" s="308"/>
      <c r="K123" s="309"/>
      <c r="L123" s="310"/>
      <c r="M123" s="309"/>
      <c r="N123" s="311" t="s">
        <v>132</v>
      </c>
      <c r="O123" s="312">
        <v>3.6619999999999999</v>
      </c>
      <c r="P123" s="313">
        <v>15.691000000000001</v>
      </c>
      <c r="Q123" s="314">
        <v>0.57599999999999996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9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9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5" t="s">
        <v>262</v>
      </c>
      <c r="B131" s="316"/>
      <c r="C131" s="317"/>
      <c r="D131" s="318"/>
      <c r="E131" s="315" t="s">
        <v>263</v>
      </c>
      <c r="F131" s="316"/>
      <c r="G131" s="317"/>
      <c r="H131" s="318"/>
      <c r="I131" s="125"/>
      <c r="J131" s="315" t="s">
        <v>262</v>
      </c>
      <c r="K131" s="316"/>
      <c r="L131" s="317"/>
      <c r="M131" s="318"/>
      <c r="N131" s="315" t="s">
        <v>263</v>
      </c>
      <c r="O131" s="316"/>
      <c r="P131" s="317"/>
      <c r="Q131" s="318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7" t="s">
        <v>117</v>
      </c>
      <c r="B133" s="288">
        <v>63123.326999999997</v>
      </c>
      <c r="C133" s="289">
        <v>264960.14799999999</v>
      </c>
      <c r="D133" s="290">
        <v>21639.24</v>
      </c>
      <c r="E133" s="291" t="s">
        <v>117</v>
      </c>
      <c r="F133" s="292">
        <v>65038.142999999996</v>
      </c>
      <c r="G133" s="293">
        <v>278663.07799999998</v>
      </c>
      <c r="H133" s="290">
        <v>21061.868999999999</v>
      </c>
      <c r="I133" s="125"/>
      <c r="J133" s="287" t="s">
        <v>117</v>
      </c>
      <c r="K133" s="288">
        <v>27354.959999999999</v>
      </c>
      <c r="L133" s="289">
        <v>114822.469</v>
      </c>
      <c r="M133" s="290">
        <v>8153.31</v>
      </c>
      <c r="N133" s="291" t="s">
        <v>117</v>
      </c>
      <c r="O133" s="292">
        <v>31800.296999999999</v>
      </c>
      <c r="P133" s="293">
        <v>136251.67499999999</v>
      </c>
      <c r="Q133" s="290">
        <v>8705.9879999999994</v>
      </c>
    </row>
    <row r="134" spans="1:17" ht="15.75" x14ac:dyDescent="0.25">
      <c r="A134" s="294" t="s">
        <v>132</v>
      </c>
      <c r="B134" s="295">
        <v>8513.2939999999999</v>
      </c>
      <c r="C134" s="296">
        <v>35734.542999999998</v>
      </c>
      <c r="D134" s="295">
        <v>2587.2350000000001</v>
      </c>
      <c r="E134" s="297" t="s">
        <v>132</v>
      </c>
      <c r="F134" s="298">
        <v>10267.092000000001</v>
      </c>
      <c r="G134" s="299">
        <v>43990.472000000002</v>
      </c>
      <c r="H134" s="300">
        <v>3066.42</v>
      </c>
      <c r="I134" s="125"/>
      <c r="J134" s="294" t="s">
        <v>77</v>
      </c>
      <c r="K134" s="295">
        <v>9599.0669999999991</v>
      </c>
      <c r="L134" s="296">
        <v>40292.084000000003</v>
      </c>
      <c r="M134" s="295">
        <v>3242.1930000000002</v>
      </c>
      <c r="N134" s="297" t="s">
        <v>77</v>
      </c>
      <c r="O134" s="298">
        <v>12245.263000000001</v>
      </c>
      <c r="P134" s="299">
        <v>52466.074000000001</v>
      </c>
      <c r="Q134" s="300">
        <v>3729.8879999999999</v>
      </c>
    </row>
    <row r="135" spans="1:17" ht="15.75" x14ac:dyDescent="0.25">
      <c r="A135" s="301" t="s">
        <v>77</v>
      </c>
      <c r="B135" s="302">
        <v>8410.7530000000006</v>
      </c>
      <c r="C135" s="303">
        <v>35304.146999999997</v>
      </c>
      <c r="D135" s="302">
        <v>3277.1680000000001</v>
      </c>
      <c r="E135" s="304" t="s">
        <v>77</v>
      </c>
      <c r="F135" s="305">
        <v>7351.1180000000004</v>
      </c>
      <c r="G135" s="306">
        <v>31496.657999999999</v>
      </c>
      <c r="H135" s="307">
        <v>2984.0709999999999</v>
      </c>
      <c r="I135" s="125"/>
      <c r="J135" s="301" t="s">
        <v>205</v>
      </c>
      <c r="K135" s="302">
        <v>4843.8680000000004</v>
      </c>
      <c r="L135" s="303">
        <v>20332.146000000001</v>
      </c>
      <c r="M135" s="302">
        <v>1795.749</v>
      </c>
      <c r="N135" s="304" t="s">
        <v>205</v>
      </c>
      <c r="O135" s="305">
        <v>6261.8339999999998</v>
      </c>
      <c r="P135" s="306">
        <v>26829.455999999998</v>
      </c>
      <c r="Q135" s="307">
        <v>1979.742</v>
      </c>
    </row>
    <row r="136" spans="1:17" ht="15.75" x14ac:dyDescent="0.25">
      <c r="A136" s="301" t="s">
        <v>128</v>
      </c>
      <c r="B136" s="302">
        <v>5230.0029999999997</v>
      </c>
      <c r="C136" s="303">
        <v>21952.925999999999</v>
      </c>
      <c r="D136" s="302">
        <v>1711.896</v>
      </c>
      <c r="E136" s="304" t="s">
        <v>128</v>
      </c>
      <c r="F136" s="305">
        <v>5045.9089999999997</v>
      </c>
      <c r="G136" s="306">
        <v>21619.704000000002</v>
      </c>
      <c r="H136" s="307">
        <v>1501.067</v>
      </c>
      <c r="I136" s="125"/>
      <c r="J136" s="301" t="s">
        <v>128</v>
      </c>
      <c r="K136" s="302">
        <v>2364.7820000000002</v>
      </c>
      <c r="L136" s="303">
        <v>9926.1669999999995</v>
      </c>
      <c r="M136" s="302">
        <v>444.33800000000002</v>
      </c>
      <c r="N136" s="304" t="s">
        <v>128</v>
      </c>
      <c r="O136" s="305">
        <v>2695.029</v>
      </c>
      <c r="P136" s="306">
        <v>11547.153</v>
      </c>
      <c r="Q136" s="307">
        <v>489.48399999999998</v>
      </c>
    </row>
    <row r="137" spans="1:17" ht="15.75" x14ac:dyDescent="0.25">
      <c r="A137" s="301" t="s">
        <v>79</v>
      </c>
      <c r="B137" s="302">
        <v>4570.1189999999997</v>
      </c>
      <c r="C137" s="303">
        <v>19183.074000000001</v>
      </c>
      <c r="D137" s="302">
        <v>1503.991</v>
      </c>
      <c r="E137" s="304" t="s">
        <v>79</v>
      </c>
      <c r="F137" s="305">
        <v>4834.0370000000003</v>
      </c>
      <c r="G137" s="306">
        <v>20711.976999999999</v>
      </c>
      <c r="H137" s="307">
        <v>1508.0319999999999</v>
      </c>
      <c r="I137" s="125"/>
      <c r="J137" s="301" t="s">
        <v>76</v>
      </c>
      <c r="K137" s="302">
        <v>2256.3620000000001</v>
      </c>
      <c r="L137" s="303">
        <v>9471.0990000000002</v>
      </c>
      <c r="M137" s="302">
        <v>549.26800000000003</v>
      </c>
      <c r="N137" s="304" t="s">
        <v>76</v>
      </c>
      <c r="O137" s="305">
        <v>2195.38</v>
      </c>
      <c r="P137" s="306">
        <v>9406.3439999999991</v>
      </c>
      <c r="Q137" s="307">
        <v>504.56400000000002</v>
      </c>
    </row>
    <row r="138" spans="1:17" ht="15.75" x14ac:dyDescent="0.25">
      <c r="A138" s="301" t="s">
        <v>135</v>
      </c>
      <c r="B138" s="302">
        <v>4310.027</v>
      </c>
      <c r="C138" s="303">
        <v>18091.326000000001</v>
      </c>
      <c r="D138" s="302">
        <v>1258.729</v>
      </c>
      <c r="E138" s="304" t="s">
        <v>139</v>
      </c>
      <c r="F138" s="305">
        <v>3616.261</v>
      </c>
      <c r="G138" s="306">
        <v>15494.266</v>
      </c>
      <c r="H138" s="307">
        <v>1062.8699999999999</v>
      </c>
      <c r="I138" s="125"/>
      <c r="J138" s="301" t="s">
        <v>132</v>
      </c>
      <c r="K138" s="302">
        <v>2135.4859999999999</v>
      </c>
      <c r="L138" s="303">
        <v>8963.6970000000001</v>
      </c>
      <c r="M138" s="302">
        <v>579.37300000000005</v>
      </c>
      <c r="N138" s="304" t="s">
        <v>132</v>
      </c>
      <c r="O138" s="305">
        <v>2015.23</v>
      </c>
      <c r="P138" s="306">
        <v>8634.4670000000006</v>
      </c>
      <c r="Q138" s="307">
        <v>504.15100000000001</v>
      </c>
    </row>
    <row r="139" spans="1:17" ht="15.75" x14ac:dyDescent="0.25">
      <c r="A139" s="301" t="s">
        <v>139</v>
      </c>
      <c r="B139" s="302">
        <v>3621.797</v>
      </c>
      <c r="C139" s="303">
        <v>15202.478999999999</v>
      </c>
      <c r="D139" s="302">
        <v>1328.1610000000001</v>
      </c>
      <c r="E139" s="304" t="s">
        <v>141</v>
      </c>
      <c r="F139" s="305">
        <v>3443.502</v>
      </c>
      <c r="G139" s="306">
        <v>14754.043</v>
      </c>
      <c r="H139" s="307">
        <v>1411.058</v>
      </c>
      <c r="I139" s="125"/>
      <c r="J139" s="301" t="s">
        <v>138</v>
      </c>
      <c r="K139" s="302">
        <v>1678.98</v>
      </c>
      <c r="L139" s="303">
        <v>7047.5169999999998</v>
      </c>
      <c r="M139" s="302">
        <v>490.02499999999998</v>
      </c>
      <c r="N139" s="304" t="s">
        <v>138</v>
      </c>
      <c r="O139" s="305">
        <v>1822.56</v>
      </c>
      <c r="P139" s="306">
        <v>7808.933</v>
      </c>
      <c r="Q139" s="307">
        <v>530.255</v>
      </c>
    </row>
    <row r="140" spans="1:17" ht="15.75" x14ac:dyDescent="0.25">
      <c r="A140" s="301" t="s">
        <v>141</v>
      </c>
      <c r="B140" s="302">
        <v>2969.4389999999999</v>
      </c>
      <c r="C140" s="303">
        <v>12464.218999999999</v>
      </c>
      <c r="D140" s="302">
        <v>1215.876</v>
      </c>
      <c r="E140" s="304" t="s">
        <v>135</v>
      </c>
      <c r="F140" s="305">
        <v>2951.241</v>
      </c>
      <c r="G140" s="306">
        <v>12644.883</v>
      </c>
      <c r="H140" s="307">
        <v>864.43200000000002</v>
      </c>
      <c r="I140" s="125"/>
      <c r="J140" s="301" t="s">
        <v>139</v>
      </c>
      <c r="K140" s="302">
        <v>826.85799999999995</v>
      </c>
      <c r="L140" s="303">
        <v>3470.7420000000002</v>
      </c>
      <c r="M140" s="302">
        <v>196.08799999999999</v>
      </c>
      <c r="N140" s="304" t="s">
        <v>139</v>
      </c>
      <c r="O140" s="305">
        <v>766.18299999999999</v>
      </c>
      <c r="P140" s="306">
        <v>3282.7919999999999</v>
      </c>
      <c r="Q140" s="307">
        <v>166.095</v>
      </c>
    </row>
    <row r="141" spans="1:17" ht="15.75" x14ac:dyDescent="0.25">
      <c r="A141" s="301" t="s">
        <v>205</v>
      </c>
      <c r="B141" s="302">
        <v>2699.4609999999998</v>
      </c>
      <c r="C141" s="303">
        <v>11330.986000000001</v>
      </c>
      <c r="D141" s="302">
        <v>1173.3399999999999</v>
      </c>
      <c r="E141" s="304" t="s">
        <v>131</v>
      </c>
      <c r="F141" s="305">
        <v>2594.5349999999999</v>
      </c>
      <c r="G141" s="306">
        <v>11116.581</v>
      </c>
      <c r="H141" s="307">
        <v>849.548</v>
      </c>
      <c r="I141" s="125"/>
      <c r="J141" s="301" t="s">
        <v>130</v>
      </c>
      <c r="K141" s="302">
        <v>764.84799999999996</v>
      </c>
      <c r="L141" s="303">
        <v>3210.451</v>
      </c>
      <c r="M141" s="302">
        <v>151.68</v>
      </c>
      <c r="N141" s="304" t="s">
        <v>130</v>
      </c>
      <c r="O141" s="305">
        <v>738.06899999999996</v>
      </c>
      <c r="P141" s="306">
        <v>3162.337</v>
      </c>
      <c r="Q141" s="307">
        <v>116.108</v>
      </c>
    </row>
    <row r="142" spans="1:17" ht="15.75" x14ac:dyDescent="0.25">
      <c r="A142" s="301" t="s">
        <v>136</v>
      </c>
      <c r="B142" s="302">
        <v>2204.453</v>
      </c>
      <c r="C142" s="303">
        <v>9253.1849999999995</v>
      </c>
      <c r="D142" s="302">
        <v>778.39200000000005</v>
      </c>
      <c r="E142" s="304" t="s">
        <v>136</v>
      </c>
      <c r="F142" s="305">
        <v>2400.6419999999998</v>
      </c>
      <c r="G142" s="306">
        <v>10285.861000000001</v>
      </c>
      <c r="H142" s="307">
        <v>759.59699999999998</v>
      </c>
      <c r="I142" s="125"/>
      <c r="J142" s="301" t="s">
        <v>131</v>
      </c>
      <c r="K142" s="302">
        <v>595.096</v>
      </c>
      <c r="L142" s="303">
        <v>2497.9119999999998</v>
      </c>
      <c r="M142" s="302">
        <v>116</v>
      </c>
      <c r="N142" s="304" t="s">
        <v>164</v>
      </c>
      <c r="O142" s="305">
        <v>598.28099999999995</v>
      </c>
      <c r="P142" s="306">
        <v>2563.4059999999999</v>
      </c>
      <c r="Q142" s="307">
        <v>100.96299999999999</v>
      </c>
    </row>
    <row r="143" spans="1:17" ht="15.75" x14ac:dyDescent="0.25">
      <c r="A143" s="301" t="s">
        <v>131</v>
      </c>
      <c r="B143" s="302">
        <v>1938.1590000000001</v>
      </c>
      <c r="C143" s="303">
        <v>8135.424</v>
      </c>
      <c r="D143" s="302">
        <v>657.67600000000004</v>
      </c>
      <c r="E143" s="304" t="s">
        <v>211</v>
      </c>
      <c r="F143" s="305">
        <v>1911.251</v>
      </c>
      <c r="G143" s="306">
        <v>8188.96</v>
      </c>
      <c r="H143" s="307">
        <v>516.81500000000005</v>
      </c>
      <c r="I143" s="125"/>
      <c r="J143" s="301" t="s">
        <v>136</v>
      </c>
      <c r="K143" s="302">
        <v>563.36300000000006</v>
      </c>
      <c r="L143" s="303">
        <v>2364.7139999999999</v>
      </c>
      <c r="M143" s="302">
        <v>108.108</v>
      </c>
      <c r="N143" s="304" t="s">
        <v>131</v>
      </c>
      <c r="O143" s="305">
        <v>457.298</v>
      </c>
      <c r="P143" s="306">
        <v>1959.3430000000001</v>
      </c>
      <c r="Q143" s="307">
        <v>73.605000000000004</v>
      </c>
    </row>
    <row r="144" spans="1:17" ht="15.75" x14ac:dyDescent="0.25">
      <c r="A144" s="301" t="s">
        <v>211</v>
      </c>
      <c r="B144" s="302">
        <v>1571.864</v>
      </c>
      <c r="C144" s="303">
        <v>6597.8990000000003</v>
      </c>
      <c r="D144" s="302">
        <v>447.08600000000001</v>
      </c>
      <c r="E144" s="304" t="s">
        <v>205</v>
      </c>
      <c r="F144" s="305">
        <v>1718.2349999999999</v>
      </c>
      <c r="G144" s="306">
        <v>7361.9579999999996</v>
      </c>
      <c r="H144" s="307">
        <v>551.81200000000001</v>
      </c>
      <c r="I144" s="125"/>
      <c r="J144" s="301" t="s">
        <v>164</v>
      </c>
      <c r="K144" s="302">
        <v>432.84899999999999</v>
      </c>
      <c r="L144" s="303">
        <v>1816.8789999999999</v>
      </c>
      <c r="M144" s="302">
        <v>74.203999999999994</v>
      </c>
      <c r="N144" s="304" t="s">
        <v>201</v>
      </c>
      <c r="O144" s="305">
        <v>317.83999999999997</v>
      </c>
      <c r="P144" s="306">
        <v>1361.818</v>
      </c>
      <c r="Q144" s="307">
        <v>44.572000000000003</v>
      </c>
    </row>
    <row r="145" spans="1:17" ht="15.75" x14ac:dyDescent="0.25">
      <c r="A145" s="301" t="s">
        <v>137</v>
      </c>
      <c r="B145" s="302">
        <v>1496.7059999999999</v>
      </c>
      <c r="C145" s="303">
        <v>6282.4269999999997</v>
      </c>
      <c r="D145" s="302">
        <v>594.49</v>
      </c>
      <c r="E145" s="304" t="s">
        <v>142</v>
      </c>
      <c r="F145" s="305">
        <v>1563.0050000000001</v>
      </c>
      <c r="G145" s="306">
        <v>6696.8320000000003</v>
      </c>
      <c r="H145" s="307">
        <v>476.80099999999999</v>
      </c>
      <c r="I145" s="125"/>
      <c r="J145" s="301" t="s">
        <v>151</v>
      </c>
      <c r="K145" s="302">
        <v>239.297</v>
      </c>
      <c r="L145" s="303">
        <v>1004.447</v>
      </c>
      <c r="M145" s="302">
        <v>106.511</v>
      </c>
      <c r="N145" s="304" t="s">
        <v>189</v>
      </c>
      <c r="O145" s="305">
        <v>291.39100000000002</v>
      </c>
      <c r="P145" s="306">
        <v>1248.4949999999999</v>
      </c>
      <c r="Q145" s="307">
        <v>90.653000000000006</v>
      </c>
    </row>
    <row r="146" spans="1:17" ht="15.75" x14ac:dyDescent="0.25">
      <c r="A146" s="301" t="s">
        <v>138</v>
      </c>
      <c r="B146" s="302">
        <v>1324.211</v>
      </c>
      <c r="C146" s="303">
        <v>5558.3819999999996</v>
      </c>
      <c r="D146" s="302">
        <v>449.096</v>
      </c>
      <c r="E146" s="304" t="s">
        <v>130</v>
      </c>
      <c r="F146" s="305">
        <v>1373.9169999999999</v>
      </c>
      <c r="G146" s="306">
        <v>5886.7079999999996</v>
      </c>
      <c r="H146" s="307">
        <v>437.137</v>
      </c>
      <c r="I146" s="125"/>
      <c r="J146" s="301" t="s">
        <v>79</v>
      </c>
      <c r="K146" s="302">
        <v>221.80799999999999</v>
      </c>
      <c r="L146" s="303">
        <v>931.04300000000001</v>
      </c>
      <c r="M146" s="302">
        <v>60.94</v>
      </c>
      <c r="N146" s="304" t="s">
        <v>134</v>
      </c>
      <c r="O146" s="305">
        <v>265.38900000000001</v>
      </c>
      <c r="P146" s="306">
        <v>1137.0820000000001</v>
      </c>
      <c r="Q146" s="307">
        <v>78.125</v>
      </c>
    </row>
    <row r="147" spans="1:17" ht="15.75" x14ac:dyDescent="0.25">
      <c r="A147" s="301" t="s">
        <v>142</v>
      </c>
      <c r="B147" s="302">
        <v>1261.3040000000001</v>
      </c>
      <c r="C147" s="303">
        <v>5294.326</v>
      </c>
      <c r="D147" s="302">
        <v>394.82400000000001</v>
      </c>
      <c r="E147" s="304" t="s">
        <v>137</v>
      </c>
      <c r="F147" s="305">
        <v>1291.5219999999999</v>
      </c>
      <c r="G147" s="306">
        <v>5533.7089999999998</v>
      </c>
      <c r="H147" s="307">
        <v>457.67200000000003</v>
      </c>
      <c r="I147" s="125"/>
      <c r="J147" s="301" t="s">
        <v>133</v>
      </c>
      <c r="K147" s="302">
        <v>163.93</v>
      </c>
      <c r="L147" s="303">
        <v>688.096</v>
      </c>
      <c r="M147" s="302">
        <v>74.933000000000007</v>
      </c>
      <c r="N147" s="304" t="s">
        <v>129</v>
      </c>
      <c r="O147" s="305">
        <v>218.88800000000001</v>
      </c>
      <c r="P147" s="306">
        <v>937.85599999999999</v>
      </c>
      <c r="Q147" s="307">
        <v>48.738</v>
      </c>
    </row>
    <row r="148" spans="1:17" ht="15.75" x14ac:dyDescent="0.25">
      <c r="A148" s="301" t="s">
        <v>151</v>
      </c>
      <c r="B148" s="302">
        <v>942.05700000000002</v>
      </c>
      <c r="C148" s="303">
        <v>3954.308</v>
      </c>
      <c r="D148" s="302">
        <v>317.10899999999998</v>
      </c>
      <c r="E148" s="304" t="s">
        <v>202</v>
      </c>
      <c r="F148" s="305">
        <v>1272.75</v>
      </c>
      <c r="G148" s="306">
        <v>5453.2489999999998</v>
      </c>
      <c r="H148" s="307">
        <v>379.25700000000001</v>
      </c>
      <c r="I148" s="125"/>
      <c r="J148" s="301" t="s">
        <v>129</v>
      </c>
      <c r="K148" s="302">
        <v>162.51400000000001</v>
      </c>
      <c r="L148" s="303">
        <v>682.15099999999995</v>
      </c>
      <c r="M148" s="302">
        <v>36.229999999999997</v>
      </c>
      <c r="N148" s="304" t="s">
        <v>133</v>
      </c>
      <c r="O148" s="305">
        <v>196.976</v>
      </c>
      <c r="P148" s="306">
        <v>843.96500000000003</v>
      </c>
      <c r="Q148" s="307">
        <v>84.685000000000002</v>
      </c>
    </row>
    <row r="149" spans="1:17" ht="16.5" thickBot="1" x14ac:dyDescent="0.3">
      <c r="A149" s="308" t="s">
        <v>130</v>
      </c>
      <c r="B149" s="309">
        <v>848.202</v>
      </c>
      <c r="C149" s="310">
        <v>3560.3290000000002</v>
      </c>
      <c r="D149" s="309">
        <v>279.93299999999999</v>
      </c>
      <c r="E149" s="311" t="s">
        <v>138</v>
      </c>
      <c r="F149" s="312">
        <v>1255.6110000000001</v>
      </c>
      <c r="G149" s="313">
        <v>5379.8010000000004</v>
      </c>
      <c r="H149" s="314">
        <v>413.733</v>
      </c>
      <c r="I149" s="125"/>
      <c r="J149" s="308" t="s">
        <v>189</v>
      </c>
      <c r="K149" s="309">
        <v>122.06</v>
      </c>
      <c r="L149" s="310">
        <v>512.35299999999995</v>
      </c>
      <c r="M149" s="309">
        <v>34.499000000000002</v>
      </c>
      <c r="N149" s="311" t="s">
        <v>136</v>
      </c>
      <c r="O149" s="312">
        <v>183.68799999999999</v>
      </c>
      <c r="P149" s="313">
        <v>787.02800000000002</v>
      </c>
      <c r="Q149" s="314">
        <v>35.671999999999997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1" sqref="L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8" t="s">
        <v>0</v>
      </c>
      <c r="D5" s="501" t="s">
        <v>168</v>
      </c>
      <c r="E5" s="483" t="s">
        <v>1</v>
      </c>
      <c r="F5" s="484"/>
      <c r="G5" s="48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9"/>
      <c r="D6" s="502"/>
      <c r="E6" s="486"/>
      <c r="F6" s="487"/>
      <c r="G6" s="48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9"/>
      <c r="D7" s="503"/>
      <c r="E7" s="179" t="s">
        <v>26</v>
      </c>
      <c r="F7" s="180"/>
      <c r="G7" s="100" t="s">
        <v>169</v>
      </c>
      <c r="H7" s="481" t="s">
        <v>26</v>
      </c>
      <c r="I7" s="482"/>
      <c r="J7" s="181" t="s">
        <v>169</v>
      </c>
      <c r="K7" s="481" t="s">
        <v>26</v>
      </c>
      <c r="L7" s="482"/>
      <c r="M7" s="181" t="s">
        <v>169</v>
      </c>
      <c r="N7" s="481" t="s">
        <v>26</v>
      </c>
      <c r="O7" s="482"/>
      <c r="P7" s="181" t="s">
        <v>169</v>
      </c>
      <c r="Q7" s="481" t="s">
        <v>26</v>
      </c>
      <c r="R7" s="482"/>
      <c r="S7" s="181" t="s">
        <v>169</v>
      </c>
    </row>
    <row r="8" spans="3:19" ht="15.75" customHeight="1" thickBot="1" x14ac:dyDescent="0.25">
      <c r="C8" s="500"/>
      <c r="D8" s="504"/>
      <c r="E8" s="12" t="s">
        <v>280</v>
      </c>
      <c r="F8" s="91" t="s">
        <v>274</v>
      </c>
      <c r="G8" s="14" t="s">
        <v>14</v>
      </c>
      <c r="H8" s="335" t="s">
        <v>280</v>
      </c>
      <c r="I8" s="336" t="s">
        <v>274</v>
      </c>
      <c r="J8" s="274" t="s">
        <v>14</v>
      </c>
      <c r="K8" s="335" t="s">
        <v>280</v>
      </c>
      <c r="L8" s="336" t="s">
        <v>274</v>
      </c>
      <c r="M8" s="14" t="s">
        <v>14</v>
      </c>
      <c r="N8" s="339" t="s">
        <v>280</v>
      </c>
      <c r="O8" s="336" t="s">
        <v>274</v>
      </c>
      <c r="P8" s="14" t="s">
        <v>14</v>
      </c>
      <c r="Q8" s="339" t="s">
        <v>280</v>
      </c>
      <c r="R8" s="336" t="s">
        <v>274</v>
      </c>
      <c r="S8" s="14" t="s">
        <v>14</v>
      </c>
    </row>
    <row r="9" spans="3:19" ht="24" customHeight="1" x14ac:dyDescent="0.2">
      <c r="C9" s="493" t="s">
        <v>38</v>
      </c>
      <c r="D9" s="182" t="s">
        <v>84</v>
      </c>
      <c r="E9" s="323">
        <v>1809.7529999999999</v>
      </c>
      <c r="F9" s="324">
        <v>1770.819</v>
      </c>
      <c r="G9" s="344">
        <v>2.1986436784335366</v>
      </c>
      <c r="H9" s="323">
        <v>1853.1959999999999</v>
      </c>
      <c r="I9" s="324">
        <v>1813.076</v>
      </c>
      <c r="J9" s="351">
        <v>2.2128140243431544</v>
      </c>
      <c r="K9" s="323">
        <v>1752.1679999999999</v>
      </c>
      <c r="L9" s="324">
        <v>1695.8109999999999</v>
      </c>
      <c r="M9" s="344">
        <v>3.3233066656602639</v>
      </c>
      <c r="N9" s="340">
        <v>1688.5909999999999</v>
      </c>
      <c r="O9" s="324">
        <v>1714.0509999999999</v>
      </c>
      <c r="P9" s="344">
        <v>-1.4853700385811179</v>
      </c>
      <c r="Q9" s="340">
        <v>1679.8869999999999</v>
      </c>
      <c r="R9" s="324">
        <v>1701.4570000000001</v>
      </c>
      <c r="S9" s="344">
        <v>-1.2677370042263874</v>
      </c>
    </row>
    <row r="10" spans="3:19" ht="27" customHeight="1" x14ac:dyDescent="0.2">
      <c r="C10" s="494"/>
      <c r="D10" s="183" t="s">
        <v>226</v>
      </c>
      <c r="E10" s="325">
        <v>1865.021</v>
      </c>
      <c r="F10" s="326">
        <v>1904.7159999999999</v>
      </c>
      <c r="G10" s="345">
        <v>-2.0840377253091766</v>
      </c>
      <c r="H10" s="325">
        <v>1864.431</v>
      </c>
      <c r="I10" s="326">
        <v>1907.23</v>
      </c>
      <c r="J10" s="352">
        <v>-2.2440397854480048</v>
      </c>
      <c r="K10" s="325">
        <v>1857.181</v>
      </c>
      <c r="L10" s="326">
        <v>1922.94</v>
      </c>
      <c r="M10" s="345">
        <v>-3.4197114834576228</v>
      </c>
      <c r="N10" s="341">
        <v>1920.7729999999999</v>
      </c>
      <c r="O10" s="326">
        <v>1909.633</v>
      </c>
      <c r="P10" s="345">
        <v>0.58335816358430514</v>
      </c>
      <c r="Q10" s="341">
        <v>1836.492</v>
      </c>
      <c r="R10" s="326">
        <v>1854.0340000000001</v>
      </c>
      <c r="S10" s="345">
        <v>-0.94615309104364542</v>
      </c>
    </row>
    <row r="11" spans="3:19" ht="30" customHeight="1" thickBot="1" x14ac:dyDescent="0.25">
      <c r="C11" s="184" t="s">
        <v>145</v>
      </c>
      <c r="D11" s="185" t="s">
        <v>85</v>
      </c>
      <c r="E11" s="327" t="s">
        <v>27</v>
      </c>
      <c r="F11" s="328" t="s">
        <v>27</v>
      </c>
      <c r="G11" s="346" t="s">
        <v>27</v>
      </c>
      <c r="H11" s="327" t="s">
        <v>27</v>
      </c>
      <c r="I11" s="328" t="s">
        <v>27</v>
      </c>
      <c r="J11" s="356" t="s">
        <v>27</v>
      </c>
      <c r="K11" s="327" t="s">
        <v>27</v>
      </c>
      <c r="L11" s="328" t="s">
        <v>27</v>
      </c>
      <c r="M11" s="346" t="s">
        <v>27</v>
      </c>
      <c r="N11" s="357" t="s">
        <v>27</v>
      </c>
      <c r="O11" s="328" t="s">
        <v>27</v>
      </c>
      <c r="P11" s="346" t="s">
        <v>27</v>
      </c>
      <c r="Q11" s="357" t="s">
        <v>27</v>
      </c>
      <c r="R11" s="328" t="s">
        <v>27</v>
      </c>
      <c r="S11" s="346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9">
        <v>1842.950101511711</v>
      </c>
      <c r="F12" s="330">
        <v>1855.4727083607927</v>
      </c>
      <c r="G12" s="347">
        <v>-0.6749011609092741</v>
      </c>
      <c r="H12" s="329">
        <v>1859.6084441089274</v>
      </c>
      <c r="I12" s="330">
        <v>1874.7280497875715</v>
      </c>
      <c r="J12" s="358">
        <v>-0.80649594379074585</v>
      </c>
      <c r="K12" s="329">
        <v>1838.0481046414493</v>
      </c>
      <c r="L12" s="330">
        <v>1856.6075303875277</v>
      </c>
      <c r="M12" s="347">
        <v>-0.99964184364826647</v>
      </c>
      <c r="N12" s="359">
        <v>1883.3005362411802</v>
      </c>
      <c r="O12" s="330">
        <v>1905.7994860439153</v>
      </c>
      <c r="P12" s="347">
        <v>-1.180551782466827</v>
      </c>
      <c r="Q12" s="359">
        <v>1752.4412112364055</v>
      </c>
      <c r="R12" s="330">
        <v>1757.7032883139866</v>
      </c>
      <c r="S12" s="347">
        <v>-0.29937231798824154</v>
      </c>
    </row>
    <row r="13" spans="3:19" ht="20.25" customHeight="1" x14ac:dyDescent="0.2">
      <c r="C13" s="493" t="s">
        <v>28</v>
      </c>
      <c r="D13" s="182" t="s">
        <v>29</v>
      </c>
      <c r="E13" s="323">
        <v>1179.8910000000001</v>
      </c>
      <c r="F13" s="324">
        <v>1167.6210000000001</v>
      </c>
      <c r="G13" s="344">
        <v>1.0508546865806612</v>
      </c>
      <c r="H13" s="323">
        <v>1172.2629999999999</v>
      </c>
      <c r="I13" s="324">
        <v>1150.376</v>
      </c>
      <c r="J13" s="351">
        <v>1.9025953253544878</v>
      </c>
      <c r="K13" s="323">
        <v>1209.751</v>
      </c>
      <c r="L13" s="324">
        <v>1175.1849999999999</v>
      </c>
      <c r="M13" s="344">
        <v>2.9413241319451857</v>
      </c>
      <c r="N13" s="340" t="s">
        <v>95</v>
      </c>
      <c r="O13" s="324" t="s">
        <v>95</v>
      </c>
      <c r="P13" s="344" t="s">
        <v>224</v>
      </c>
      <c r="Q13" s="340" t="s">
        <v>95</v>
      </c>
      <c r="R13" s="324" t="s">
        <v>95</v>
      </c>
      <c r="S13" s="344" t="s">
        <v>224</v>
      </c>
    </row>
    <row r="14" spans="3:19" ht="20.25" customHeight="1" thickBot="1" x14ac:dyDescent="0.25">
      <c r="C14" s="494"/>
      <c r="D14" s="183" t="s">
        <v>30</v>
      </c>
      <c r="E14" s="327">
        <v>774.58900000000006</v>
      </c>
      <c r="F14" s="328">
        <v>767.24800000000005</v>
      </c>
      <c r="G14" s="346">
        <v>0.95679623798302604</v>
      </c>
      <c r="H14" s="327">
        <v>775.01199999999994</v>
      </c>
      <c r="I14" s="328">
        <v>771.58299999999997</v>
      </c>
      <c r="J14" s="356">
        <v>0.44441103549455774</v>
      </c>
      <c r="K14" s="327">
        <v>784.64800000000002</v>
      </c>
      <c r="L14" s="328">
        <v>771.37</v>
      </c>
      <c r="M14" s="346">
        <v>1.721352917536334</v>
      </c>
      <c r="N14" s="357">
        <v>778.88199999999995</v>
      </c>
      <c r="O14" s="328">
        <v>766.09199999999998</v>
      </c>
      <c r="P14" s="346">
        <v>1.6695122778987332</v>
      </c>
      <c r="Q14" s="357">
        <v>735.58399999999995</v>
      </c>
      <c r="R14" s="328">
        <v>747.86900000000003</v>
      </c>
      <c r="S14" s="346">
        <v>-1.6426673655413022</v>
      </c>
    </row>
    <row r="15" spans="3:19" ht="20.25" customHeight="1" thickBot="1" x14ac:dyDescent="0.25">
      <c r="C15" s="495"/>
      <c r="D15" s="187" t="s">
        <v>24</v>
      </c>
      <c r="E15" s="329">
        <v>840.61684619182347</v>
      </c>
      <c r="F15" s="330">
        <v>878.3973474004722</v>
      </c>
      <c r="G15" s="347">
        <v>-4.3010718691781449</v>
      </c>
      <c r="H15" s="329">
        <v>829.460403892508</v>
      </c>
      <c r="I15" s="330">
        <v>860.45932115663095</v>
      </c>
      <c r="J15" s="358">
        <v>-3.6026011342935016</v>
      </c>
      <c r="K15" s="329">
        <v>810.63191391881605</v>
      </c>
      <c r="L15" s="330">
        <v>888.24816525850713</v>
      </c>
      <c r="M15" s="347">
        <v>-8.7381268406113062</v>
      </c>
      <c r="N15" s="359">
        <v>959.46902421244465</v>
      </c>
      <c r="O15" s="330">
        <v>1000.300612554978</v>
      </c>
      <c r="P15" s="347">
        <v>-4.081931754319422</v>
      </c>
      <c r="Q15" s="359">
        <v>871.38246747412711</v>
      </c>
      <c r="R15" s="330">
        <v>826.60296865811449</v>
      </c>
      <c r="S15" s="347">
        <v>5.4172922810459392</v>
      </c>
    </row>
    <row r="16" spans="3:19" ht="18.75" customHeight="1" x14ac:dyDescent="0.2">
      <c r="C16" s="493" t="s">
        <v>31</v>
      </c>
      <c r="D16" s="188" t="s">
        <v>32</v>
      </c>
      <c r="E16" s="323" t="s">
        <v>95</v>
      </c>
      <c r="F16" s="324" t="s">
        <v>95</v>
      </c>
      <c r="G16" s="348" t="s">
        <v>224</v>
      </c>
      <c r="H16" s="323" t="s">
        <v>27</v>
      </c>
      <c r="I16" s="324" t="s">
        <v>27</v>
      </c>
      <c r="J16" s="351" t="s">
        <v>27</v>
      </c>
      <c r="K16" s="323" t="s">
        <v>27</v>
      </c>
      <c r="L16" s="324" t="s">
        <v>27</v>
      </c>
      <c r="M16" s="344" t="s">
        <v>27</v>
      </c>
      <c r="N16" s="340" t="s">
        <v>27</v>
      </c>
      <c r="O16" s="324" t="s">
        <v>27</v>
      </c>
      <c r="P16" s="344" t="s">
        <v>27</v>
      </c>
      <c r="Q16" s="340" t="s">
        <v>95</v>
      </c>
      <c r="R16" s="324" t="s">
        <v>95</v>
      </c>
      <c r="S16" s="348" t="s">
        <v>224</v>
      </c>
    </row>
    <row r="17" spans="3:19" ht="18" customHeight="1" thickBot="1" x14ac:dyDescent="0.25">
      <c r="C17" s="494"/>
      <c r="D17" s="183" t="s">
        <v>33</v>
      </c>
      <c r="E17" s="331">
        <v>573.61</v>
      </c>
      <c r="F17" s="332">
        <v>570.26099999999997</v>
      </c>
      <c r="G17" s="349">
        <v>0.58727494954065707</v>
      </c>
      <c r="H17" s="331" t="s">
        <v>95</v>
      </c>
      <c r="I17" s="332" t="s">
        <v>95</v>
      </c>
      <c r="J17" s="360" t="s">
        <v>224</v>
      </c>
      <c r="K17" s="331" t="s">
        <v>27</v>
      </c>
      <c r="L17" s="332" t="s">
        <v>27</v>
      </c>
      <c r="M17" s="349" t="s">
        <v>27</v>
      </c>
      <c r="N17" s="361" t="s">
        <v>27</v>
      </c>
      <c r="O17" s="332" t="s">
        <v>27</v>
      </c>
      <c r="P17" s="349" t="s">
        <v>27</v>
      </c>
      <c r="Q17" s="361" t="s">
        <v>95</v>
      </c>
      <c r="R17" s="332" t="s">
        <v>95</v>
      </c>
      <c r="S17" s="362" t="s">
        <v>224</v>
      </c>
    </row>
    <row r="18" spans="3:19" ht="18.75" customHeight="1" thickBot="1" x14ac:dyDescent="0.25">
      <c r="C18" s="495" t="s">
        <v>25</v>
      </c>
      <c r="D18" s="187" t="s">
        <v>24</v>
      </c>
      <c r="E18" s="329">
        <v>660.03950792326953</v>
      </c>
      <c r="F18" s="330">
        <v>636.07276888888885</v>
      </c>
      <c r="G18" s="347">
        <v>3.76792408142963</v>
      </c>
      <c r="H18" s="329" t="s">
        <v>95</v>
      </c>
      <c r="I18" s="330" t="s">
        <v>95</v>
      </c>
      <c r="J18" s="358" t="s">
        <v>224</v>
      </c>
      <c r="K18" s="329" t="s">
        <v>27</v>
      </c>
      <c r="L18" s="330" t="s">
        <v>27</v>
      </c>
      <c r="M18" s="347" t="s">
        <v>27</v>
      </c>
      <c r="N18" s="359" t="s">
        <v>27</v>
      </c>
      <c r="O18" s="330" t="s">
        <v>27</v>
      </c>
      <c r="P18" s="347" t="s">
        <v>27</v>
      </c>
      <c r="Q18" s="359" t="s">
        <v>95</v>
      </c>
      <c r="R18" s="330" t="s">
        <v>95</v>
      </c>
      <c r="S18" s="363" t="s">
        <v>224</v>
      </c>
    </row>
    <row r="19" spans="3:19" ht="18.75" customHeight="1" x14ac:dyDescent="0.2">
      <c r="C19" s="496" t="s">
        <v>37</v>
      </c>
      <c r="D19" s="497"/>
      <c r="E19" s="323" t="s">
        <v>95</v>
      </c>
      <c r="F19" s="324" t="s">
        <v>95</v>
      </c>
      <c r="G19" s="348" t="s">
        <v>224</v>
      </c>
      <c r="H19" s="337" t="s">
        <v>95</v>
      </c>
      <c r="I19" s="338" t="s">
        <v>95</v>
      </c>
      <c r="J19" s="353" t="s">
        <v>224</v>
      </c>
      <c r="K19" s="337" t="s">
        <v>27</v>
      </c>
      <c r="L19" s="338" t="s">
        <v>224</v>
      </c>
      <c r="M19" s="355" t="s">
        <v>27</v>
      </c>
      <c r="N19" s="342" t="s">
        <v>27</v>
      </c>
      <c r="O19" s="338" t="s">
        <v>27</v>
      </c>
      <c r="P19" s="355" t="s">
        <v>27</v>
      </c>
      <c r="Q19" s="342" t="s">
        <v>27</v>
      </c>
      <c r="R19" s="338" t="s">
        <v>27</v>
      </c>
      <c r="S19" s="355" t="s">
        <v>27</v>
      </c>
    </row>
    <row r="20" spans="3:19" ht="20.25" customHeight="1" x14ac:dyDescent="0.2">
      <c r="C20" s="489" t="s">
        <v>34</v>
      </c>
      <c r="D20" s="490"/>
      <c r="E20" s="325">
        <v>322.452</v>
      </c>
      <c r="F20" s="326">
        <v>329.15600000000001</v>
      </c>
      <c r="G20" s="345">
        <v>-2.0367242280256193</v>
      </c>
      <c r="H20" s="325">
        <v>331.52600000000001</v>
      </c>
      <c r="I20" s="326">
        <v>334.46199999999999</v>
      </c>
      <c r="J20" s="352">
        <v>-0.87782767549078189</v>
      </c>
      <c r="K20" s="325">
        <v>293.59199999999998</v>
      </c>
      <c r="L20" s="326">
        <v>305.09899999999999</v>
      </c>
      <c r="M20" s="345">
        <v>-3.7715626730995528</v>
      </c>
      <c r="N20" s="341">
        <v>289.56099999999998</v>
      </c>
      <c r="O20" s="326">
        <v>295.10700000000003</v>
      </c>
      <c r="P20" s="345">
        <v>-1.8793183489378595</v>
      </c>
      <c r="Q20" s="341" t="s">
        <v>27</v>
      </c>
      <c r="R20" s="326" t="s">
        <v>27</v>
      </c>
      <c r="S20" s="345" t="s">
        <v>27</v>
      </c>
    </row>
    <row r="21" spans="3:19" ht="18" customHeight="1" x14ac:dyDescent="0.2">
      <c r="C21" s="489" t="s">
        <v>35</v>
      </c>
      <c r="D21" s="490"/>
      <c r="E21" s="325" t="s">
        <v>27</v>
      </c>
      <c r="F21" s="326" t="s">
        <v>27</v>
      </c>
      <c r="G21" s="345" t="s">
        <v>27</v>
      </c>
      <c r="H21" s="325" t="s">
        <v>27</v>
      </c>
      <c r="I21" s="326" t="s">
        <v>27</v>
      </c>
      <c r="J21" s="352" t="s">
        <v>27</v>
      </c>
      <c r="K21" s="325" t="s">
        <v>27</v>
      </c>
      <c r="L21" s="326" t="s">
        <v>27</v>
      </c>
      <c r="M21" s="345" t="s">
        <v>27</v>
      </c>
      <c r="N21" s="341" t="s">
        <v>27</v>
      </c>
      <c r="O21" s="326" t="s">
        <v>27</v>
      </c>
      <c r="P21" s="345" t="s">
        <v>27</v>
      </c>
      <c r="Q21" s="341" t="s">
        <v>27</v>
      </c>
      <c r="R21" s="326" t="s">
        <v>27</v>
      </c>
      <c r="S21" s="345" t="s">
        <v>27</v>
      </c>
    </row>
    <row r="22" spans="3:19" ht="21" customHeight="1" thickBot="1" x14ac:dyDescent="0.25">
      <c r="C22" s="491" t="s">
        <v>36</v>
      </c>
      <c r="D22" s="492"/>
      <c r="E22" s="333" t="s">
        <v>27</v>
      </c>
      <c r="F22" s="334" t="s">
        <v>27</v>
      </c>
      <c r="G22" s="350" t="s">
        <v>27</v>
      </c>
      <c r="H22" s="333" t="s">
        <v>27</v>
      </c>
      <c r="I22" s="334" t="s">
        <v>27</v>
      </c>
      <c r="J22" s="354" t="s">
        <v>27</v>
      </c>
      <c r="K22" s="333" t="s">
        <v>27</v>
      </c>
      <c r="L22" s="334" t="s">
        <v>27</v>
      </c>
      <c r="M22" s="350" t="s">
        <v>27</v>
      </c>
      <c r="N22" s="343" t="s">
        <v>27</v>
      </c>
      <c r="O22" s="334" t="s">
        <v>27</v>
      </c>
      <c r="P22" s="350" t="s">
        <v>27</v>
      </c>
      <c r="Q22" s="343" t="s">
        <v>27</v>
      </c>
      <c r="R22" s="334" t="s">
        <v>27</v>
      </c>
      <c r="S22" s="350" t="s">
        <v>27</v>
      </c>
    </row>
    <row r="24" spans="3:19" ht="21" x14ac:dyDescent="0.25">
      <c r="C24" s="46"/>
      <c r="D24" s="26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6" sqref="K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5" t="s">
        <v>0</v>
      </c>
      <c r="C4" s="508" t="s">
        <v>40</v>
      </c>
      <c r="D4" s="511" t="s">
        <v>1</v>
      </c>
      <c r="E4" s="512"/>
      <c r="F4" s="51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6"/>
      <c r="C5" s="509"/>
      <c r="D5" s="514"/>
      <c r="E5" s="515"/>
      <c r="F5" s="51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6"/>
      <c r="C6" s="50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9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7"/>
      <c r="C7" s="510"/>
      <c r="D7" s="12" t="s">
        <v>280</v>
      </c>
      <c r="E7" s="91" t="s">
        <v>274</v>
      </c>
      <c r="F7" s="145" t="s">
        <v>14</v>
      </c>
      <c r="G7" s="12" t="s">
        <v>280</v>
      </c>
      <c r="H7" s="91" t="s">
        <v>274</v>
      </c>
      <c r="I7" s="275" t="s">
        <v>14</v>
      </c>
      <c r="J7" s="12" t="s">
        <v>280</v>
      </c>
      <c r="K7" s="91" t="s">
        <v>274</v>
      </c>
      <c r="L7" s="276" t="s">
        <v>14</v>
      </c>
      <c r="M7" s="12" t="s">
        <v>280</v>
      </c>
      <c r="N7" s="91" t="s">
        <v>274</v>
      </c>
      <c r="O7" s="145" t="s">
        <v>14</v>
      </c>
      <c r="P7" s="12" t="s">
        <v>280</v>
      </c>
      <c r="Q7" s="91" t="s">
        <v>274</v>
      </c>
      <c r="R7" s="145" t="s">
        <v>14</v>
      </c>
    </row>
    <row r="8" spans="2:18" ht="27" customHeight="1" x14ac:dyDescent="0.2">
      <c r="B8" s="519" t="s">
        <v>55</v>
      </c>
      <c r="C8" s="168" t="s">
        <v>153</v>
      </c>
      <c r="D8" s="374">
        <v>1291.4059999999999</v>
      </c>
      <c r="E8" s="375">
        <v>1313.752</v>
      </c>
      <c r="F8" s="344">
        <v>-1.7009298558632073</v>
      </c>
      <c r="G8" s="374">
        <v>1301.0719999999999</v>
      </c>
      <c r="H8" s="384">
        <v>1326.3489999999999</v>
      </c>
      <c r="I8" s="366">
        <v>-1.9057578359843483</v>
      </c>
      <c r="J8" s="374">
        <v>1353.316</v>
      </c>
      <c r="K8" s="375">
        <v>1400.549</v>
      </c>
      <c r="L8" s="351">
        <v>-3.372463226920297</v>
      </c>
      <c r="M8" s="374" t="s">
        <v>27</v>
      </c>
      <c r="N8" s="384" t="s">
        <v>27</v>
      </c>
      <c r="O8" s="366" t="s">
        <v>27</v>
      </c>
      <c r="P8" s="374">
        <v>1202.038</v>
      </c>
      <c r="Q8" s="384">
        <v>1176.4100000000001</v>
      </c>
      <c r="R8" s="366">
        <v>2.1784921923478997</v>
      </c>
    </row>
    <row r="9" spans="2:18" ht="23.25" customHeight="1" x14ac:dyDescent="0.2">
      <c r="B9" s="520"/>
      <c r="C9" s="169" t="s">
        <v>154</v>
      </c>
      <c r="D9" s="376">
        <v>1326.8430000000001</v>
      </c>
      <c r="E9" s="377">
        <v>1312.2239999999999</v>
      </c>
      <c r="F9" s="345">
        <v>1.1140628429292669</v>
      </c>
      <c r="G9" s="376">
        <v>1330.11</v>
      </c>
      <c r="H9" s="385">
        <v>1309.6489999999999</v>
      </c>
      <c r="I9" s="367">
        <v>1.56232700517467</v>
      </c>
      <c r="J9" s="376">
        <v>1367.867</v>
      </c>
      <c r="K9" s="377">
        <v>1299.777</v>
      </c>
      <c r="L9" s="352">
        <v>5.2385909275206375</v>
      </c>
      <c r="M9" s="376">
        <v>1277.2170000000001</v>
      </c>
      <c r="N9" s="385">
        <v>1333.4269999999999</v>
      </c>
      <c r="O9" s="367">
        <v>-4.2154538643660144</v>
      </c>
      <c r="P9" s="376">
        <v>1407.279</v>
      </c>
      <c r="Q9" s="390">
        <v>1342.1669999999999</v>
      </c>
      <c r="R9" s="367">
        <v>4.851259195018212</v>
      </c>
    </row>
    <row r="10" spans="2:18" ht="27" customHeight="1" x14ac:dyDescent="0.2">
      <c r="B10" s="520"/>
      <c r="C10" s="169" t="s">
        <v>159</v>
      </c>
      <c r="D10" s="376">
        <v>1328.4469999999999</v>
      </c>
      <c r="E10" s="377">
        <v>1407.279</v>
      </c>
      <c r="F10" s="345">
        <v>-5.6017321369820845</v>
      </c>
      <c r="G10" s="376" t="s">
        <v>95</v>
      </c>
      <c r="H10" s="385" t="s">
        <v>95</v>
      </c>
      <c r="I10" s="368" t="s">
        <v>224</v>
      </c>
      <c r="J10" s="388" t="s">
        <v>95</v>
      </c>
      <c r="K10" s="377" t="s">
        <v>95</v>
      </c>
      <c r="L10" s="371" t="s">
        <v>224</v>
      </c>
      <c r="M10" s="376" t="s">
        <v>27</v>
      </c>
      <c r="N10" s="385" t="s">
        <v>27</v>
      </c>
      <c r="O10" s="368" t="s">
        <v>27</v>
      </c>
      <c r="P10" s="391" t="s">
        <v>27</v>
      </c>
      <c r="Q10" s="392" t="s">
        <v>27</v>
      </c>
      <c r="R10" s="368" t="s">
        <v>27</v>
      </c>
    </row>
    <row r="11" spans="2:18" ht="27.75" customHeight="1" x14ac:dyDescent="0.2">
      <c r="B11" s="520"/>
      <c r="C11" s="169" t="s">
        <v>160</v>
      </c>
      <c r="D11" s="376">
        <v>1428.165</v>
      </c>
      <c r="E11" s="377">
        <v>1515.43</v>
      </c>
      <c r="F11" s="345">
        <v>-5.7584316002718765</v>
      </c>
      <c r="G11" s="376">
        <v>1386.2560000000001</v>
      </c>
      <c r="H11" s="385">
        <v>1513.74</v>
      </c>
      <c r="I11" s="367">
        <v>-8.4217897393211469</v>
      </c>
      <c r="J11" s="388" t="s">
        <v>95</v>
      </c>
      <c r="K11" s="377" t="s">
        <v>95</v>
      </c>
      <c r="L11" s="371" t="s">
        <v>224</v>
      </c>
      <c r="M11" s="376" t="s">
        <v>95</v>
      </c>
      <c r="N11" s="385" t="s">
        <v>95</v>
      </c>
      <c r="O11" s="368" t="s">
        <v>224</v>
      </c>
      <c r="P11" s="391" t="s">
        <v>95</v>
      </c>
      <c r="Q11" s="392" t="s">
        <v>95</v>
      </c>
      <c r="R11" s="368" t="s">
        <v>224</v>
      </c>
    </row>
    <row r="12" spans="2:18" ht="25.5" x14ac:dyDescent="0.2">
      <c r="B12" s="520"/>
      <c r="C12" s="169" t="s">
        <v>56</v>
      </c>
      <c r="D12" s="376">
        <v>1329.6189999999999</v>
      </c>
      <c r="E12" s="377">
        <v>1349.827</v>
      </c>
      <c r="F12" s="345">
        <v>-1.4970807370129715</v>
      </c>
      <c r="G12" s="376">
        <v>1328.527</v>
      </c>
      <c r="H12" s="385">
        <v>1346.9839999999999</v>
      </c>
      <c r="I12" s="367">
        <v>-1.370246417180893</v>
      </c>
      <c r="J12" s="388" t="s">
        <v>95</v>
      </c>
      <c r="K12" s="377" t="s">
        <v>95</v>
      </c>
      <c r="L12" s="371" t="s">
        <v>224</v>
      </c>
      <c r="M12" s="376">
        <v>1315.5609999999999</v>
      </c>
      <c r="N12" s="385">
        <v>1356.568</v>
      </c>
      <c r="O12" s="367">
        <v>-3.0228488361807191</v>
      </c>
      <c r="P12" s="376" t="s">
        <v>95</v>
      </c>
      <c r="Q12" s="385" t="s">
        <v>95</v>
      </c>
      <c r="R12" s="368" t="s">
        <v>224</v>
      </c>
    </row>
    <row r="13" spans="2:18" ht="23.25" customHeight="1" x14ac:dyDescent="0.2">
      <c r="B13" s="520"/>
      <c r="C13" s="169" t="s">
        <v>57</v>
      </c>
      <c r="D13" s="376" t="s">
        <v>27</v>
      </c>
      <c r="E13" s="377" t="s">
        <v>27</v>
      </c>
      <c r="F13" s="364" t="s">
        <v>27</v>
      </c>
      <c r="G13" s="376" t="s">
        <v>27</v>
      </c>
      <c r="H13" s="385" t="s">
        <v>27</v>
      </c>
      <c r="I13" s="368" t="s">
        <v>27</v>
      </c>
      <c r="J13" s="388" t="s">
        <v>27</v>
      </c>
      <c r="K13" s="377" t="s">
        <v>27</v>
      </c>
      <c r="L13" s="371" t="s">
        <v>27</v>
      </c>
      <c r="M13" s="376" t="s">
        <v>27</v>
      </c>
      <c r="N13" s="385" t="s">
        <v>27</v>
      </c>
      <c r="O13" s="368" t="s">
        <v>27</v>
      </c>
      <c r="P13" s="376" t="s">
        <v>27</v>
      </c>
      <c r="Q13" s="385" t="s">
        <v>27</v>
      </c>
      <c r="R13" s="368" t="s">
        <v>27</v>
      </c>
    </row>
    <row r="14" spans="2:18" ht="15.75" thickBot="1" x14ac:dyDescent="0.25">
      <c r="B14" s="521"/>
      <c r="C14" s="237" t="s">
        <v>58</v>
      </c>
      <c r="D14" s="378" t="s">
        <v>95</v>
      </c>
      <c r="E14" s="379" t="s">
        <v>95</v>
      </c>
      <c r="F14" s="365" t="s">
        <v>224</v>
      </c>
      <c r="G14" s="380" t="s">
        <v>27</v>
      </c>
      <c r="H14" s="386" t="s">
        <v>27</v>
      </c>
      <c r="I14" s="369" t="s">
        <v>27</v>
      </c>
      <c r="J14" s="389" t="s">
        <v>27</v>
      </c>
      <c r="K14" s="381" t="s">
        <v>27</v>
      </c>
      <c r="L14" s="372" t="s">
        <v>27</v>
      </c>
      <c r="M14" s="380" t="s">
        <v>95</v>
      </c>
      <c r="N14" s="386" t="s">
        <v>95</v>
      </c>
      <c r="O14" s="369" t="s">
        <v>224</v>
      </c>
      <c r="P14" s="380" t="s">
        <v>27</v>
      </c>
      <c r="Q14" s="386" t="s">
        <v>27</v>
      </c>
      <c r="R14" s="369" t="s">
        <v>27</v>
      </c>
    </row>
    <row r="15" spans="2:18" ht="15.75" customHeight="1" x14ac:dyDescent="0.2">
      <c r="B15" s="522" t="s">
        <v>59</v>
      </c>
      <c r="C15" s="523"/>
      <c r="D15" s="374">
        <v>1397.913</v>
      </c>
      <c r="E15" s="375">
        <v>1425.1990000000001</v>
      </c>
      <c r="F15" s="344">
        <v>-1.9145396537606367</v>
      </c>
      <c r="G15" s="376">
        <v>1401.0630000000001</v>
      </c>
      <c r="H15" s="385">
        <v>1433.6959999999999</v>
      </c>
      <c r="I15" s="368">
        <v>-2.2761450126107494</v>
      </c>
      <c r="J15" s="374">
        <v>1467.9269999999999</v>
      </c>
      <c r="K15" s="375">
        <v>1433.2059999999999</v>
      </c>
      <c r="L15" s="351">
        <v>2.4226105667991904</v>
      </c>
      <c r="M15" s="374">
        <v>1336.3879999999999</v>
      </c>
      <c r="N15" s="384">
        <v>1332.682</v>
      </c>
      <c r="O15" s="366">
        <v>0.27808584493524363</v>
      </c>
      <c r="P15" s="374" t="s">
        <v>27</v>
      </c>
      <c r="Q15" s="384" t="s">
        <v>27</v>
      </c>
      <c r="R15" s="366" t="s">
        <v>27</v>
      </c>
    </row>
    <row r="16" spans="2:18" ht="15" x14ac:dyDescent="0.2">
      <c r="B16" s="524" t="s">
        <v>60</v>
      </c>
      <c r="C16" s="525"/>
      <c r="D16" s="376">
        <v>983.81299999999999</v>
      </c>
      <c r="E16" s="377">
        <v>1000.744</v>
      </c>
      <c r="F16" s="345">
        <v>-1.6918412700950531</v>
      </c>
      <c r="G16" s="376" t="s">
        <v>95</v>
      </c>
      <c r="H16" s="385" t="s">
        <v>95</v>
      </c>
      <c r="I16" s="368" t="s">
        <v>224</v>
      </c>
      <c r="J16" s="388" t="s">
        <v>95</v>
      </c>
      <c r="K16" s="377" t="s">
        <v>95</v>
      </c>
      <c r="L16" s="371" t="s">
        <v>224</v>
      </c>
      <c r="M16" s="376" t="s">
        <v>95</v>
      </c>
      <c r="N16" s="385" t="s">
        <v>95</v>
      </c>
      <c r="O16" s="368" t="s">
        <v>224</v>
      </c>
      <c r="P16" s="376" t="s">
        <v>27</v>
      </c>
      <c r="Q16" s="385" t="s">
        <v>27</v>
      </c>
      <c r="R16" s="367" t="s">
        <v>27</v>
      </c>
    </row>
    <row r="17" spans="2:18" ht="15" customHeight="1" thickBot="1" x14ac:dyDescent="0.25">
      <c r="B17" s="526" t="s">
        <v>61</v>
      </c>
      <c r="C17" s="527"/>
      <c r="D17" s="380">
        <v>1937.35</v>
      </c>
      <c r="E17" s="381">
        <v>1961.528</v>
      </c>
      <c r="F17" s="350">
        <v>-1.2326104954912758</v>
      </c>
      <c r="G17" s="380" t="s">
        <v>95</v>
      </c>
      <c r="H17" s="386" t="s">
        <v>95</v>
      </c>
      <c r="I17" s="369" t="s">
        <v>224</v>
      </c>
      <c r="J17" s="389" t="s">
        <v>27</v>
      </c>
      <c r="K17" s="381" t="s">
        <v>27</v>
      </c>
      <c r="L17" s="372" t="s">
        <v>27</v>
      </c>
      <c r="M17" s="380" t="s">
        <v>27</v>
      </c>
      <c r="N17" s="386" t="s">
        <v>27</v>
      </c>
      <c r="O17" s="369" t="s">
        <v>27</v>
      </c>
      <c r="P17" s="380">
        <v>2064.7469999999998</v>
      </c>
      <c r="Q17" s="386">
        <v>2132.9969999999998</v>
      </c>
      <c r="R17" s="373">
        <v>-3.1997232063617536</v>
      </c>
    </row>
    <row r="18" spans="2:18" ht="15.75" customHeight="1" x14ac:dyDescent="0.2">
      <c r="B18" s="517" t="s">
        <v>62</v>
      </c>
      <c r="C18" s="238" t="s">
        <v>53</v>
      </c>
      <c r="D18" s="382">
        <v>911.76700000000005</v>
      </c>
      <c r="E18" s="383">
        <v>917.20500000000004</v>
      </c>
      <c r="F18" s="355">
        <v>-0.59288817657993442</v>
      </c>
      <c r="G18" s="382">
        <v>940.89400000000001</v>
      </c>
      <c r="H18" s="387">
        <v>969.93899999999996</v>
      </c>
      <c r="I18" s="370">
        <v>-2.9945182119700271</v>
      </c>
      <c r="J18" s="382">
        <v>1013.856</v>
      </c>
      <c r="K18" s="383">
        <v>971.31399999999996</v>
      </c>
      <c r="L18" s="353">
        <v>4.379840092905078</v>
      </c>
      <c r="M18" s="382">
        <v>939.38599999999997</v>
      </c>
      <c r="N18" s="387">
        <v>945.53099999999995</v>
      </c>
      <c r="O18" s="370">
        <v>-0.64989936871450882</v>
      </c>
      <c r="P18" s="382">
        <v>785.79600000000005</v>
      </c>
      <c r="Q18" s="387">
        <v>808.65300000000002</v>
      </c>
      <c r="R18" s="370">
        <v>-2.8265523036456885</v>
      </c>
    </row>
    <row r="19" spans="2:18" ht="37.5" customHeight="1" thickBot="1" x14ac:dyDescent="0.25">
      <c r="B19" s="518"/>
      <c r="C19" s="170" t="s">
        <v>63</v>
      </c>
      <c r="D19" s="380">
        <v>670.43399999999997</v>
      </c>
      <c r="E19" s="381">
        <v>667.55100000000004</v>
      </c>
      <c r="F19" s="350">
        <v>0.43187711500693199</v>
      </c>
      <c r="G19" s="380" t="s">
        <v>95</v>
      </c>
      <c r="H19" s="386" t="s">
        <v>95</v>
      </c>
      <c r="I19" s="369" t="s">
        <v>224</v>
      </c>
      <c r="J19" s="389" t="s">
        <v>95</v>
      </c>
      <c r="K19" s="381" t="s">
        <v>95</v>
      </c>
      <c r="L19" s="372" t="s">
        <v>224</v>
      </c>
      <c r="M19" s="380" t="s">
        <v>95</v>
      </c>
      <c r="N19" s="386" t="s">
        <v>95</v>
      </c>
      <c r="O19" s="369" t="s">
        <v>224</v>
      </c>
      <c r="P19" s="380" t="s">
        <v>95</v>
      </c>
      <c r="Q19" s="386" t="s">
        <v>95</v>
      </c>
      <c r="R19" s="369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K51" sqref="K5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280</v>
      </c>
      <c r="F9" s="91" t="s">
        <v>274</v>
      </c>
      <c r="G9" s="13" t="s">
        <v>14</v>
      </c>
      <c r="H9" s="12" t="s">
        <v>280</v>
      </c>
      <c r="I9" s="91" t="s">
        <v>274</v>
      </c>
      <c r="J9" s="13" t="s">
        <v>14</v>
      </c>
      <c r="K9" s="12" t="s">
        <v>280</v>
      </c>
      <c r="L9" s="91" t="s">
        <v>274</v>
      </c>
      <c r="M9" s="13" t="s">
        <v>14</v>
      </c>
      <c r="N9" s="12" t="s">
        <v>280</v>
      </c>
      <c r="O9" s="91" t="s">
        <v>274</v>
      </c>
      <c r="P9" s="13" t="s">
        <v>14</v>
      </c>
      <c r="Q9" s="12" t="s">
        <v>280</v>
      </c>
      <c r="R9" s="91" t="s">
        <v>274</v>
      </c>
      <c r="S9" s="14" t="s">
        <v>14</v>
      </c>
    </row>
    <row r="10" spans="3:19" ht="17.25" customHeight="1" x14ac:dyDescent="0.2">
      <c r="C10" s="493" t="s">
        <v>83</v>
      </c>
      <c r="D10" s="171" t="s">
        <v>43</v>
      </c>
      <c r="E10" s="410" t="s">
        <v>27</v>
      </c>
      <c r="F10" s="411" t="s">
        <v>27</v>
      </c>
      <c r="G10" s="393" t="s">
        <v>27</v>
      </c>
      <c r="H10" s="410" t="s">
        <v>27</v>
      </c>
      <c r="I10" s="411" t="s">
        <v>27</v>
      </c>
      <c r="J10" s="393" t="s">
        <v>27</v>
      </c>
      <c r="K10" s="410" t="s">
        <v>27</v>
      </c>
      <c r="L10" s="411" t="s">
        <v>27</v>
      </c>
      <c r="M10" s="393" t="s">
        <v>27</v>
      </c>
      <c r="N10" s="410" t="s">
        <v>27</v>
      </c>
      <c r="O10" s="411" t="s">
        <v>27</v>
      </c>
      <c r="P10" s="393" t="s">
        <v>27</v>
      </c>
      <c r="Q10" s="410" t="s">
        <v>27</v>
      </c>
      <c r="R10" s="411" t="s">
        <v>27</v>
      </c>
      <c r="S10" s="401" t="s">
        <v>27</v>
      </c>
    </row>
    <row r="11" spans="3:19" ht="15" customHeight="1" x14ac:dyDescent="0.2">
      <c r="C11" s="528"/>
      <c r="D11" s="172" t="s">
        <v>44</v>
      </c>
      <c r="E11" s="325" t="s">
        <v>95</v>
      </c>
      <c r="F11" s="326" t="s">
        <v>95</v>
      </c>
      <c r="G11" s="394" t="s">
        <v>224</v>
      </c>
      <c r="H11" s="325" t="s">
        <v>27</v>
      </c>
      <c r="I11" s="326" t="s">
        <v>27</v>
      </c>
      <c r="J11" s="394" t="s">
        <v>27</v>
      </c>
      <c r="K11" s="325" t="s">
        <v>27</v>
      </c>
      <c r="L11" s="326" t="s">
        <v>27</v>
      </c>
      <c r="M11" s="394" t="s">
        <v>27</v>
      </c>
      <c r="N11" s="325" t="s">
        <v>27</v>
      </c>
      <c r="O11" s="326" t="s">
        <v>27</v>
      </c>
      <c r="P11" s="394" t="s">
        <v>27</v>
      </c>
      <c r="Q11" s="325" t="s">
        <v>95</v>
      </c>
      <c r="R11" s="326" t="s">
        <v>95</v>
      </c>
      <c r="S11" s="402" t="s">
        <v>224</v>
      </c>
    </row>
    <row r="12" spans="3:19" ht="15" customHeight="1" x14ac:dyDescent="0.2">
      <c r="C12" s="528"/>
      <c r="D12" s="172" t="s">
        <v>45</v>
      </c>
      <c r="E12" s="325">
        <v>177.48599999999999</v>
      </c>
      <c r="F12" s="326">
        <v>177.911</v>
      </c>
      <c r="G12" s="394">
        <v>-0.23888348668717019</v>
      </c>
      <c r="H12" s="325">
        <v>179.49199999999999</v>
      </c>
      <c r="I12" s="326">
        <v>180.124</v>
      </c>
      <c r="J12" s="394">
        <v>-0.35086940107925929</v>
      </c>
      <c r="K12" s="325">
        <v>180.41</v>
      </c>
      <c r="L12" s="326">
        <v>180.06200000000001</v>
      </c>
      <c r="M12" s="394">
        <v>0.19326676367028289</v>
      </c>
      <c r="N12" s="325">
        <v>174.53399999999999</v>
      </c>
      <c r="O12" s="326">
        <v>174.99600000000001</v>
      </c>
      <c r="P12" s="394">
        <v>-0.26400603442365395</v>
      </c>
      <c r="Q12" s="325">
        <v>168.03800000000001</v>
      </c>
      <c r="R12" s="326">
        <v>167.214</v>
      </c>
      <c r="S12" s="402">
        <v>0.49278170488117762</v>
      </c>
    </row>
    <row r="13" spans="3:19" ht="15" customHeight="1" x14ac:dyDescent="0.2">
      <c r="C13" s="528"/>
      <c r="D13" s="173" t="s">
        <v>46</v>
      </c>
      <c r="E13" s="325">
        <v>188.762</v>
      </c>
      <c r="F13" s="326">
        <v>188.476</v>
      </c>
      <c r="G13" s="394">
        <v>0.15174345805301542</v>
      </c>
      <c r="H13" s="325">
        <v>188.62100000000001</v>
      </c>
      <c r="I13" s="326">
        <v>188.17500000000001</v>
      </c>
      <c r="J13" s="394">
        <v>0.23701341836056752</v>
      </c>
      <c r="K13" s="325">
        <v>200.75200000000001</v>
      </c>
      <c r="L13" s="326">
        <v>201.56299999999999</v>
      </c>
      <c r="M13" s="394">
        <v>-0.40235559105588753</v>
      </c>
      <c r="N13" s="325" t="s">
        <v>95</v>
      </c>
      <c r="O13" s="326" t="s">
        <v>95</v>
      </c>
      <c r="P13" s="394" t="s">
        <v>224</v>
      </c>
      <c r="Q13" s="325">
        <v>164.80199999999999</v>
      </c>
      <c r="R13" s="326">
        <v>166.89099999999999</v>
      </c>
      <c r="S13" s="402">
        <v>-1.2517151913524389</v>
      </c>
    </row>
    <row r="14" spans="3:19" ht="15" customHeight="1" thickBot="1" x14ac:dyDescent="0.25">
      <c r="C14" s="528"/>
      <c r="D14" s="174" t="s">
        <v>47</v>
      </c>
      <c r="E14" s="327">
        <v>293.01</v>
      </c>
      <c r="F14" s="328">
        <v>290.202</v>
      </c>
      <c r="G14" s="395">
        <v>0.96760187731304148</v>
      </c>
      <c r="H14" s="327" t="s">
        <v>95</v>
      </c>
      <c r="I14" s="328" t="s">
        <v>95</v>
      </c>
      <c r="J14" s="399" t="s">
        <v>224</v>
      </c>
      <c r="K14" s="327" t="s">
        <v>27</v>
      </c>
      <c r="L14" s="328" t="s">
        <v>27</v>
      </c>
      <c r="M14" s="395" t="s">
        <v>27</v>
      </c>
      <c r="N14" s="327" t="s">
        <v>95</v>
      </c>
      <c r="O14" s="328" t="s">
        <v>95</v>
      </c>
      <c r="P14" s="399" t="s">
        <v>224</v>
      </c>
      <c r="Q14" s="327" t="s">
        <v>27</v>
      </c>
      <c r="R14" s="328" t="s">
        <v>27</v>
      </c>
      <c r="S14" s="403" t="s">
        <v>27</v>
      </c>
    </row>
    <row r="15" spans="3:19" ht="15" customHeight="1" thickBot="1" x14ac:dyDescent="0.25">
      <c r="C15" s="529"/>
      <c r="D15" s="175" t="s">
        <v>24</v>
      </c>
      <c r="E15" s="412">
        <v>183.78993952845502</v>
      </c>
      <c r="F15" s="413">
        <v>183.85828462777386</v>
      </c>
      <c r="G15" s="396">
        <v>-3.7172705846353113E-2</v>
      </c>
      <c r="H15" s="412">
        <v>185.6494412758621</v>
      </c>
      <c r="I15" s="413">
        <v>185.63879894770474</v>
      </c>
      <c r="J15" s="396">
        <v>5.7328145935472037E-3</v>
      </c>
      <c r="K15" s="412">
        <v>188.32909031843135</v>
      </c>
      <c r="L15" s="413">
        <v>188.49662674848113</v>
      </c>
      <c r="M15" s="396">
        <v>-8.8880333266297559E-2</v>
      </c>
      <c r="N15" s="412">
        <v>178.61525454099166</v>
      </c>
      <c r="O15" s="413">
        <v>178.97541770306069</v>
      </c>
      <c r="P15" s="396">
        <v>-0.20123610643925277</v>
      </c>
      <c r="Q15" s="412">
        <v>168.37909512947354</v>
      </c>
      <c r="R15" s="413">
        <v>167.76180974633817</v>
      </c>
      <c r="S15" s="404">
        <v>0.36795345977056709</v>
      </c>
    </row>
    <row r="16" spans="3:19" ht="15.75" customHeight="1" x14ac:dyDescent="0.2">
      <c r="C16" s="493" t="s">
        <v>25</v>
      </c>
      <c r="D16" s="171" t="s">
        <v>43</v>
      </c>
      <c r="E16" s="410">
        <v>168.37299999999999</v>
      </c>
      <c r="F16" s="411">
        <v>172.24299999999999</v>
      </c>
      <c r="G16" s="393">
        <v>-2.2468257055439143</v>
      </c>
      <c r="H16" s="410">
        <v>168.59700000000001</v>
      </c>
      <c r="I16" s="411">
        <v>173.786</v>
      </c>
      <c r="J16" s="393">
        <v>-2.9858561679306694</v>
      </c>
      <c r="K16" s="410">
        <v>167.52699999999999</v>
      </c>
      <c r="L16" s="411">
        <v>165.30699999999999</v>
      </c>
      <c r="M16" s="393">
        <v>1.3429558336912526</v>
      </c>
      <c r="N16" s="410" t="s">
        <v>27</v>
      </c>
      <c r="O16" s="411" t="s">
        <v>27</v>
      </c>
      <c r="P16" s="393" t="s">
        <v>27</v>
      </c>
      <c r="Q16" s="410" t="s">
        <v>27</v>
      </c>
      <c r="R16" s="411" t="s">
        <v>27</v>
      </c>
      <c r="S16" s="401" t="s">
        <v>27</v>
      </c>
    </row>
    <row r="17" spans="3:19" ht="15" customHeight="1" x14ac:dyDescent="0.2">
      <c r="C17" s="531"/>
      <c r="D17" s="176" t="s">
        <v>44</v>
      </c>
      <c r="E17" s="325">
        <v>177.595</v>
      </c>
      <c r="F17" s="326">
        <v>177.80600000000001</v>
      </c>
      <c r="G17" s="394">
        <v>-0.11866866135001783</v>
      </c>
      <c r="H17" s="325">
        <v>177.06200000000001</v>
      </c>
      <c r="I17" s="326">
        <v>176.85</v>
      </c>
      <c r="J17" s="394">
        <v>0.11987560079164124</v>
      </c>
      <c r="K17" s="325">
        <v>179.94399999999999</v>
      </c>
      <c r="L17" s="326">
        <v>183.49799999999999</v>
      </c>
      <c r="M17" s="394">
        <v>-1.9368058507449684</v>
      </c>
      <c r="N17" s="325" t="s">
        <v>27</v>
      </c>
      <c r="O17" s="326" t="s">
        <v>27</v>
      </c>
      <c r="P17" s="394" t="s">
        <v>27</v>
      </c>
      <c r="Q17" s="325" t="s">
        <v>95</v>
      </c>
      <c r="R17" s="326" t="s">
        <v>95</v>
      </c>
      <c r="S17" s="402" t="s">
        <v>224</v>
      </c>
    </row>
    <row r="18" spans="3:19" ht="15" customHeight="1" x14ac:dyDescent="0.2">
      <c r="C18" s="531"/>
      <c r="D18" s="176" t="s">
        <v>45</v>
      </c>
      <c r="E18" s="325">
        <v>186.47499999999999</v>
      </c>
      <c r="F18" s="326">
        <v>190.75</v>
      </c>
      <c r="G18" s="394">
        <v>-2.2411533420707763</v>
      </c>
      <c r="H18" s="325">
        <v>189.03200000000001</v>
      </c>
      <c r="I18" s="326">
        <v>195.33799999999999</v>
      </c>
      <c r="J18" s="394">
        <v>-3.2282505196121511</v>
      </c>
      <c r="K18" s="325">
        <v>177.57</v>
      </c>
      <c r="L18" s="326">
        <v>177.37799999999999</v>
      </c>
      <c r="M18" s="394">
        <v>0.10824341237357919</v>
      </c>
      <c r="N18" s="325" t="s">
        <v>95</v>
      </c>
      <c r="O18" s="326" t="s">
        <v>95</v>
      </c>
      <c r="P18" s="400" t="s">
        <v>224</v>
      </c>
      <c r="Q18" s="325" t="s">
        <v>95</v>
      </c>
      <c r="R18" s="326" t="s">
        <v>95</v>
      </c>
      <c r="S18" s="405" t="s">
        <v>224</v>
      </c>
    </row>
    <row r="19" spans="3:19" ht="15" customHeight="1" x14ac:dyDescent="0.2">
      <c r="C19" s="531"/>
      <c r="D19" s="176" t="s">
        <v>46</v>
      </c>
      <c r="E19" s="325">
        <v>190.6</v>
      </c>
      <c r="F19" s="326">
        <v>188.11500000000001</v>
      </c>
      <c r="G19" s="394">
        <v>1.3210004518512533</v>
      </c>
      <c r="H19" s="325">
        <v>191.56800000000001</v>
      </c>
      <c r="I19" s="326">
        <v>188.57900000000001</v>
      </c>
      <c r="J19" s="394">
        <v>1.5850121169377314</v>
      </c>
      <c r="K19" s="325">
        <v>186.06899999999999</v>
      </c>
      <c r="L19" s="326">
        <v>185.74600000000001</v>
      </c>
      <c r="M19" s="394">
        <v>0.17389338128410789</v>
      </c>
      <c r="N19" s="325" t="s">
        <v>27</v>
      </c>
      <c r="O19" s="326" t="s">
        <v>27</v>
      </c>
      <c r="P19" s="394" t="s">
        <v>27</v>
      </c>
      <c r="Q19" s="325" t="s">
        <v>95</v>
      </c>
      <c r="R19" s="326" t="s">
        <v>95</v>
      </c>
      <c r="S19" s="402" t="s">
        <v>224</v>
      </c>
    </row>
    <row r="20" spans="3:19" ht="15" customHeight="1" thickBot="1" x14ac:dyDescent="0.25">
      <c r="C20" s="531"/>
      <c r="D20" s="176" t="s">
        <v>47</v>
      </c>
      <c r="E20" s="327">
        <v>198.64699999999999</v>
      </c>
      <c r="F20" s="328">
        <v>207.346</v>
      </c>
      <c r="G20" s="395">
        <v>-4.1954028532018999</v>
      </c>
      <c r="H20" s="327">
        <v>198.68899999999999</v>
      </c>
      <c r="I20" s="328">
        <v>207.23699999999999</v>
      </c>
      <c r="J20" s="395">
        <v>-4.1247460636855395</v>
      </c>
      <c r="K20" s="327">
        <v>197.68</v>
      </c>
      <c r="L20" s="328">
        <v>215.53299999999999</v>
      </c>
      <c r="M20" s="395">
        <v>-8.2831863334152924</v>
      </c>
      <c r="N20" s="327" t="s">
        <v>95</v>
      </c>
      <c r="O20" s="328" t="s">
        <v>95</v>
      </c>
      <c r="P20" s="399" t="s">
        <v>224</v>
      </c>
      <c r="Q20" s="327" t="s">
        <v>27</v>
      </c>
      <c r="R20" s="328" t="s">
        <v>27</v>
      </c>
      <c r="S20" s="406" t="s">
        <v>27</v>
      </c>
    </row>
    <row r="21" spans="3:19" ht="15" customHeight="1" thickBot="1" x14ac:dyDescent="0.25">
      <c r="C21" s="532"/>
      <c r="D21" s="175" t="s">
        <v>24</v>
      </c>
      <c r="E21" s="412">
        <v>187.83804675207386</v>
      </c>
      <c r="F21" s="413">
        <v>188.07500939866739</v>
      </c>
      <c r="G21" s="396">
        <v>-0.12599369121456733</v>
      </c>
      <c r="H21" s="412">
        <v>188.81961635310316</v>
      </c>
      <c r="I21" s="413">
        <v>189.05202272590051</v>
      </c>
      <c r="J21" s="396">
        <v>-0.12293249733398197</v>
      </c>
      <c r="K21" s="412">
        <v>183.24063011996623</v>
      </c>
      <c r="L21" s="413">
        <v>183.70845960231912</v>
      </c>
      <c r="M21" s="396">
        <v>-0.25465864956117207</v>
      </c>
      <c r="N21" s="412" t="s">
        <v>95</v>
      </c>
      <c r="O21" s="413" t="s">
        <v>95</v>
      </c>
      <c r="P21" s="396" t="s">
        <v>224</v>
      </c>
      <c r="Q21" s="412" t="s">
        <v>95</v>
      </c>
      <c r="R21" s="413" t="s">
        <v>95</v>
      </c>
      <c r="S21" s="404" t="s">
        <v>224</v>
      </c>
    </row>
    <row r="22" spans="3:19" ht="15.75" customHeight="1" x14ac:dyDescent="0.2">
      <c r="C22" s="493" t="s">
        <v>48</v>
      </c>
      <c r="D22" s="177" t="s">
        <v>43</v>
      </c>
      <c r="E22" s="410">
        <v>256.39299999999997</v>
      </c>
      <c r="F22" s="411">
        <v>259.95499999999998</v>
      </c>
      <c r="G22" s="393">
        <v>-1.3702371564309253</v>
      </c>
      <c r="H22" s="410" t="s">
        <v>95</v>
      </c>
      <c r="I22" s="411" t="s">
        <v>95</v>
      </c>
      <c r="J22" s="393" t="s">
        <v>224</v>
      </c>
      <c r="K22" s="410">
        <v>291.32299999999998</v>
      </c>
      <c r="L22" s="411">
        <v>294.87200000000001</v>
      </c>
      <c r="M22" s="393">
        <v>-1.2035730757752634</v>
      </c>
      <c r="N22" s="410" t="s">
        <v>27</v>
      </c>
      <c r="O22" s="411" t="s">
        <v>27</v>
      </c>
      <c r="P22" s="393" t="s">
        <v>27</v>
      </c>
      <c r="Q22" s="410" t="s">
        <v>27</v>
      </c>
      <c r="R22" s="411" t="s">
        <v>27</v>
      </c>
      <c r="S22" s="401" t="s">
        <v>27</v>
      </c>
    </row>
    <row r="23" spans="3:19" ht="15" customHeight="1" x14ac:dyDescent="0.2">
      <c r="C23" s="531"/>
      <c r="D23" s="176" t="s">
        <v>44</v>
      </c>
      <c r="E23" s="327">
        <v>433.16699999999997</v>
      </c>
      <c r="F23" s="328">
        <v>427.66500000000002</v>
      </c>
      <c r="G23" s="395">
        <v>1.2865209918978529</v>
      </c>
      <c r="H23" s="327" t="s">
        <v>95</v>
      </c>
      <c r="I23" s="328" t="s">
        <v>95</v>
      </c>
      <c r="J23" s="399" t="s">
        <v>224</v>
      </c>
      <c r="K23" s="327" t="s">
        <v>95</v>
      </c>
      <c r="L23" s="328" t="s">
        <v>95</v>
      </c>
      <c r="M23" s="399" t="s">
        <v>224</v>
      </c>
      <c r="N23" s="327">
        <v>299.66500000000002</v>
      </c>
      <c r="O23" s="328">
        <v>295.404</v>
      </c>
      <c r="P23" s="395">
        <v>1.4424313821072241</v>
      </c>
      <c r="Q23" s="325" t="s">
        <v>95</v>
      </c>
      <c r="R23" s="326" t="s">
        <v>95</v>
      </c>
      <c r="S23" s="405" t="s">
        <v>224</v>
      </c>
    </row>
    <row r="24" spans="3:19" ht="15" customHeight="1" x14ac:dyDescent="0.2">
      <c r="C24" s="531"/>
      <c r="D24" s="176" t="s">
        <v>45</v>
      </c>
      <c r="E24" s="327">
        <v>347.75700000000001</v>
      </c>
      <c r="F24" s="328">
        <v>347.23399999999998</v>
      </c>
      <c r="G24" s="395">
        <v>0.15061889100722411</v>
      </c>
      <c r="H24" s="327">
        <v>401.73200000000003</v>
      </c>
      <c r="I24" s="328">
        <v>392.95</v>
      </c>
      <c r="J24" s="395">
        <v>2.2348899351062577</v>
      </c>
      <c r="K24" s="327" t="s">
        <v>95</v>
      </c>
      <c r="L24" s="328" t="s">
        <v>95</v>
      </c>
      <c r="M24" s="399" t="s">
        <v>224</v>
      </c>
      <c r="N24" s="327">
        <v>329.358</v>
      </c>
      <c r="O24" s="328">
        <v>330.649</v>
      </c>
      <c r="P24" s="395">
        <v>-0.39044424752532048</v>
      </c>
      <c r="Q24" s="325" t="s">
        <v>95</v>
      </c>
      <c r="R24" s="326" t="s">
        <v>95</v>
      </c>
      <c r="S24" s="402" t="s">
        <v>224</v>
      </c>
    </row>
    <row r="25" spans="3:19" ht="15" customHeight="1" x14ac:dyDescent="0.2">
      <c r="C25" s="531"/>
      <c r="D25" s="176" t="s">
        <v>46</v>
      </c>
      <c r="E25" s="327">
        <v>509.58100000000002</v>
      </c>
      <c r="F25" s="328">
        <v>506.55099999999999</v>
      </c>
      <c r="G25" s="395">
        <v>0.59816287007626667</v>
      </c>
      <c r="H25" s="327" t="s">
        <v>27</v>
      </c>
      <c r="I25" s="328" t="s">
        <v>27</v>
      </c>
      <c r="J25" s="395" t="s">
        <v>27</v>
      </c>
      <c r="K25" s="327" t="s">
        <v>95</v>
      </c>
      <c r="L25" s="328" t="s">
        <v>95</v>
      </c>
      <c r="M25" s="399" t="s">
        <v>224</v>
      </c>
      <c r="N25" s="327" t="s">
        <v>27</v>
      </c>
      <c r="O25" s="328" t="s">
        <v>27</v>
      </c>
      <c r="P25" s="395" t="s">
        <v>27</v>
      </c>
      <c r="Q25" s="325" t="s">
        <v>95</v>
      </c>
      <c r="R25" s="326" t="s">
        <v>95</v>
      </c>
      <c r="S25" s="405" t="s">
        <v>224</v>
      </c>
    </row>
    <row r="26" spans="3:19" ht="15" customHeight="1" thickBot="1" x14ac:dyDescent="0.25">
      <c r="C26" s="531"/>
      <c r="D26" s="176" t="s">
        <v>47</v>
      </c>
      <c r="E26" s="327">
        <v>379.899</v>
      </c>
      <c r="F26" s="328">
        <v>388.399</v>
      </c>
      <c r="G26" s="395">
        <v>-2.1884711340657415</v>
      </c>
      <c r="H26" s="327" t="s">
        <v>95</v>
      </c>
      <c r="I26" s="328" t="s">
        <v>95</v>
      </c>
      <c r="J26" s="395" t="s">
        <v>224</v>
      </c>
      <c r="K26" s="327" t="s">
        <v>95</v>
      </c>
      <c r="L26" s="328" t="s">
        <v>95</v>
      </c>
      <c r="M26" s="399" t="s">
        <v>224</v>
      </c>
      <c r="N26" s="327">
        <v>396.33800000000002</v>
      </c>
      <c r="O26" s="328">
        <v>422.34199999999998</v>
      </c>
      <c r="P26" s="395">
        <v>-6.1570954345056768</v>
      </c>
      <c r="Q26" s="414" t="s">
        <v>27</v>
      </c>
      <c r="R26" s="415" t="s">
        <v>27</v>
      </c>
      <c r="S26" s="407" t="s">
        <v>27</v>
      </c>
    </row>
    <row r="27" spans="3:19" ht="15" customHeight="1" thickBot="1" x14ac:dyDescent="0.25">
      <c r="C27" s="530"/>
      <c r="D27" s="175" t="s">
        <v>24</v>
      </c>
      <c r="E27" s="412">
        <v>426.36794969438654</v>
      </c>
      <c r="F27" s="413">
        <v>426.27840343212279</v>
      </c>
      <c r="G27" s="396">
        <v>2.1006520983184417E-2</v>
      </c>
      <c r="H27" s="412">
        <v>358.84734684029746</v>
      </c>
      <c r="I27" s="413">
        <v>361.21332070369135</v>
      </c>
      <c r="J27" s="396">
        <v>-0.65500736760888545</v>
      </c>
      <c r="K27" s="412">
        <v>414.31913163593731</v>
      </c>
      <c r="L27" s="413">
        <v>406.96965281649801</v>
      </c>
      <c r="M27" s="396">
        <v>1.8059034054691951</v>
      </c>
      <c r="N27" s="412">
        <v>333.48691415981568</v>
      </c>
      <c r="O27" s="413">
        <v>337.36236280960361</v>
      </c>
      <c r="P27" s="396">
        <v>-1.1487495574528879</v>
      </c>
      <c r="Q27" s="412">
        <v>508.85396119589547</v>
      </c>
      <c r="R27" s="413">
        <v>506.2133064711291</v>
      </c>
      <c r="S27" s="404">
        <v>0.52164861946728946</v>
      </c>
    </row>
    <row r="28" spans="3:19" ht="15.75" customHeight="1" x14ac:dyDescent="0.2">
      <c r="C28" s="493" t="s">
        <v>49</v>
      </c>
      <c r="D28" s="177" t="s">
        <v>43</v>
      </c>
      <c r="E28" s="410">
        <v>364.221</v>
      </c>
      <c r="F28" s="411">
        <v>357.13200000000001</v>
      </c>
      <c r="G28" s="393">
        <v>1.9849803434024389</v>
      </c>
      <c r="H28" s="410">
        <v>364.221</v>
      </c>
      <c r="I28" s="411">
        <v>357.13200000000001</v>
      </c>
      <c r="J28" s="393">
        <v>1.9849803434024389</v>
      </c>
      <c r="K28" s="410" t="s">
        <v>27</v>
      </c>
      <c r="L28" s="411" t="s">
        <v>27</v>
      </c>
      <c r="M28" s="393" t="s">
        <v>27</v>
      </c>
      <c r="N28" s="410" t="s">
        <v>27</v>
      </c>
      <c r="O28" s="411" t="s">
        <v>27</v>
      </c>
      <c r="P28" s="393" t="s">
        <v>27</v>
      </c>
      <c r="Q28" s="410" t="s">
        <v>27</v>
      </c>
      <c r="R28" s="411" t="s">
        <v>27</v>
      </c>
      <c r="S28" s="401" t="s">
        <v>27</v>
      </c>
    </row>
    <row r="29" spans="3:19" ht="15" customHeight="1" x14ac:dyDescent="0.2">
      <c r="C29" s="531"/>
      <c r="D29" s="176" t="s">
        <v>44</v>
      </c>
      <c r="E29" s="327">
        <v>281.89999999999998</v>
      </c>
      <c r="F29" s="328">
        <v>273.98700000000002</v>
      </c>
      <c r="G29" s="395">
        <v>2.8880932307007097</v>
      </c>
      <c r="H29" s="327">
        <v>271.10599999999999</v>
      </c>
      <c r="I29" s="328">
        <v>250.11</v>
      </c>
      <c r="J29" s="395">
        <v>8.394706329215138</v>
      </c>
      <c r="K29" s="327">
        <v>273.73500000000001</v>
      </c>
      <c r="L29" s="328">
        <v>271.41300000000001</v>
      </c>
      <c r="M29" s="395">
        <v>0.85552276420068407</v>
      </c>
      <c r="N29" s="327">
        <v>326.22000000000003</v>
      </c>
      <c r="O29" s="328">
        <v>327.18900000000002</v>
      </c>
      <c r="P29" s="395">
        <v>-0.2961591007032614</v>
      </c>
      <c r="Q29" s="327">
        <v>376.32600000000002</v>
      </c>
      <c r="R29" s="328">
        <v>372.93299999999999</v>
      </c>
      <c r="S29" s="403">
        <v>0.90981489972730478</v>
      </c>
    </row>
    <row r="30" spans="3:19" ht="15" customHeight="1" x14ac:dyDescent="0.2">
      <c r="C30" s="531"/>
      <c r="D30" s="176" t="s">
        <v>45</v>
      </c>
      <c r="E30" s="327">
        <v>280.72300000000001</v>
      </c>
      <c r="F30" s="328">
        <v>281.27</v>
      </c>
      <c r="G30" s="395">
        <v>-0.19447505955130967</v>
      </c>
      <c r="H30" s="327">
        <v>345.51100000000002</v>
      </c>
      <c r="I30" s="328">
        <v>358.75099999999998</v>
      </c>
      <c r="J30" s="395">
        <v>-3.6905820471580433</v>
      </c>
      <c r="K30" s="327">
        <v>286.31900000000002</v>
      </c>
      <c r="L30" s="328">
        <v>284.05099999999999</v>
      </c>
      <c r="M30" s="395">
        <v>0.79844816599836976</v>
      </c>
      <c r="N30" s="327">
        <v>271.851</v>
      </c>
      <c r="O30" s="328">
        <v>272.64</v>
      </c>
      <c r="P30" s="395">
        <v>-0.28939260563379821</v>
      </c>
      <c r="Q30" s="327">
        <v>330.86200000000002</v>
      </c>
      <c r="R30" s="328">
        <v>321.06200000000001</v>
      </c>
      <c r="S30" s="403">
        <v>3.0523699472376089</v>
      </c>
    </row>
    <row r="31" spans="3:19" ht="15" customHeight="1" x14ac:dyDescent="0.2">
      <c r="C31" s="531"/>
      <c r="D31" s="176" t="s">
        <v>46</v>
      </c>
      <c r="E31" s="327" t="s">
        <v>27</v>
      </c>
      <c r="F31" s="328" t="s">
        <v>27</v>
      </c>
      <c r="G31" s="395" t="s">
        <v>27</v>
      </c>
      <c r="H31" s="327" t="s">
        <v>27</v>
      </c>
      <c r="I31" s="328" t="s">
        <v>27</v>
      </c>
      <c r="J31" s="395" t="s">
        <v>27</v>
      </c>
      <c r="K31" s="327" t="s">
        <v>27</v>
      </c>
      <c r="L31" s="328" t="s">
        <v>27</v>
      </c>
      <c r="M31" s="395" t="s">
        <v>27</v>
      </c>
      <c r="N31" s="327" t="s">
        <v>27</v>
      </c>
      <c r="O31" s="328" t="s">
        <v>27</v>
      </c>
      <c r="P31" s="395" t="s">
        <v>27</v>
      </c>
      <c r="Q31" s="327" t="s">
        <v>27</v>
      </c>
      <c r="R31" s="328" t="s">
        <v>27</v>
      </c>
      <c r="S31" s="403" t="s">
        <v>27</v>
      </c>
    </row>
    <row r="32" spans="3:19" ht="15" customHeight="1" thickBot="1" x14ac:dyDescent="0.25">
      <c r="C32" s="531"/>
      <c r="D32" s="176" t="s">
        <v>47</v>
      </c>
      <c r="E32" s="327" t="s">
        <v>27</v>
      </c>
      <c r="F32" s="328" t="s">
        <v>27</v>
      </c>
      <c r="G32" s="395" t="s">
        <v>27</v>
      </c>
      <c r="H32" s="327" t="s">
        <v>27</v>
      </c>
      <c r="I32" s="328" t="s">
        <v>27</v>
      </c>
      <c r="J32" s="395" t="s">
        <v>27</v>
      </c>
      <c r="K32" s="327" t="s">
        <v>27</v>
      </c>
      <c r="L32" s="328" t="s">
        <v>27</v>
      </c>
      <c r="M32" s="395" t="s">
        <v>27</v>
      </c>
      <c r="N32" s="327" t="s">
        <v>27</v>
      </c>
      <c r="O32" s="328" t="s">
        <v>27</v>
      </c>
      <c r="P32" s="395" t="s">
        <v>27</v>
      </c>
      <c r="Q32" s="327" t="s">
        <v>27</v>
      </c>
      <c r="R32" s="328" t="s">
        <v>27</v>
      </c>
      <c r="S32" s="403" t="s">
        <v>27</v>
      </c>
    </row>
    <row r="33" spans="3:19" ht="15" customHeight="1" thickBot="1" x14ac:dyDescent="0.25">
      <c r="C33" s="530"/>
      <c r="D33" s="175" t="s">
        <v>24</v>
      </c>
      <c r="E33" s="412">
        <v>282.19542901299252</v>
      </c>
      <c r="F33" s="413">
        <v>279.00537638712979</v>
      </c>
      <c r="G33" s="396">
        <v>1.1433660050465921</v>
      </c>
      <c r="H33" s="412">
        <v>298.74043837300809</v>
      </c>
      <c r="I33" s="413">
        <v>280.21846565132859</v>
      </c>
      <c r="J33" s="396">
        <v>6.6098330381717609</v>
      </c>
      <c r="K33" s="412">
        <v>275.33043013789336</v>
      </c>
      <c r="L33" s="413">
        <v>272.99245528692109</v>
      </c>
      <c r="M33" s="396">
        <v>0.85642471273244902</v>
      </c>
      <c r="N33" s="412">
        <v>275.40922114636857</v>
      </c>
      <c r="O33" s="413">
        <v>276.2580905816659</v>
      </c>
      <c r="P33" s="396">
        <v>-0.30727405431277066</v>
      </c>
      <c r="Q33" s="412">
        <v>356.945966096858</v>
      </c>
      <c r="R33" s="413">
        <v>346.1689525892877</v>
      </c>
      <c r="S33" s="404">
        <v>3.1132235941322834</v>
      </c>
    </row>
    <row r="34" spans="3:19" ht="15.75" customHeight="1" x14ac:dyDescent="0.2">
      <c r="C34" s="493" t="s">
        <v>50</v>
      </c>
      <c r="D34" s="178" t="s">
        <v>51</v>
      </c>
      <c r="E34" s="323">
        <v>587.79</v>
      </c>
      <c r="F34" s="324">
        <v>587.05600000000004</v>
      </c>
      <c r="G34" s="397">
        <v>0.12503066147010225</v>
      </c>
      <c r="H34" s="323">
        <v>579.91099999999994</v>
      </c>
      <c r="I34" s="324">
        <v>582.91499999999996</v>
      </c>
      <c r="J34" s="397">
        <v>-0.51534100168978658</v>
      </c>
      <c r="K34" s="323">
        <v>537.04399999999998</v>
      </c>
      <c r="L34" s="324">
        <v>530.86300000000006</v>
      </c>
      <c r="M34" s="397">
        <v>1.164330533489794</v>
      </c>
      <c r="N34" s="323">
        <v>681.64300000000003</v>
      </c>
      <c r="O34" s="324">
        <v>683.101</v>
      </c>
      <c r="P34" s="397">
        <v>-0.21343842272225777</v>
      </c>
      <c r="Q34" s="323">
        <v>608.06100000000004</v>
      </c>
      <c r="R34" s="324">
        <v>605.93399999999997</v>
      </c>
      <c r="S34" s="408">
        <v>0.35102832981811</v>
      </c>
    </row>
    <row r="35" spans="3:19" ht="15.75" customHeight="1" thickBot="1" x14ac:dyDescent="0.25">
      <c r="C35" s="494"/>
      <c r="D35" s="171" t="s">
        <v>52</v>
      </c>
      <c r="E35" s="331">
        <v>933.56600000000003</v>
      </c>
      <c r="F35" s="332">
        <v>928.39099999999996</v>
      </c>
      <c r="G35" s="398">
        <v>0.55741600252480561</v>
      </c>
      <c r="H35" s="331">
        <v>948.86300000000006</v>
      </c>
      <c r="I35" s="332">
        <v>947.61</v>
      </c>
      <c r="J35" s="398">
        <v>0.13222739312586854</v>
      </c>
      <c r="K35" s="331">
        <v>917.39499999999998</v>
      </c>
      <c r="L35" s="332">
        <v>909.03899999999999</v>
      </c>
      <c r="M35" s="398">
        <v>0.91921248703300906</v>
      </c>
      <c r="N35" s="331">
        <v>649.72299999999996</v>
      </c>
      <c r="O35" s="332">
        <v>648.197</v>
      </c>
      <c r="P35" s="398">
        <v>0.23542225588824903</v>
      </c>
      <c r="Q35" s="331">
        <v>1004.69</v>
      </c>
      <c r="R35" s="332">
        <v>992.14499999999998</v>
      </c>
      <c r="S35" s="409">
        <v>1.2644321142575001</v>
      </c>
    </row>
    <row r="36" spans="3:19" ht="15" customHeight="1" thickBot="1" x14ac:dyDescent="0.25">
      <c r="C36" s="530"/>
      <c r="D36" s="175" t="s">
        <v>24</v>
      </c>
      <c r="E36" s="412">
        <v>667.60393472088015</v>
      </c>
      <c r="F36" s="413">
        <v>663.5172584529605</v>
      </c>
      <c r="G36" s="396">
        <v>0.61591107327758587</v>
      </c>
      <c r="H36" s="412">
        <v>653.33600337207133</v>
      </c>
      <c r="I36" s="413">
        <v>650.86870726895359</v>
      </c>
      <c r="J36" s="396">
        <v>0.37907738927417878</v>
      </c>
      <c r="K36" s="412">
        <v>687.12670867209215</v>
      </c>
      <c r="L36" s="413">
        <v>668.65460396009212</v>
      </c>
      <c r="M36" s="396">
        <v>2.7625779591734507</v>
      </c>
      <c r="N36" s="412">
        <v>672.3124311926606</v>
      </c>
      <c r="O36" s="413">
        <v>673.08999535461726</v>
      </c>
      <c r="P36" s="396">
        <v>-0.11552157472597729</v>
      </c>
      <c r="Q36" s="412">
        <v>688.86357931739019</v>
      </c>
      <c r="R36" s="413">
        <v>691.9639832039602</v>
      </c>
      <c r="S36" s="404">
        <v>-0.44805856400421146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Y16" sqref="Y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40" t="s">
        <v>0</v>
      </c>
      <c r="G4" s="541"/>
      <c r="H4" s="241" t="s">
        <v>1</v>
      </c>
      <c r="I4" s="242"/>
      <c r="J4" s="243"/>
    </row>
    <row r="5" spans="2:15" ht="18.75" customHeight="1" x14ac:dyDescent="0.3">
      <c r="B5" s="222"/>
      <c r="F5" s="536"/>
      <c r="G5" s="542"/>
      <c r="H5" s="244" t="s">
        <v>26</v>
      </c>
      <c r="I5" s="244"/>
      <c r="J5" s="545" t="s">
        <v>195</v>
      </c>
    </row>
    <row r="6" spans="2:15" ht="24.75" customHeight="1" x14ac:dyDescent="0.2">
      <c r="F6" s="543"/>
      <c r="G6" s="544"/>
      <c r="H6" s="252" t="s">
        <v>281</v>
      </c>
      <c r="I6" s="252" t="s">
        <v>253</v>
      </c>
      <c r="J6" s="546"/>
    </row>
    <row r="7" spans="2:15" ht="48" customHeight="1" thickBot="1" x14ac:dyDescent="0.25">
      <c r="F7" s="547" t="s">
        <v>197</v>
      </c>
      <c r="G7" s="548"/>
      <c r="H7" s="442">
        <v>139.05699999999999</v>
      </c>
      <c r="I7" s="442">
        <v>139.47</v>
      </c>
      <c r="J7" s="350">
        <v>-0.29612102961211079</v>
      </c>
    </row>
    <row r="8" spans="2:15" ht="15.75" customHeight="1" thickBot="1" x14ac:dyDescent="0.25"/>
    <row r="9" spans="2:15" ht="15" customHeight="1" thickBot="1" x14ac:dyDescent="0.25">
      <c r="B9" s="535" t="s">
        <v>0</v>
      </c>
      <c r="C9" s="48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6"/>
      <c r="C10" s="537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6"/>
      <c r="C11" s="537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6"/>
      <c r="C12" s="488"/>
      <c r="D12" s="205" t="s">
        <v>281</v>
      </c>
      <c r="E12" s="205" t="s">
        <v>253</v>
      </c>
      <c r="F12" s="206" t="s">
        <v>14</v>
      </c>
      <c r="G12" s="205" t="s">
        <v>281</v>
      </c>
      <c r="H12" s="205" t="s">
        <v>253</v>
      </c>
      <c r="I12" s="206" t="s">
        <v>14</v>
      </c>
      <c r="J12" s="205" t="s">
        <v>281</v>
      </c>
      <c r="K12" s="205" t="s">
        <v>253</v>
      </c>
      <c r="L12" s="206" t="s">
        <v>14</v>
      </c>
      <c r="M12" s="205" t="s">
        <v>281</v>
      </c>
      <c r="N12" s="205" t="s">
        <v>253</v>
      </c>
      <c r="O12" s="207" t="s">
        <v>14</v>
      </c>
    </row>
    <row r="13" spans="2:15" ht="36" customHeight="1" thickBot="1" x14ac:dyDescent="0.25">
      <c r="B13" s="538" t="s">
        <v>200</v>
      </c>
      <c r="C13" s="539"/>
      <c r="D13" s="443">
        <v>142.97</v>
      </c>
      <c r="E13" s="443">
        <v>143.31</v>
      </c>
      <c r="F13" s="416">
        <v>-0.23724792408066664</v>
      </c>
      <c r="G13" s="444">
        <v>131.22</v>
      </c>
      <c r="H13" s="444">
        <v>131.82</v>
      </c>
      <c r="I13" s="416">
        <v>-0.45516613563950414</v>
      </c>
      <c r="J13" s="444">
        <v>139.30000000000001</v>
      </c>
      <c r="K13" s="444">
        <v>139.35</v>
      </c>
      <c r="L13" s="416">
        <v>-3.5880875493349798E-2</v>
      </c>
      <c r="M13" s="444">
        <v>133.31</v>
      </c>
      <c r="N13" s="444">
        <v>134.22</v>
      </c>
      <c r="O13" s="417">
        <v>-0.67799135747280326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3" t="s">
        <v>282</v>
      </c>
      <c r="K18" s="533" t="s">
        <v>283</v>
      </c>
      <c r="L18" s="533" t="s">
        <v>284</v>
      </c>
      <c r="M18" s="81" t="s">
        <v>218</v>
      </c>
      <c r="N18" s="82"/>
    </row>
    <row r="19" spans="9:14" ht="19.5" customHeight="1" thickBot="1" x14ac:dyDescent="0.25">
      <c r="I19" s="83"/>
      <c r="J19" s="534"/>
      <c r="K19" s="534"/>
      <c r="L19" s="534"/>
      <c r="M19" s="84" t="s">
        <v>252</v>
      </c>
      <c r="N19" s="85" t="s">
        <v>216</v>
      </c>
    </row>
    <row r="20" spans="9:14" ht="52.5" customHeight="1" thickBot="1" x14ac:dyDescent="0.3">
      <c r="I20" s="86" t="s">
        <v>143</v>
      </c>
      <c r="J20" s="418">
        <v>139.05699999999999</v>
      </c>
      <c r="K20" s="419">
        <v>137.26</v>
      </c>
      <c r="L20" s="420">
        <v>131.69999999999999</v>
      </c>
      <c r="M20" s="421">
        <v>1.3091942299286006</v>
      </c>
      <c r="N20" s="422">
        <v>5.5861807137433566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9" t="s">
        <v>86</v>
      </c>
      <c r="C5" s="552" t="s">
        <v>1</v>
      </c>
      <c r="D5" s="553"/>
      <c r="E5" s="553"/>
      <c r="F5" s="553"/>
      <c r="G5" s="553"/>
      <c r="H5" s="554"/>
    </row>
    <row r="6" spans="1:8" ht="13.5" customHeight="1" thickBot="1" x14ac:dyDescent="0.25">
      <c r="B6" s="550"/>
      <c r="C6" s="555"/>
      <c r="D6" s="556"/>
      <c r="E6" s="556"/>
      <c r="F6" s="556"/>
      <c r="G6" s="556"/>
      <c r="H6" s="557"/>
    </row>
    <row r="7" spans="1:8" ht="23.25" customHeight="1" thickBot="1" x14ac:dyDescent="0.25">
      <c r="B7" s="550"/>
      <c r="C7" s="558" t="s">
        <v>87</v>
      </c>
      <c r="D7" s="559"/>
      <c r="E7" s="254" t="s">
        <v>215</v>
      </c>
      <c r="F7" s="24" t="s">
        <v>88</v>
      </c>
      <c r="G7" s="277"/>
      <c r="H7" s="266" t="s">
        <v>215</v>
      </c>
    </row>
    <row r="8" spans="1:8" ht="15.75" thickBot="1" x14ac:dyDescent="0.25">
      <c r="B8" s="551"/>
      <c r="C8" s="94">
        <v>43541</v>
      </c>
      <c r="D8" s="236">
        <v>43534</v>
      </c>
      <c r="E8" s="52" t="s">
        <v>14</v>
      </c>
      <c r="F8" s="267">
        <v>43541</v>
      </c>
      <c r="G8" s="449">
        <v>43534</v>
      </c>
      <c r="H8" s="207" t="s">
        <v>14</v>
      </c>
    </row>
    <row r="9" spans="1:8" ht="27.75" customHeight="1" thickBot="1" x14ac:dyDescent="0.25">
      <c r="B9" s="216" t="s">
        <v>89</v>
      </c>
      <c r="C9" s="423">
        <v>1809.75</v>
      </c>
      <c r="D9" s="424">
        <v>1770.82</v>
      </c>
      <c r="E9" s="425">
        <v>2.1984165527834598</v>
      </c>
      <c r="F9" s="423">
        <v>420.75076024588259</v>
      </c>
      <c r="G9" s="426">
        <v>411.83009758411862</v>
      </c>
      <c r="H9" s="425">
        <v>2.1661026510919044</v>
      </c>
    </row>
    <row r="10" spans="1:8" ht="33.75" customHeight="1" thickBot="1" x14ac:dyDescent="0.25">
      <c r="B10" s="216" t="s">
        <v>158</v>
      </c>
      <c r="C10" s="427">
        <v>1865.02</v>
      </c>
      <c r="D10" s="428">
        <v>1904.72</v>
      </c>
      <c r="E10" s="425">
        <v>-2.0842958545088015</v>
      </c>
      <c r="F10" s="423">
        <v>433.60054309919929</v>
      </c>
      <c r="G10" s="426">
        <v>442.97050150236754</v>
      </c>
      <c r="H10" s="425">
        <v>-2.1152556144008106</v>
      </c>
    </row>
    <row r="11" spans="1:8" ht="28.5" customHeight="1" thickBot="1" x14ac:dyDescent="0.25">
      <c r="B11" s="155" t="s">
        <v>90</v>
      </c>
      <c r="C11" s="429">
        <v>774.59</v>
      </c>
      <c r="D11" s="430">
        <v>767.25</v>
      </c>
      <c r="E11" s="425">
        <v>0.95666340827631569</v>
      </c>
      <c r="F11" s="423">
        <v>180.0852777338628</v>
      </c>
      <c r="G11" s="426">
        <v>178.43521214545524</v>
      </c>
      <c r="H11" s="425">
        <v>0.92474213389141557</v>
      </c>
    </row>
    <row r="12" spans="1:8" ht="22.5" customHeight="1" thickBot="1" x14ac:dyDescent="0.25">
      <c r="B12" s="155" t="s">
        <v>91</v>
      </c>
      <c r="C12" s="429">
        <v>1179.8900000000001</v>
      </c>
      <c r="D12" s="430">
        <v>1167.6199999999999</v>
      </c>
      <c r="E12" s="425">
        <v>1.0508555865778428</v>
      </c>
      <c r="F12" s="423">
        <v>274.3139187769109</v>
      </c>
      <c r="G12" s="426">
        <v>271.54711294268674</v>
      </c>
      <c r="H12" s="425">
        <v>1.0189045297668569</v>
      </c>
    </row>
    <row r="13" spans="1:8" ht="23.25" customHeight="1" thickBot="1" x14ac:dyDescent="0.25">
      <c r="B13" s="53" t="s">
        <v>92</v>
      </c>
      <c r="C13" s="423">
        <v>1291.4100000000001</v>
      </c>
      <c r="D13" s="424">
        <v>1313.75</v>
      </c>
      <c r="E13" s="431">
        <v>-1.7004757373929529</v>
      </c>
      <c r="F13" s="423">
        <v>300.24132575722354</v>
      </c>
      <c r="G13" s="426">
        <v>305.53178228229626</v>
      </c>
      <c r="H13" s="431">
        <v>-1.7315568565579234</v>
      </c>
    </row>
    <row r="14" spans="1:8" ht="34.5" customHeight="1" thickBot="1" x14ac:dyDescent="0.25">
      <c r="B14" s="479" t="s">
        <v>93</v>
      </c>
      <c r="C14" s="427">
        <v>1326.84</v>
      </c>
      <c r="D14" s="428">
        <v>1312.22</v>
      </c>
      <c r="E14" s="432">
        <v>1.1141424456264872</v>
      </c>
      <c r="F14" s="423">
        <v>308.47848527401396</v>
      </c>
      <c r="G14" s="426">
        <v>305.17595839883904</v>
      </c>
      <c r="H14" s="432">
        <v>1.0821713782770521</v>
      </c>
    </row>
    <row r="15" spans="1:8" ht="30.75" customHeight="1" thickBot="1" x14ac:dyDescent="0.25">
      <c r="B15" s="560" t="s">
        <v>94</v>
      </c>
      <c r="C15" s="561"/>
      <c r="D15" s="561"/>
      <c r="E15" s="562"/>
      <c r="F15" s="239" t="s">
        <v>285</v>
      </c>
      <c r="G15" s="239" t="s">
        <v>275</v>
      </c>
      <c r="H15" s="255" t="s">
        <v>239</v>
      </c>
    </row>
    <row r="16" spans="1:8" ht="15.75" thickBot="1" x14ac:dyDescent="0.25">
      <c r="B16" s="563"/>
      <c r="C16" s="564"/>
      <c r="D16" s="564"/>
      <c r="E16" s="565"/>
      <c r="F16" s="240">
        <v>4.30124</v>
      </c>
      <c r="G16" s="240">
        <v>4.2998799999999999</v>
      </c>
      <c r="H16" s="156">
        <v>3.1628789640641787E-2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1" sqref="P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6" t="s">
        <v>86</v>
      </c>
      <c r="C6" s="568" t="s">
        <v>174</v>
      </c>
      <c r="D6" s="569"/>
      <c r="E6" s="569"/>
      <c r="F6" s="569"/>
      <c r="G6" s="569"/>
      <c r="H6" s="569"/>
      <c r="I6" s="568" t="s">
        <v>175</v>
      </c>
      <c r="J6" s="569"/>
      <c r="K6" s="569"/>
      <c r="L6" s="569"/>
      <c r="M6" s="570"/>
    </row>
    <row r="7" spans="2:13" ht="16.5" customHeight="1" thickBot="1" x14ac:dyDescent="0.25">
      <c r="B7" s="567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80" t="s">
        <v>286</v>
      </c>
      <c r="C8" s="217">
        <v>139.05699999999999</v>
      </c>
      <c r="D8" s="218"/>
      <c r="E8" s="218">
        <v>139.47</v>
      </c>
      <c r="F8" s="219">
        <v>139.47</v>
      </c>
      <c r="G8" s="218">
        <v>137.26</v>
      </c>
      <c r="H8" s="220">
        <v>131.69999999999999</v>
      </c>
      <c r="I8" s="445"/>
      <c r="J8" s="446">
        <v>99.70387897038789</v>
      </c>
      <c r="K8" s="447">
        <v>99.70387897038789</v>
      </c>
      <c r="L8" s="446">
        <v>101.30919422992861</v>
      </c>
      <c r="M8" s="446">
        <v>105.58618071374336</v>
      </c>
    </row>
    <row r="9" spans="2:13" ht="30" customHeight="1" thickBot="1" x14ac:dyDescent="0.25">
      <c r="B9" s="480" t="s">
        <v>183</v>
      </c>
      <c r="C9" s="433">
        <v>774.59</v>
      </c>
      <c r="D9" s="434">
        <v>767.25</v>
      </c>
      <c r="E9" s="435">
        <v>726.32</v>
      </c>
      <c r="F9" s="436">
        <v>635.96</v>
      </c>
      <c r="G9" s="434">
        <v>549.86</v>
      </c>
      <c r="H9" s="437">
        <v>791.36</v>
      </c>
      <c r="I9" s="448">
        <v>100.95666340827631</v>
      </c>
      <c r="J9" s="446">
        <v>106.64583103866063</v>
      </c>
      <c r="K9" s="447">
        <v>121.79854078872884</v>
      </c>
      <c r="L9" s="446">
        <v>140.87040337540463</v>
      </c>
      <c r="M9" s="446">
        <v>97.880863323898097</v>
      </c>
    </row>
    <row r="10" spans="2:13" ht="30" customHeight="1" thickBot="1" x14ac:dyDescent="0.25">
      <c r="B10" s="480" t="s">
        <v>184</v>
      </c>
      <c r="C10" s="433">
        <v>1179.8900000000001</v>
      </c>
      <c r="D10" s="434">
        <v>1167.6199999999999</v>
      </c>
      <c r="E10" s="435">
        <v>1175.32</v>
      </c>
      <c r="F10" s="436">
        <v>1145.1500000000001</v>
      </c>
      <c r="G10" s="434">
        <v>1042.48</v>
      </c>
      <c r="H10" s="437">
        <v>1196.0899999999999</v>
      </c>
      <c r="I10" s="448">
        <v>101.05085558657785</v>
      </c>
      <c r="J10" s="446">
        <v>100.38883027600995</v>
      </c>
      <c r="K10" s="447">
        <v>103.03366371217744</v>
      </c>
      <c r="L10" s="446">
        <v>113.18106822193232</v>
      </c>
      <c r="M10" s="446">
        <v>98.645586870553245</v>
      </c>
    </row>
    <row r="11" spans="2:13" ht="30" customHeight="1" thickBot="1" x14ac:dyDescent="0.25">
      <c r="B11" s="480" t="s">
        <v>185</v>
      </c>
      <c r="C11" s="433">
        <v>1809.75</v>
      </c>
      <c r="D11" s="434">
        <v>1770.82</v>
      </c>
      <c r="E11" s="435">
        <v>1772.81</v>
      </c>
      <c r="F11" s="436">
        <v>1795.12</v>
      </c>
      <c r="G11" s="434">
        <v>1827.33</v>
      </c>
      <c r="H11" s="437">
        <v>1644.35</v>
      </c>
      <c r="I11" s="448">
        <v>102.19841655278346</v>
      </c>
      <c r="J11" s="446">
        <v>102.08369763257203</v>
      </c>
      <c r="K11" s="447">
        <v>100.81498729889924</v>
      </c>
      <c r="L11" s="446">
        <v>99.037940601861735</v>
      </c>
      <c r="M11" s="446">
        <v>110.05868580290085</v>
      </c>
    </row>
    <row r="12" spans="2:13" ht="30" customHeight="1" thickBot="1" x14ac:dyDescent="0.25">
      <c r="B12" s="480" t="s">
        <v>186</v>
      </c>
      <c r="C12" s="433">
        <v>1865.02</v>
      </c>
      <c r="D12" s="434">
        <v>1904.72</v>
      </c>
      <c r="E12" s="435">
        <v>1998.49</v>
      </c>
      <c r="F12" s="436">
        <v>2048.9</v>
      </c>
      <c r="G12" s="434">
        <v>2054.5300000000002</v>
      </c>
      <c r="H12" s="437">
        <v>1811.71</v>
      </c>
      <c r="I12" s="448">
        <v>97.915704145491205</v>
      </c>
      <c r="J12" s="446">
        <v>93.321457700563926</v>
      </c>
      <c r="K12" s="447">
        <v>91.025428278588507</v>
      </c>
      <c r="L12" s="446">
        <v>90.775992562775912</v>
      </c>
      <c r="M12" s="446">
        <v>102.94252391387143</v>
      </c>
    </row>
    <row r="13" spans="2:13" ht="30" customHeight="1" thickBot="1" x14ac:dyDescent="0.25">
      <c r="B13" s="480" t="s">
        <v>92</v>
      </c>
      <c r="C13" s="438">
        <v>1291.4100000000001</v>
      </c>
      <c r="D13" s="439">
        <v>1313.75</v>
      </c>
      <c r="E13" s="435">
        <v>1299.05</v>
      </c>
      <c r="F13" s="436">
        <v>1311.33</v>
      </c>
      <c r="G13" s="434">
        <v>1242.6600000000001</v>
      </c>
      <c r="H13" s="437">
        <v>1375.73</v>
      </c>
      <c r="I13" s="448">
        <v>98.299524262607051</v>
      </c>
      <c r="J13" s="446">
        <v>99.411877910780973</v>
      </c>
      <c r="K13" s="447">
        <v>98.480931573288203</v>
      </c>
      <c r="L13" s="446">
        <v>103.92303606779006</v>
      </c>
      <c r="M13" s="446">
        <v>93.870890363661488</v>
      </c>
    </row>
    <row r="14" spans="2:13" ht="30" customHeight="1" thickBot="1" x14ac:dyDescent="0.25">
      <c r="B14" s="480" t="s">
        <v>93</v>
      </c>
      <c r="C14" s="440">
        <v>1326.84</v>
      </c>
      <c r="D14" s="441">
        <v>1312.22</v>
      </c>
      <c r="E14" s="435">
        <v>1325.61</v>
      </c>
      <c r="F14" s="436">
        <v>1320.36</v>
      </c>
      <c r="G14" s="434">
        <v>1220.8399999999999</v>
      </c>
      <c r="H14" s="437">
        <v>1343.08</v>
      </c>
      <c r="I14" s="448">
        <v>101.1141424456265</v>
      </c>
      <c r="J14" s="446">
        <v>100.09278747142825</v>
      </c>
      <c r="K14" s="447">
        <v>100.49077524311552</v>
      </c>
      <c r="L14" s="446">
        <v>108.6825464434324</v>
      </c>
      <c r="M14" s="446">
        <v>98.790838967150137</v>
      </c>
    </row>
    <row r="16" spans="2:13" x14ac:dyDescent="0.2">
      <c r="B16"/>
      <c r="C16"/>
      <c r="D16"/>
    </row>
    <row r="17" spans="2:4" x14ac:dyDescent="0.2">
      <c r="B17" s="256"/>
      <c r="C17" s="256"/>
      <c r="D17" s="256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X26" sqref="X2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243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2019-03-21T11:17:39Z</dcterms:modified>
</cp:coreProperties>
</file>