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7-2019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P46" i="14" s="1"/>
  <c r="Q47" i="14"/>
  <c r="P47" i="14"/>
  <c r="Q40" i="14"/>
  <c r="P40" i="14"/>
  <c r="Q39" i="14"/>
  <c r="P39" i="14"/>
  <c r="Q38" i="14"/>
  <c r="P38" i="14"/>
  <c r="Q37" i="14"/>
  <c r="P37" i="14"/>
  <c r="Q36" i="14"/>
  <c r="P36" i="14"/>
  <c r="P34" i="14" s="1"/>
  <c r="Q35" i="14"/>
  <c r="Q34" i="14" s="1"/>
  <c r="P35" i="14"/>
  <c r="Q46" i="14" l="1"/>
  <c r="P10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<sst xmlns="http://schemas.openxmlformats.org/spreadsheetml/2006/main" count="1644" uniqueCount="285">
  <si>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</si>
  <si>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</si>
  <si>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</si>
  <si>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</si>
  <si>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</si>
  <si>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</si>
  <si>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</si>
  <si>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</si>
  <si>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</si>
  <si>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</si>
  <si>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</si>
  <si>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</si>
  <si>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</si>
  <si>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</si>
  <si>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</si>
  <si>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</si>
  <si>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</si>
  <si>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</si>
  <si>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</si>
  <si>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</si>
  <si>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</si>
  <si>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</si>
  <si>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</si>
  <si>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</si>
  <si>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</si>
  <si>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</si>
  <si>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</si>
  <si>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</si>
  <si>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</si>
  <si>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</si>
  <si>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</si>
  <si>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</si>
  <si>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</si>
  <si>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</si>
  <si>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</si>
  <si>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</si>
  <si>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</si>
  <si>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</si>
  <si>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</si>
  <si>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</si>
  <si>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</si>
  <si>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</si>
  <si>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</si>
  <si>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</si>
  <si>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</si>
  <si>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</si>
  <si>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</si>
  <si>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</si>
  <si>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</si>
  <si>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</si>
  <si>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</si>
  <si>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</si>
  <si>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</si>
  <si>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</si>
  <si>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</si>
  <si>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</si>
  <si>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</si>
  <si>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</si>
  <si>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</si>
  <si>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</si>
  <si>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</si>
  <si>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</si>
  <si>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</si>
  <si>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</si>
  <si>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</si>
  <si>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</si>
  <si>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</si>
  <si>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</si>
  <si>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</si>
  <si>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</si>
  <si>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</si>
  <si>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</si>
  <si>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</si>
  <si>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</si>
  <si>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</si>
  <si>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</si>
  <si>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</si>
  <si>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</si>
  <si>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</si>
  <si>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</si>
  <si>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</si>
  <si>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</si>
  <si>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</si>
  <si>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</si>
  <si>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</si>
  <si>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</si>
  <si>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</si>
  <si>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</si>
  <si>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</si>
  <si>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</si>
  <si>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</si>
  <si>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</si>
  <si>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</si>
  <si>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</si>
  <si>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</si>
  <si>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</si>
  <si>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</si>
  <si>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</si>
  <si>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</si>
  <si>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</si>
  <si>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</si>
  <si>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</si>
  <si>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</si>
  <si>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</si>
  <si>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</si>
  <si>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</si>
  <si>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</si>
  <si>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</si>
  <si>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</si>
  <si>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</si>
  <si>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</si>
  <si>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</si>
  <si>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</si>
  <si>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</si>
  <si>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</si>
  <si>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</si>
  <si>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</si>
  <si>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</si>
  <si>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</si>
  <si>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</si>
  <si>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</si>
  <si>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</si>
  <si>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</si>
  <si>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</si>
  <si>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</si>
  <si>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</si>
  <si>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</si>
  <si>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</si>
  <si>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</si>
  <si>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</si>
  <si>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</si>
  <si>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</si>
  <si>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</si>
  <si>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</si>
  <si>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</si>
  <si>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</si>
  <si>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</si>
  <si>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</si>
  <si>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</si>
  <si>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</si>
  <si>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</si>
  <si>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</si>
  <si>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</si>
  <si>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</si>
  <si>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</si>
  <si>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</si>
  <si>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</si>
  <si>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</si>
  <si>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</si>
  <si>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</si>
  <si>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</si>
  <si>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</si>
  <si>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</si>
  <si>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</si>
  <si>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</si>
  <si>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</si>
  <si>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</si>
  <si>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</si>
  <si>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</si>
  <si>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</si>
  <si>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</si>
  <si>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</si>
  <si>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</si>
  <si>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</si>
  <si>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</si>
  <si>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</si>
  <si>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</si>
  <si>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</si>
  <si>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</si>
  <si>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</si>
  <si>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</si>
  <si>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</si>
  <si>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</si>
  <si>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</si>
  <si>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</si>
  <si>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</si>
  <si>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</si>
  <si>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</si>
  <si>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</si>
  <si>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</si>
  <si>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</si>
  <si>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</si>
  <si>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</si>
  <si>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</si>
  <si>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</si>
  <si>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</si>
  <si>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</si>
  <si>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</si>
  <si>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</si>
  <si>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</si>
  <si>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</si>
  <si>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</si>
  <si>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</si>
  <si>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</si>
  <si>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</si>
  <si>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</si>
  <si>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</si>
  <si>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</si>
  <si>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</si>
  <si>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</si>
  <si>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</si>
  <si>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</si>
  <si>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</si>
  <si>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</si>
  <si>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</si>
  <si>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</si>
  <si>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</si>
  <si>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</si>
  <si>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</si>
  <si>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</si>
  <si>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</si>
  <si>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</si>
  <si>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</si>
  <si>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</si>
  <si>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</si>
  <si>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</si>
  <si>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</si>
  <si>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</si>
  <si>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</si>
  <si>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</si>
  <si>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</si>
  <si>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</si>
  <si>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</si>
  <si>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</si>
  <si>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</si>
  <si>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</si>
  <si>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</si>
  <si>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</si>
  <si>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</si>
  <si>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</si>
  <si>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</si>
  <si>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</si>
  <si>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</si>
  <si>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</si>
  <si>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</si>
  <si>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</si>
  <si>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</si>
  <si>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</si>
  <si>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</si>
  <si>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aktualna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</si>
  <si>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</si>
  <si>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</si>
  <si>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</si>
  <si>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</si>
  <si>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</si>
  <si>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</si>
  <si>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</si>
  <si>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</si>
  <si>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</si>
  <si>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</si>
  <si>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Katar</t>
  </si>
  <si>
    <t>Stany Zjednoczone Ameryki</t>
  </si>
  <si>
    <t>Jemen</t>
  </si>
  <si>
    <t>Japonia</t>
  </si>
  <si>
    <t>Maroko</t>
  </si>
  <si>
    <t>Myanmar (Birma)</t>
  </si>
  <si>
    <t>Wietnam</t>
  </si>
  <si>
    <t>Ghana</t>
  </si>
  <si>
    <t>marzec</t>
  </si>
  <si>
    <t>I-III 2018r.*</t>
  </si>
  <si>
    <t>I-III 2019r.*</t>
  </si>
  <si>
    <t>Handel zagraniczny produktami mlecznymi w okresie I - III  2019r. - dane wstępne</t>
  </si>
  <si>
    <t>I -III 2018r</t>
  </si>
  <si>
    <t>I -III 2019r</t>
  </si>
  <si>
    <t>Turcja</t>
  </si>
  <si>
    <t>Meksyk</t>
  </si>
  <si>
    <t>Panama</t>
  </si>
  <si>
    <t>2019-05-12</t>
  </si>
  <si>
    <t>1EUR=4,2900</t>
  </si>
  <si>
    <t>tyg. zmiana kursu</t>
  </si>
  <si>
    <t xml:space="preserve"> tydz. temu</t>
  </si>
  <si>
    <t>tygodnia</t>
  </si>
  <si>
    <t>III-2019</t>
  </si>
  <si>
    <t>III-2018</t>
  </si>
  <si>
    <t>NR 20/2019</t>
  </si>
  <si>
    <t>23 maja 2019r.</t>
  </si>
  <si>
    <t>Notowania z okresu: 13-19.05.2019r.</t>
  </si>
  <si>
    <t>Ceny sprzedaży (NETTO) wybranych produktów mleczarskich za okres: 13-19.05.2019r.</t>
  </si>
  <si>
    <t>2019-05-19</t>
  </si>
  <si>
    <t>kwiecień</t>
  </si>
  <si>
    <t>kwiecień 2019</t>
  </si>
  <si>
    <t>kwiecień 2018</t>
  </si>
  <si>
    <t>kwiecień 2017</t>
  </si>
  <si>
    <t>1EUR=4,3039</t>
  </si>
  <si>
    <r>
      <t>Mleko surowe</t>
    </r>
    <r>
      <rPr>
        <b/>
        <sz val="11"/>
        <rFont val="Times New Roman"/>
        <family val="1"/>
        <charset val="238"/>
      </rPr>
      <t xml:space="preserve"> skup     kwiecień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</si>
</sst>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07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7" fillId="0" borderId="0"/>
  </cellStyleXfs>
  <cellXfs count="56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3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2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4" fillId="0" borderId="52" xfId="0" applyFont="1" applyBorder="1" applyAlignment="1">
      <alignment horizontal="centerContinuous"/>
    </xf>
    <xf numFmtId="0" fontId="85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4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6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5" fillId="0" borderId="22" xfId="0" applyFont="1" applyBorder="1" applyAlignment="1">
      <alignment horizontal="center" wrapText="1"/>
    </xf>
    <xf numFmtId="0" fontId="89" fillId="0" borderId="50" xfId="0" applyFont="1" applyFill="1" applyBorder="1" applyAlignment="1">
      <alignment horizontal="center" wrapText="1"/>
    </xf>
    <xf numFmtId="0" fontId="88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5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1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0" fillId="0" borderId="69" xfId="40" applyFont="1" applyBorder="1" applyAlignment="1">
      <alignment horizontal="centerContinuous"/>
    </xf>
    <xf numFmtId="0" fontId="90" fillId="0" borderId="70" xfId="40" applyFont="1" applyBorder="1" applyAlignment="1">
      <alignment horizontal="centerContinuous"/>
    </xf>
    <xf numFmtId="0" fontId="90" fillId="0" borderId="71" xfId="40" applyFont="1" applyBorder="1" applyAlignment="1">
      <alignment horizontal="centerContinuous"/>
    </xf>
    <xf numFmtId="0" fontId="90" fillId="0" borderId="72" xfId="40" applyFont="1" applyBorder="1" applyAlignment="1">
      <alignment horizontal="centerContinuous"/>
    </xf>
    <xf numFmtId="0" fontId="93" fillId="0" borderId="0" xfId="40" applyFont="1"/>
    <xf numFmtId="0" fontId="96" fillId="0" borderId="0" xfId="0" applyFont="1"/>
    <xf numFmtId="0" fontId="97" fillId="0" borderId="0" xfId="0" applyFont="1" applyFill="1"/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98" fillId="0" borderId="36" xfId="0" applyNumberFormat="1" applyFont="1" applyBorder="1" applyAlignment="1">
      <alignment horizontal="right" vertical="center" wrapText="1"/>
    </xf>
    <xf numFmtId="164" fontId="98" fillId="0" borderId="38" xfId="0" applyNumberFormat="1" applyFont="1" applyBorder="1" applyAlignment="1">
      <alignment horizontal="right" vertical="center" wrapText="1"/>
    </xf>
    <xf numFmtId="164" fontId="98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98" fillId="0" borderId="36" xfId="0" quotePrefix="1" applyNumberFormat="1" applyFont="1" applyBorder="1" applyAlignment="1">
      <alignment horizontal="right" vertical="center" wrapText="1"/>
    </xf>
    <xf numFmtId="164" fontId="98" fillId="0" borderId="40" xfId="0" applyNumberFormat="1" applyFont="1" applyBorder="1" applyAlignment="1">
      <alignment horizontal="right" vertical="center" wrapText="1"/>
    </xf>
    <xf numFmtId="164" fontId="98" fillId="0" borderId="35" xfId="0" applyNumberFormat="1" applyFont="1" applyBorder="1" applyAlignment="1">
      <alignment horizontal="right" vertical="center" wrapText="1"/>
    </xf>
    <xf numFmtId="164" fontId="98" fillId="0" borderId="115" xfId="0" applyNumberFormat="1" applyFont="1" applyBorder="1" applyAlignment="1">
      <alignment horizontal="right" vertical="center" wrapText="1"/>
    </xf>
    <xf numFmtId="164" fontId="98" fillId="0" borderId="79" xfId="0" applyNumberFormat="1" applyFont="1" applyBorder="1" applyAlignment="1">
      <alignment horizontal="right" vertical="center" wrapText="1"/>
    </xf>
    <xf numFmtId="164" fontId="98" fillId="0" borderId="78" xfId="0" applyNumberFormat="1" applyFont="1" applyBorder="1" applyAlignment="1">
      <alignment horizontal="right" vertical="center" wrapText="1"/>
    </xf>
    <xf numFmtId="164" fontId="98" fillId="0" borderId="80" xfId="0" applyNumberFormat="1" applyFont="1" applyBorder="1" applyAlignment="1">
      <alignment horizontal="right" vertical="center" wrapText="1"/>
    </xf>
    <xf numFmtId="164" fontId="98" fillId="0" borderId="42" xfId="0" applyNumberFormat="1" applyFont="1" applyBorder="1" applyAlignment="1">
      <alignment horizontal="right" vertical="center" wrapText="1"/>
    </xf>
    <xf numFmtId="164" fontId="98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98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98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98" fillId="0" borderId="38" xfId="0" quotePrefix="1" applyNumberFormat="1" applyFont="1" applyBorder="1" applyAlignment="1">
      <alignment horizontal="right" vertical="center" wrapText="1"/>
    </xf>
    <xf numFmtId="164" fontId="98" fillId="0" borderId="43" xfId="0" quotePrefix="1" applyNumberFormat="1" applyFont="1" applyBorder="1" applyAlignment="1">
      <alignment horizontal="right" vertical="center" wrapText="1"/>
    </xf>
    <xf numFmtId="164" fontId="98" fillId="0" borderId="99" xfId="0" applyNumberFormat="1" applyFont="1" applyBorder="1" applyAlignment="1">
      <alignment horizontal="right" vertical="center" wrapText="1"/>
    </xf>
    <xf numFmtId="164" fontId="98" fillId="0" borderId="104" xfId="0" applyNumberFormat="1" applyFont="1" applyBorder="1" applyAlignment="1">
      <alignment horizontal="right" vertical="center" wrapText="1"/>
    </xf>
    <xf numFmtId="164" fontId="99" fillId="0" borderId="104" xfId="0" applyNumberFormat="1" applyFont="1" applyBorder="1" applyAlignment="1">
      <alignment horizontal="right" vertical="center" wrapText="1"/>
    </xf>
    <xf numFmtId="164" fontId="99" fillId="0" borderId="109" xfId="0" applyNumberFormat="1" applyFont="1" applyBorder="1" applyAlignment="1">
      <alignment horizontal="right" vertical="center" wrapText="1"/>
    </xf>
    <xf numFmtId="164" fontId="98" fillId="0" borderId="86" xfId="0" applyNumberFormat="1" applyFont="1" applyBorder="1" applyAlignment="1">
      <alignment horizontal="right" vertical="center" wrapText="1"/>
    </xf>
    <xf numFmtId="164" fontId="99" fillId="0" borderId="79" xfId="0" applyNumberFormat="1" applyFont="1" applyBorder="1" applyAlignment="1">
      <alignment horizontal="right" vertical="center" wrapText="1"/>
    </xf>
    <xf numFmtId="164" fontId="99" fillId="0" borderId="80" xfId="0" applyNumberFormat="1" applyFont="1" applyBorder="1" applyAlignment="1">
      <alignment horizontal="right" vertical="center" wrapText="1"/>
    </xf>
    <xf numFmtId="164" fontId="98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0" fillId="0" borderId="13" xfId="0" applyNumberFormat="1" applyFont="1" applyBorder="1" applyAlignment="1">
      <alignment horizontal="right" vertical="center" wrapText="1"/>
    </xf>
    <xf numFmtId="164" fontId="100" fillId="0" borderId="46" xfId="0" applyNumberFormat="1" applyFont="1" applyBorder="1" applyAlignment="1">
      <alignment horizontal="right" vertical="center" wrapText="1"/>
    </xf>
    <xf numFmtId="164" fontId="100" fillId="0" borderId="39" xfId="0" applyNumberFormat="1" applyFont="1" applyBorder="1" applyAlignment="1">
      <alignment horizontal="right" vertical="center" wrapText="1"/>
    </xf>
    <xf numFmtId="164" fontId="101" fillId="0" borderId="60" xfId="0" applyNumberFormat="1" applyFont="1" applyBorder="1" applyAlignment="1">
      <alignment horizontal="right" vertical="center" wrapText="1"/>
    </xf>
    <xf numFmtId="164" fontId="100" fillId="0" borderId="52" xfId="0" applyNumberFormat="1" applyFont="1" applyBorder="1" applyAlignment="1">
      <alignment horizontal="right" vertical="center" wrapText="1"/>
    </xf>
    <xf numFmtId="164" fontId="100" fillId="0" borderId="106" xfId="0" applyNumberFormat="1" applyFont="1" applyBorder="1" applyAlignment="1">
      <alignment horizontal="right" vertical="center" wrapText="1"/>
    </xf>
    <xf numFmtId="164" fontId="100" fillId="0" borderId="39" xfId="0" quotePrefix="1" applyNumberFormat="1" applyFont="1" applyBorder="1" applyAlignment="1">
      <alignment horizontal="right" vertical="center" wrapText="1"/>
    </xf>
    <xf numFmtId="164" fontId="100" fillId="0" borderId="46" xfId="0" quotePrefix="1" applyNumberFormat="1" applyFont="1" applyBorder="1" applyAlignment="1">
      <alignment horizontal="right" vertical="center" wrapText="1"/>
    </xf>
    <xf numFmtId="164" fontId="100" fillId="0" borderId="14" xfId="0" applyNumberFormat="1" applyFont="1" applyBorder="1" applyAlignment="1">
      <alignment horizontal="right" vertical="center" wrapText="1"/>
    </xf>
    <xf numFmtId="164" fontId="100" fillId="0" borderId="38" xfId="0" applyNumberFormat="1" applyFont="1" applyBorder="1" applyAlignment="1">
      <alignment horizontal="right" vertical="center" wrapText="1"/>
    </xf>
    <xf numFmtId="164" fontId="100" fillId="0" borderId="43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164" fontId="100" fillId="0" borderId="38" xfId="0" quotePrefix="1" applyNumberFormat="1" applyFont="1" applyBorder="1" applyAlignment="1">
      <alignment horizontal="right" vertical="center" wrapText="1"/>
    </xf>
    <xf numFmtId="164" fontId="100" fillId="0" borderId="43" xfId="0" quotePrefix="1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100" fillId="0" borderId="36" xfId="0" applyNumberFormat="1" applyFont="1" applyBorder="1" applyAlignment="1">
      <alignment horizontal="right" vertical="center" wrapText="1"/>
    </xf>
    <xf numFmtId="164" fontId="100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98" fillId="0" borderId="44" xfId="0" applyNumberFormat="1" applyFont="1" applyBorder="1" applyAlignment="1">
      <alignment horizontal="right" vertical="center" wrapText="1"/>
    </xf>
    <xf numFmtId="164" fontId="98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2" fillId="0" borderId="50" xfId="0" applyNumberFormat="1" applyFont="1" applyBorder="1" applyAlignment="1">
      <alignment horizontal="right" vertical="center" wrapText="1"/>
    </xf>
    <xf numFmtId="165" fontId="102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3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5" fillId="0" borderId="23" xfId="0" applyFont="1" applyBorder="1"/>
    <xf numFmtId="0" fontId="0" fillId="0" borderId="64" xfId="0" applyBorder="1"/>
    <xf numFmtId="0" fontId="106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86" fillId="0" borderId="23" xfId="0" applyFont="1" applyBorder="1"/>
    <xf numFmtId="0" fontId="41" fillId="0" borderId="0" xfId="0" applyFont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4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4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7</xdr:col>
      <xdr:colOff>492516</xdr:colOff>
      <xdr:row>44</xdr:row>
      <xdr:rowOff>12700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5953517" cy="331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9</xdr:col>
      <xdr:colOff>180496</xdr:colOff>
      <xdr:row>43</xdr:row>
      <xdr:rowOff>23811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8014809" cy="36909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166686</xdr:rowOff>
    </xdr:from>
    <xdr:to>
      <xdr:col>6</xdr:col>
      <xdr:colOff>797718</xdr:colOff>
      <xdr:row>26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499"/>
          <a:ext cx="4869656" cy="30003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30</xdr:row>
      <xdr:rowOff>-1</xdr:rowOff>
    </xdr:from>
    <xdr:to>
      <xdr:col>6</xdr:col>
      <xdr:colOff>797718</xdr:colOff>
      <xdr:row>46</xdr:row>
      <xdr:rowOff>154780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500937"/>
          <a:ext cx="4869656" cy="28217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10</xdr:row>
      <xdr:rowOff>0</xdr:rowOff>
    </xdr:from>
    <xdr:to>
      <xdr:col>20</xdr:col>
      <xdr:colOff>-1</xdr:colOff>
      <xdr:row>42</xdr:row>
      <xdr:rowOff>11905</xdr:rowOff>
    </xdr:to>
    <xdr:pic>
      <xdr:nvPicPr>
        <xdr:cNvPr id="6" name="Obraz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1905000"/>
          <a:ext cx="6072187" cy="5345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95250</xdr:rowOff>
    </xdr:from>
    <xdr:to>
      <xdr:col>14</xdr:col>
      <xdr:colOff>597069</xdr:colOff>
      <xdr:row>19</xdr:row>
      <xdr:rowOff>152291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9525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28575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95250</xdr:colOff>
      <xdr:row>49</xdr:row>
      <xdr:rowOff>47625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52850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28575</xdr:colOff>
      <xdr:row>34</xdr:row>
      <xdr:rowOff>28575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86175" cy="21336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0</xdr:colOff>
      <xdr:row>49</xdr:row>
      <xdr:rowOff>25345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576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19050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0</xdr:colOff>
      <xdr:row>49</xdr:row>
      <xdr:rowOff>1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57600" cy="22669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250328</xdr:colOff>
      <xdr:row>30</xdr:row>
      <xdr:rowOff>149209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7528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19050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6099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161924</xdr:rowOff>
    </xdr:from>
    <xdr:to>
      <xdr:col>9</xdr:col>
      <xdr:colOff>552450</xdr:colOff>
      <xdr:row>82</xdr:row>
      <xdr:rowOff>152399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10353674"/>
          <a:ext cx="5429250" cy="32480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19</xdr:col>
      <xdr:colOff>219951</xdr:colOff>
      <xdr:row>82</xdr:row>
      <xdr:rowOff>142875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5"/>
          <a:ext cx="5706351" cy="3238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66675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2002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514351</xdr:colOff>
      <xdr:row>46</xdr:row>
      <xdr:rowOff>57150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6"/>
          <a:ext cx="3562350" cy="21907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9525</xdr:colOff>
      <xdr:row>61</xdr:row>
      <xdr:rowOff>47625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67125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1</xdr:rowOff>
    </xdr:from>
    <xdr:to>
      <xdr:col>12</xdr:col>
      <xdr:colOff>504825</xdr:colOff>
      <xdr:row>61</xdr:row>
      <xdr:rowOff>57151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6"/>
          <a:ext cx="3552825" cy="2324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5" x14ac:dyDescent="0.2">
      <c r="B2" s="51" t="s">
        <v>2</v>
      </c>
      <c r="C2" s="51"/>
      <c r="D2" s="51"/>
      <c r="E2" s="51"/>
    </row>
    <row r="3" spans="2:5" x14ac:dyDescent="0.2">
      <c r="B3" s="146" t="s">
        <v>222</v>
      </c>
      <c r="C3" s="146"/>
    </row>
    <row r="4" spans="2:5" x14ac:dyDescent="0.2">
      <c r="B4" s="268" t="s">
        <v>223</v>
      </c>
      <c r="C4" s="268"/>
      <c r="D4" s="268"/>
      <c r="E4" s="268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274</v>
      </c>
      <c r="D9" s="1" t="s">
        <v>22</v>
      </c>
    </row>
    <row r="10" spans="2:5" x14ac:dyDescent="0.2">
      <c r="B10" s="1" t="s">
        <v>275</v>
      </c>
    </row>
    <row r="11" spans="2:5" x14ac:dyDescent="0.2">
      <c r="B11" s="1"/>
    </row>
    <row r="12" spans="2:5" x14ac:dyDescent="0.2">
      <c r="B12" s="51" t="s">
        <v>276</v>
      </c>
      <c r="C12" s="51"/>
      <c r="D12" s="51"/>
    </row>
    <row r="14" spans="2:5" ht="15.75" x14ac:dyDescent="0.2">
      <c r="B14" s="266"/>
    </row>
    <row r="15" spans="2:5" x14ac:dyDescent="0.2">
      <c r="B15" t="s">
        <v>214</v>
      </c>
    </row>
    <row r="16" spans="2:5" x14ac:dyDescent="0.2">
      <c r="B16" t="s">
        <v>5</v>
      </c>
    </row>
    <row r="17" spans="2:3" x14ac:dyDescent="0.2">
      <c r="B17" t="s">
        <v>221</v>
      </c>
    </row>
    <row r="18" spans="2:3" x14ac:dyDescent="0.2">
      <c r="B18" t="s">
        <v>6</v>
      </c>
    </row>
    <row r="19" spans="2:3" x14ac:dyDescent="0.2">
      <c r="B19" t="s">
        <v>7</v>
      </c>
    </row>
    <row r="20" spans="2:3" x14ac:dyDescent="0.2">
      <c r="B20" t="s">
        <v>16</v>
      </c>
      <c r="C20" s="17" t="s">
        <v>17</v>
      </c>
    </row>
    <row r="21" spans="2:3" x14ac:dyDescent="0.2">
      <c r="B21" t="s">
        <v>18</v>
      </c>
      <c r="C21" s="17" t="s">
        <v>19</v>
      </c>
    </row>
    <row r="22" spans="2:3" x14ac:dyDescent="0.2">
      <c r="B22" s="1" t="s">
        <v>8</v>
      </c>
    </row>
    <row r="23" spans="2:3" x14ac:dyDescent="0.2">
      <c r="B23" s="1" t="s">
        <v>212</v>
      </c>
    </row>
    <row r="24" spans="2:3" x14ac:dyDescent="0.2">
      <c r="B24" s="1" t="s">
        <v>20</v>
      </c>
      <c r="C24" s="18" t="s">
        <v>21</v>
      </c>
    </row>
  </sheetData>
  <phoneticPr fontId="18" type="noConversion"/>
  <hyperlinks>
    <hyperlink ref="C20" r:id="rId1" display="http://www.minrol.gov.pl/DesktopDefault.aspx?TabOrgId=878"/>
    <hyperlink ref="C21" r:id="rId2" display="mailto:biuletyn@minrol.gov.pl"/>
    <hyperlink ref="C24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C84"/>
  <sheetViews>
    <sheetView workbookViewId="0">
      <selection activeCell="O62" sqref="O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5" ht="13.5" thickBot="1" x14ac:dyDescent="0.25">
      <c r="BF1" s="103"/>
    </row>
    <row r="3" spans="2:185" x14ac:dyDescent="0.2">
      <c r="B3" s="44" t="s">
        <v>81</v>
      </c>
    </row>
    <row r="5" spans="2:185" x14ac:dyDescent="0.2">
      <c r="B5" t="s">
        <v>118</v>
      </c>
    </row>
    <row r="6" spans="2:185" x14ac:dyDescent="0.2">
      <c r="K6" s="456"/>
      <c r="BL6" s="104"/>
      <c r="BZ6" s="55"/>
    </row>
    <row r="7" spans="2:185" ht="13.5" thickBot="1" x14ac:dyDescent="0.25"/>
    <row r="8" spans="2:185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249</v>
      </c>
      <c r="GB8" s="34" t="s">
        <v>65</v>
      </c>
      <c r="GC8" s="34" t="s">
        <v>66</v>
      </c>
    </row>
    <row r="9" spans="2:185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  <c r="GB9" s="95">
        <v>35.909999999999997</v>
      </c>
      <c r="GC9" s="95">
        <v>33.54</v>
      </c>
    </row>
    <row r="10" spans="2:185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  <c r="GB10" s="95">
        <v>36.22</v>
      </c>
      <c r="GC10" s="95">
        <v>34.979999999999997</v>
      </c>
    </row>
    <row r="11" spans="2:185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  <c r="GB11" s="95">
        <v>32.229999999999997</v>
      </c>
      <c r="GC11" s="95">
        <v>32.39</v>
      </c>
    </row>
    <row r="12" spans="2:185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  <c r="GB12" s="96">
        <v>33.03</v>
      </c>
      <c r="GC12" s="96">
        <v>32.78</v>
      </c>
    </row>
    <row r="13" spans="2:185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  <c r="GB13" s="97">
        <v>34.17</v>
      </c>
      <c r="GC13" s="97">
        <v>34.21</v>
      </c>
    </row>
    <row r="14" spans="2:185" ht="13.5" thickBot="1" x14ac:dyDescent="0.25"/>
    <row r="15" spans="2:185" ht="13.5" thickBot="1" x14ac:dyDescent="0.25">
      <c r="B15" s="54"/>
      <c r="C15" t="s">
        <v>97</v>
      </c>
      <c r="CF15" s="103"/>
      <c r="CG15" s="103" t="s">
        <v>272</v>
      </c>
      <c r="CH15" s="244" t="s">
        <v>273</v>
      </c>
    </row>
    <row r="16" spans="2:185" x14ac:dyDescent="0.2">
      <c r="CF16" s="245" t="s">
        <v>201</v>
      </c>
      <c r="CG16" s="245">
        <v>57.89</v>
      </c>
      <c r="CH16" s="246">
        <v>54.09</v>
      </c>
    </row>
    <row r="17" spans="3:86" x14ac:dyDescent="0.2">
      <c r="Z17" s="55"/>
      <c r="CF17" s="247" t="s">
        <v>203</v>
      </c>
      <c r="CG17" s="247">
        <v>46.71</v>
      </c>
      <c r="CH17" s="248">
        <v>46.35</v>
      </c>
    </row>
    <row r="18" spans="3:86" x14ac:dyDescent="0.2">
      <c r="CF18" s="247" t="s">
        <v>128</v>
      </c>
      <c r="CG18" s="247">
        <v>39.32</v>
      </c>
      <c r="CH18" s="248">
        <v>35.81</v>
      </c>
    </row>
    <row r="19" spans="3:86" x14ac:dyDescent="0.2">
      <c r="CF19" s="247" t="s">
        <v>164</v>
      </c>
      <c r="CG19" s="247">
        <v>38.29</v>
      </c>
      <c r="CH19" s="248">
        <v>39.979999999999997</v>
      </c>
    </row>
    <row r="20" spans="3:86" x14ac:dyDescent="0.2">
      <c r="CF20" s="247" t="s">
        <v>133</v>
      </c>
      <c r="CG20" s="247">
        <v>37.64</v>
      </c>
      <c r="CH20" s="248">
        <v>36.96</v>
      </c>
    </row>
    <row r="21" spans="3:86" x14ac:dyDescent="0.2">
      <c r="CF21" s="247" t="s">
        <v>140</v>
      </c>
      <c r="CG21" s="247">
        <v>37.6</v>
      </c>
      <c r="CH21" s="248">
        <v>39.32</v>
      </c>
    </row>
    <row r="22" spans="3:86" x14ac:dyDescent="0.2">
      <c r="CF22" s="247" t="s">
        <v>205</v>
      </c>
      <c r="CG22" s="247">
        <v>36.5</v>
      </c>
      <c r="CH22" s="248">
        <v>35.5</v>
      </c>
    </row>
    <row r="23" spans="3:86" x14ac:dyDescent="0.2">
      <c r="CF23" s="247" t="s">
        <v>149</v>
      </c>
      <c r="CG23" s="247">
        <v>35.04</v>
      </c>
      <c r="CH23" s="248">
        <v>33.46</v>
      </c>
    </row>
    <row r="24" spans="3:86" x14ac:dyDescent="0.2">
      <c r="CF24" s="247" t="s">
        <v>77</v>
      </c>
      <c r="CG24" s="247">
        <v>34.979999999999997</v>
      </c>
      <c r="CH24" s="248">
        <v>34.21</v>
      </c>
    </row>
    <row r="25" spans="3:86" x14ac:dyDescent="0.2">
      <c r="CF25" s="247" t="s">
        <v>204</v>
      </c>
      <c r="CG25" s="247">
        <v>34.44</v>
      </c>
      <c r="CH25" s="248">
        <v>31.98</v>
      </c>
    </row>
    <row r="26" spans="3:86" x14ac:dyDescent="0.2">
      <c r="CF26" s="247" t="s">
        <v>80</v>
      </c>
      <c r="CG26" s="247">
        <v>34.21</v>
      </c>
      <c r="CH26" s="248">
        <v>32.82</v>
      </c>
    </row>
    <row r="27" spans="3:86" x14ac:dyDescent="0.2">
      <c r="CF27" s="247" t="s">
        <v>138</v>
      </c>
      <c r="CG27" s="247">
        <v>34.17</v>
      </c>
      <c r="CH27" s="248">
        <v>33.29</v>
      </c>
    </row>
    <row r="28" spans="3:86" x14ac:dyDescent="0.2">
      <c r="CF28" s="247" t="s">
        <v>134</v>
      </c>
      <c r="CG28" s="247">
        <v>33.590000000000003</v>
      </c>
      <c r="CH28" s="248">
        <v>31.01</v>
      </c>
    </row>
    <row r="29" spans="3:86" x14ac:dyDescent="0.2">
      <c r="CF29" s="247" t="s">
        <v>76</v>
      </c>
      <c r="CG29" s="247">
        <v>33.54</v>
      </c>
      <c r="CH29" s="248">
        <v>33.85</v>
      </c>
    </row>
    <row r="30" spans="3:86" x14ac:dyDescent="0.2">
      <c r="CF30" s="247" t="s">
        <v>198</v>
      </c>
      <c r="CG30" s="247">
        <v>33.33</v>
      </c>
      <c r="CH30" s="248">
        <v>33.08</v>
      </c>
    </row>
    <row r="31" spans="3:86" x14ac:dyDescent="0.2">
      <c r="CF31" s="247" t="s">
        <v>79</v>
      </c>
      <c r="CG31" s="247">
        <v>32.78</v>
      </c>
      <c r="CH31" s="248">
        <v>32.42</v>
      </c>
    </row>
    <row r="32" spans="3:86" ht="14.25" x14ac:dyDescent="0.2">
      <c r="C32" s="44" t="s">
        <v>82</v>
      </c>
      <c r="CF32" s="247" t="s">
        <v>207</v>
      </c>
      <c r="CG32" s="247">
        <v>32.76</v>
      </c>
      <c r="CH32" s="248">
        <v>31.32</v>
      </c>
    </row>
    <row r="33" spans="84:86" x14ac:dyDescent="0.2">
      <c r="CF33" s="247" t="s">
        <v>129</v>
      </c>
      <c r="CG33" s="247">
        <v>32.630000000000003</v>
      </c>
      <c r="CH33" s="248">
        <v>33.31</v>
      </c>
    </row>
    <row r="34" spans="84:86" x14ac:dyDescent="0.2">
      <c r="CF34" s="466" t="s">
        <v>78</v>
      </c>
      <c r="CG34" s="466">
        <v>32.39</v>
      </c>
      <c r="CH34" s="249">
        <v>32.409999999999997</v>
      </c>
    </row>
    <row r="35" spans="84:86" x14ac:dyDescent="0.2">
      <c r="CF35" s="247" t="s">
        <v>206</v>
      </c>
      <c r="CG35" s="247">
        <v>32.270000000000003</v>
      </c>
      <c r="CH35" s="248">
        <v>29.22</v>
      </c>
    </row>
    <row r="36" spans="84:86" x14ac:dyDescent="0.2">
      <c r="CF36" s="247" t="s">
        <v>130</v>
      </c>
      <c r="CG36" s="247">
        <v>31.65</v>
      </c>
      <c r="CH36" s="248">
        <v>31.46</v>
      </c>
    </row>
    <row r="37" spans="84:86" x14ac:dyDescent="0.2">
      <c r="CF37" s="247" t="s">
        <v>189</v>
      </c>
      <c r="CG37" s="247">
        <v>31.57</v>
      </c>
      <c r="CH37" s="248">
        <v>29.97</v>
      </c>
    </row>
    <row r="38" spans="84:86" x14ac:dyDescent="0.2">
      <c r="CF38" s="247" t="s">
        <v>208</v>
      </c>
      <c r="CG38" s="247">
        <v>31.48</v>
      </c>
      <c r="CH38" s="248">
        <v>30.74</v>
      </c>
    </row>
    <row r="39" spans="84:86" x14ac:dyDescent="0.2">
      <c r="CF39" s="247" t="s">
        <v>141</v>
      </c>
      <c r="CG39" s="247">
        <v>31.04</v>
      </c>
      <c r="CH39" s="248">
        <v>30.7</v>
      </c>
    </row>
    <row r="40" spans="84:86" x14ac:dyDescent="0.2">
      <c r="CF40" s="247" t="s">
        <v>137</v>
      </c>
      <c r="CG40" s="247">
        <v>30.76</v>
      </c>
      <c r="CH40" s="248">
        <v>30.03</v>
      </c>
    </row>
    <row r="41" spans="84:86" x14ac:dyDescent="0.2">
      <c r="CF41" s="247" t="s">
        <v>151</v>
      </c>
      <c r="CG41" s="247">
        <v>30.56</v>
      </c>
      <c r="CH41" s="248">
        <v>28.72</v>
      </c>
    </row>
    <row r="42" spans="84:86" x14ac:dyDescent="0.2">
      <c r="CF42" s="247" t="s">
        <v>147</v>
      </c>
      <c r="CG42" s="247">
        <v>30.55</v>
      </c>
      <c r="CH42" s="248">
        <v>30.18</v>
      </c>
    </row>
    <row r="43" spans="84:86" ht="13.5" thickBot="1" x14ac:dyDescent="0.25">
      <c r="CF43" s="247" t="s">
        <v>131</v>
      </c>
      <c r="CG43" s="247">
        <v>30.34</v>
      </c>
      <c r="CH43" s="248">
        <v>27.48</v>
      </c>
    </row>
    <row r="44" spans="84:86" ht="13.5" thickBot="1" x14ac:dyDescent="0.25">
      <c r="CF44" s="103" t="s">
        <v>209</v>
      </c>
      <c r="CG44" s="103">
        <v>34.39</v>
      </c>
      <c r="CH44" s="244">
        <v>33.57</v>
      </c>
    </row>
    <row r="46" spans="84:86" ht="13.5" thickBot="1" x14ac:dyDescent="0.25"/>
    <row r="47" spans="84:86" ht="13.5" thickBot="1" x14ac:dyDescent="0.25">
      <c r="CF47" s="103"/>
      <c r="CG47" s="455" t="s">
        <v>248</v>
      </c>
      <c r="CH47" s="103" t="s">
        <v>216</v>
      </c>
    </row>
    <row r="48" spans="84:86" x14ac:dyDescent="0.2">
      <c r="CF48" s="247" t="s">
        <v>201</v>
      </c>
      <c r="CG48" s="248">
        <v>55.97</v>
      </c>
      <c r="CH48" s="248">
        <v>55.88</v>
      </c>
    </row>
    <row r="49" spans="2:86" x14ac:dyDescent="0.2">
      <c r="B49" s="51"/>
      <c r="C49" s="51"/>
      <c r="D49" s="51"/>
      <c r="E49" s="51"/>
      <c r="CF49" s="247" t="s">
        <v>164</v>
      </c>
      <c r="CG49" s="248">
        <v>39.619999999999997</v>
      </c>
      <c r="CH49" s="248">
        <v>38.79</v>
      </c>
    </row>
    <row r="50" spans="2:86" x14ac:dyDescent="0.2">
      <c r="CF50" s="247" t="s">
        <v>140</v>
      </c>
      <c r="CG50" s="248">
        <v>37.840000000000003</v>
      </c>
      <c r="CH50" s="248">
        <v>37.630000000000003</v>
      </c>
    </row>
    <row r="51" spans="2:86" x14ac:dyDescent="0.2">
      <c r="CF51" s="247" t="s">
        <v>133</v>
      </c>
      <c r="CG51" s="248">
        <v>36.950000000000003</v>
      </c>
      <c r="CH51" s="248">
        <v>37.340000000000003</v>
      </c>
    </row>
    <row r="52" spans="2:86" x14ac:dyDescent="0.2">
      <c r="CF52" s="247" t="s">
        <v>205</v>
      </c>
      <c r="CG52" s="248">
        <v>36.04</v>
      </c>
      <c r="CH52" s="248">
        <v>37.96</v>
      </c>
    </row>
    <row r="53" spans="2:86" x14ac:dyDescent="0.2">
      <c r="CF53" s="247" t="s">
        <v>138</v>
      </c>
      <c r="CG53" s="248">
        <v>35.96</v>
      </c>
      <c r="CH53" s="248">
        <v>36.79</v>
      </c>
    </row>
    <row r="54" spans="2:86" x14ac:dyDescent="0.2">
      <c r="CF54" s="247" t="s">
        <v>128</v>
      </c>
      <c r="CG54" s="248">
        <v>35.869999999999997</v>
      </c>
      <c r="CH54" s="248">
        <v>37.020000000000003</v>
      </c>
    </row>
    <row r="55" spans="2:86" x14ac:dyDescent="0.2">
      <c r="CF55" s="247" t="s">
        <v>129</v>
      </c>
      <c r="CG55" s="248">
        <v>35.04</v>
      </c>
      <c r="CH55" s="248">
        <v>36.42</v>
      </c>
    </row>
    <row r="56" spans="2:86" x14ac:dyDescent="0.2">
      <c r="CF56" s="247" t="s">
        <v>77</v>
      </c>
      <c r="CG56" s="248">
        <v>34.71</v>
      </c>
      <c r="CH56" s="248">
        <v>36.409999999999997</v>
      </c>
    </row>
    <row r="57" spans="2:86" x14ac:dyDescent="0.2">
      <c r="CF57" s="247" t="s">
        <v>76</v>
      </c>
      <c r="CG57" s="248">
        <v>34.659999999999997</v>
      </c>
      <c r="CH57" s="248">
        <v>34.4</v>
      </c>
    </row>
    <row r="58" spans="2:86" x14ac:dyDescent="0.2">
      <c r="CF58" s="247" t="s">
        <v>149</v>
      </c>
      <c r="CG58" s="248">
        <v>34.64</v>
      </c>
      <c r="CH58" s="248">
        <v>37.94</v>
      </c>
    </row>
    <row r="59" spans="2:86" x14ac:dyDescent="0.2">
      <c r="CF59" s="247" t="s">
        <v>204</v>
      </c>
      <c r="CG59" s="248">
        <v>33.19</v>
      </c>
      <c r="CH59" s="248">
        <v>35.42</v>
      </c>
    </row>
    <row r="60" spans="2:86" x14ac:dyDescent="0.2">
      <c r="CF60" s="247" t="s">
        <v>151</v>
      </c>
      <c r="CG60" s="248">
        <v>33.19</v>
      </c>
      <c r="CH60" s="248">
        <v>29.76</v>
      </c>
    </row>
    <row r="61" spans="2:86" x14ac:dyDescent="0.2">
      <c r="CF61" s="247" t="s">
        <v>80</v>
      </c>
      <c r="CG61" s="248">
        <v>32.5</v>
      </c>
      <c r="CH61" s="248">
        <v>31.59</v>
      </c>
    </row>
    <row r="62" spans="2:86" x14ac:dyDescent="0.2">
      <c r="CF62" s="247" t="s">
        <v>207</v>
      </c>
      <c r="CG62" s="248">
        <v>32.369999999999997</v>
      </c>
      <c r="CH62" s="248">
        <v>31.89</v>
      </c>
    </row>
    <row r="63" spans="2:86" x14ac:dyDescent="0.2">
      <c r="CF63" s="247" t="s">
        <v>134</v>
      </c>
      <c r="CG63" s="248">
        <v>32.19</v>
      </c>
      <c r="CH63" s="248">
        <v>35.049999999999997</v>
      </c>
    </row>
    <row r="64" spans="2:86" x14ac:dyDescent="0.2">
      <c r="CF64" s="454" t="s">
        <v>78</v>
      </c>
      <c r="CG64" s="249">
        <v>31.98</v>
      </c>
      <c r="CH64" s="249">
        <v>32.369999999999997</v>
      </c>
    </row>
    <row r="65" spans="84:86" x14ac:dyDescent="0.2">
      <c r="CF65" s="247" t="s">
        <v>79</v>
      </c>
      <c r="CG65" s="248">
        <v>31.96</v>
      </c>
      <c r="CH65" s="248">
        <v>30.99</v>
      </c>
    </row>
    <row r="66" spans="84:86" x14ac:dyDescent="0.2">
      <c r="CF66" s="247" t="s">
        <v>130</v>
      </c>
      <c r="CG66" s="248">
        <v>31.23</v>
      </c>
      <c r="CH66" s="248">
        <v>30.96</v>
      </c>
    </row>
    <row r="67" spans="84:86" x14ac:dyDescent="0.2">
      <c r="CF67" s="247" t="s">
        <v>147</v>
      </c>
      <c r="CG67" s="248">
        <v>30.75</v>
      </c>
      <c r="CH67" s="248">
        <v>29.68</v>
      </c>
    </row>
    <row r="68" spans="84:86" x14ac:dyDescent="0.2">
      <c r="CF68" s="247" t="s">
        <v>189</v>
      </c>
      <c r="CG68" s="248">
        <v>30.74</v>
      </c>
      <c r="CH68" s="248">
        <v>32.68</v>
      </c>
    </row>
    <row r="69" spans="84:86" x14ac:dyDescent="0.2">
      <c r="CF69" s="247" t="s">
        <v>206</v>
      </c>
      <c r="CG69" s="248">
        <v>30.3</v>
      </c>
      <c r="CH69" s="248">
        <v>30.32</v>
      </c>
    </row>
    <row r="70" spans="84:86" x14ac:dyDescent="0.2">
      <c r="CF70" s="247" t="s">
        <v>141</v>
      </c>
      <c r="CG70" s="248">
        <v>30.12</v>
      </c>
      <c r="CH70" s="248">
        <v>29.19</v>
      </c>
    </row>
    <row r="71" spans="84:86" x14ac:dyDescent="0.2">
      <c r="CF71" s="247" t="s">
        <v>208</v>
      </c>
      <c r="CG71" s="248">
        <v>29.75</v>
      </c>
      <c r="CH71" s="248">
        <v>30.48</v>
      </c>
    </row>
    <row r="72" spans="84:86" ht="13.5" thickBot="1" x14ac:dyDescent="0.25">
      <c r="CF72" s="247" t="s">
        <v>131</v>
      </c>
      <c r="CG72" s="248">
        <v>28.38</v>
      </c>
      <c r="CH72" s="248">
        <v>30.61</v>
      </c>
    </row>
    <row r="73" spans="84:86" ht="13.5" thickBot="1" x14ac:dyDescent="0.25">
      <c r="CF73" s="103" t="s">
        <v>209</v>
      </c>
      <c r="CG73" s="244">
        <v>34.11</v>
      </c>
      <c r="CH73" s="244">
        <v>34.86</v>
      </c>
    </row>
    <row r="84" spans="2:7" ht="18.75" x14ac:dyDescent="0.25">
      <c r="B84" s="560" t="s">
        <v>213</v>
      </c>
      <c r="C84" s="561"/>
      <c r="D84" s="561"/>
      <c r="E84" s="561"/>
      <c r="F84" s="561"/>
      <c r="G84" s="561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21" sqref="U21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5" t="s">
        <v>261</v>
      </c>
    </row>
    <row r="5" spans="1:21" ht="15.75" x14ac:dyDescent="0.25">
      <c r="B5" s="316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6"/>
      <c r="B7" s="227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6"/>
      <c r="B8" s="228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6"/>
      <c r="B9" s="229"/>
      <c r="C9" s="64"/>
      <c r="D9" s="158" t="s">
        <v>259</v>
      </c>
      <c r="E9" s="149" t="s">
        <v>260</v>
      </c>
      <c r="F9" s="148" t="s">
        <v>259</v>
      </c>
      <c r="G9" s="149" t="s">
        <v>260</v>
      </c>
      <c r="H9" s="151" t="s">
        <v>259</v>
      </c>
      <c r="I9" s="152" t="s">
        <v>260</v>
      </c>
      <c r="J9" s="160" t="s">
        <v>259</v>
      </c>
      <c r="K9" s="88" t="s">
        <v>260</v>
      </c>
      <c r="L9" s="109" t="s">
        <v>259</v>
      </c>
      <c r="M9" s="88" t="s">
        <v>260</v>
      </c>
      <c r="N9" s="87" t="s">
        <v>259</v>
      </c>
      <c r="O9" s="89" t="s">
        <v>260</v>
      </c>
      <c r="P9" s="160" t="s">
        <v>259</v>
      </c>
      <c r="Q9" s="88" t="s">
        <v>260</v>
      </c>
      <c r="R9" s="110" t="s">
        <v>259</v>
      </c>
      <c r="S9" s="90" t="s">
        <v>260</v>
      </c>
    </row>
    <row r="10" spans="1:21" ht="15.75" x14ac:dyDescent="0.25">
      <c r="A10" s="226"/>
      <c r="B10" s="232" t="s">
        <v>105</v>
      </c>
      <c r="C10" s="273"/>
      <c r="D10" s="257">
        <f t="shared" ref="D10:O10" si="0">SUM(D11:D16)</f>
        <v>499698.87400000001</v>
      </c>
      <c r="E10" s="150">
        <f t="shared" si="0"/>
        <v>514653.48400000005</v>
      </c>
      <c r="F10" s="153">
        <f>SUM(F11:F16)</f>
        <v>2084889.8149999999</v>
      </c>
      <c r="G10" s="154">
        <f>SUM(G11:G16)</f>
        <v>2214698.7579999999</v>
      </c>
      <c r="H10" s="157">
        <f t="shared" si="0"/>
        <v>362931.40800000005</v>
      </c>
      <c r="I10" s="161">
        <f t="shared" si="0"/>
        <v>389091.30700000003</v>
      </c>
      <c r="J10" s="159">
        <f t="shared" si="0"/>
        <v>211650.01</v>
      </c>
      <c r="K10" s="138">
        <f t="shared" si="0"/>
        <v>226463.72000000003</v>
      </c>
      <c r="L10" s="139">
        <f t="shared" si="0"/>
        <v>882963.348</v>
      </c>
      <c r="M10" s="138">
        <f t="shared" si="0"/>
        <v>974302.66200000001</v>
      </c>
      <c r="N10" s="140">
        <f t="shared" si="0"/>
        <v>151380.905</v>
      </c>
      <c r="O10" s="163">
        <f t="shared" si="0"/>
        <v>139734.50599999999</v>
      </c>
      <c r="P10" s="159">
        <f t="shared" ref="P10:Q10" si="1">SUM(P11:P16)</f>
        <v>288048.864</v>
      </c>
      <c r="Q10" s="132">
        <f t="shared" si="1"/>
        <v>288189.76400000002</v>
      </c>
      <c r="R10" s="131">
        <f>SUM(R11:R16)</f>
        <v>1201926.4670000002</v>
      </c>
      <c r="S10" s="132">
        <f>SUM(S11:S16)</f>
        <v>1240396.0960000001</v>
      </c>
      <c r="T10" s="143"/>
      <c r="U10" s="243"/>
    </row>
    <row r="11" spans="1:21" x14ac:dyDescent="0.2">
      <c r="A11" s="226"/>
      <c r="B11" s="233" t="s">
        <v>106</v>
      </c>
      <c r="C11" s="274" t="s">
        <v>172</v>
      </c>
      <c r="D11" s="276">
        <v>91191.597999999998</v>
      </c>
      <c r="E11" s="191">
        <v>97392.797000000006</v>
      </c>
      <c r="F11" s="111">
        <v>380486.74300000002</v>
      </c>
      <c r="G11" s="66">
        <v>419227.62099999998</v>
      </c>
      <c r="H11" s="190">
        <v>162559.573</v>
      </c>
      <c r="I11" s="192">
        <v>185742.848</v>
      </c>
      <c r="J11" s="190">
        <v>38008.580999999998</v>
      </c>
      <c r="K11" s="191">
        <v>35145.695</v>
      </c>
      <c r="L11" s="111">
        <v>158598.01199999999</v>
      </c>
      <c r="M11" s="66">
        <v>151127.402</v>
      </c>
      <c r="N11" s="190">
        <v>53899.26</v>
      </c>
      <c r="O11" s="192">
        <v>48275.796999999999</v>
      </c>
      <c r="P11" s="193">
        <v>53183.017</v>
      </c>
      <c r="Q11" s="194">
        <v>62247.102000000006</v>
      </c>
      <c r="R11" s="112">
        <f t="shared" ref="R11:S16" si="2">F11-L11</f>
        <v>221888.73100000003</v>
      </c>
      <c r="S11" s="113">
        <f t="shared" si="2"/>
        <v>268100.21899999998</v>
      </c>
      <c r="T11" s="143"/>
      <c r="U11" s="243"/>
    </row>
    <row r="12" spans="1:21" x14ac:dyDescent="0.2">
      <c r="A12" s="226"/>
      <c r="B12" s="233" t="s">
        <v>107</v>
      </c>
      <c r="C12" s="274" t="s">
        <v>108</v>
      </c>
      <c r="D12" s="276">
        <v>50310.428999999996</v>
      </c>
      <c r="E12" s="191">
        <v>82231.256999999998</v>
      </c>
      <c r="F12" s="111">
        <v>209850.96799999999</v>
      </c>
      <c r="G12" s="66">
        <v>353832.78399999999</v>
      </c>
      <c r="H12" s="190">
        <v>33453.964</v>
      </c>
      <c r="I12" s="192">
        <v>46892.29</v>
      </c>
      <c r="J12" s="190">
        <v>35519.56</v>
      </c>
      <c r="K12" s="191">
        <v>43675.552000000003</v>
      </c>
      <c r="L12" s="111">
        <v>148105.96599999999</v>
      </c>
      <c r="M12" s="66">
        <v>188013.11600000001</v>
      </c>
      <c r="N12" s="190">
        <v>27222.245999999999</v>
      </c>
      <c r="O12" s="192">
        <v>25587.079000000002</v>
      </c>
      <c r="P12" s="193">
        <v>14790.868999999999</v>
      </c>
      <c r="Q12" s="194">
        <v>38555.704999999994</v>
      </c>
      <c r="R12" s="112">
        <f t="shared" si="2"/>
        <v>61745.002000000008</v>
      </c>
      <c r="S12" s="113">
        <f t="shared" si="2"/>
        <v>165819.66799999998</v>
      </c>
      <c r="T12" s="143"/>
      <c r="U12" s="243"/>
    </row>
    <row r="13" spans="1:21" x14ac:dyDescent="0.2">
      <c r="A13" s="226"/>
      <c r="B13" s="233" t="s">
        <v>109</v>
      </c>
      <c r="C13" s="274" t="s">
        <v>110</v>
      </c>
      <c r="D13" s="276">
        <v>31457.955999999998</v>
      </c>
      <c r="E13" s="191">
        <v>33632.114999999998</v>
      </c>
      <c r="F13" s="111">
        <v>131246.57</v>
      </c>
      <c r="G13" s="66">
        <v>144722.51800000001</v>
      </c>
      <c r="H13" s="190">
        <v>24608.185000000001</v>
      </c>
      <c r="I13" s="192">
        <v>27952.202000000001</v>
      </c>
      <c r="J13" s="190">
        <v>20963.28</v>
      </c>
      <c r="K13" s="191">
        <v>22064.645</v>
      </c>
      <c r="L13" s="111">
        <v>87461.702999999994</v>
      </c>
      <c r="M13" s="66">
        <v>94924.365000000005</v>
      </c>
      <c r="N13" s="190">
        <v>19096.596000000001</v>
      </c>
      <c r="O13" s="192">
        <v>19352.064999999999</v>
      </c>
      <c r="P13" s="193">
        <v>10494.675999999999</v>
      </c>
      <c r="Q13" s="194">
        <v>11567.469999999998</v>
      </c>
      <c r="R13" s="112">
        <f t="shared" si="2"/>
        <v>43784.867000000013</v>
      </c>
      <c r="S13" s="113">
        <f t="shared" si="2"/>
        <v>49798.153000000006</v>
      </c>
      <c r="T13" s="143"/>
      <c r="U13" s="243"/>
    </row>
    <row r="14" spans="1:21" x14ac:dyDescent="0.2">
      <c r="A14" s="226"/>
      <c r="B14" s="233" t="s">
        <v>111</v>
      </c>
      <c r="C14" s="274" t="s">
        <v>112</v>
      </c>
      <c r="D14" s="276">
        <v>43864.396999999997</v>
      </c>
      <c r="E14" s="191">
        <v>47091.775999999998</v>
      </c>
      <c r="F14" s="111">
        <v>183103.23300000001</v>
      </c>
      <c r="G14" s="66">
        <v>202613.49299999999</v>
      </c>
      <c r="H14" s="190">
        <v>55628.14</v>
      </c>
      <c r="I14" s="192">
        <v>51214.175000000003</v>
      </c>
      <c r="J14" s="190">
        <v>11705.651</v>
      </c>
      <c r="K14" s="191">
        <v>10551.995999999999</v>
      </c>
      <c r="L14" s="111">
        <v>48834.614000000001</v>
      </c>
      <c r="M14" s="66">
        <v>45405.68</v>
      </c>
      <c r="N14" s="190">
        <v>23242.925999999999</v>
      </c>
      <c r="O14" s="192">
        <v>17059.797999999999</v>
      </c>
      <c r="P14" s="193">
        <v>32158.745999999999</v>
      </c>
      <c r="Q14" s="194">
        <v>36539.78</v>
      </c>
      <c r="R14" s="112">
        <f t="shared" si="2"/>
        <v>134268.61900000001</v>
      </c>
      <c r="S14" s="113">
        <f t="shared" si="2"/>
        <v>157207.81299999999</v>
      </c>
      <c r="T14" s="143"/>
      <c r="U14" s="243"/>
    </row>
    <row r="15" spans="1:21" x14ac:dyDescent="0.2">
      <c r="A15" s="226"/>
      <c r="B15" s="233" t="s">
        <v>113</v>
      </c>
      <c r="C15" s="274" t="s">
        <v>114</v>
      </c>
      <c r="D15" s="276">
        <v>90988.880999999994</v>
      </c>
      <c r="E15" s="191">
        <v>66241.369000000006</v>
      </c>
      <c r="F15" s="111">
        <v>379642.636</v>
      </c>
      <c r="G15" s="66">
        <v>285041.93900000001</v>
      </c>
      <c r="H15" s="190">
        <v>21522.249</v>
      </c>
      <c r="I15" s="192">
        <v>15460.505999999999</v>
      </c>
      <c r="J15" s="190">
        <v>26669.236000000001</v>
      </c>
      <c r="K15" s="191">
        <v>24139.95</v>
      </c>
      <c r="L15" s="111">
        <v>111226.785</v>
      </c>
      <c r="M15" s="66">
        <v>103770.22199999999</v>
      </c>
      <c r="N15" s="190">
        <v>5188.58</v>
      </c>
      <c r="O15" s="192">
        <v>4588.5569999999998</v>
      </c>
      <c r="P15" s="193">
        <v>64319.64499999999</v>
      </c>
      <c r="Q15" s="194">
        <v>42101.419000000009</v>
      </c>
      <c r="R15" s="112">
        <f t="shared" si="2"/>
        <v>268415.85100000002</v>
      </c>
      <c r="S15" s="113">
        <f t="shared" si="2"/>
        <v>181271.717</v>
      </c>
      <c r="T15" s="143"/>
      <c r="U15" s="243"/>
    </row>
    <row r="16" spans="1:21" ht="13.5" thickBot="1" x14ac:dyDescent="0.25">
      <c r="A16" s="226"/>
      <c r="B16" s="234" t="s">
        <v>115</v>
      </c>
      <c r="C16" s="275" t="s">
        <v>116</v>
      </c>
      <c r="D16" s="277">
        <v>191885.61300000001</v>
      </c>
      <c r="E16" s="199">
        <v>188064.17</v>
      </c>
      <c r="F16" s="114">
        <v>800559.66500000004</v>
      </c>
      <c r="G16" s="68">
        <v>809260.40300000005</v>
      </c>
      <c r="H16" s="198">
        <v>65159.296999999999</v>
      </c>
      <c r="I16" s="200">
        <v>61829.286</v>
      </c>
      <c r="J16" s="198">
        <v>78783.702000000005</v>
      </c>
      <c r="K16" s="199">
        <v>90885.881999999998</v>
      </c>
      <c r="L16" s="114">
        <v>328736.26799999998</v>
      </c>
      <c r="M16" s="68">
        <v>391061.87699999998</v>
      </c>
      <c r="N16" s="198">
        <v>22731.296999999999</v>
      </c>
      <c r="O16" s="200">
        <v>24871.21</v>
      </c>
      <c r="P16" s="201">
        <v>113101.91100000001</v>
      </c>
      <c r="Q16" s="202">
        <v>97178.288000000015</v>
      </c>
      <c r="R16" s="115">
        <f t="shared" si="2"/>
        <v>471823.39700000006</v>
      </c>
      <c r="S16" s="116">
        <f t="shared" si="2"/>
        <v>418198.52600000007</v>
      </c>
      <c r="U16" s="243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6"/>
      <c r="B19" s="227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6"/>
      <c r="B20" s="228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6"/>
      <c r="B21" s="229"/>
      <c r="C21" s="119"/>
      <c r="D21" s="158" t="s">
        <v>259</v>
      </c>
      <c r="E21" s="149" t="s">
        <v>260</v>
      </c>
      <c r="F21" s="148" t="s">
        <v>259</v>
      </c>
      <c r="G21" s="149" t="s">
        <v>260</v>
      </c>
      <c r="H21" s="151" t="s">
        <v>259</v>
      </c>
      <c r="I21" s="152" t="s">
        <v>260</v>
      </c>
      <c r="J21" s="160" t="s">
        <v>259</v>
      </c>
      <c r="K21" s="88" t="s">
        <v>260</v>
      </c>
      <c r="L21" s="109" t="s">
        <v>259</v>
      </c>
      <c r="M21" s="88" t="s">
        <v>260</v>
      </c>
      <c r="N21" s="87" t="s">
        <v>259</v>
      </c>
      <c r="O21" s="89" t="s">
        <v>260</v>
      </c>
      <c r="P21" s="158" t="s">
        <v>259</v>
      </c>
      <c r="Q21" s="149" t="s">
        <v>260</v>
      </c>
      <c r="R21" s="278" t="s">
        <v>259</v>
      </c>
      <c r="S21" s="279" t="s">
        <v>260</v>
      </c>
    </row>
    <row r="22" spans="1:19" ht="15.75" x14ac:dyDescent="0.25">
      <c r="A22" s="226"/>
      <c r="B22" s="232" t="s">
        <v>105</v>
      </c>
      <c r="C22" s="162"/>
      <c r="D22" s="159">
        <f t="shared" ref="D22:S22" si="3">SUM(D23:D28)</f>
        <v>48535.058999999994</v>
      </c>
      <c r="E22" s="138">
        <f t="shared" si="3"/>
        <v>38835.69</v>
      </c>
      <c r="F22" s="139">
        <f t="shared" si="3"/>
        <v>202497.682</v>
      </c>
      <c r="G22" s="138">
        <f t="shared" si="3"/>
        <v>166951.56499999997</v>
      </c>
      <c r="H22" s="140">
        <f t="shared" si="3"/>
        <v>23378.784</v>
      </c>
      <c r="I22" s="163">
        <f t="shared" si="3"/>
        <v>23161.873000000003</v>
      </c>
      <c r="J22" s="159">
        <f t="shared" si="3"/>
        <v>28650.296999999999</v>
      </c>
      <c r="K22" s="138">
        <f t="shared" si="3"/>
        <v>32604.705999999998</v>
      </c>
      <c r="L22" s="139">
        <f>SUM(L23:L28)</f>
        <v>119502.995</v>
      </c>
      <c r="M22" s="138">
        <f>SUM(M23:M28)</f>
        <v>140128.12300000002</v>
      </c>
      <c r="N22" s="140">
        <f t="shared" si="3"/>
        <v>9820.6169999999984</v>
      </c>
      <c r="O22" s="150">
        <f t="shared" si="3"/>
        <v>10755.376</v>
      </c>
      <c r="P22" s="280">
        <f t="shared" si="3"/>
        <v>19884.761999999995</v>
      </c>
      <c r="Q22" s="281">
        <f t="shared" si="3"/>
        <v>6230.9839999999986</v>
      </c>
      <c r="R22" s="461">
        <f t="shared" si="3"/>
        <v>82994.687000000005</v>
      </c>
      <c r="S22" s="281">
        <f t="shared" si="3"/>
        <v>26823.442000000003</v>
      </c>
    </row>
    <row r="23" spans="1:19" x14ac:dyDescent="0.2">
      <c r="A23" s="226"/>
      <c r="B23" s="233" t="s">
        <v>106</v>
      </c>
      <c r="C23" s="189" t="s">
        <v>172</v>
      </c>
      <c r="D23" s="190">
        <v>471.84699999999998</v>
      </c>
      <c r="E23" s="191">
        <v>389.44499999999999</v>
      </c>
      <c r="F23" s="65">
        <v>1966.2829999999999</v>
      </c>
      <c r="G23" s="66">
        <v>1677.3030000000001</v>
      </c>
      <c r="H23" s="190">
        <v>524.197</v>
      </c>
      <c r="I23" s="192">
        <v>467.04300000000001</v>
      </c>
      <c r="J23" s="136">
        <v>674.69299999999998</v>
      </c>
      <c r="K23" s="66">
        <v>738.68600000000004</v>
      </c>
      <c r="L23" s="111">
        <v>2819.4690000000001</v>
      </c>
      <c r="M23" s="66">
        <v>3167.0619999999999</v>
      </c>
      <c r="N23" s="65">
        <v>642.48400000000004</v>
      </c>
      <c r="O23" s="260">
        <v>611.18899999999996</v>
      </c>
      <c r="P23" s="457">
        <f t="shared" ref="P23:S28" si="4">D23-J23</f>
        <v>-202.846</v>
      </c>
      <c r="Q23" s="458">
        <f t="shared" si="4"/>
        <v>-349.24100000000004</v>
      </c>
      <c r="R23" s="462">
        <f t="shared" si="4"/>
        <v>-853.18600000000015</v>
      </c>
      <c r="S23" s="463">
        <f t="shared" si="4"/>
        <v>-1489.7589999999998</v>
      </c>
    </row>
    <row r="24" spans="1:19" x14ac:dyDescent="0.2">
      <c r="A24" s="226"/>
      <c r="B24" s="233" t="s">
        <v>107</v>
      </c>
      <c r="C24" s="189" t="s">
        <v>108</v>
      </c>
      <c r="D24" s="190">
        <v>3368.7809999999999</v>
      </c>
      <c r="E24" s="191">
        <v>8091.058</v>
      </c>
      <c r="F24" s="65">
        <v>14052.94</v>
      </c>
      <c r="G24" s="66">
        <v>34751.071000000004</v>
      </c>
      <c r="H24" s="190">
        <v>1494.729</v>
      </c>
      <c r="I24" s="192">
        <v>4372.1440000000002</v>
      </c>
      <c r="J24" s="136">
        <v>3791.0569999999998</v>
      </c>
      <c r="K24" s="66">
        <v>5890.1379999999999</v>
      </c>
      <c r="L24" s="111">
        <v>15781.287</v>
      </c>
      <c r="M24" s="66">
        <v>25328.387999999999</v>
      </c>
      <c r="N24" s="65">
        <v>2038.6189999999999</v>
      </c>
      <c r="O24" s="260">
        <v>2436.5810000000001</v>
      </c>
      <c r="P24" s="457">
        <f t="shared" ref="P24:P26" si="5">D24-J24</f>
        <v>-422.27599999999984</v>
      </c>
      <c r="Q24" s="458">
        <f t="shared" ref="Q24:Q26" si="6">E24-K24</f>
        <v>2200.92</v>
      </c>
      <c r="R24" s="462">
        <f t="shared" si="4"/>
        <v>-1728.3469999999998</v>
      </c>
      <c r="S24" s="463">
        <f t="shared" si="4"/>
        <v>9422.6830000000045</v>
      </c>
    </row>
    <row r="25" spans="1:19" x14ac:dyDescent="0.2">
      <c r="A25" s="226"/>
      <c r="B25" s="233" t="s">
        <v>109</v>
      </c>
      <c r="C25" s="189" t="s">
        <v>110</v>
      </c>
      <c r="D25" s="190">
        <v>1225.2159999999999</v>
      </c>
      <c r="E25" s="191">
        <v>988.13099999999997</v>
      </c>
      <c r="F25" s="65">
        <v>5115.1379999999999</v>
      </c>
      <c r="G25" s="66">
        <v>4252.46</v>
      </c>
      <c r="H25" s="190">
        <v>670.82500000000005</v>
      </c>
      <c r="I25" s="192">
        <v>608.93600000000004</v>
      </c>
      <c r="J25" s="136">
        <v>79.534000000000006</v>
      </c>
      <c r="K25" s="66">
        <v>145.18700000000001</v>
      </c>
      <c r="L25" s="111">
        <v>331.81</v>
      </c>
      <c r="M25" s="66">
        <v>622.55200000000002</v>
      </c>
      <c r="N25" s="65">
        <v>30.716000000000001</v>
      </c>
      <c r="O25" s="260">
        <v>64.584999999999994</v>
      </c>
      <c r="P25" s="457">
        <f t="shared" si="5"/>
        <v>1145.6819999999998</v>
      </c>
      <c r="Q25" s="458">
        <f t="shared" si="6"/>
        <v>842.94399999999996</v>
      </c>
      <c r="R25" s="462">
        <f t="shared" si="4"/>
        <v>4783.3279999999995</v>
      </c>
      <c r="S25" s="463">
        <f t="shared" si="4"/>
        <v>3629.9079999999999</v>
      </c>
    </row>
    <row r="26" spans="1:19" x14ac:dyDescent="0.2">
      <c r="A26" s="226"/>
      <c r="B26" s="233" t="s">
        <v>111</v>
      </c>
      <c r="C26" s="189" t="s">
        <v>112</v>
      </c>
      <c r="D26" s="190">
        <v>13378.916999999999</v>
      </c>
      <c r="E26" s="191">
        <v>14292.044</v>
      </c>
      <c r="F26" s="65">
        <v>55855.290999999997</v>
      </c>
      <c r="G26" s="66">
        <v>61488.4</v>
      </c>
      <c r="H26" s="190">
        <v>12507.646000000001</v>
      </c>
      <c r="I26" s="192">
        <v>13864.041999999999</v>
      </c>
      <c r="J26" s="136">
        <v>1408.7639999999999</v>
      </c>
      <c r="K26" s="66">
        <v>1471.692</v>
      </c>
      <c r="L26" s="111">
        <v>5871.4939999999997</v>
      </c>
      <c r="M26" s="66">
        <v>6334.9560000000001</v>
      </c>
      <c r="N26" s="65">
        <v>900.62900000000002</v>
      </c>
      <c r="O26" s="260">
        <v>1329.2650000000001</v>
      </c>
      <c r="P26" s="457">
        <f t="shared" si="5"/>
        <v>11970.153</v>
      </c>
      <c r="Q26" s="458">
        <f t="shared" si="6"/>
        <v>12820.351999999999</v>
      </c>
      <c r="R26" s="462">
        <f t="shared" si="4"/>
        <v>49983.796999999999</v>
      </c>
      <c r="S26" s="463">
        <f t="shared" si="4"/>
        <v>55153.444000000003</v>
      </c>
    </row>
    <row r="27" spans="1:19" x14ac:dyDescent="0.2">
      <c r="A27" s="226"/>
      <c r="B27" s="233" t="s">
        <v>113</v>
      </c>
      <c r="C27" s="189" t="s">
        <v>114</v>
      </c>
      <c r="D27" s="190">
        <v>23928.813999999998</v>
      </c>
      <c r="E27" s="191">
        <v>11076.352999999999</v>
      </c>
      <c r="F27" s="65">
        <v>99778.099000000002</v>
      </c>
      <c r="G27" s="66">
        <v>47587.381999999998</v>
      </c>
      <c r="H27" s="190">
        <v>5790.9139999999998</v>
      </c>
      <c r="I27" s="192">
        <v>2577.2550000000001</v>
      </c>
      <c r="J27" s="136">
        <v>11449.647000000001</v>
      </c>
      <c r="K27" s="66">
        <v>10110.76</v>
      </c>
      <c r="L27" s="111">
        <v>47738.146000000001</v>
      </c>
      <c r="M27" s="66">
        <v>43407.99</v>
      </c>
      <c r="N27" s="65">
        <v>2242.299</v>
      </c>
      <c r="O27" s="260">
        <v>1842.2670000000001</v>
      </c>
      <c r="P27" s="457">
        <f t="shared" si="4"/>
        <v>12479.166999999998</v>
      </c>
      <c r="Q27" s="458">
        <f t="shared" si="4"/>
        <v>965.59299999999894</v>
      </c>
      <c r="R27" s="462">
        <f t="shared" si="4"/>
        <v>52039.953000000001</v>
      </c>
      <c r="S27" s="463">
        <f t="shared" si="4"/>
        <v>4179.3919999999998</v>
      </c>
    </row>
    <row r="28" spans="1:19" ht="13.5" thickBot="1" x14ac:dyDescent="0.25">
      <c r="A28" s="226"/>
      <c r="B28" s="234" t="s">
        <v>115</v>
      </c>
      <c r="C28" s="197" t="s">
        <v>116</v>
      </c>
      <c r="D28" s="198">
        <v>6161.4840000000004</v>
      </c>
      <c r="E28" s="199">
        <v>3998.6590000000001</v>
      </c>
      <c r="F28" s="67">
        <v>25729.931</v>
      </c>
      <c r="G28" s="68">
        <v>17194.949000000001</v>
      </c>
      <c r="H28" s="198">
        <v>2390.473</v>
      </c>
      <c r="I28" s="200">
        <v>1272.453</v>
      </c>
      <c r="J28" s="137">
        <v>11246.602000000001</v>
      </c>
      <c r="K28" s="68">
        <v>14248.243</v>
      </c>
      <c r="L28" s="114">
        <v>46960.788999999997</v>
      </c>
      <c r="M28" s="68">
        <v>61267.175000000003</v>
      </c>
      <c r="N28" s="67">
        <v>3965.87</v>
      </c>
      <c r="O28" s="261">
        <v>4471.4889999999996</v>
      </c>
      <c r="P28" s="459">
        <f t="shared" ref="P28" si="7">D28-J28</f>
        <v>-5085.1180000000004</v>
      </c>
      <c r="Q28" s="460">
        <f t="shared" ref="Q28" si="8">E28-K28</f>
        <v>-10249.584000000001</v>
      </c>
      <c r="R28" s="464">
        <f t="shared" si="4"/>
        <v>-21230.857999999997</v>
      </c>
      <c r="S28" s="465">
        <f t="shared" si="4"/>
        <v>-44072.226000000002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6"/>
      <c r="B31" s="227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6"/>
      <c r="B32" s="228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6"/>
      <c r="B33" s="229"/>
      <c r="C33" s="119"/>
      <c r="D33" s="158" t="s">
        <v>259</v>
      </c>
      <c r="E33" s="149" t="s">
        <v>260</v>
      </c>
      <c r="F33" s="148" t="s">
        <v>259</v>
      </c>
      <c r="G33" s="149" t="s">
        <v>260</v>
      </c>
      <c r="H33" s="151" t="s">
        <v>259</v>
      </c>
      <c r="I33" s="152" t="s">
        <v>260</v>
      </c>
      <c r="J33" s="160" t="s">
        <v>259</v>
      </c>
      <c r="K33" s="88" t="s">
        <v>260</v>
      </c>
      <c r="L33" s="109" t="s">
        <v>259</v>
      </c>
      <c r="M33" s="88" t="s">
        <v>260</v>
      </c>
      <c r="N33" s="87" t="s">
        <v>259</v>
      </c>
      <c r="O33" s="89" t="s">
        <v>260</v>
      </c>
      <c r="P33" s="160" t="s">
        <v>259</v>
      </c>
      <c r="Q33" s="88" t="s">
        <v>260</v>
      </c>
      <c r="R33" s="110" t="s">
        <v>259</v>
      </c>
      <c r="S33" s="90" t="s">
        <v>260</v>
      </c>
      <c r="T33" s="251"/>
    </row>
    <row r="34" spans="1:21" ht="15.75" x14ac:dyDescent="0.25">
      <c r="A34" s="226"/>
      <c r="B34" s="232" t="s">
        <v>105</v>
      </c>
      <c r="C34" s="162"/>
      <c r="D34" s="159">
        <f t="shared" ref="D34:S34" si="9">SUM(D35:D40)</f>
        <v>101196.92200000001</v>
      </c>
      <c r="E34" s="138">
        <f t="shared" si="9"/>
        <v>108341.36200000001</v>
      </c>
      <c r="F34" s="139">
        <f t="shared" si="9"/>
        <v>422214.26099999994</v>
      </c>
      <c r="G34" s="138">
        <f t="shared" si="9"/>
        <v>466282.13399999996</v>
      </c>
      <c r="H34" s="140">
        <f t="shared" si="9"/>
        <v>129205.97099999999</v>
      </c>
      <c r="I34" s="163">
        <f t="shared" si="9"/>
        <v>147193.01499999998</v>
      </c>
      <c r="J34" s="159">
        <f t="shared" si="9"/>
        <v>75032.156000000003</v>
      </c>
      <c r="K34" s="138">
        <f t="shared" si="9"/>
        <v>80353.217000000004</v>
      </c>
      <c r="L34" s="139">
        <f t="shared" si="9"/>
        <v>313038.58299999998</v>
      </c>
      <c r="M34" s="138">
        <f t="shared" si="9"/>
        <v>345758.30499999999</v>
      </c>
      <c r="N34" s="140">
        <f t="shared" si="9"/>
        <v>54920.250999999989</v>
      </c>
      <c r="O34" s="150">
        <f t="shared" si="9"/>
        <v>47971.357000000004</v>
      </c>
      <c r="P34" s="257">
        <f t="shared" ref="P34:Q34" si="10">SUM(P35:P40)</f>
        <v>26164.766000000003</v>
      </c>
      <c r="Q34" s="132">
        <f t="shared" si="10"/>
        <v>27988.145000000004</v>
      </c>
      <c r="R34" s="131">
        <f t="shared" si="9"/>
        <v>109175.67800000001</v>
      </c>
      <c r="S34" s="132">
        <f t="shared" si="9"/>
        <v>120523.82900000001</v>
      </c>
      <c r="T34" s="251"/>
    </row>
    <row r="35" spans="1:21" x14ac:dyDescent="0.2">
      <c r="A35" s="226"/>
      <c r="B35" s="233" t="s">
        <v>106</v>
      </c>
      <c r="C35" s="189" t="s">
        <v>172</v>
      </c>
      <c r="D35" s="190">
        <v>54291.974999999999</v>
      </c>
      <c r="E35" s="191">
        <v>57660.77</v>
      </c>
      <c r="F35" s="111">
        <v>226502.201</v>
      </c>
      <c r="G35" s="66">
        <v>248130.72099999999</v>
      </c>
      <c r="H35" s="190">
        <v>101784.16099999999</v>
      </c>
      <c r="I35" s="192">
        <v>118409.05</v>
      </c>
      <c r="J35" s="223">
        <v>10247.977000000001</v>
      </c>
      <c r="K35" s="191">
        <v>10037.425999999999</v>
      </c>
      <c r="L35" s="111">
        <v>42777.745000000003</v>
      </c>
      <c r="M35" s="66">
        <v>43194.817999999999</v>
      </c>
      <c r="N35" s="190">
        <v>12842.236999999999</v>
      </c>
      <c r="O35" s="255">
        <v>11734.965</v>
      </c>
      <c r="P35" s="258">
        <f t="shared" ref="P35:P40" si="11">D35-J35</f>
        <v>44043.998</v>
      </c>
      <c r="Q35" s="194">
        <f t="shared" ref="Q35:Q40" si="12">E35-K35</f>
        <v>47623.343999999997</v>
      </c>
      <c r="R35" s="112">
        <f t="shared" ref="R35:R40" si="13">F35-L35</f>
        <v>183724.45600000001</v>
      </c>
      <c r="S35" s="113">
        <f t="shared" ref="S35:S40" si="14">G35-M35</f>
        <v>204935.90299999999</v>
      </c>
      <c r="T35" s="251"/>
      <c r="U35" s="215"/>
    </row>
    <row r="36" spans="1:21" x14ac:dyDescent="0.2">
      <c r="A36" s="226"/>
      <c r="B36" s="233" t="s">
        <v>107</v>
      </c>
      <c r="C36" s="189" t="s">
        <v>108</v>
      </c>
      <c r="D36" s="190">
        <v>3105.377</v>
      </c>
      <c r="E36" s="191">
        <v>8771.6200000000008</v>
      </c>
      <c r="F36" s="111">
        <v>12949.895</v>
      </c>
      <c r="G36" s="66">
        <v>37737.014999999999</v>
      </c>
      <c r="H36" s="190">
        <v>3998.3440000000001</v>
      </c>
      <c r="I36" s="192">
        <v>5450.7309999999998</v>
      </c>
      <c r="J36" s="223">
        <v>18410.059000000001</v>
      </c>
      <c r="K36" s="191">
        <v>15506.021000000001</v>
      </c>
      <c r="L36" s="111">
        <v>76745.467999999993</v>
      </c>
      <c r="M36" s="66">
        <v>66773.519</v>
      </c>
      <c r="N36" s="190">
        <v>19096.891</v>
      </c>
      <c r="O36" s="255">
        <v>11974.405000000001</v>
      </c>
      <c r="P36" s="258">
        <f t="shared" si="11"/>
        <v>-15304.682000000001</v>
      </c>
      <c r="Q36" s="194">
        <f t="shared" si="12"/>
        <v>-6734.4009999999998</v>
      </c>
      <c r="R36" s="112">
        <f t="shared" si="13"/>
        <v>-63795.572999999989</v>
      </c>
      <c r="S36" s="113">
        <f t="shared" si="14"/>
        <v>-29036.504000000001</v>
      </c>
    </row>
    <row r="37" spans="1:21" x14ac:dyDescent="0.2">
      <c r="A37" s="226"/>
      <c r="B37" s="233" t="s">
        <v>109</v>
      </c>
      <c r="C37" s="189" t="s">
        <v>110</v>
      </c>
      <c r="D37" s="190">
        <v>1975.576</v>
      </c>
      <c r="E37" s="191">
        <v>2006.077</v>
      </c>
      <c r="F37" s="111">
        <v>8240.8119999999999</v>
      </c>
      <c r="G37" s="66">
        <v>8636.5120000000006</v>
      </c>
      <c r="H37" s="190">
        <v>1730.5250000000001</v>
      </c>
      <c r="I37" s="192">
        <v>2007.8420000000001</v>
      </c>
      <c r="J37" s="223">
        <v>10037.532999999999</v>
      </c>
      <c r="K37" s="191">
        <v>10349.544</v>
      </c>
      <c r="L37" s="111">
        <v>41880.506999999998</v>
      </c>
      <c r="M37" s="66">
        <v>44528.32</v>
      </c>
      <c r="N37" s="190">
        <v>9827.6309999999994</v>
      </c>
      <c r="O37" s="255">
        <v>9365.64</v>
      </c>
      <c r="P37" s="258">
        <f t="shared" si="11"/>
        <v>-8061.9569999999994</v>
      </c>
      <c r="Q37" s="194">
        <f t="shared" si="12"/>
        <v>-8343.4670000000006</v>
      </c>
      <c r="R37" s="112">
        <f t="shared" si="13"/>
        <v>-33639.695</v>
      </c>
      <c r="S37" s="113">
        <f t="shared" si="14"/>
        <v>-35891.807999999997</v>
      </c>
      <c r="T37" s="251"/>
    </row>
    <row r="38" spans="1:21" x14ac:dyDescent="0.2">
      <c r="A38" s="226"/>
      <c r="B38" s="233" t="s">
        <v>111</v>
      </c>
      <c r="C38" s="189" t="s">
        <v>112</v>
      </c>
      <c r="D38" s="190">
        <v>3049.982</v>
      </c>
      <c r="E38" s="191">
        <v>3628.2040000000002</v>
      </c>
      <c r="F38" s="111">
        <v>12727.626</v>
      </c>
      <c r="G38" s="66">
        <v>15603.424000000001</v>
      </c>
      <c r="H38" s="190">
        <v>8790.0079999999998</v>
      </c>
      <c r="I38" s="192">
        <v>8419.6790000000001</v>
      </c>
      <c r="J38" s="223">
        <v>3034.67</v>
      </c>
      <c r="K38" s="191">
        <v>2464.0239999999999</v>
      </c>
      <c r="L38" s="111">
        <v>12656.767</v>
      </c>
      <c r="M38" s="66">
        <v>10592.357</v>
      </c>
      <c r="N38" s="190">
        <v>3220.3969999999999</v>
      </c>
      <c r="O38" s="255">
        <v>2778.7</v>
      </c>
      <c r="P38" s="258">
        <f t="shared" si="11"/>
        <v>15.311999999999898</v>
      </c>
      <c r="Q38" s="194">
        <f t="shared" si="12"/>
        <v>1164.1800000000003</v>
      </c>
      <c r="R38" s="112">
        <f t="shared" si="13"/>
        <v>70.859000000000378</v>
      </c>
      <c r="S38" s="113">
        <f t="shared" si="14"/>
        <v>5011.0670000000009</v>
      </c>
      <c r="T38" s="251"/>
    </row>
    <row r="39" spans="1:21" x14ac:dyDescent="0.2">
      <c r="A39" s="226"/>
      <c r="B39" s="233" t="s">
        <v>113</v>
      </c>
      <c r="C39" s="189" t="s">
        <v>114</v>
      </c>
      <c r="D39" s="190">
        <v>14011.171</v>
      </c>
      <c r="E39" s="191">
        <v>9418.9069999999992</v>
      </c>
      <c r="F39" s="111">
        <v>58469.296000000002</v>
      </c>
      <c r="G39" s="66">
        <v>40631.870999999999</v>
      </c>
      <c r="H39" s="190">
        <v>3318.6909999999998</v>
      </c>
      <c r="I39" s="192">
        <v>2266.0059999999999</v>
      </c>
      <c r="J39" s="223">
        <v>6520.9279999999999</v>
      </c>
      <c r="K39" s="191">
        <v>5798.8649999999998</v>
      </c>
      <c r="L39" s="111">
        <v>27217.616000000002</v>
      </c>
      <c r="M39" s="66">
        <v>24936.210999999999</v>
      </c>
      <c r="N39" s="190">
        <v>1292.537</v>
      </c>
      <c r="O39" s="255">
        <v>1031.078</v>
      </c>
      <c r="P39" s="258">
        <f t="shared" si="11"/>
        <v>7490.2430000000004</v>
      </c>
      <c r="Q39" s="194">
        <f t="shared" si="12"/>
        <v>3620.0419999999995</v>
      </c>
      <c r="R39" s="112">
        <f t="shared" si="13"/>
        <v>31251.68</v>
      </c>
      <c r="S39" s="113">
        <f t="shared" si="14"/>
        <v>15695.66</v>
      </c>
    </row>
    <row r="40" spans="1:21" ht="13.5" thickBot="1" x14ac:dyDescent="0.25">
      <c r="A40" s="226"/>
      <c r="B40" s="234" t="s">
        <v>115</v>
      </c>
      <c r="C40" s="197" t="s">
        <v>116</v>
      </c>
      <c r="D40" s="198">
        <v>24762.841</v>
      </c>
      <c r="E40" s="199">
        <v>26855.784</v>
      </c>
      <c r="F40" s="114">
        <v>103324.431</v>
      </c>
      <c r="G40" s="68">
        <v>115542.591</v>
      </c>
      <c r="H40" s="198">
        <v>9584.2420000000002</v>
      </c>
      <c r="I40" s="200">
        <v>10639.707</v>
      </c>
      <c r="J40" s="224">
        <v>26780.989000000001</v>
      </c>
      <c r="K40" s="199">
        <v>36197.337</v>
      </c>
      <c r="L40" s="114">
        <v>111760.48</v>
      </c>
      <c r="M40" s="68">
        <v>155733.07999999999</v>
      </c>
      <c r="N40" s="198">
        <v>8640.5580000000009</v>
      </c>
      <c r="O40" s="256">
        <v>11086.569</v>
      </c>
      <c r="P40" s="259">
        <f t="shared" si="11"/>
        <v>-2018.148000000001</v>
      </c>
      <c r="Q40" s="202">
        <f t="shared" si="12"/>
        <v>-9341.5529999999999</v>
      </c>
      <c r="R40" s="115">
        <f t="shared" si="13"/>
        <v>-8436.0489999999991</v>
      </c>
      <c r="S40" s="116">
        <f t="shared" si="14"/>
        <v>-40190.488999999987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6"/>
      <c r="B43" s="227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6"/>
      <c r="B44" s="228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6"/>
      <c r="B45" s="229"/>
      <c r="C45" s="119"/>
      <c r="D45" s="160" t="s">
        <v>259</v>
      </c>
      <c r="E45" s="88" t="s">
        <v>260</v>
      </c>
      <c r="F45" s="109" t="s">
        <v>259</v>
      </c>
      <c r="G45" s="88" t="s">
        <v>260</v>
      </c>
      <c r="H45" s="87" t="s">
        <v>259</v>
      </c>
      <c r="I45" s="89" t="s">
        <v>260</v>
      </c>
      <c r="J45" s="160" t="s">
        <v>259</v>
      </c>
      <c r="K45" s="88" t="s">
        <v>260</v>
      </c>
      <c r="L45" s="109" t="s">
        <v>259</v>
      </c>
      <c r="M45" s="88" t="s">
        <v>260</v>
      </c>
      <c r="N45" s="87" t="s">
        <v>259</v>
      </c>
      <c r="O45" s="89" t="s">
        <v>260</v>
      </c>
      <c r="P45" s="160" t="s">
        <v>259</v>
      </c>
      <c r="Q45" s="88" t="s">
        <v>260</v>
      </c>
      <c r="R45" s="110" t="s">
        <v>259</v>
      </c>
      <c r="S45" s="90" t="s">
        <v>260</v>
      </c>
    </row>
    <row r="46" spans="1:21" ht="15.75" x14ac:dyDescent="0.25">
      <c r="A46" s="226"/>
      <c r="B46" s="203" t="s">
        <v>105</v>
      </c>
      <c r="C46" s="204"/>
      <c r="D46" s="159">
        <f t="shared" ref="D46:S46" si="15">SUM(D47:D52)</f>
        <v>383020.81799999997</v>
      </c>
      <c r="E46" s="138">
        <f t="shared" si="15"/>
        <v>377810.60600000003</v>
      </c>
      <c r="F46" s="139">
        <f>(SUM(F47:F52))/1</f>
        <v>1598125.513</v>
      </c>
      <c r="G46" s="138">
        <f>(SUM(G47:G52))/1</f>
        <v>1625627.5929999999</v>
      </c>
      <c r="H46" s="140">
        <f t="shared" si="15"/>
        <v>276938.46299999999</v>
      </c>
      <c r="I46" s="163">
        <f t="shared" si="15"/>
        <v>291695.68199999997</v>
      </c>
      <c r="J46" s="159">
        <f t="shared" si="15"/>
        <v>211134.79300000001</v>
      </c>
      <c r="K46" s="138">
        <f t="shared" si="15"/>
        <v>224246.535</v>
      </c>
      <c r="L46" s="139">
        <f>(SUM(L47:L52))/1</f>
        <v>880815.16700000002</v>
      </c>
      <c r="M46" s="138">
        <f>(SUM(M47:M52))/1</f>
        <v>964747.28499999992</v>
      </c>
      <c r="N46" s="140">
        <f t="shared" si="15"/>
        <v>151046.35399999999</v>
      </c>
      <c r="O46" s="150">
        <f t="shared" si="15"/>
        <v>138240.66399999999</v>
      </c>
      <c r="P46" s="257">
        <f t="shared" ref="P46:Q46" si="16">SUM(P47:P52)</f>
        <v>171886.02499999999</v>
      </c>
      <c r="Q46" s="132">
        <f t="shared" si="16"/>
        <v>153564.071</v>
      </c>
      <c r="R46" s="131">
        <f t="shared" si="15"/>
        <v>717310.3459999999</v>
      </c>
      <c r="S46" s="132">
        <f t="shared" si="15"/>
        <v>660880.30799999996</v>
      </c>
    </row>
    <row r="47" spans="1:21" x14ac:dyDescent="0.2">
      <c r="A47" s="226"/>
      <c r="B47" s="225" t="s">
        <v>106</v>
      </c>
      <c r="C47" s="195" t="s">
        <v>172</v>
      </c>
      <c r="D47" s="136">
        <v>78509.971000000005</v>
      </c>
      <c r="E47" s="66">
        <v>80050.418999999994</v>
      </c>
      <c r="F47" s="111">
        <v>327537.83899999998</v>
      </c>
      <c r="G47" s="66">
        <v>344484.81199999998</v>
      </c>
      <c r="H47" s="65">
        <v>139584.97500000001</v>
      </c>
      <c r="I47" s="164">
        <v>153076.60200000001</v>
      </c>
      <c r="J47" s="136">
        <v>37814.273000000001</v>
      </c>
      <c r="K47" s="66">
        <v>34620.093999999997</v>
      </c>
      <c r="L47" s="111">
        <v>157790.42499999999</v>
      </c>
      <c r="M47" s="66">
        <v>148863.77900000001</v>
      </c>
      <c r="N47" s="65">
        <v>53803.203000000001</v>
      </c>
      <c r="O47" s="260">
        <v>47986.057000000001</v>
      </c>
      <c r="P47" s="262">
        <f t="shared" ref="P47:P52" si="17">D47-J47</f>
        <v>40695.698000000004</v>
      </c>
      <c r="Q47" s="134">
        <f t="shared" ref="Q47:Q52" si="18">E47-K47</f>
        <v>45430.324999999997</v>
      </c>
      <c r="R47" s="112">
        <f t="shared" ref="R47:S52" si="19">F47-L47</f>
        <v>169747.41399999999</v>
      </c>
      <c r="S47" s="113">
        <f t="shared" si="19"/>
        <v>195621.03299999997</v>
      </c>
    </row>
    <row r="48" spans="1:21" x14ac:dyDescent="0.2">
      <c r="A48" s="226"/>
      <c r="B48" s="230" t="s">
        <v>107</v>
      </c>
      <c r="C48" s="195" t="s">
        <v>108</v>
      </c>
      <c r="D48" s="136">
        <v>18820.246999999999</v>
      </c>
      <c r="E48" s="66">
        <v>32305.826000000001</v>
      </c>
      <c r="F48" s="111">
        <v>78505.744999999995</v>
      </c>
      <c r="G48" s="66">
        <v>138912.399</v>
      </c>
      <c r="H48" s="65">
        <v>12836.221</v>
      </c>
      <c r="I48" s="164">
        <v>19189.325000000001</v>
      </c>
      <c r="J48" s="136">
        <v>35516.709000000003</v>
      </c>
      <c r="K48" s="66">
        <v>43268.034</v>
      </c>
      <c r="L48" s="111">
        <v>148094.01199999999</v>
      </c>
      <c r="M48" s="66">
        <v>186254.48800000001</v>
      </c>
      <c r="N48" s="65">
        <v>27222.169000000002</v>
      </c>
      <c r="O48" s="260">
        <v>25367.047999999999</v>
      </c>
      <c r="P48" s="262">
        <f t="shared" si="17"/>
        <v>-16696.462000000003</v>
      </c>
      <c r="Q48" s="134">
        <f t="shared" si="18"/>
        <v>-10962.207999999999</v>
      </c>
      <c r="R48" s="112">
        <f t="shared" si="19"/>
        <v>-69588.266999999993</v>
      </c>
      <c r="S48" s="113">
        <f t="shared" si="19"/>
        <v>-47342.089000000007</v>
      </c>
    </row>
    <row r="49" spans="1:19" x14ac:dyDescent="0.2">
      <c r="A49" s="226"/>
      <c r="B49" s="230" t="s">
        <v>109</v>
      </c>
      <c r="C49" s="195" t="s">
        <v>110</v>
      </c>
      <c r="D49" s="136">
        <v>29091.871999999999</v>
      </c>
      <c r="E49" s="66">
        <v>30525.192999999999</v>
      </c>
      <c r="F49" s="111">
        <v>121374.32</v>
      </c>
      <c r="G49" s="66">
        <v>131353.75399999999</v>
      </c>
      <c r="H49" s="65">
        <v>23063.151000000002</v>
      </c>
      <c r="I49" s="164">
        <v>25753.159</v>
      </c>
      <c r="J49" s="136">
        <v>20955.169999999998</v>
      </c>
      <c r="K49" s="66">
        <v>21843.541000000001</v>
      </c>
      <c r="L49" s="111">
        <v>87427.850999999995</v>
      </c>
      <c r="M49" s="66">
        <v>93973.093999999997</v>
      </c>
      <c r="N49" s="65">
        <v>19091.475999999999</v>
      </c>
      <c r="O49" s="260">
        <v>19087.939999999999</v>
      </c>
      <c r="P49" s="262">
        <f t="shared" si="17"/>
        <v>8136.7020000000011</v>
      </c>
      <c r="Q49" s="134">
        <f t="shared" si="18"/>
        <v>8681.6519999999982</v>
      </c>
      <c r="R49" s="112">
        <f t="shared" si="19"/>
        <v>33946.469000000012</v>
      </c>
      <c r="S49" s="113">
        <f t="shared" si="19"/>
        <v>37380.659999999989</v>
      </c>
    </row>
    <row r="50" spans="1:19" x14ac:dyDescent="0.2">
      <c r="A50" s="226"/>
      <c r="B50" s="230" t="s">
        <v>111</v>
      </c>
      <c r="C50" s="195" t="s">
        <v>112</v>
      </c>
      <c r="D50" s="136">
        <v>25997.113000000001</v>
      </c>
      <c r="E50" s="66">
        <v>28617.358</v>
      </c>
      <c r="F50" s="111">
        <v>108518.34600000001</v>
      </c>
      <c r="G50" s="66">
        <v>123099.719</v>
      </c>
      <c r="H50" s="65">
        <v>30511.228999999999</v>
      </c>
      <c r="I50" s="164">
        <v>30303.152999999998</v>
      </c>
      <c r="J50" s="136">
        <v>11575.234</v>
      </c>
      <c r="K50" s="66">
        <v>10158.1</v>
      </c>
      <c r="L50" s="111">
        <v>48291.199000000001</v>
      </c>
      <c r="M50" s="66">
        <v>43704.205000000002</v>
      </c>
      <c r="N50" s="65">
        <v>23026.550999999999</v>
      </c>
      <c r="O50" s="260">
        <v>16497.398000000001</v>
      </c>
      <c r="P50" s="262">
        <f t="shared" si="17"/>
        <v>14421.879000000001</v>
      </c>
      <c r="Q50" s="134">
        <f t="shared" si="18"/>
        <v>18459.258000000002</v>
      </c>
      <c r="R50" s="112">
        <f t="shared" si="19"/>
        <v>60227.147000000004</v>
      </c>
      <c r="S50" s="113">
        <f t="shared" si="19"/>
        <v>79395.513999999996</v>
      </c>
    </row>
    <row r="51" spans="1:19" x14ac:dyDescent="0.2">
      <c r="A51" s="226"/>
      <c r="B51" s="230" t="s">
        <v>113</v>
      </c>
      <c r="C51" s="195" t="s">
        <v>114</v>
      </c>
      <c r="D51" s="136">
        <v>88434.085000000006</v>
      </c>
      <c r="E51" s="66">
        <v>63367.743999999999</v>
      </c>
      <c r="F51" s="111">
        <v>368993.65100000001</v>
      </c>
      <c r="G51" s="66">
        <v>272682.022</v>
      </c>
      <c r="H51" s="65">
        <v>20978.696</v>
      </c>
      <c r="I51" s="164">
        <v>14838.838</v>
      </c>
      <c r="J51" s="136">
        <v>26669.236000000001</v>
      </c>
      <c r="K51" s="66">
        <v>23615.491000000002</v>
      </c>
      <c r="L51" s="111">
        <v>111226.785</v>
      </c>
      <c r="M51" s="66">
        <v>101510.989</v>
      </c>
      <c r="N51" s="65">
        <v>5188.58</v>
      </c>
      <c r="O51" s="260">
        <v>4448.5569999999998</v>
      </c>
      <c r="P51" s="262">
        <f t="shared" si="17"/>
        <v>61764.849000000002</v>
      </c>
      <c r="Q51" s="134">
        <f t="shared" si="18"/>
        <v>39752.252999999997</v>
      </c>
      <c r="R51" s="112">
        <f t="shared" si="19"/>
        <v>257766.86600000001</v>
      </c>
      <c r="S51" s="113">
        <f t="shared" si="19"/>
        <v>171171.033</v>
      </c>
    </row>
    <row r="52" spans="1:19" ht="13.5" thickBot="1" x14ac:dyDescent="0.25">
      <c r="A52" s="226"/>
      <c r="B52" s="231" t="s">
        <v>115</v>
      </c>
      <c r="C52" s="196" t="s">
        <v>116</v>
      </c>
      <c r="D52" s="137">
        <v>142167.53</v>
      </c>
      <c r="E52" s="68">
        <v>142944.06599999999</v>
      </c>
      <c r="F52" s="114">
        <v>593195.61199999996</v>
      </c>
      <c r="G52" s="68">
        <v>615094.88699999999</v>
      </c>
      <c r="H52" s="67">
        <v>49964.190999999999</v>
      </c>
      <c r="I52" s="165">
        <v>48534.605000000003</v>
      </c>
      <c r="J52" s="137">
        <v>78604.171000000002</v>
      </c>
      <c r="K52" s="68">
        <v>90741.274999999994</v>
      </c>
      <c r="L52" s="114">
        <v>327984.89500000002</v>
      </c>
      <c r="M52" s="68">
        <v>390440.73</v>
      </c>
      <c r="N52" s="67">
        <v>22714.375</v>
      </c>
      <c r="O52" s="261">
        <v>24853.664000000001</v>
      </c>
      <c r="P52" s="263">
        <f t="shared" si="17"/>
        <v>63563.358999999997</v>
      </c>
      <c r="Q52" s="135">
        <f t="shared" si="18"/>
        <v>52202.790999999997</v>
      </c>
      <c r="R52" s="115">
        <f t="shared" si="19"/>
        <v>265210.71699999995</v>
      </c>
      <c r="S52" s="116">
        <f t="shared" si="19"/>
        <v>224654.15700000001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T83" sqref="T83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4" t="s">
        <v>229</v>
      </c>
      <c r="B3" s="120"/>
      <c r="C3" s="120"/>
      <c r="D3" s="120"/>
      <c r="E3" s="120"/>
      <c r="F3" s="120"/>
      <c r="G3" s="120"/>
      <c r="H3" s="120"/>
      <c r="I3" s="120"/>
      <c r="J3" s="314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0" t="s">
        <v>262</v>
      </c>
      <c r="B5" s="311"/>
      <c r="C5" s="312"/>
      <c r="D5" s="313"/>
      <c r="E5" s="310" t="s">
        <v>263</v>
      </c>
      <c r="F5" s="311"/>
      <c r="G5" s="312"/>
      <c r="H5" s="313"/>
      <c r="I5" s="125"/>
      <c r="J5" s="310" t="s">
        <v>262</v>
      </c>
      <c r="K5" s="311"/>
      <c r="L5" s="312"/>
      <c r="M5" s="313"/>
      <c r="N5" s="310" t="s">
        <v>263</v>
      </c>
      <c r="O5" s="311"/>
      <c r="P5" s="312"/>
      <c r="Q5" s="313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2" t="s">
        <v>117</v>
      </c>
      <c r="B7" s="283">
        <v>91191.597999999998</v>
      </c>
      <c r="C7" s="284">
        <v>380486.74300000002</v>
      </c>
      <c r="D7" s="285">
        <v>162559.573</v>
      </c>
      <c r="E7" s="286" t="s">
        <v>117</v>
      </c>
      <c r="F7" s="287">
        <v>97392.797000000006</v>
      </c>
      <c r="G7" s="288">
        <v>419227.62099999998</v>
      </c>
      <c r="H7" s="285">
        <v>185742.848</v>
      </c>
      <c r="I7" s="125"/>
      <c r="J7" s="282" t="s">
        <v>117</v>
      </c>
      <c r="K7" s="283">
        <v>38008.580999999998</v>
      </c>
      <c r="L7" s="284">
        <v>158598.01199999999</v>
      </c>
      <c r="M7" s="285">
        <v>53899.26</v>
      </c>
      <c r="N7" s="286" t="s">
        <v>117</v>
      </c>
      <c r="O7" s="287">
        <v>35145.695</v>
      </c>
      <c r="P7" s="288">
        <v>151127.402</v>
      </c>
      <c r="Q7" s="285">
        <v>48275.796999999999</v>
      </c>
    </row>
    <row r="8" spans="1:17" ht="15.75" x14ac:dyDescent="0.25">
      <c r="A8" s="289" t="s">
        <v>77</v>
      </c>
      <c r="B8" s="290">
        <v>54291.974999999999</v>
      </c>
      <c r="C8" s="291">
        <v>226502.201</v>
      </c>
      <c r="D8" s="290">
        <v>101784.16099999999</v>
      </c>
      <c r="E8" s="292" t="s">
        <v>77</v>
      </c>
      <c r="F8" s="293">
        <v>57660.77</v>
      </c>
      <c r="G8" s="294">
        <v>248130.72099999999</v>
      </c>
      <c r="H8" s="295">
        <v>118409.05</v>
      </c>
      <c r="I8" s="125"/>
      <c r="J8" s="289" t="s">
        <v>131</v>
      </c>
      <c r="K8" s="290">
        <v>18664.806</v>
      </c>
      <c r="L8" s="291">
        <v>77879.133000000002</v>
      </c>
      <c r="M8" s="290">
        <v>20616.112000000001</v>
      </c>
      <c r="N8" s="292" t="s">
        <v>131</v>
      </c>
      <c r="O8" s="293">
        <v>17101.272000000001</v>
      </c>
      <c r="P8" s="294">
        <v>73501.959000000003</v>
      </c>
      <c r="Q8" s="295">
        <v>20264.878000000001</v>
      </c>
    </row>
    <row r="9" spans="1:17" ht="15.75" x14ac:dyDescent="0.25">
      <c r="A9" s="296" t="s">
        <v>139</v>
      </c>
      <c r="B9" s="297">
        <v>6022.1</v>
      </c>
      <c r="C9" s="298">
        <v>25116.832999999999</v>
      </c>
      <c r="D9" s="297">
        <v>10149</v>
      </c>
      <c r="E9" s="299" t="s">
        <v>171</v>
      </c>
      <c r="F9" s="300">
        <v>9695.7999999999993</v>
      </c>
      <c r="G9" s="301">
        <v>41729.014000000003</v>
      </c>
      <c r="H9" s="302">
        <v>19307.721000000001</v>
      </c>
      <c r="I9" s="125"/>
      <c r="J9" s="296" t="s">
        <v>77</v>
      </c>
      <c r="K9" s="297">
        <v>10247.977000000001</v>
      </c>
      <c r="L9" s="298">
        <v>42777.745000000003</v>
      </c>
      <c r="M9" s="297">
        <v>12842.236999999999</v>
      </c>
      <c r="N9" s="299" t="s">
        <v>77</v>
      </c>
      <c r="O9" s="300">
        <v>10037.425999999999</v>
      </c>
      <c r="P9" s="301">
        <v>43194.817999999999</v>
      </c>
      <c r="Q9" s="302">
        <v>11734.965</v>
      </c>
    </row>
    <row r="10" spans="1:17" ht="15.75" x14ac:dyDescent="0.25">
      <c r="A10" s="296" t="s">
        <v>171</v>
      </c>
      <c r="B10" s="297">
        <v>4905.7269999999999</v>
      </c>
      <c r="C10" s="298">
        <v>20460.274000000001</v>
      </c>
      <c r="D10" s="297">
        <v>9172.0740000000005</v>
      </c>
      <c r="E10" s="299" t="s">
        <v>131</v>
      </c>
      <c r="F10" s="300">
        <v>4069.107</v>
      </c>
      <c r="G10" s="301">
        <v>17515.953000000001</v>
      </c>
      <c r="H10" s="302">
        <v>9192.3080000000009</v>
      </c>
      <c r="I10" s="125"/>
      <c r="J10" s="296" t="s">
        <v>132</v>
      </c>
      <c r="K10" s="297">
        <v>3509.4290000000001</v>
      </c>
      <c r="L10" s="298">
        <v>14639.504000000001</v>
      </c>
      <c r="M10" s="297">
        <v>9508.3979999999992</v>
      </c>
      <c r="N10" s="299" t="s">
        <v>132</v>
      </c>
      <c r="O10" s="300">
        <v>3665.1529999999998</v>
      </c>
      <c r="P10" s="301">
        <v>15765.243</v>
      </c>
      <c r="Q10" s="302">
        <v>10566.49</v>
      </c>
    </row>
    <row r="11" spans="1:17" ht="15.75" x14ac:dyDescent="0.25">
      <c r="A11" s="296" t="s">
        <v>199</v>
      </c>
      <c r="B11" s="297">
        <v>4436.9949999999999</v>
      </c>
      <c r="C11" s="298">
        <v>18552.644</v>
      </c>
      <c r="D11" s="297">
        <v>9579.6200000000008</v>
      </c>
      <c r="E11" s="299" t="s">
        <v>225</v>
      </c>
      <c r="F11" s="300">
        <v>2849.529</v>
      </c>
      <c r="G11" s="301">
        <v>12314.11</v>
      </c>
      <c r="H11" s="302">
        <v>5410.3320000000003</v>
      </c>
      <c r="I11" s="125"/>
      <c r="J11" s="296" t="s">
        <v>134</v>
      </c>
      <c r="K11" s="297">
        <v>1248.4100000000001</v>
      </c>
      <c r="L11" s="298">
        <v>5207.24</v>
      </c>
      <c r="M11" s="297">
        <v>2061.9389999999999</v>
      </c>
      <c r="N11" s="299" t="s">
        <v>134</v>
      </c>
      <c r="O11" s="300">
        <v>1120.078</v>
      </c>
      <c r="P11" s="301">
        <v>4811.8209999999999</v>
      </c>
      <c r="Q11" s="302">
        <v>1221.981</v>
      </c>
    </row>
    <row r="12" spans="1:17" ht="15.75" x14ac:dyDescent="0.25">
      <c r="A12" s="296" t="s">
        <v>131</v>
      </c>
      <c r="B12" s="297">
        <v>3886.9079999999999</v>
      </c>
      <c r="C12" s="298">
        <v>16222.974</v>
      </c>
      <c r="D12" s="297">
        <v>8920.7279999999992</v>
      </c>
      <c r="E12" s="299" t="s">
        <v>139</v>
      </c>
      <c r="F12" s="300">
        <v>2657.576</v>
      </c>
      <c r="G12" s="301">
        <v>11431.999</v>
      </c>
      <c r="H12" s="302">
        <v>3475.1019999999999</v>
      </c>
      <c r="I12" s="125"/>
      <c r="J12" s="296" t="s">
        <v>133</v>
      </c>
      <c r="K12" s="297">
        <v>996.72699999999998</v>
      </c>
      <c r="L12" s="298">
        <v>4162.2030000000004</v>
      </c>
      <c r="M12" s="297">
        <v>2888.107</v>
      </c>
      <c r="N12" s="299" t="s">
        <v>133</v>
      </c>
      <c r="O12" s="300">
        <v>959.43</v>
      </c>
      <c r="P12" s="301">
        <v>4120.8559999999998</v>
      </c>
      <c r="Q12" s="302">
        <v>2103.2060000000001</v>
      </c>
    </row>
    <row r="13" spans="1:17" ht="15.75" x14ac:dyDescent="0.25">
      <c r="A13" s="296" t="s">
        <v>128</v>
      </c>
      <c r="B13" s="297">
        <v>1678.3810000000001</v>
      </c>
      <c r="C13" s="298">
        <v>7001.3069999999998</v>
      </c>
      <c r="D13" s="297">
        <v>1374.057</v>
      </c>
      <c r="E13" s="299" t="s">
        <v>136</v>
      </c>
      <c r="F13" s="300">
        <v>1970.7719999999999</v>
      </c>
      <c r="G13" s="301">
        <v>8490.7620000000006</v>
      </c>
      <c r="H13" s="302">
        <v>1879.942</v>
      </c>
      <c r="I13" s="125"/>
      <c r="J13" s="296" t="s">
        <v>136</v>
      </c>
      <c r="K13" s="297">
        <v>966.18200000000002</v>
      </c>
      <c r="L13" s="298">
        <v>4028.2669999999998</v>
      </c>
      <c r="M13" s="297">
        <v>2537.0659999999998</v>
      </c>
      <c r="N13" s="299" t="s">
        <v>205</v>
      </c>
      <c r="O13" s="300">
        <v>738.68600000000004</v>
      </c>
      <c r="P13" s="301">
        <v>3167.0619999999999</v>
      </c>
      <c r="Q13" s="302">
        <v>611.18899999999996</v>
      </c>
    </row>
    <row r="14" spans="1:17" ht="15.75" x14ac:dyDescent="0.25">
      <c r="A14" s="296" t="s">
        <v>79</v>
      </c>
      <c r="B14" s="297">
        <v>1559.539</v>
      </c>
      <c r="C14" s="298">
        <v>6508.6779999999999</v>
      </c>
      <c r="D14" s="297">
        <v>1108.7059999999999</v>
      </c>
      <c r="E14" s="299" t="s">
        <v>164</v>
      </c>
      <c r="F14" s="300">
        <v>1842.461</v>
      </c>
      <c r="G14" s="301">
        <v>7927.6679999999997</v>
      </c>
      <c r="H14" s="302">
        <v>3693.6210000000001</v>
      </c>
      <c r="I14" s="125"/>
      <c r="J14" s="296" t="s">
        <v>205</v>
      </c>
      <c r="K14" s="297">
        <v>674.69299999999998</v>
      </c>
      <c r="L14" s="298">
        <v>2819.4690000000001</v>
      </c>
      <c r="M14" s="297">
        <v>642.48400000000004</v>
      </c>
      <c r="N14" s="299" t="s">
        <v>211</v>
      </c>
      <c r="O14" s="300">
        <v>525.601</v>
      </c>
      <c r="P14" s="301">
        <v>2263.623</v>
      </c>
      <c r="Q14" s="302">
        <v>289.74</v>
      </c>
    </row>
    <row r="15" spans="1:17" ht="15.75" x14ac:dyDescent="0.25">
      <c r="A15" s="296" t="s">
        <v>137</v>
      </c>
      <c r="B15" s="297">
        <v>1517.299</v>
      </c>
      <c r="C15" s="298">
        <v>6330.7269999999999</v>
      </c>
      <c r="D15" s="297">
        <v>3093.9229999999998</v>
      </c>
      <c r="E15" s="299" t="s">
        <v>137</v>
      </c>
      <c r="F15" s="300">
        <v>1560.2719999999999</v>
      </c>
      <c r="G15" s="301">
        <v>6713.0540000000001</v>
      </c>
      <c r="H15" s="302">
        <v>3264.1509999999998</v>
      </c>
      <c r="I15" s="125"/>
      <c r="J15" s="296" t="s">
        <v>79</v>
      </c>
      <c r="K15" s="297">
        <v>436.65199999999999</v>
      </c>
      <c r="L15" s="298">
        <v>1817.1389999999999</v>
      </c>
      <c r="M15" s="297">
        <v>1676.0260000000001</v>
      </c>
      <c r="N15" s="299" t="s">
        <v>136</v>
      </c>
      <c r="O15" s="300">
        <v>296.39299999999997</v>
      </c>
      <c r="P15" s="301">
        <v>1284.799</v>
      </c>
      <c r="Q15" s="302">
        <v>716.34500000000003</v>
      </c>
    </row>
    <row r="16" spans="1:17" ht="15.75" x14ac:dyDescent="0.25">
      <c r="A16" s="296" t="s">
        <v>151</v>
      </c>
      <c r="B16" s="297">
        <v>1446.4480000000001</v>
      </c>
      <c r="C16" s="298">
        <v>6037.2709999999997</v>
      </c>
      <c r="D16" s="297">
        <v>3451.0830000000001</v>
      </c>
      <c r="E16" s="299" t="s">
        <v>199</v>
      </c>
      <c r="F16" s="300">
        <v>1556.5</v>
      </c>
      <c r="G16" s="301">
        <v>6750.6940000000004</v>
      </c>
      <c r="H16" s="302">
        <v>3386.4</v>
      </c>
      <c r="I16" s="125"/>
      <c r="J16" s="296" t="s">
        <v>189</v>
      </c>
      <c r="K16" s="297">
        <v>280.673</v>
      </c>
      <c r="L16" s="298">
        <v>1168.386</v>
      </c>
      <c r="M16" s="297">
        <v>126.723</v>
      </c>
      <c r="N16" s="299" t="s">
        <v>149</v>
      </c>
      <c r="O16" s="300">
        <v>246.71199999999999</v>
      </c>
      <c r="P16" s="301">
        <v>1061.7460000000001</v>
      </c>
      <c r="Q16" s="302">
        <v>444.06099999999998</v>
      </c>
    </row>
    <row r="17" spans="1:17" ht="15.75" x14ac:dyDescent="0.25">
      <c r="A17" s="296" t="s">
        <v>136</v>
      </c>
      <c r="B17" s="297">
        <v>1406.4290000000001</v>
      </c>
      <c r="C17" s="298">
        <v>5867.3059999999996</v>
      </c>
      <c r="D17" s="297">
        <v>1213.893</v>
      </c>
      <c r="E17" s="299" t="s">
        <v>128</v>
      </c>
      <c r="F17" s="300">
        <v>1393.6089999999999</v>
      </c>
      <c r="G17" s="301">
        <v>6015.4669999999996</v>
      </c>
      <c r="H17" s="302">
        <v>2062.19</v>
      </c>
      <c r="I17" s="125"/>
      <c r="J17" s="296" t="s">
        <v>128</v>
      </c>
      <c r="K17" s="297">
        <v>269.89</v>
      </c>
      <c r="L17" s="298">
        <v>1123.99</v>
      </c>
      <c r="M17" s="297">
        <v>98.563999999999993</v>
      </c>
      <c r="N17" s="299" t="s">
        <v>79</v>
      </c>
      <c r="O17" s="300">
        <v>227.72300000000001</v>
      </c>
      <c r="P17" s="301">
        <v>978.83900000000006</v>
      </c>
      <c r="Q17" s="302">
        <v>172.381</v>
      </c>
    </row>
    <row r="18" spans="1:17" ht="15.75" x14ac:dyDescent="0.25">
      <c r="A18" s="296" t="s">
        <v>141</v>
      </c>
      <c r="B18" s="297">
        <v>1403.8019999999999</v>
      </c>
      <c r="C18" s="298">
        <v>5862.1189999999997</v>
      </c>
      <c r="D18" s="297">
        <v>2464.2139999999999</v>
      </c>
      <c r="E18" s="299" t="s">
        <v>151</v>
      </c>
      <c r="F18" s="300">
        <v>1382.19</v>
      </c>
      <c r="G18" s="301">
        <v>5945.2669999999998</v>
      </c>
      <c r="H18" s="302">
        <v>3066.8829999999998</v>
      </c>
      <c r="I18" s="125"/>
      <c r="J18" s="296" t="s">
        <v>211</v>
      </c>
      <c r="K18" s="297">
        <v>194.16</v>
      </c>
      <c r="L18" s="298">
        <v>806.96500000000003</v>
      </c>
      <c r="M18" s="297">
        <v>96.04</v>
      </c>
      <c r="N18" s="299" t="s">
        <v>76</v>
      </c>
      <c r="O18" s="300">
        <v>111.78100000000001</v>
      </c>
      <c r="P18" s="301">
        <v>481.86</v>
      </c>
      <c r="Q18" s="302">
        <v>94.665000000000006</v>
      </c>
    </row>
    <row r="19" spans="1:17" ht="15.75" x14ac:dyDescent="0.25">
      <c r="A19" s="296" t="s">
        <v>164</v>
      </c>
      <c r="B19" s="297">
        <v>1130.316</v>
      </c>
      <c r="C19" s="298">
        <v>4709.6379999999999</v>
      </c>
      <c r="D19" s="297">
        <v>2299.9160000000002</v>
      </c>
      <c r="E19" s="299" t="s">
        <v>79</v>
      </c>
      <c r="F19" s="300">
        <v>1264.229</v>
      </c>
      <c r="G19" s="301">
        <v>5439.9560000000001</v>
      </c>
      <c r="H19" s="302">
        <v>746.24599999999998</v>
      </c>
      <c r="I19" s="125"/>
      <c r="J19" s="296" t="s">
        <v>149</v>
      </c>
      <c r="K19" s="297">
        <v>184.971</v>
      </c>
      <c r="L19" s="298">
        <v>770.303</v>
      </c>
      <c r="M19" s="297">
        <v>544.12</v>
      </c>
      <c r="N19" s="299" t="s">
        <v>189</v>
      </c>
      <c r="O19" s="300">
        <v>105.267</v>
      </c>
      <c r="P19" s="301">
        <v>451.029</v>
      </c>
      <c r="Q19" s="302">
        <v>52.171999999999997</v>
      </c>
    </row>
    <row r="20" spans="1:17" ht="15.75" x14ac:dyDescent="0.25">
      <c r="A20" s="296" t="s">
        <v>76</v>
      </c>
      <c r="B20" s="297">
        <v>1069.44</v>
      </c>
      <c r="C20" s="298">
        <v>4464.2190000000001</v>
      </c>
      <c r="D20" s="297">
        <v>588.96400000000006</v>
      </c>
      <c r="E20" s="299" t="s">
        <v>141</v>
      </c>
      <c r="F20" s="300">
        <v>1225.9059999999999</v>
      </c>
      <c r="G20" s="301">
        <v>5269.3710000000001</v>
      </c>
      <c r="H20" s="302">
        <v>1979.3019999999999</v>
      </c>
      <c r="I20" s="125"/>
      <c r="J20" s="296" t="s">
        <v>151</v>
      </c>
      <c r="K20" s="297">
        <v>158.012</v>
      </c>
      <c r="L20" s="298">
        <v>662.58</v>
      </c>
      <c r="M20" s="297">
        <v>89.869</v>
      </c>
      <c r="N20" s="299" t="s">
        <v>151</v>
      </c>
      <c r="O20" s="300">
        <v>10.173</v>
      </c>
      <c r="P20" s="301">
        <v>43.747</v>
      </c>
      <c r="Q20" s="302">
        <v>3.7240000000000002</v>
      </c>
    </row>
    <row r="21" spans="1:17" ht="15.75" x14ac:dyDescent="0.25">
      <c r="A21" s="296" t="s">
        <v>250</v>
      </c>
      <c r="B21" s="297">
        <v>828.221</v>
      </c>
      <c r="C21" s="298">
        <v>3458.7350000000001</v>
      </c>
      <c r="D21" s="297">
        <v>268.28699999999998</v>
      </c>
      <c r="E21" s="299" t="s">
        <v>76</v>
      </c>
      <c r="F21" s="300">
        <v>1172.3409999999999</v>
      </c>
      <c r="G21" s="301">
        <v>5032.5060000000003</v>
      </c>
      <c r="H21" s="302">
        <v>707.125</v>
      </c>
      <c r="I21" s="125"/>
      <c r="J21" s="296" t="s">
        <v>76</v>
      </c>
      <c r="K21" s="297">
        <v>120.827</v>
      </c>
      <c r="L21" s="298">
        <v>504.04300000000001</v>
      </c>
      <c r="M21" s="297">
        <v>117.964</v>
      </c>
      <c r="N21" s="299"/>
      <c r="O21" s="300"/>
      <c r="P21" s="301"/>
      <c r="Q21" s="302"/>
    </row>
    <row r="22" spans="1:17" ht="15.75" x14ac:dyDescent="0.25">
      <c r="A22" s="296" t="s">
        <v>132</v>
      </c>
      <c r="B22" s="297">
        <v>712.33699999999999</v>
      </c>
      <c r="C22" s="298">
        <v>2971.7539999999999</v>
      </c>
      <c r="D22" s="297">
        <v>365.90800000000002</v>
      </c>
      <c r="E22" s="299" t="s">
        <v>250</v>
      </c>
      <c r="F22" s="300">
        <v>879.93799999999999</v>
      </c>
      <c r="G22" s="301">
        <v>3790.6289999999999</v>
      </c>
      <c r="H22" s="302">
        <v>332.7</v>
      </c>
      <c r="I22" s="125"/>
      <c r="J22" s="296" t="s">
        <v>138</v>
      </c>
      <c r="K22" s="297">
        <v>29.184999999999999</v>
      </c>
      <c r="L22" s="298">
        <v>122.502</v>
      </c>
      <c r="M22" s="297">
        <v>24</v>
      </c>
      <c r="N22" s="299"/>
      <c r="O22" s="300"/>
      <c r="P22" s="301"/>
      <c r="Q22" s="302"/>
    </row>
    <row r="23" spans="1:17" ht="16.5" thickBot="1" x14ac:dyDescent="0.3">
      <c r="A23" s="303" t="s">
        <v>194</v>
      </c>
      <c r="B23" s="304">
        <v>518.923</v>
      </c>
      <c r="C23" s="305">
        <v>2167.0250000000001</v>
      </c>
      <c r="D23" s="304">
        <v>257.73</v>
      </c>
      <c r="E23" s="306" t="s">
        <v>132</v>
      </c>
      <c r="F23" s="307">
        <v>843.08900000000006</v>
      </c>
      <c r="G23" s="308">
        <v>3626.8449999999998</v>
      </c>
      <c r="H23" s="309">
        <v>1317.374</v>
      </c>
      <c r="I23" s="125"/>
      <c r="J23" s="303" t="s">
        <v>139</v>
      </c>
      <c r="K23" s="304">
        <v>25.51</v>
      </c>
      <c r="L23" s="305">
        <v>106.553</v>
      </c>
      <c r="M23" s="304">
        <v>29.56</v>
      </c>
      <c r="N23" s="306"/>
      <c r="O23" s="307"/>
      <c r="P23" s="308"/>
      <c r="Q23" s="309"/>
    </row>
    <row r="27" spans="1:17" ht="16.5" x14ac:dyDescent="0.25">
      <c r="A27" s="120" t="s">
        <v>232</v>
      </c>
      <c r="B27" s="450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4" t="s">
        <v>229</v>
      </c>
      <c r="B28" s="120"/>
      <c r="C28" s="120"/>
      <c r="D28" s="120"/>
      <c r="E28" s="120"/>
      <c r="F28" s="121"/>
      <c r="G28" s="120"/>
      <c r="H28" s="121"/>
      <c r="I28" s="121"/>
      <c r="J28" s="314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0" t="s">
        <v>262</v>
      </c>
      <c r="B30" s="311"/>
      <c r="C30" s="312"/>
      <c r="D30" s="313"/>
      <c r="E30" s="310" t="s">
        <v>263</v>
      </c>
      <c r="F30" s="311"/>
      <c r="G30" s="312"/>
      <c r="H30" s="313"/>
      <c r="I30" s="125"/>
      <c r="J30" s="310" t="s">
        <v>262</v>
      </c>
      <c r="K30" s="311"/>
      <c r="L30" s="312"/>
      <c r="M30" s="313"/>
      <c r="N30" s="310" t="s">
        <v>263</v>
      </c>
      <c r="O30" s="311"/>
      <c r="P30" s="312"/>
      <c r="Q30" s="313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2" t="s">
        <v>117</v>
      </c>
      <c r="B32" s="283">
        <v>50310.428999999996</v>
      </c>
      <c r="C32" s="284">
        <v>209850.96799999999</v>
      </c>
      <c r="D32" s="285">
        <v>33453.964</v>
      </c>
      <c r="E32" s="286" t="s">
        <v>117</v>
      </c>
      <c r="F32" s="287">
        <v>82231.256999999998</v>
      </c>
      <c r="G32" s="288">
        <v>353832.78399999999</v>
      </c>
      <c r="H32" s="285">
        <v>46892.29</v>
      </c>
      <c r="I32" s="125"/>
      <c r="J32" s="282" t="s">
        <v>117</v>
      </c>
      <c r="K32" s="283">
        <v>35519.56</v>
      </c>
      <c r="L32" s="284">
        <v>148105.96599999999</v>
      </c>
      <c r="M32" s="285">
        <v>27222.245999999999</v>
      </c>
      <c r="N32" s="286" t="s">
        <v>117</v>
      </c>
      <c r="O32" s="287">
        <v>43675.552000000003</v>
      </c>
      <c r="P32" s="288">
        <v>188013.11600000001</v>
      </c>
      <c r="Q32" s="285">
        <v>25587.079000000002</v>
      </c>
    </row>
    <row r="33" spans="1:19" ht="15.75" x14ac:dyDescent="0.25">
      <c r="A33" s="289" t="s">
        <v>157</v>
      </c>
      <c r="B33" s="290">
        <v>16566.183000000001</v>
      </c>
      <c r="C33" s="291">
        <v>69094.535999999993</v>
      </c>
      <c r="D33" s="290">
        <v>11428</v>
      </c>
      <c r="E33" s="292" t="s">
        <v>157</v>
      </c>
      <c r="F33" s="293">
        <v>14167.045</v>
      </c>
      <c r="G33" s="294">
        <v>60821.788999999997</v>
      </c>
      <c r="H33" s="295">
        <v>8100</v>
      </c>
      <c r="I33" s="125"/>
      <c r="J33" s="289" t="s">
        <v>77</v>
      </c>
      <c r="K33" s="290">
        <v>18410.059000000001</v>
      </c>
      <c r="L33" s="291">
        <v>76745.467999999993</v>
      </c>
      <c r="M33" s="290">
        <v>19096.891</v>
      </c>
      <c r="N33" s="292" t="s">
        <v>77</v>
      </c>
      <c r="O33" s="293">
        <v>15506.021000000001</v>
      </c>
      <c r="P33" s="294">
        <v>66773.519</v>
      </c>
      <c r="Q33" s="295">
        <v>11974.405000000001</v>
      </c>
    </row>
    <row r="34" spans="1:19" ht="15.75" x14ac:dyDescent="0.25">
      <c r="A34" s="296" t="s">
        <v>128</v>
      </c>
      <c r="B34" s="297">
        <v>3457.248</v>
      </c>
      <c r="C34" s="298">
        <v>14420.549000000001</v>
      </c>
      <c r="D34" s="297">
        <v>1946.1320000000001</v>
      </c>
      <c r="E34" s="299" t="s">
        <v>77</v>
      </c>
      <c r="F34" s="300">
        <v>8771.6200000000008</v>
      </c>
      <c r="G34" s="301">
        <v>37737.014999999999</v>
      </c>
      <c r="H34" s="302">
        <v>5450.7309999999998</v>
      </c>
      <c r="I34" s="125"/>
      <c r="J34" s="296" t="s">
        <v>205</v>
      </c>
      <c r="K34" s="297">
        <v>3791.0569999999998</v>
      </c>
      <c r="L34" s="298">
        <v>15781.287</v>
      </c>
      <c r="M34" s="297">
        <v>2038.6189999999999</v>
      </c>
      <c r="N34" s="299" t="s">
        <v>76</v>
      </c>
      <c r="O34" s="300">
        <v>6030.9769999999999</v>
      </c>
      <c r="P34" s="301">
        <v>25957.79</v>
      </c>
      <c r="Q34" s="302">
        <v>2081.5889999999999</v>
      </c>
    </row>
    <row r="35" spans="1:19" ht="15.75" x14ac:dyDescent="0.25">
      <c r="A35" s="296" t="s">
        <v>205</v>
      </c>
      <c r="B35" s="297">
        <v>3368.7809999999999</v>
      </c>
      <c r="C35" s="298">
        <v>14052.94</v>
      </c>
      <c r="D35" s="297">
        <v>1494.729</v>
      </c>
      <c r="E35" s="299" t="s">
        <v>205</v>
      </c>
      <c r="F35" s="300">
        <v>8091.058</v>
      </c>
      <c r="G35" s="301">
        <v>34751.071000000004</v>
      </c>
      <c r="H35" s="302">
        <v>4372.1440000000002</v>
      </c>
      <c r="I35" s="125"/>
      <c r="J35" s="296" t="s">
        <v>76</v>
      </c>
      <c r="K35" s="297">
        <v>3746.6410000000001</v>
      </c>
      <c r="L35" s="298">
        <v>15607.842000000001</v>
      </c>
      <c r="M35" s="297">
        <v>1304.278</v>
      </c>
      <c r="N35" s="299" t="s">
        <v>205</v>
      </c>
      <c r="O35" s="300">
        <v>5890.1379999999999</v>
      </c>
      <c r="P35" s="301">
        <v>25328.387999999999</v>
      </c>
      <c r="Q35" s="302">
        <v>2436.5810000000001</v>
      </c>
    </row>
    <row r="36" spans="1:19" ht="15.75" x14ac:dyDescent="0.25">
      <c r="A36" s="296" t="s">
        <v>217</v>
      </c>
      <c r="B36" s="297">
        <v>3283.0650000000001</v>
      </c>
      <c r="C36" s="298">
        <v>13754.915000000001</v>
      </c>
      <c r="D36" s="297">
        <v>2031.009</v>
      </c>
      <c r="E36" s="299" t="s">
        <v>265</v>
      </c>
      <c r="F36" s="300">
        <v>4603.9179999999997</v>
      </c>
      <c r="G36" s="301">
        <v>19952.562999999998</v>
      </c>
      <c r="H36" s="302">
        <v>2132.0250000000001</v>
      </c>
      <c r="I36" s="125"/>
      <c r="J36" s="296" t="s">
        <v>129</v>
      </c>
      <c r="K36" s="297">
        <v>2693.413</v>
      </c>
      <c r="L36" s="298">
        <v>11265.879000000001</v>
      </c>
      <c r="M36" s="297">
        <v>1136.895</v>
      </c>
      <c r="N36" s="299" t="s">
        <v>131</v>
      </c>
      <c r="O36" s="300">
        <v>5565.049</v>
      </c>
      <c r="P36" s="301">
        <v>23983.523000000001</v>
      </c>
      <c r="Q36" s="302">
        <v>3613.4380000000001</v>
      </c>
    </row>
    <row r="37" spans="1:19" ht="15.75" x14ac:dyDescent="0.25">
      <c r="A37" s="296" t="s">
        <v>77</v>
      </c>
      <c r="B37" s="297">
        <v>3105.377</v>
      </c>
      <c r="C37" s="298">
        <v>12949.895</v>
      </c>
      <c r="D37" s="297">
        <v>3998.3440000000001</v>
      </c>
      <c r="E37" s="299" t="s">
        <v>252</v>
      </c>
      <c r="F37" s="300">
        <v>4209.4160000000002</v>
      </c>
      <c r="G37" s="301">
        <v>18099.100999999999</v>
      </c>
      <c r="H37" s="302">
        <v>2919.125</v>
      </c>
      <c r="I37" s="125"/>
      <c r="J37" s="296" t="s">
        <v>134</v>
      </c>
      <c r="K37" s="297">
        <v>1316.5419999999999</v>
      </c>
      <c r="L37" s="298">
        <v>5476.357</v>
      </c>
      <c r="M37" s="297">
        <v>574.41099999999994</v>
      </c>
      <c r="N37" s="299" t="s">
        <v>129</v>
      </c>
      <c r="O37" s="300">
        <v>3212.355</v>
      </c>
      <c r="P37" s="301">
        <v>13801.614</v>
      </c>
      <c r="Q37" s="302">
        <v>1534.596</v>
      </c>
    </row>
    <row r="38" spans="1:19" ht="15.75" x14ac:dyDescent="0.25">
      <c r="A38" s="296" t="s">
        <v>137</v>
      </c>
      <c r="B38" s="297">
        <v>2745.4969999999998</v>
      </c>
      <c r="C38" s="298">
        <v>11457.832</v>
      </c>
      <c r="D38" s="297">
        <v>1789.7840000000001</v>
      </c>
      <c r="E38" s="299" t="s">
        <v>128</v>
      </c>
      <c r="F38" s="300">
        <v>3806.9229999999998</v>
      </c>
      <c r="G38" s="301">
        <v>16398.844000000001</v>
      </c>
      <c r="H38" s="302">
        <v>2177.5549999999998</v>
      </c>
      <c r="I38" s="125"/>
      <c r="J38" s="296" t="s">
        <v>139</v>
      </c>
      <c r="K38" s="297">
        <v>1043.144</v>
      </c>
      <c r="L38" s="298">
        <v>4367.3490000000002</v>
      </c>
      <c r="M38" s="297">
        <v>490.61799999999999</v>
      </c>
      <c r="N38" s="299" t="s">
        <v>128</v>
      </c>
      <c r="O38" s="300">
        <v>2432.7939999999999</v>
      </c>
      <c r="P38" s="301">
        <v>10466.509</v>
      </c>
      <c r="Q38" s="302">
        <v>960.10299999999995</v>
      </c>
    </row>
    <row r="39" spans="1:19" ht="15.75" x14ac:dyDescent="0.25">
      <c r="A39" s="296" t="s">
        <v>256</v>
      </c>
      <c r="B39" s="297">
        <v>1939.585</v>
      </c>
      <c r="C39" s="298">
        <v>8065.884</v>
      </c>
      <c r="D39" s="297">
        <v>1396.098</v>
      </c>
      <c r="E39" s="299" t="s">
        <v>256</v>
      </c>
      <c r="F39" s="300">
        <v>3501.8649999999998</v>
      </c>
      <c r="G39" s="301">
        <v>15122.199000000001</v>
      </c>
      <c r="H39" s="302">
        <v>1759.2280000000001</v>
      </c>
      <c r="I39" s="125"/>
      <c r="J39" s="296" t="s">
        <v>138</v>
      </c>
      <c r="K39" s="297">
        <v>827.12300000000005</v>
      </c>
      <c r="L39" s="298">
        <v>3460.902</v>
      </c>
      <c r="M39" s="297">
        <v>278.76</v>
      </c>
      <c r="N39" s="299" t="s">
        <v>134</v>
      </c>
      <c r="O39" s="300">
        <v>1441.7660000000001</v>
      </c>
      <c r="P39" s="301">
        <v>6219.3869999999997</v>
      </c>
      <c r="Q39" s="302">
        <v>659.88400000000001</v>
      </c>
    </row>
    <row r="40" spans="1:19" ht="15.75" x14ac:dyDescent="0.25">
      <c r="A40" s="296" t="s">
        <v>141</v>
      </c>
      <c r="B40" s="297">
        <v>1482.6179999999999</v>
      </c>
      <c r="C40" s="298">
        <v>6188.2219999999998</v>
      </c>
      <c r="D40" s="297">
        <v>1038.779</v>
      </c>
      <c r="E40" s="299" t="s">
        <v>227</v>
      </c>
      <c r="F40" s="300">
        <v>3176.8809999999999</v>
      </c>
      <c r="G40" s="301">
        <v>13701.183999999999</v>
      </c>
      <c r="H40" s="302">
        <v>1617.5</v>
      </c>
      <c r="I40" s="125"/>
      <c r="J40" s="296" t="s">
        <v>132</v>
      </c>
      <c r="K40" s="297">
        <v>766.39</v>
      </c>
      <c r="L40" s="298">
        <v>3198.9810000000002</v>
      </c>
      <c r="M40" s="297">
        <v>434.46499999999997</v>
      </c>
      <c r="N40" s="299" t="s">
        <v>139</v>
      </c>
      <c r="O40" s="300">
        <v>1021.875</v>
      </c>
      <c r="P40" s="301">
        <v>4399.241</v>
      </c>
      <c r="Q40" s="302">
        <v>779.76099999999997</v>
      </c>
    </row>
    <row r="41" spans="1:19" ht="15.75" x14ac:dyDescent="0.25">
      <c r="A41" s="296" t="s">
        <v>171</v>
      </c>
      <c r="B41" s="297">
        <v>1386.616</v>
      </c>
      <c r="C41" s="298">
        <v>5782.8440000000001</v>
      </c>
      <c r="D41" s="297">
        <v>839.649</v>
      </c>
      <c r="E41" s="299" t="s">
        <v>137</v>
      </c>
      <c r="F41" s="300">
        <v>2627.9340000000002</v>
      </c>
      <c r="G41" s="301">
        <v>11308.031999999999</v>
      </c>
      <c r="H41" s="302">
        <v>1495.347</v>
      </c>
      <c r="I41" s="125"/>
      <c r="J41" s="296" t="s">
        <v>131</v>
      </c>
      <c r="K41" s="297">
        <v>626.98299999999995</v>
      </c>
      <c r="L41" s="298">
        <v>2612.4479999999999</v>
      </c>
      <c r="M41" s="297">
        <v>519.17100000000005</v>
      </c>
      <c r="N41" s="299" t="s">
        <v>133</v>
      </c>
      <c r="O41" s="300">
        <v>453.24099999999999</v>
      </c>
      <c r="P41" s="301">
        <v>1949.7059999999999</v>
      </c>
      <c r="Q41" s="302">
        <v>216.54</v>
      </c>
    </row>
    <row r="42" spans="1:19" ht="15.75" x14ac:dyDescent="0.25">
      <c r="A42" s="296" t="s">
        <v>136</v>
      </c>
      <c r="B42" s="297">
        <v>707.03700000000003</v>
      </c>
      <c r="C42" s="298">
        <v>2951.337</v>
      </c>
      <c r="D42" s="297">
        <v>348.13600000000002</v>
      </c>
      <c r="E42" s="299" t="s">
        <v>228</v>
      </c>
      <c r="F42" s="300">
        <v>2341.96</v>
      </c>
      <c r="G42" s="301">
        <v>10100.39</v>
      </c>
      <c r="H42" s="302">
        <v>1201</v>
      </c>
      <c r="I42" s="125"/>
      <c r="J42" s="296" t="s">
        <v>128</v>
      </c>
      <c r="K42" s="297">
        <v>559.30999999999995</v>
      </c>
      <c r="L42" s="298">
        <v>2327.5079999999998</v>
      </c>
      <c r="M42" s="297">
        <v>333.37</v>
      </c>
      <c r="N42" s="299" t="s">
        <v>151</v>
      </c>
      <c r="O42" s="300">
        <v>449.57499999999999</v>
      </c>
      <c r="P42" s="301">
        <v>1928.5129999999999</v>
      </c>
      <c r="Q42" s="302">
        <v>242.572</v>
      </c>
    </row>
    <row r="43" spans="1:19" ht="15.75" x14ac:dyDescent="0.25">
      <c r="A43" s="296" t="s">
        <v>139</v>
      </c>
      <c r="B43" s="297">
        <v>700.19899999999996</v>
      </c>
      <c r="C43" s="298">
        <v>2922.0239999999999</v>
      </c>
      <c r="D43" s="297">
        <v>422.32299999999998</v>
      </c>
      <c r="E43" s="299" t="s">
        <v>253</v>
      </c>
      <c r="F43" s="300">
        <v>2299.1860000000001</v>
      </c>
      <c r="G43" s="301">
        <v>9894.8510000000006</v>
      </c>
      <c r="H43" s="302">
        <v>1315</v>
      </c>
      <c r="I43" s="125"/>
      <c r="J43" s="296" t="s">
        <v>133</v>
      </c>
      <c r="K43" s="297">
        <v>539.46500000000003</v>
      </c>
      <c r="L43" s="298">
        <v>2254.6790000000001</v>
      </c>
      <c r="M43" s="297">
        <v>251.86</v>
      </c>
      <c r="N43" s="299" t="s">
        <v>211</v>
      </c>
      <c r="O43" s="300">
        <v>403.53</v>
      </c>
      <c r="P43" s="301">
        <v>1741.5360000000001</v>
      </c>
      <c r="Q43" s="302">
        <v>219.86</v>
      </c>
    </row>
    <row r="44" spans="1:19" ht="15.75" x14ac:dyDescent="0.25">
      <c r="A44" s="296" t="s">
        <v>251</v>
      </c>
      <c r="B44" s="297">
        <v>678.75800000000004</v>
      </c>
      <c r="C44" s="298">
        <v>2831.9920000000002</v>
      </c>
      <c r="D44" s="297">
        <v>48.311</v>
      </c>
      <c r="E44" s="299" t="s">
        <v>191</v>
      </c>
      <c r="F44" s="300">
        <v>1983.972</v>
      </c>
      <c r="G44" s="301">
        <v>8535.0939999999991</v>
      </c>
      <c r="H44" s="302">
        <v>1034</v>
      </c>
      <c r="I44" s="125"/>
      <c r="J44" s="296" t="s">
        <v>149</v>
      </c>
      <c r="K44" s="297">
        <v>461.03199999999998</v>
      </c>
      <c r="L44" s="298">
        <v>1930.385</v>
      </c>
      <c r="M44" s="297">
        <v>407.53300000000002</v>
      </c>
      <c r="N44" s="299" t="s">
        <v>138</v>
      </c>
      <c r="O44" s="300">
        <v>269.03800000000001</v>
      </c>
      <c r="P44" s="301">
        <v>1157.8420000000001</v>
      </c>
      <c r="Q44" s="302">
        <v>98.12</v>
      </c>
    </row>
    <row r="45" spans="1:19" ht="15.75" x14ac:dyDescent="0.25">
      <c r="A45" s="296" t="s">
        <v>191</v>
      </c>
      <c r="B45" s="297">
        <v>670.05100000000004</v>
      </c>
      <c r="C45" s="298">
        <v>2787.6930000000002</v>
      </c>
      <c r="D45" s="297">
        <v>418</v>
      </c>
      <c r="E45" s="299" t="s">
        <v>135</v>
      </c>
      <c r="F45" s="300">
        <v>1872.4059999999999</v>
      </c>
      <c r="G45" s="301">
        <v>8055.8689999999997</v>
      </c>
      <c r="H45" s="302">
        <v>1039.883</v>
      </c>
      <c r="I45" s="125"/>
      <c r="J45" s="296" t="s">
        <v>151</v>
      </c>
      <c r="K45" s="297">
        <v>257.76100000000002</v>
      </c>
      <c r="L45" s="298">
        <v>1072.106</v>
      </c>
      <c r="M45" s="297">
        <v>183.34100000000001</v>
      </c>
      <c r="N45" s="299" t="s">
        <v>140</v>
      </c>
      <c r="O45" s="300">
        <v>251.875</v>
      </c>
      <c r="P45" s="301">
        <v>1079.712</v>
      </c>
      <c r="Q45" s="302">
        <v>138.6</v>
      </c>
      <c r="S45" s="445"/>
    </row>
    <row r="46" spans="1:19" ht="15.75" x14ac:dyDescent="0.25">
      <c r="A46" s="296" t="s">
        <v>198</v>
      </c>
      <c r="B46" s="297">
        <v>566.88099999999997</v>
      </c>
      <c r="C46" s="298">
        <v>2366.6970000000001</v>
      </c>
      <c r="D46" s="297">
        <v>292.56</v>
      </c>
      <c r="E46" s="299" t="s">
        <v>257</v>
      </c>
      <c r="F46" s="300">
        <v>1836.806</v>
      </c>
      <c r="G46" s="301">
        <v>7933.2150000000001</v>
      </c>
      <c r="H46" s="302">
        <v>948</v>
      </c>
      <c r="I46" s="125"/>
      <c r="J46" s="296" t="s">
        <v>137</v>
      </c>
      <c r="K46" s="297">
        <v>242.35300000000001</v>
      </c>
      <c r="L46" s="298">
        <v>1010.448</v>
      </c>
      <c r="M46" s="297">
        <v>80.25</v>
      </c>
      <c r="N46" s="299" t="s">
        <v>132</v>
      </c>
      <c r="O46" s="300">
        <v>246.917</v>
      </c>
      <c r="P46" s="301">
        <v>1063.798</v>
      </c>
      <c r="Q46" s="302">
        <v>117.24</v>
      </c>
    </row>
    <row r="47" spans="1:19" ht="15.75" x14ac:dyDescent="0.25">
      <c r="A47" s="296" t="s">
        <v>264</v>
      </c>
      <c r="B47" s="297">
        <v>564.49</v>
      </c>
      <c r="C47" s="298">
        <v>2346.0970000000002</v>
      </c>
      <c r="D47" s="297">
        <v>418.005</v>
      </c>
      <c r="E47" s="299" t="s">
        <v>171</v>
      </c>
      <c r="F47" s="300">
        <v>1824.76</v>
      </c>
      <c r="G47" s="301">
        <v>7821.4390000000003</v>
      </c>
      <c r="H47" s="302">
        <v>1044.9670000000001</v>
      </c>
      <c r="I47" s="125"/>
      <c r="J47" s="296" t="s">
        <v>147</v>
      </c>
      <c r="K47" s="297">
        <v>177.14599999999999</v>
      </c>
      <c r="L47" s="298">
        <v>738.92200000000003</v>
      </c>
      <c r="M47" s="297">
        <v>66.375</v>
      </c>
      <c r="N47" s="299" t="s">
        <v>149</v>
      </c>
      <c r="O47" s="300">
        <v>229.869</v>
      </c>
      <c r="P47" s="301">
        <v>996.96600000000001</v>
      </c>
      <c r="Q47" s="302">
        <v>394.71800000000002</v>
      </c>
    </row>
    <row r="48" spans="1:19" ht="16.5" thickBot="1" x14ac:dyDescent="0.3">
      <c r="A48" s="303" t="s">
        <v>131</v>
      </c>
      <c r="B48" s="304">
        <v>544.947</v>
      </c>
      <c r="C48" s="305">
        <v>2273.6410000000001</v>
      </c>
      <c r="D48" s="304">
        <v>354.65800000000002</v>
      </c>
      <c r="E48" s="306" t="s">
        <v>139</v>
      </c>
      <c r="F48" s="307">
        <v>1590.2139999999999</v>
      </c>
      <c r="G48" s="308">
        <v>6837.9920000000002</v>
      </c>
      <c r="H48" s="309">
        <v>1120.04</v>
      </c>
      <c r="I48" s="125"/>
      <c r="J48" s="303" t="s">
        <v>136</v>
      </c>
      <c r="K48" s="304">
        <v>38.978999999999999</v>
      </c>
      <c r="L48" s="305">
        <v>162.89500000000001</v>
      </c>
      <c r="M48" s="304">
        <v>17.170000000000002</v>
      </c>
      <c r="N48" s="306" t="s">
        <v>147</v>
      </c>
      <c r="O48" s="307">
        <v>168.334</v>
      </c>
      <c r="P48" s="308">
        <v>724.40899999999999</v>
      </c>
      <c r="Q48" s="309">
        <v>70.313999999999993</v>
      </c>
    </row>
    <row r="49" spans="1:17" ht="15.75" x14ac:dyDescent="0.25">
      <c r="A49" s="441"/>
      <c r="B49" s="442"/>
      <c r="C49" s="447"/>
      <c r="D49" s="447"/>
      <c r="E49" s="448"/>
      <c r="F49" s="449"/>
      <c r="G49" s="449"/>
      <c r="H49" s="443"/>
      <c r="I49" s="125"/>
      <c r="J49" s="441"/>
      <c r="K49" s="447"/>
      <c r="L49" s="447"/>
      <c r="M49" s="447"/>
      <c r="N49" s="448"/>
      <c r="O49" s="449"/>
      <c r="P49" s="449"/>
      <c r="Q49" s="443"/>
    </row>
    <row r="50" spans="1:17" ht="15.75" x14ac:dyDescent="0.25">
      <c r="A50" s="441"/>
      <c r="B50" s="442"/>
      <c r="C50" s="447"/>
      <c r="D50" s="447"/>
      <c r="E50" s="448"/>
      <c r="F50" s="449"/>
      <c r="G50" s="449"/>
      <c r="H50" s="443"/>
      <c r="I50" s="125"/>
      <c r="J50" s="441"/>
      <c r="K50" s="447"/>
      <c r="L50" s="447"/>
      <c r="M50" s="447"/>
      <c r="N50" s="448"/>
      <c r="O50" s="449"/>
      <c r="P50" s="449"/>
      <c r="Q50" s="443"/>
    </row>
    <row r="51" spans="1:17" ht="15.75" x14ac:dyDescent="0.25">
      <c r="A51" s="441"/>
      <c r="B51" s="442"/>
      <c r="C51" s="447"/>
      <c r="D51" s="447"/>
      <c r="E51" s="448"/>
      <c r="F51" s="449"/>
      <c r="G51" s="449"/>
      <c r="H51" s="443"/>
      <c r="I51" s="125"/>
      <c r="J51" s="441"/>
      <c r="K51" s="447"/>
      <c r="L51" s="447"/>
      <c r="M51" s="447"/>
      <c r="N51" s="448"/>
      <c r="O51" s="449"/>
      <c r="P51" s="449"/>
      <c r="Q51" s="443"/>
    </row>
    <row r="52" spans="1:17" ht="15.75" x14ac:dyDescent="0.25">
      <c r="A52" s="446" t="s">
        <v>241</v>
      </c>
      <c r="B52" s="451"/>
      <c r="C52" s="451"/>
      <c r="D52" s="451"/>
      <c r="E52" s="446"/>
      <c r="F52" s="452"/>
      <c r="G52" s="452"/>
      <c r="H52" s="443"/>
      <c r="I52" s="125"/>
      <c r="J52" s="446" t="s">
        <v>242</v>
      </c>
      <c r="K52" s="451"/>
      <c r="L52" s="451"/>
      <c r="M52" s="451"/>
      <c r="N52" s="446"/>
      <c r="O52" s="452"/>
      <c r="P52" s="452"/>
      <c r="Q52" s="443"/>
    </row>
    <row r="53" spans="1:17" ht="16.5" thickBot="1" x14ac:dyDescent="0.3">
      <c r="A53" s="441" t="s">
        <v>229</v>
      </c>
      <c r="B53" s="442"/>
      <c r="C53" s="447"/>
      <c r="D53" s="447"/>
      <c r="E53" s="448"/>
      <c r="F53" s="449"/>
      <c r="G53" s="449"/>
      <c r="H53" s="443"/>
      <c r="I53" s="125"/>
      <c r="J53" s="441" t="s">
        <v>229</v>
      </c>
      <c r="K53" s="447"/>
      <c r="L53" s="447"/>
      <c r="M53" s="447"/>
      <c r="N53" s="448"/>
      <c r="O53" s="449"/>
      <c r="P53" s="449"/>
      <c r="Q53" s="44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0" t="s">
        <v>262</v>
      </c>
      <c r="B55" s="311"/>
      <c r="C55" s="312"/>
      <c r="D55" s="313"/>
      <c r="E55" s="310" t="s">
        <v>263</v>
      </c>
      <c r="F55" s="311"/>
      <c r="G55" s="312"/>
      <c r="H55" s="313"/>
      <c r="I55" s="125"/>
      <c r="J55" s="310" t="s">
        <v>262</v>
      </c>
      <c r="K55" s="311"/>
      <c r="L55" s="312"/>
      <c r="M55" s="313"/>
      <c r="N55" s="310" t="s">
        <v>263</v>
      </c>
      <c r="O55" s="311"/>
      <c r="P55" s="312"/>
      <c r="Q55" s="313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2" t="s">
        <v>117</v>
      </c>
      <c r="B57" s="283">
        <v>31457.955999999998</v>
      </c>
      <c r="C57" s="284">
        <v>131246.57</v>
      </c>
      <c r="D57" s="285">
        <v>24608.185000000001</v>
      </c>
      <c r="E57" s="286" t="s">
        <v>117</v>
      </c>
      <c r="F57" s="287">
        <v>33632.114999999998</v>
      </c>
      <c r="G57" s="288">
        <v>144722.51800000001</v>
      </c>
      <c r="H57" s="285">
        <v>27952.202000000001</v>
      </c>
      <c r="I57" s="125"/>
      <c r="J57" s="282" t="s">
        <v>117</v>
      </c>
      <c r="K57" s="283">
        <v>20963.28</v>
      </c>
      <c r="L57" s="284">
        <v>87461.702999999994</v>
      </c>
      <c r="M57" s="285">
        <v>19096.596000000001</v>
      </c>
      <c r="N57" s="286" t="s">
        <v>117</v>
      </c>
      <c r="O57" s="287">
        <v>22064.645</v>
      </c>
      <c r="P57" s="288">
        <v>94924.365000000005</v>
      </c>
      <c r="Q57" s="285">
        <v>19352.064999999999</v>
      </c>
    </row>
    <row r="58" spans="1:17" ht="15.75" x14ac:dyDescent="0.25">
      <c r="A58" s="289" t="s">
        <v>139</v>
      </c>
      <c r="B58" s="290">
        <v>4883.1329999999998</v>
      </c>
      <c r="C58" s="291">
        <v>20370.958999999999</v>
      </c>
      <c r="D58" s="290">
        <v>4046.5659999999998</v>
      </c>
      <c r="E58" s="292" t="s">
        <v>139</v>
      </c>
      <c r="F58" s="293">
        <v>4435.67</v>
      </c>
      <c r="G58" s="294">
        <v>19094.384999999998</v>
      </c>
      <c r="H58" s="295">
        <v>3966.5230000000001</v>
      </c>
      <c r="I58" s="125"/>
      <c r="J58" s="289" t="s">
        <v>77</v>
      </c>
      <c r="K58" s="290">
        <v>10037.532999999999</v>
      </c>
      <c r="L58" s="291">
        <v>41880.506999999998</v>
      </c>
      <c r="M58" s="290">
        <v>9827.6309999999994</v>
      </c>
      <c r="N58" s="292" t="s">
        <v>77</v>
      </c>
      <c r="O58" s="293">
        <v>10349.544</v>
      </c>
      <c r="P58" s="294">
        <v>44528.32</v>
      </c>
      <c r="Q58" s="295">
        <v>9365.64</v>
      </c>
    </row>
    <row r="59" spans="1:17" ht="15.75" x14ac:dyDescent="0.25">
      <c r="A59" s="296" t="s">
        <v>132</v>
      </c>
      <c r="B59" s="297">
        <v>2838.47</v>
      </c>
      <c r="C59" s="298">
        <v>11842.608</v>
      </c>
      <c r="D59" s="297">
        <v>2648.43</v>
      </c>
      <c r="E59" s="299" t="s">
        <v>131</v>
      </c>
      <c r="F59" s="300">
        <v>3329.0810000000001</v>
      </c>
      <c r="G59" s="301">
        <v>14320.521000000001</v>
      </c>
      <c r="H59" s="302">
        <v>2616.279</v>
      </c>
      <c r="I59" s="125"/>
      <c r="J59" s="296" t="s">
        <v>134</v>
      </c>
      <c r="K59" s="297">
        <v>4184.9920000000002</v>
      </c>
      <c r="L59" s="298">
        <v>17464.885999999999</v>
      </c>
      <c r="M59" s="297">
        <v>4437.0950000000003</v>
      </c>
      <c r="N59" s="299" t="s">
        <v>134</v>
      </c>
      <c r="O59" s="300">
        <v>4019.8</v>
      </c>
      <c r="P59" s="301">
        <v>17280.96</v>
      </c>
      <c r="Q59" s="302">
        <v>4312.6000000000004</v>
      </c>
    </row>
    <row r="60" spans="1:17" ht="15.75" x14ac:dyDescent="0.25">
      <c r="A60" s="296" t="s">
        <v>136</v>
      </c>
      <c r="B60" s="297">
        <v>2539.5569999999998</v>
      </c>
      <c r="C60" s="298">
        <v>10597.188</v>
      </c>
      <c r="D60" s="297">
        <v>2363.4169999999999</v>
      </c>
      <c r="E60" s="299" t="s">
        <v>136</v>
      </c>
      <c r="F60" s="300">
        <v>2944.741</v>
      </c>
      <c r="G60" s="301">
        <v>12669.790999999999</v>
      </c>
      <c r="H60" s="302">
        <v>2977.03</v>
      </c>
      <c r="I60" s="125"/>
      <c r="J60" s="296" t="s">
        <v>132</v>
      </c>
      <c r="K60" s="297">
        <v>3336.7130000000002</v>
      </c>
      <c r="L60" s="298">
        <v>13920.871999999999</v>
      </c>
      <c r="M60" s="297">
        <v>2284.4180000000001</v>
      </c>
      <c r="N60" s="299" t="s">
        <v>132</v>
      </c>
      <c r="O60" s="300">
        <v>3678.7469999999998</v>
      </c>
      <c r="P60" s="301">
        <v>15832.272000000001</v>
      </c>
      <c r="Q60" s="302">
        <v>2734.0160000000001</v>
      </c>
    </row>
    <row r="61" spans="1:17" ht="15.75" x14ac:dyDescent="0.25">
      <c r="A61" s="296" t="s">
        <v>131</v>
      </c>
      <c r="B61" s="297">
        <v>2462.4259999999999</v>
      </c>
      <c r="C61" s="298">
        <v>10273.954</v>
      </c>
      <c r="D61" s="297">
        <v>2083.4749999999999</v>
      </c>
      <c r="E61" s="299" t="s">
        <v>141</v>
      </c>
      <c r="F61" s="300">
        <v>2679.4110000000001</v>
      </c>
      <c r="G61" s="301">
        <v>11526.8</v>
      </c>
      <c r="H61" s="302">
        <v>2781.4090000000001</v>
      </c>
      <c r="I61" s="125"/>
      <c r="J61" s="296" t="s">
        <v>133</v>
      </c>
      <c r="K61" s="297">
        <v>2039.827</v>
      </c>
      <c r="L61" s="298">
        <v>8506.3739999999998</v>
      </c>
      <c r="M61" s="297">
        <v>1791.8230000000001</v>
      </c>
      <c r="N61" s="299" t="s">
        <v>133</v>
      </c>
      <c r="O61" s="300">
        <v>1893.7170000000001</v>
      </c>
      <c r="P61" s="301">
        <v>8151.2950000000001</v>
      </c>
      <c r="Q61" s="302">
        <v>1646.5409999999999</v>
      </c>
    </row>
    <row r="62" spans="1:17" ht="15.75" x14ac:dyDescent="0.25">
      <c r="A62" s="296" t="s">
        <v>130</v>
      </c>
      <c r="B62" s="297">
        <v>2422.308</v>
      </c>
      <c r="C62" s="298">
        <v>10104.486999999999</v>
      </c>
      <c r="D62" s="297">
        <v>1495.319</v>
      </c>
      <c r="E62" s="299" t="s">
        <v>132</v>
      </c>
      <c r="F62" s="300">
        <v>2585.63</v>
      </c>
      <c r="G62" s="301">
        <v>11128.112999999999</v>
      </c>
      <c r="H62" s="302">
        <v>2527.8040000000001</v>
      </c>
      <c r="I62" s="125"/>
      <c r="J62" s="296" t="s">
        <v>76</v>
      </c>
      <c r="K62" s="297">
        <v>923.16800000000001</v>
      </c>
      <c r="L62" s="298">
        <v>3847.7089999999998</v>
      </c>
      <c r="M62" s="297">
        <v>508.31900000000002</v>
      </c>
      <c r="N62" s="299" t="s">
        <v>76</v>
      </c>
      <c r="O62" s="300">
        <v>735.90800000000002</v>
      </c>
      <c r="P62" s="301">
        <v>3164.047</v>
      </c>
      <c r="Q62" s="302">
        <v>384.54399999999998</v>
      </c>
    </row>
    <row r="63" spans="1:17" ht="15.75" x14ac:dyDescent="0.25">
      <c r="A63" s="296" t="s">
        <v>77</v>
      </c>
      <c r="B63" s="297">
        <v>1975.576</v>
      </c>
      <c r="C63" s="298">
        <v>8240.8119999999999</v>
      </c>
      <c r="D63" s="297">
        <v>1730.5250000000001</v>
      </c>
      <c r="E63" s="299" t="s">
        <v>130</v>
      </c>
      <c r="F63" s="300">
        <v>2520.7359999999999</v>
      </c>
      <c r="G63" s="301">
        <v>10847.694</v>
      </c>
      <c r="H63" s="302">
        <v>1890.6569999999999</v>
      </c>
      <c r="I63" s="125"/>
      <c r="J63" s="296" t="s">
        <v>131</v>
      </c>
      <c r="K63" s="297">
        <v>99.372</v>
      </c>
      <c r="L63" s="298">
        <v>415.28300000000002</v>
      </c>
      <c r="M63" s="297">
        <v>65.307000000000002</v>
      </c>
      <c r="N63" s="299" t="s">
        <v>130</v>
      </c>
      <c r="O63" s="300">
        <v>468.608</v>
      </c>
      <c r="P63" s="301">
        <v>2018.153</v>
      </c>
      <c r="Q63" s="302">
        <v>254.03100000000001</v>
      </c>
    </row>
    <row r="64" spans="1:17" ht="15.75" x14ac:dyDescent="0.25">
      <c r="A64" s="296" t="s">
        <v>141</v>
      </c>
      <c r="B64" s="297">
        <v>1922.454</v>
      </c>
      <c r="C64" s="298">
        <v>8022.8980000000001</v>
      </c>
      <c r="D64" s="297">
        <v>1931.981</v>
      </c>
      <c r="E64" s="299" t="s">
        <v>77</v>
      </c>
      <c r="F64" s="300">
        <v>2006.077</v>
      </c>
      <c r="G64" s="301">
        <v>8636.5120000000006</v>
      </c>
      <c r="H64" s="302">
        <v>2007.8420000000001</v>
      </c>
      <c r="I64" s="125"/>
      <c r="J64" s="296" t="s">
        <v>205</v>
      </c>
      <c r="K64" s="297">
        <v>79.534000000000006</v>
      </c>
      <c r="L64" s="298">
        <v>331.81</v>
      </c>
      <c r="M64" s="297">
        <v>30.716000000000001</v>
      </c>
      <c r="N64" s="299" t="s">
        <v>131</v>
      </c>
      <c r="O64" s="300">
        <v>228.19200000000001</v>
      </c>
      <c r="P64" s="301">
        <v>980.66099999999994</v>
      </c>
      <c r="Q64" s="302">
        <v>139.791</v>
      </c>
    </row>
    <row r="65" spans="1:17" ht="15.75" x14ac:dyDescent="0.25">
      <c r="A65" s="296" t="s">
        <v>149</v>
      </c>
      <c r="B65" s="297">
        <v>1534.9069999999999</v>
      </c>
      <c r="C65" s="298">
        <v>6404.192</v>
      </c>
      <c r="D65" s="297">
        <v>1052.9549999999999</v>
      </c>
      <c r="E65" s="299" t="s">
        <v>151</v>
      </c>
      <c r="F65" s="300">
        <v>1631.23</v>
      </c>
      <c r="G65" s="301">
        <v>7021.4139999999998</v>
      </c>
      <c r="H65" s="302">
        <v>895.09799999999996</v>
      </c>
      <c r="I65" s="125"/>
      <c r="J65" s="296" t="s">
        <v>130</v>
      </c>
      <c r="K65" s="297">
        <v>73.722999999999999</v>
      </c>
      <c r="L65" s="298">
        <v>307.68299999999999</v>
      </c>
      <c r="M65" s="297">
        <v>34.683999999999997</v>
      </c>
      <c r="N65" s="299" t="s">
        <v>211</v>
      </c>
      <c r="O65" s="300">
        <v>220.89099999999999</v>
      </c>
      <c r="P65" s="301">
        <v>950.35500000000002</v>
      </c>
      <c r="Q65" s="302">
        <v>264.07299999999998</v>
      </c>
    </row>
    <row r="66" spans="1:17" ht="15.75" x14ac:dyDescent="0.25">
      <c r="A66" s="296" t="s">
        <v>151</v>
      </c>
      <c r="B66" s="297">
        <v>1375.6969999999999</v>
      </c>
      <c r="C66" s="298">
        <v>5738.0879999999997</v>
      </c>
      <c r="D66" s="297">
        <v>742.04399999999998</v>
      </c>
      <c r="E66" s="299" t="s">
        <v>191</v>
      </c>
      <c r="F66" s="300">
        <v>1337.664</v>
      </c>
      <c r="G66" s="301">
        <v>5755.6790000000001</v>
      </c>
      <c r="H66" s="302">
        <v>660.42499999999995</v>
      </c>
      <c r="I66" s="125"/>
      <c r="J66" s="296" t="s">
        <v>151</v>
      </c>
      <c r="K66" s="297">
        <v>52.005000000000003</v>
      </c>
      <c r="L66" s="298">
        <v>217.64</v>
      </c>
      <c r="M66" s="297">
        <v>39.886000000000003</v>
      </c>
      <c r="N66" s="299" t="s">
        <v>205</v>
      </c>
      <c r="O66" s="300">
        <v>145.18700000000001</v>
      </c>
      <c r="P66" s="301">
        <v>622.55200000000002</v>
      </c>
      <c r="Q66" s="302">
        <v>64.584999999999994</v>
      </c>
    </row>
    <row r="67" spans="1:17" ht="15.75" x14ac:dyDescent="0.25">
      <c r="A67" s="296" t="s">
        <v>140</v>
      </c>
      <c r="B67" s="297">
        <v>1320.211</v>
      </c>
      <c r="C67" s="298">
        <v>5507.6369999999997</v>
      </c>
      <c r="D67" s="297">
        <v>964.56399999999996</v>
      </c>
      <c r="E67" s="299" t="s">
        <v>189</v>
      </c>
      <c r="F67" s="300">
        <v>1302.922</v>
      </c>
      <c r="G67" s="301">
        <v>5606.3829999999998</v>
      </c>
      <c r="H67" s="302">
        <v>625.77700000000004</v>
      </c>
      <c r="I67" s="125"/>
      <c r="J67" s="296" t="s">
        <v>138</v>
      </c>
      <c r="K67" s="297">
        <v>34.441000000000003</v>
      </c>
      <c r="L67" s="298">
        <v>143.52199999999999</v>
      </c>
      <c r="M67" s="297">
        <v>7.9489999999999998</v>
      </c>
      <c r="N67" s="299" t="s">
        <v>138</v>
      </c>
      <c r="O67" s="300">
        <v>56.752000000000002</v>
      </c>
      <c r="P67" s="301">
        <v>244.79499999999999</v>
      </c>
      <c r="Q67" s="302">
        <v>18.035</v>
      </c>
    </row>
    <row r="68" spans="1:17" ht="15.75" x14ac:dyDescent="0.25">
      <c r="A68" s="296" t="s">
        <v>189</v>
      </c>
      <c r="B68" s="297">
        <v>1238.5999999999999</v>
      </c>
      <c r="C68" s="298">
        <v>5165.7030000000004</v>
      </c>
      <c r="D68" s="297">
        <v>606.82600000000002</v>
      </c>
      <c r="E68" s="299" t="s">
        <v>140</v>
      </c>
      <c r="F68" s="300">
        <v>1268.847</v>
      </c>
      <c r="G68" s="301">
        <v>5459.39</v>
      </c>
      <c r="H68" s="302">
        <v>994.39099999999996</v>
      </c>
      <c r="I68" s="125"/>
      <c r="J68" s="296" t="s">
        <v>149</v>
      </c>
      <c r="K68" s="297">
        <v>29.536999999999999</v>
      </c>
      <c r="L68" s="298">
        <v>123.166</v>
      </c>
      <c r="M68" s="297">
        <v>23.51</v>
      </c>
      <c r="N68" s="299" t="s">
        <v>189</v>
      </c>
      <c r="O68" s="300">
        <v>47.789000000000001</v>
      </c>
      <c r="P68" s="301">
        <v>204.78200000000001</v>
      </c>
      <c r="Q68" s="302">
        <v>29.501999999999999</v>
      </c>
    </row>
    <row r="69" spans="1:17" ht="15.75" x14ac:dyDescent="0.25">
      <c r="A69" s="296" t="s">
        <v>205</v>
      </c>
      <c r="B69" s="297">
        <v>1225.2159999999999</v>
      </c>
      <c r="C69" s="298">
        <v>5115.1379999999999</v>
      </c>
      <c r="D69" s="297">
        <v>670.82500000000005</v>
      </c>
      <c r="E69" s="299" t="s">
        <v>149</v>
      </c>
      <c r="F69" s="300">
        <v>1242.0930000000001</v>
      </c>
      <c r="G69" s="301">
        <v>5343.1880000000001</v>
      </c>
      <c r="H69" s="302">
        <v>865.15700000000004</v>
      </c>
      <c r="I69" s="125"/>
      <c r="J69" s="296" t="s">
        <v>136</v>
      </c>
      <c r="K69" s="297">
        <v>19.233000000000001</v>
      </c>
      <c r="L69" s="298">
        <v>80.314999999999998</v>
      </c>
      <c r="M69" s="297">
        <v>11.131</v>
      </c>
      <c r="N69" s="299" t="s">
        <v>128</v>
      </c>
      <c r="O69" s="300">
        <v>47.698999999999998</v>
      </c>
      <c r="P69" s="301">
        <v>205.30500000000001</v>
      </c>
      <c r="Q69" s="302">
        <v>23.347999999999999</v>
      </c>
    </row>
    <row r="70" spans="1:17" ht="15.75" x14ac:dyDescent="0.25">
      <c r="A70" s="296" t="s">
        <v>191</v>
      </c>
      <c r="B70" s="297">
        <v>1022.303</v>
      </c>
      <c r="C70" s="298">
        <v>4265.527</v>
      </c>
      <c r="D70" s="297">
        <v>616</v>
      </c>
      <c r="E70" s="299" t="s">
        <v>205</v>
      </c>
      <c r="F70" s="300">
        <v>988.13099999999997</v>
      </c>
      <c r="G70" s="301">
        <v>4252.46</v>
      </c>
      <c r="H70" s="302">
        <v>608.93600000000004</v>
      </c>
      <c r="I70" s="125"/>
      <c r="J70" s="296" t="s">
        <v>79</v>
      </c>
      <c r="K70" s="297">
        <v>10.311999999999999</v>
      </c>
      <c r="L70" s="298">
        <v>43.015000000000001</v>
      </c>
      <c r="M70" s="297">
        <v>4.4619999999999997</v>
      </c>
      <c r="N70" s="299" t="s">
        <v>149</v>
      </c>
      <c r="O70" s="300">
        <v>40.993000000000002</v>
      </c>
      <c r="P70" s="301">
        <v>176.256</v>
      </c>
      <c r="Q70" s="302">
        <v>46.753</v>
      </c>
    </row>
    <row r="71" spans="1:17" ht="15.75" x14ac:dyDescent="0.25">
      <c r="A71" s="296" t="s">
        <v>79</v>
      </c>
      <c r="B71" s="297">
        <v>816.28499999999997</v>
      </c>
      <c r="C71" s="298">
        <v>3406.0810000000001</v>
      </c>
      <c r="D71" s="297">
        <v>729.76</v>
      </c>
      <c r="E71" s="299" t="s">
        <v>79</v>
      </c>
      <c r="F71" s="300">
        <v>876.22900000000004</v>
      </c>
      <c r="G71" s="301">
        <v>3767.05</v>
      </c>
      <c r="H71" s="302">
        <v>813.75300000000004</v>
      </c>
      <c r="I71" s="125"/>
      <c r="J71" s="296" t="s">
        <v>128</v>
      </c>
      <c r="K71" s="297">
        <v>10.006</v>
      </c>
      <c r="L71" s="298">
        <v>41.722999999999999</v>
      </c>
      <c r="M71" s="297">
        <v>4.399</v>
      </c>
      <c r="N71" s="299" t="s">
        <v>129</v>
      </c>
      <c r="O71" s="300">
        <v>40.796999999999997</v>
      </c>
      <c r="P71" s="301">
        <v>175.28100000000001</v>
      </c>
      <c r="Q71" s="302">
        <v>9.7750000000000004</v>
      </c>
    </row>
    <row r="72" spans="1:17" ht="15.75" x14ac:dyDescent="0.25">
      <c r="A72" s="296" t="s">
        <v>211</v>
      </c>
      <c r="B72" s="297">
        <v>683.30399999999997</v>
      </c>
      <c r="C72" s="298">
        <v>2850.395</v>
      </c>
      <c r="D72" s="297">
        <v>463.72699999999998</v>
      </c>
      <c r="E72" s="299" t="s">
        <v>134</v>
      </c>
      <c r="F72" s="300">
        <v>823.79100000000005</v>
      </c>
      <c r="G72" s="301">
        <v>3546.2020000000002</v>
      </c>
      <c r="H72" s="302">
        <v>631.29399999999998</v>
      </c>
      <c r="I72" s="125"/>
      <c r="J72" s="296" t="s">
        <v>129</v>
      </c>
      <c r="K72" s="297">
        <v>7.9610000000000003</v>
      </c>
      <c r="L72" s="298">
        <v>33.270000000000003</v>
      </c>
      <c r="M72" s="297">
        <v>5</v>
      </c>
      <c r="N72" s="299" t="s">
        <v>79</v>
      </c>
      <c r="O72" s="300">
        <v>32.508000000000003</v>
      </c>
      <c r="P72" s="301">
        <v>140.70400000000001</v>
      </c>
      <c r="Q72" s="302">
        <v>18.55</v>
      </c>
    </row>
    <row r="73" spans="1:17" ht="16.5" thickBot="1" x14ac:dyDescent="0.3">
      <c r="A73" s="303" t="s">
        <v>134</v>
      </c>
      <c r="B73" s="304">
        <v>505.41699999999997</v>
      </c>
      <c r="C73" s="305">
        <v>2108.9690000000001</v>
      </c>
      <c r="D73" s="304">
        <v>419.18799999999999</v>
      </c>
      <c r="E73" s="306" t="s">
        <v>211</v>
      </c>
      <c r="F73" s="307">
        <v>690.38800000000003</v>
      </c>
      <c r="G73" s="308">
        <v>2972.4989999999998</v>
      </c>
      <c r="H73" s="309">
        <v>586.01099999999997</v>
      </c>
      <c r="I73" s="125"/>
      <c r="J73" s="303" t="s">
        <v>189</v>
      </c>
      <c r="K73" s="304">
        <v>7.0389999999999997</v>
      </c>
      <c r="L73" s="305">
        <v>29.396999999999998</v>
      </c>
      <c r="M73" s="304">
        <v>7.5359999999999996</v>
      </c>
      <c r="N73" s="306" t="s">
        <v>141</v>
      </c>
      <c r="O73" s="307">
        <v>24.388999999999999</v>
      </c>
      <c r="P73" s="308">
        <v>105.777</v>
      </c>
      <c r="Q73" s="309">
        <v>23.148</v>
      </c>
    </row>
    <row r="74" spans="1:17" ht="15.75" x14ac:dyDescent="0.25">
      <c r="A74" s="441"/>
      <c r="B74" s="447"/>
      <c r="C74" s="447"/>
      <c r="D74" s="447"/>
      <c r="E74" s="448"/>
      <c r="F74" s="449"/>
      <c r="G74" s="449"/>
      <c r="H74" s="443"/>
      <c r="I74" s="125"/>
      <c r="J74" s="448"/>
      <c r="K74" s="447"/>
      <c r="L74" s="447"/>
      <c r="M74" s="447"/>
      <c r="N74" s="448"/>
      <c r="O74" s="449"/>
      <c r="P74" s="449"/>
      <c r="Q74" s="443"/>
    </row>
    <row r="75" spans="1:17" ht="15.75" x14ac:dyDescent="0.25">
      <c r="A75" s="441"/>
      <c r="B75" s="447"/>
      <c r="C75" s="447"/>
      <c r="D75" s="447"/>
      <c r="E75" s="448"/>
      <c r="F75" s="449"/>
      <c r="G75" s="449"/>
      <c r="H75" s="443"/>
      <c r="I75" s="125"/>
      <c r="J75" s="448"/>
      <c r="K75" s="447"/>
      <c r="L75" s="447"/>
      <c r="M75" s="447"/>
      <c r="N75" s="448"/>
      <c r="O75" s="449"/>
      <c r="P75" s="449"/>
      <c r="Q75" s="443"/>
    </row>
    <row r="76" spans="1:17" ht="15.75" x14ac:dyDescent="0.25">
      <c r="A76" s="441"/>
      <c r="B76" s="447"/>
      <c r="C76" s="447"/>
      <c r="D76" s="447"/>
      <c r="E76" s="448"/>
      <c r="F76" s="449"/>
      <c r="G76" s="449"/>
      <c r="H76" s="443"/>
      <c r="I76" s="125"/>
      <c r="J76" s="448"/>
      <c r="K76" s="447"/>
      <c r="L76" s="447"/>
      <c r="M76" s="447"/>
      <c r="N76" s="448"/>
      <c r="O76" s="449"/>
      <c r="P76" s="449"/>
      <c r="Q76" s="443"/>
    </row>
    <row r="77" spans="1:17" ht="15.75" x14ac:dyDescent="0.25">
      <c r="A77" s="444" t="s">
        <v>243</v>
      </c>
      <c r="B77" s="451"/>
      <c r="C77" s="451"/>
      <c r="D77" s="451"/>
      <c r="E77" s="446"/>
      <c r="F77" s="452"/>
      <c r="G77" s="452"/>
      <c r="H77" s="453"/>
      <c r="I77" s="125"/>
      <c r="J77" s="446" t="s">
        <v>244</v>
      </c>
      <c r="K77" s="451"/>
      <c r="L77" s="451"/>
      <c r="M77" s="451"/>
      <c r="N77" s="446"/>
      <c r="O77" s="452"/>
      <c r="P77" s="452"/>
      <c r="Q77" s="453"/>
    </row>
    <row r="78" spans="1:17" ht="16.5" thickBot="1" x14ac:dyDescent="0.3">
      <c r="A78" s="441" t="s">
        <v>229</v>
      </c>
      <c r="B78" s="447"/>
      <c r="C78" s="447"/>
      <c r="D78" s="447"/>
      <c r="E78" s="448"/>
      <c r="F78" s="449"/>
      <c r="G78" s="449"/>
      <c r="H78" s="443"/>
      <c r="I78" s="125"/>
      <c r="J78" s="448" t="s">
        <v>229</v>
      </c>
      <c r="K78" s="447"/>
      <c r="L78" s="447"/>
      <c r="M78" s="447"/>
      <c r="N78" s="448"/>
      <c r="O78" s="449"/>
      <c r="P78" s="449"/>
      <c r="Q78" s="44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0" t="s">
        <v>262</v>
      </c>
      <c r="B80" s="311"/>
      <c r="C80" s="312"/>
      <c r="D80" s="313"/>
      <c r="E80" s="310" t="s">
        <v>263</v>
      </c>
      <c r="F80" s="311"/>
      <c r="G80" s="312"/>
      <c r="H80" s="313"/>
      <c r="I80" s="125"/>
      <c r="J80" s="310" t="s">
        <v>262</v>
      </c>
      <c r="K80" s="311"/>
      <c r="L80" s="312"/>
      <c r="M80" s="313"/>
      <c r="N80" s="310" t="s">
        <v>263</v>
      </c>
      <c r="O80" s="311"/>
      <c r="P80" s="312"/>
      <c r="Q80" s="313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2" t="s">
        <v>117</v>
      </c>
      <c r="B82" s="283">
        <v>43864.396999999997</v>
      </c>
      <c r="C82" s="284">
        <v>183103.23300000001</v>
      </c>
      <c r="D82" s="285">
        <v>55628.14</v>
      </c>
      <c r="E82" s="286" t="s">
        <v>117</v>
      </c>
      <c r="F82" s="287">
        <v>47091.775999999998</v>
      </c>
      <c r="G82" s="288">
        <v>202613.49299999999</v>
      </c>
      <c r="H82" s="285">
        <v>51214.175000000003</v>
      </c>
      <c r="I82" s="125"/>
      <c r="J82" s="282" t="s">
        <v>117</v>
      </c>
      <c r="K82" s="283">
        <v>11705.651</v>
      </c>
      <c r="L82" s="284">
        <v>48834.614000000001</v>
      </c>
      <c r="M82" s="285">
        <v>23242.925999999999</v>
      </c>
      <c r="N82" s="286" t="s">
        <v>117</v>
      </c>
      <c r="O82" s="287">
        <v>10551.995999999999</v>
      </c>
      <c r="P82" s="288">
        <v>45405.68</v>
      </c>
      <c r="Q82" s="285">
        <v>17059.797999999999</v>
      </c>
    </row>
    <row r="83" spans="1:17" ht="15.75" x14ac:dyDescent="0.25">
      <c r="A83" s="289" t="s">
        <v>205</v>
      </c>
      <c r="B83" s="290">
        <v>13378.916999999999</v>
      </c>
      <c r="C83" s="291">
        <v>55855.290999999997</v>
      </c>
      <c r="D83" s="290">
        <v>12507.646000000001</v>
      </c>
      <c r="E83" s="292" t="s">
        <v>205</v>
      </c>
      <c r="F83" s="293">
        <v>14292.044</v>
      </c>
      <c r="G83" s="294">
        <v>61488.4</v>
      </c>
      <c r="H83" s="295">
        <v>13864.041999999999</v>
      </c>
      <c r="I83" s="125"/>
      <c r="J83" s="289" t="s">
        <v>77</v>
      </c>
      <c r="K83" s="290">
        <v>3034.67</v>
      </c>
      <c r="L83" s="291">
        <v>12656.767</v>
      </c>
      <c r="M83" s="290">
        <v>3220.3969999999999</v>
      </c>
      <c r="N83" s="292" t="s">
        <v>77</v>
      </c>
      <c r="O83" s="293">
        <v>2464.0239999999999</v>
      </c>
      <c r="P83" s="294">
        <v>10592.357</v>
      </c>
      <c r="Q83" s="295">
        <v>2778.7</v>
      </c>
    </row>
    <row r="84" spans="1:17" ht="15.75" x14ac:dyDescent="0.25">
      <c r="A84" s="296" t="s">
        <v>171</v>
      </c>
      <c r="B84" s="297">
        <v>4688.3689999999997</v>
      </c>
      <c r="C84" s="298">
        <v>19596.391</v>
      </c>
      <c r="D84" s="297">
        <v>7406.692</v>
      </c>
      <c r="E84" s="299" t="s">
        <v>228</v>
      </c>
      <c r="F84" s="300">
        <v>4075.558</v>
      </c>
      <c r="G84" s="301">
        <v>17548.925999999999</v>
      </c>
      <c r="H84" s="302">
        <v>4859</v>
      </c>
      <c r="I84" s="125"/>
      <c r="J84" s="296" t="s">
        <v>131</v>
      </c>
      <c r="K84" s="297">
        <v>1465.2660000000001</v>
      </c>
      <c r="L84" s="298">
        <v>6114.4809999999998</v>
      </c>
      <c r="M84" s="297">
        <v>12189.907999999999</v>
      </c>
      <c r="N84" s="299" t="s">
        <v>205</v>
      </c>
      <c r="O84" s="300">
        <v>1471.692</v>
      </c>
      <c r="P84" s="301">
        <v>6334.9560000000001</v>
      </c>
      <c r="Q84" s="302">
        <v>1329.2650000000001</v>
      </c>
    </row>
    <row r="85" spans="1:17" ht="15.75" x14ac:dyDescent="0.25">
      <c r="A85" s="296" t="s">
        <v>228</v>
      </c>
      <c r="B85" s="297">
        <v>3685.136</v>
      </c>
      <c r="C85" s="298">
        <v>15389.996999999999</v>
      </c>
      <c r="D85" s="297">
        <v>5007</v>
      </c>
      <c r="E85" s="299" t="s">
        <v>77</v>
      </c>
      <c r="F85" s="300">
        <v>3628.2040000000002</v>
      </c>
      <c r="G85" s="301">
        <v>15603.424000000001</v>
      </c>
      <c r="H85" s="302">
        <v>8419.6790000000001</v>
      </c>
      <c r="I85" s="125"/>
      <c r="J85" s="296" t="s">
        <v>205</v>
      </c>
      <c r="K85" s="297">
        <v>1408.7639999999999</v>
      </c>
      <c r="L85" s="298">
        <v>5871.4939999999997</v>
      </c>
      <c r="M85" s="297">
        <v>900.62900000000002</v>
      </c>
      <c r="N85" s="299" t="s">
        <v>131</v>
      </c>
      <c r="O85" s="300">
        <v>1346.028</v>
      </c>
      <c r="P85" s="301">
        <v>5773.2430000000004</v>
      </c>
      <c r="Q85" s="302">
        <v>7268.098</v>
      </c>
    </row>
    <row r="86" spans="1:17" ht="15.75" x14ac:dyDescent="0.25">
      <c r="A86" s="296" t="s">
        <v>77</v>
      </c>
      <c r="B86" s="297">
        <v>3049.982</v>
      </c>
      <c r="C86" s="298">
        <v>12727.626</v>
      </c>
      <c r="D86" s="297">
        <v>8790.0079999999998</v>
      </c>
      <c r="E86" s="299" t="s">
        <v>171</v>
      </c>
      <c r="F86" s="300">
        <v>2976.9319999999998</v>
      </c>
      <c r="G86" s="301">
        <v>12798.825999999999</v>
      </c>
      <c r="H86" s="302">
        <v>3612.9989999999998</v>
      </c>
      <c r="I86" s="125"/>
      <c r="J86" s="296" t="s">
        <v>134</v>
      </c>
      <c r="K86" s="297">
        <v>988.13900000000001</v>
      </c>
      <c r="L86" s="298">
        <v>4120.6620000000003</v>
      </c>
      <c r="M86" s="297">
        <v>1512.114</v>
      </c>
      <c r="N86" s="299" t="s">
        <v>134</v>
      </c>
      <c r="O86" s="300">
        <v>1013.841</v>
      </c>
      <c r="P86" s="301">
        <v>4374.4440000000004</v>
      </c>
      <c r="Q86" s="302">
        <v>1567.11</v>
      </c>
    </row>
    <row r="87" spans="1:17" ht="15.75" x14ac:dyDescent="0.25">
      <c r="A87" s="296" t="s">
        <v>245</v>
      </c>
      <c r="B87" s="297">
        <v>1831.6010000000001</v>
      </c>
      <c r="C87" s="298">
        <v>7641.3649999999998</v>
      </c>
      <c r="D87" s="297">
        <v>2628</v>
      </c>
      <c r="E87" s="299" t="s">
        <v>245</v>
      </c>
      <c r="F87" s="300">
        <v>1699.4860000000001</v>
      </c>
      <c r="G87" s="301">
        <v>7305.1909999999998</v>
      </c>
      <c r="H87" s="302">
        <v>1946</v>
      </c>
      <c r="I87" s="125"/>
      <c r="J87" s="296" t="s">
        <v>136</v>
      </c>
      <c r="K87" s="297">
        <v>706.24599999999998</v>
      </c>
      <c r="L87" s="298">
        <v>2944.596</v>
      </c>
      <c r="M87" s="297">
        <v>72.736999999999995</v>
      </c>
      <c r="N87" s="299" t="s">
        <v>128</v>
      </c>
      <c r="O87" s="300">
        <v>709.69500000000005</v>
      </c>
      <c r="P87" s="301">
        <v>3063.9250000000002</v>
      </c>
      <c r="Q87" s="302">
        <v>1395.33</v>
      </c>
    </row>
    <row r="88" spans="1:17" ht="15.75" x14ac:dyDescent="0.25">
      <c r="A88" s="296" t="s">
        <v>130</v>
      </c>
      <c r="B88" s="297">
        <v>1577.8510000000001</v>
      </c>
      <c r="C88" s="298">
        <v>6588.33</v>
      </c>
      <c r="D88" s="297">
        <v>1323.4259999999999</v>
      </c>
      <c r="E88" s="299" t="s">
        <v>130</v>
      </c>
      <c r="F88" s="300">
        <v>1442.481</v>
      </c>
      <c r="G88" s="301">
        <v>6208.2849999999999</v>
      </c>
      <c r="H88" s="302">
        <v>985.37800000000004</v>
      </c>
      <c r="I88" s="125"/>
      <c r="J88" s="296" t="s">
        <v>76</v>
      </c>
      <c r="K88" s="297">
        <v>686.16399999999999</v>
      </c>
      <c r="L88" s="298">
        <v>2863.7910000000002</v>
      </c>
      <c r="M88" s="297">
        <v>502.90199999999999</v>
      </c>
      <c r="N88" s="299" t="s">
        <v>76</v>
      </c>
      <c r="O88" s="300">
        <v>665.52099999999996</v>
      </c>
      <c r="P88" s="301">
        <v>2861.4780000000001</v>
      </c>
      <c r="Q88" s="302">
        <v>444.19799999999998</v>
      </c>
    </row>
    <row r="89" spans="1:17" ht="15.75" x14ac:dyDescent="0.25">
      <c r="A89" s="296" t="s">
        <v>76</v>
      </c>
      <c r="B89" s="297">
        <v>1334.5360000000001</v>
      </c>
      <c r="C89" s="298">
        <v>5571.0910000000003</v>
      </c>
      <c r="D89" s="297">
        <v>1391.1980000000001</v>
      </c>
      <c r="E89" s="299" t="s">
        <v>136</v>
      </c>
      <c r="F89" s="300">
        <v>1414.8040000000001</v>
      </c>
      <c r="G89" s="301">
        <v>6081.08</v>
      </c>
      <c r="H89" s="302">
        <v>465.17599999999999</v>
      </c>
      <c r="I89" s="125"/>
      <c r="J89" s="296" t="s">
        <v>147</v>
      </c>
      <c r="K89" s="297">
        <v>607.88300000000004</v>
      </c>
      <c r="L89" s="298">
        <v>2540.7089999999998</v>
      </c>
      <c r="M89" s="297">
        <v>290.62799999999999</v>
      </c>
      <c r="N89" s="299" t="s">
        <v>136</v>
      </c>
      <c r="O89" s="300">
        <v>578.06899999999996</v>
      </c>
      <c r="P89" s="301">
        <v>2488.62</v>
      </c>
      <c r="Q89" s="302">
        <v>58.927999999999997</v>
      </c>
    </row>
    <row r="90" spans="1:17" ht="15.75" x14ac:dyDescent="0.25">
      <c r="A90" s="296" t="s">
        <v>128</v>
      </c>
      <c r="B90" s="297">
        <v>1139.202</v>
      </c>
      <c r="C90" s="298">
        <v>4751.9089999999997</v>
      </c>
      <c r="D90" s="297">
        <v>1138.443</v>
      </c>
      <c r="E90" s="299" t="s">
        <v>149</v>
      </c>
      <c r="F90" s="300">
        <v>1312.088</v>
      </c>
      <c r="G90" s="301">
        <v>5647.0780000000004</v>
      </c>
      <c r="H90" s="302">
        <v>355.42200000000003</v>
      </c>
      <c r="I90" s="125"/>
      <c r="J90" s="296" t="s">
        <v>128</v>
      </c>
      <c r="K90" s="297">
        <v>435.43700000000001</v>
      </c>
      <c r="L90" s="298">
        <v>1822.192</v>
      </c>
      <c r="M90" s="297">
        <v>198.721</v>
      </c>
      <c r="N90" s="299" t="s">
        <v>147</v>
      </c>
      <c r="O90" s="300">
        <v>463.76400000000001</v>
      </c>
      <c r="P90" s="301">
        <v>1993.5840000000001</v>
      </c>
      <c r="Q90" s="302">
        <v>221.13</v>
      </c>
    </row>
    <row r="91" spans="1:17" ht="15.75" x14ac:dyDescent="0.25">
      <c r="A91" s="296" t="s">
        <v>157</v>
      </c>
      <c r="B91" s="297">
        <v>1127.8800000000001</v>
      </c>
      <c r="C91" s="298">
        <v>4701.7460000000001</v>
      </c>
      <c r="D91" s="297">
        <v>820</v>
      </c>
      <c r="E91" s="299" t="s">
        <v>128</v>
      </c>
      <c r="F91" s="300">
        <v>1233.681</v>
      </c>
      <c r="G91" s="301">
        <v>5307.4970000000003</v>
      </c>
      <c r="H91" s="302">
        <v>1065.299</v>
      </c>
      <c r="I91" s="125"/>
      <c r="J91" s="296" t="s">
        <v>79</v>
      </c>
      <c r="K91" s="297">
        <v>425.96899999999999</v>
      </c>
      <c r="L91" s="298">
        <v>1779.327</v>
      </c>
      <c r="M91" s="297">
        <v>516.46</v>
      </c>
      <c r="N91" s="299" t="s">
        <v>141</v>
      </c>
      <c r="O91" s="300">
        <v>444.911</v>
      </c>
      <c r="P91" s="301">
        <v>1914.954</v>
      </c>
      <c r="Q91" s="302">
        <v>152.41499999999999</v>
      </c>
    </row>
    <row r="92" spans="1:17" ht="15.75" x14ac:dyDescent="0.25">
      <c r="A92" s="296" t="s">
        <v>246</v>
      </c>
      <c r="B92" s="297">
        <v>870.61400000000003</v>
      </c>
      <c r="C92" s="298">
        <v>3634.9110000000001</v>
      </c>
      <c r="D92" s="297">
        <v>1195.9000000000001</v>
      </c>
      <c r="E92" s="299" t="s">
        <v>246</v>
      </c>
      <c r="F92" s="300">
        <v>1111.2070000000001</v>
      </c>
      <c r="G92" s="301">
        <v>4766.9570000000003</v>
      </c>
      <c r="H92" s="302">
        <v>1207.5</v>
      </c>
      <c r="I92" s="125"/>
      <c r="J92" s="296" t="s">
        <v>151</v>
      </c>
      <c r="K92" s="297">
        <v>330.77600000000001</v>
      </c>
      <c r="L92" s="298">
        <v>1379.0060000000001</v>
      </c>
      <c r="M92" s="297">
        <v>2096.5729999999999</v>
      </c>
      <c r="N92" s="299" t="s">
        <v>247</v>
      </c>
      <c r="O92" s="300">
        <v>312.34699999999998</v>
      </c>
      <c r="P92" s="301">
        <v>1349.8920000000001</v>
      </c>
      <c r="Q92" s="302">
        <v>460</v>
      </c>
    </row>
    <row r="93" spans="1:17" ht="15.75" x14ac:dyDescent="0.25">
      <c r="A93" s="296" t="s">
        <v>136</v>
      </c>
      <c r="B93" s="297">
        <v>842.50300000000004</v>
      </c>
      <c r="C93" s="298">
        <v>3518.2139999999999</v>
      </c>
      <c r="D93" s="297">
        <v>443.49299999999999</v>
      </c>
      <c r="E93" s="299" t="s">
        <v>76</v>
      </c>
      <c r="F93" s="300">
        <v>1096.588</v>
      </c>
      <c r="G93" s="301">
        <v>4714.9279999999999</v>
      </c>
      <c r="H93" s="302">
        <v>1022.032</v>
      </c>
      <c r="I93" s="125"/>
      <c r="J93" s="296" t="s">
        <v>133</v>
      </c>
      <c r="K93" s="297">
        <v>308.46800000000002</v>
      </c>
      <c r="L93" s="298">
        <v>1288.316</v>
      </c>
      <c r="M93" s="297">
        <v>390.51400000000001</v>
      </c>
      <c r="N93" s="299" t="s">
        <v>138</v>
      </c>
      <c r="O93" s="300">
        <v>182.446</v>
      </c>
      <c r="P93" s="301">
        <v>782.31600000000003</v>
      </c>
      <c r="Q93" s="302">
        <v>285.52999999999997</v>
      </c>
    </row>
    <row r="94" spans="1:17" ht="15.75" x14ac:dyDescent="0.25">
      <c r="A94" s="296" t="s">
        <v>141</v>
      </c>
      <c r="B94" s="297">
        <v>812.88300000000004</v>
      </c>
      <c r="C94" s="298">
        <v>3390.3229999999999</v>
      </c>
      <c r="D94" s="297">
        <v>537.22299999999996</v>
      </c>
      <c r="E94" s="299" t="s">
        <v>199</v>
      </c>
      <c r="F94" s="300">
        <v>925.71900000000005</v>
      </c>
      <c r="G94" s="301">
        <v>3987.8119999999999</v>
      </c>
      <c r="H94" s="302">
        <v>1084</v>
      </c>
      <c r="I94" s="125"/>
      <c r="J94" s="296" t="s">
        <v>138</v>
      </c>
      <c r="K94" s="297">
        <v>257.13200000000001</v>
      </c>
      <c r="L94" s="298">
        <v>1074.8699999999999</v>
      </c>
      <c r="M94" s="297">
        <v>301.36</v>
      </c>
      <c r="N94" s="299" t="s">
        <v>132</v>
      </c>
      <c r="O94" s="300">
        <v>178.21899999999999</v>
      </c>
      <c r="P94" s="301">
        <v>770.99699999999996</v>
      </c>
      <c r="Q94" s="302">
        <v>195.92699999999999</v>
      </c>
    </row>
    <row r="95" spans="1:17" ht="15.75" x14ac:dyDescent="0.25">
      <c r="A95" s="296" t="s">
        <v>138</v>
      </c>
      <c r="B95" s="297">
        <v>690.47400000000005</v>
      </c>
      <c r="C95" s="298">
        <v>2884.489</v>
      </c>
      <c r="D95" s="297">
        <v>968.649</v>
      </c>
      <c r="E95" s="299" t="s">
        <v>255</v>
      </c>
      <c r="F95" s="300">
        <v>923.01199999999994</v>
      </c>
      <c r="G95" s="301">
        <v>3969.67</v>
      </c>
      <c r="H95" s="302">
        <v>1036</v>
      </c>
      <c r="I95" s="125"/>
      <c r="J95" s="296" t="s">
        <v>141</v>
      </c>
      <c r="K95" s="297">
        <v>249.21899999999999</v>
      </c>
      <c r="L95" s="298">
        <v>1037.8710000000001</v>
      </c>
      <c r="M95" s="297">
        <v>75.442999999999998</v>
      </c>
      <c r="N95" s="299" t="s">
        <v>139</v>
      </c>
      <c r="O95" s="300">
        <v>143.15899999999999</v>
      </c>
      <c r="P95" s="301">
        <v>617.70600000000002</v>
      </c>
      <c r="Q95" s="302">
        <v>100.265</v>
      </c>
    </row>
    <row r="96" spans="1:17" ht="15.75" x14ac:dyDescent="0.25">
      <c r="A96" s="296" t="s">
        <v>256</v>
      </c>
      <c r="B96" s="297">
        <v>671.61199999999997</v>
      </c>
      <c r="C96" s="298">
        <v>2797.9259999999999</v>
      </c>
      <c r="D96" s="297">
        <v>1076</v>
      </c>
      <c r="E96" s="299" t="s">
        <v>191</v>
      </c>
      <c r="F96" s="300">
        <v>749.54300000000001</v>
      </c>
      <c r="G96" s="301">
        <v>3232.62</v>
      </c>
      <c r="H96" s="302">
        <v>1004</v>
      </c>
      <c r="I96" s="125"/>
      <c r="J96" s="296" t="s">
        <v>189</v>
      </c>
      <c r="K96" s="297">
        <v>220.62799999999999</v>
      </c>
      <c r="L96" s="298">
        <v>920.66</v>
      </c>
      <c r="M96" s="297">
        <v>389.22</v>
      </c>
      <c r="N96" s="299" t="s">
        <v>151</v>
      </c>
      <c r="O96" s="300">
        <v>131.80099999999999</v>
      </c>
      <c r="P96" s="301">
        <v>565.77</v>
      </c>
      <c r="Q96" s="302">
        <v>127</v>
      </c>
    </row>
    <row r="97" spans="1:17" ht="15.75" x14ac:dyDescent="0.25">
      <c r="A97" s="296" t="s">
        <v>255</v>
      </c>
      <c r="B97" s="297">
        <v>572.88199999999995</v>
      </c>
      <c r="C97" s="298">
        <v>2389.2170000000001</v>
      </c>
      <c r="D97" s="297">
        <v>758.5</v>
      </c>
      <c r="E97" s="299" t="s">
        <v>141</v>
      </c>
      <c r="F97" s="300">
        <v>667.05200000000002</v>
      </c>
      <c r="G97" s="301">
        <v>2868.201</v>
      </c>
      <c r="H97" s="302">
        <v>497.298</v>
      </c>
      <c r="I97" s="125"/>
      <c r="J97" s="296" t="s">
        <v>129</v>
      </c>
      <c r="K97" s="297">
        <v>184.767</v>
      </c>
      <c r="L97" s="298">
        <v>771.42600000000004</v>
      </c>
      <c r="M97" s="297">
        <v>150.47499999999999</v>
      </c>
      <c r="N97" s="299" t="s">
        <v>129</v>
      </c>
      <c r="O97" s="300">
        <v>130.33199999999999</v>
      </c>
      <c r="P97" s="301">
        <v>562.779</v>
      </c>
      <c r="Q97" s="302">
        <v>57.215000000000003</v>
      </c>
    </row>
    <row r="98" spans="1:17" ht="16.5" thickBot="1" x14ac:dyDescent="0.3">
      <c r="A98" s="303" t="s">
        <v>257</v>
      </c>
      <c r="B98" s="304">
        <v>563.26400000000001</v>
      </c>
      <c r="C98" s="305">
        <v>2349.404</v>
      </c>
      <c r="D98" s="304">
        <v>771</v>
      </c>
      <c r="E98" s="306" t="s">
        <v>254</v>
      </c>
      <c r="F98" s="307">
        <v>637.95000000000005</v>
      </c>
      <c r="G98" s="308">
        <v>2744.067</v>
      </c>
      <c r="H98" s="309">
        <v>442.8</v>
      </c>
      <c r="I98" s="125"/>
      <c r="J98" s="303" t="s">
        <v>132</v>
      </c>
      <c r="K98" s="304">
        <v>136.44900000000001</v>
      </c>
      <c r="L98" s="305">
        <v>567.745</v>
      </c>
      <c r="M98" s="304">
        <v>123.04</v>
      </c>
      <c r="N98" s="306" t="s">
        <v>149</v>
      </c>
      <c r="O98" s="307">
        <v>102.223</v>
      </c>
      <c r="P98" s="308">
        <v>437.98899999999998</v>
      </c>
      <c r="Q98" s="309">
        <v>146.31100000000001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4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4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0" t="s">
        <v>262</v>
      </c>
      <c r="B105" s="311"/>
      <c r="C105" s="312"/>
      <c r="D105" s="313"/>
      <c r="E105" s="310" t="s">
        <v>263</v>
      </c>
      <c r="F105" s="311"/>
      <c r="G105" s="312"/>
      <c r="H105" s="313"/>
      <c r="I105" s="125"/>
      <c r="J105" s="310" t="s">
        <v>262</v>
      </c>
      <c r="K105" s="311"/>
      <c r="L105" s="312"/>
      <c r="M105" s="313"/>
      <c r="N105" s="310" t="s">
        <v>263</v>
      </c>
      <c r="O105" s="311"/>
      <c r="P105" s="312"/>
      <c r="Q105" s="313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2" t="s">
        <v>117</v>
      </c>
      <c r="B107" s="283">
        <v>90988.880999999994</v>
      </c>
      <c r="C107" s="284">
        <v>379642.636</v>
      </c>
      <c r="D107" s="285">
        <v>21522.249</v>
      </c>
      <c r="E107" s="286" t="s">
        <v>117</v>
      </c>
      <c r="F107" s="287">
        <v>66241.369000000006</v>
      </c>
      <c r="G107" s="288">
        <v>285041.93900000001</v>
      </c>
      <c r="H107" s="285">
        <v>15460.505999999999</v>
      </c>
      <c r="I107" s="125"/>
      <c r="J107" s="282" t="s">
        <v>117</v>
      </c>
      <c r="K107" s="283">
        <v>26669.236000000001</v>
      </c>
      <c r="L107" s="284">
        <v>111226.785</v>
      </c>
      <c r="M107" s="285">
        <v>5188.58</v>
      </c>
      <c r="N107" s="286" t="s">
        <v>117</v>
      </c>
      <c r="O107" s="287">
        <v>24139.95</v>
      </c>
      <c r="P107" s="288">
        <v>103770.22199999999</v>
      </c>
      <c r="Q107" s="285">
        <v>4588.5569999999998</v>
      </c>
    </row>
    <row r="108" spans="1:17" ht="15.75" x14ac:dyDescent="0.25">
      <c r="A108" s="289" t="s">
        <v>205</v>
      </c>
      <c r="B108" s="290">
        <v>23928.813999999998</v>
      </c>
      <c r="C108" s="291">
        <v>99778.099000000002</v>
      </c>
      <c r="D108" s="290">
        <v>5790.9139999999998</v>
      </c>
      <c r="E108" s="292" t="s">
        <v>132</v>
      </c>
      <c r="F108" s="293">
        <v>12154.915000000001</v>
      </c>
      <c r="G108" s="294">
        <v>52283.040000000001</v>
      </c>
      <c r="H108" s="295">
        <v>2908.6660000000002</v>
      </c>
      <c r="I108" s="125"/>
      <c r="J108" s="289" t="s">
        <v>205</v>
      </c>
      <c r="K108" s="290">
        <v>11449.647000000001</v>
      </c>
      <c r="L108" s="291">
        <v>47738.146000000001</v>
      </c>
      <c r="M108" s="290">
        <v>2242.299</v>
      </c>
      <c r="N108" s="292" t="s">
        <v>205</v>
      </c>
      <c r="O108" s="293">
        <v>10110.76</v>
      </c>
      <c r="P108" s="294">
        <v>43407.99</v>
      </c>
      <c r="Q108" s="295">
        <v>1842.2670000000001</v>
      </c>
    </row>
    <row r="109" spans="1:17" ht="15.75" x14ac:dyDescent="0.25">
      <c r="A109" s="296" t="s">
        <v>77</v>
      </c>
      <c r="B109" s="297">
        <v>14011.171</v>
      </c>
      <c r="C109" s="298">
        <v>58469.296000000002</v>
      </c>
      <c r="D109" s="297">
        <v>3318.6909999999998</v>
      </c>
      <c r="E109" s="299" t="s">
        <v>205</v>
      </c>
      <c r="F109" s="300">
        <v>11076.352999999999</v>
      </c>
      <c r="G109" s="301">
        <v>47587.381999999998</v>
      </c>
      <c r="H109" s="302">
        <v>2577.2550000000001</v>
      </c>
      <c r="I109" s="125"/>
      <c r="J109" s="296" t="s">
        <v>77</v>
      </c>
      <c r="K109" s="297">
        <v>6520.9279999999999</v>
      </c>
      <c r="L109" s="298">
        <v>27217.616000000002</v>
      </c>
      <c r="M109" s="297">
        <v>1292.537</v>
      </c>
      <c r="N109" s="299" t="s">
        <v>77</v>
      </c>
      <c r="O109" s="300">
        <v>5798.8649999999998</v>
      </c>
      <c r="P109" s="301">
        <v>24936.210999999999</v>
      </c>
      <c r="Q109" s="302">
        <v>1031.078</v>
      </c>
    </row>
    <row r="110" spans="1:17" ht="15.75" x14ac:dyDescent="0.25">
      <c r="A110" s="296" t="s">
        <v>132</v>
      </c>
      <c r="B110" s="297">
        <v>10490.294</v>
      </c>
      <c r="C110" s="298">
        <v>43810.536</v>
      </c>
      <c r="D110" s="297">
        <v>2479.134</v>
      </c>
      <c r="E110" s="299" t="s">
        <v>77</v>
      </c>
      <c r="F110" s="300">
        <v>9418.9069999999992</v>
      </c>
      <c r="G110" s="301">
        <v>40631.870999999999</v>
      </c>
      <c r="H110" s="302">
        <v>2266.0059999999999</v>
      </c>
      <c r="I110" s="125"/>
      <c r="J110" s="296" t="s">
        <v>134</v>
      </c>
      <c r="K110" s="297">
        <v>2570.576</v>
      </c>
      <c r="L110" s="298">
        <v>10733.558999999999</v>
      </c>
      <c r="M110" s="297">
        <v>422.70100000000002</v>
      </c>
      <c r="N110" s="299" t="s">
        <v>129</v>
      </c>
      <c r="O110" s="300">
        <v>1230.82</v>
      </c>
      <c r="P110" s="301">
        <v>5287.39</v>
      </c>
      <c r="Q110" s="302">
        <v>318.25</v>
      </c>
    </row>
    <row r="111" spans="1:17" ht="15.75" x14ac:dyDescent="0.25">
      <c r="A111" s="296" t="s">
        <v>76</v>
      </c>
      <c r="B111" s="297">
        <v>9760.3009999999995</v>
      </c>
      <c r="C111" s="298">
        <v>40697.910000000003</v>
      </c>
      <c r="D111" s="297">
        <v>2326.384</v>
      </c>
      <c r="E111" s="299" t="s">
        <v>141</v>
      </c>
      <c r="F111" s="300">
        <v>6299.61</v>
      </c>
      <c r="G111" s="301">
        <v>27092.151999999998</v>
      </c>
      <c r="H111" s="302">
        <v>1468.4480000000001</v>
      </c>
      <c r="I111" s="125"/>
      <c r="J111" s="296" t="s">
        <v>140</v>
      </c>
      <c r="K111" s="297">
        <v>1433.1289999999999</v>
      </c>
      <c r="L111" s="298">
        <v>5977.1059999999998</v>
      </c>
      <c r="M111" s="297">
        <v>243.68</v>
      </c>
      <c r="N111" s="299" t="s">
        <v>139</v>
      </c>
      <c r="O111" s="300">
        <v>1215.384</v>
      </c>
      <c r="P111" s="301">
        <v>5225.1980000000003</v>
      </c>
      <c r="Q111" s="302">
        <v>246.32300000000001</v>
      </c>
    </row>
    <row r="112" spans="1:17" ht="15.75" x14ac:dyDescent="0.25">
      <c r="A112" s="296" t="s">
        <v>134</v>
      </c>
      <c r="B112" s="297">
        <v>6152.0479999999998</v>
      </c>
      <c r="C112" s="298">
        <v>25722.723999999998</v>
      </c>
      <c r="D112" s="297">
        <v>1570.461</v>
      </c>
      <c r="E112" s="299" t="s">
        <v>79</v>
      </c>
      <c r="F112" s="300">
        <v>5186.6139999999996</v>
      </c>
      <c r="G112" s="301">
        <v>22318.465</v>
      </c>
      <c r="H112" s="302">
        <v>1245.3579999999999</v>
      </c>
      <c r="I112" s="125"/>
      <c r="J112" s="296" t="s">
        <v>76</v>
      </c>
      <c r="K112" s="297">
        <v>848.95500000000004</v>
      </c>
      <c r="L112" s="298">
        <v>3543.3629999999998</v>
      </c>
      <c r="M112" s="297">
        <v>144.047</v>
      </c>
      <c r="N112" s="299" t="s">
        <v>134</v>
      </c>
      <c r="O112" s="300">
        <v>1179.489</v>
      </c>
      <c r="P112" s="301">
        <v>5102.9080000000004</v>
      </c>
      <c r="Q112" s="302">
        <v>201.47300000000001</v>
      </c>
    </row>
    <row r="113" spans="1:17" ht="15.75" x14ac:dyDescent="0.25">
      <c r="A113" s="296" t="s">
        <v>141</v>
      </c>
      <c r="B113" s="297">
        <v>5915.2089999999998</v>
      </c>
      <c r="C113" s="298">
        <v>24681.119999999999</v>
      </c>
      <c r="D113" s="297">
        <v>1314.1079999999999</v>
      </c>
      <c r="E113" s="299" t="s">
        <v>76</v>
      </c>
      <c r="F113" s="300">
        <v>4205.1419999999998</v>
      </c>
      <c r="G113" s="301">
        <v>18089.007000000001</v>
      </c>
      <c r="H113" s="302">
        <v>984.14499999999998</v>
      </c>
      <c r="I113" s="125"/>
      <c r="J113" s="296" t="s">
        <v>128</v>
      </c>
      <c r="K113" s="297">
        <v>769.93399999999997</v>
      </c>
      <c r="L113" s="298">
        <v>3203.0169999999998</v>
      </c>
      <c r="M113" s="297">
        <v>184.886</v>
      </c>
      <c r="N113" s="299" t="s">
        <v>140</v>
      </c>
      <c r="O113" s="300">
        <v>1156.5609999999999</v>
      </c>
      <c r="P113" s="301">
        <v>4976.7349999999997</v>
      </c>
      <c r="Q113" s="302">
        <v>257.09500000000003</v>
      </c>
    </row>
    <row r="114" spans="1:17" ht="15.75" x14ac:dyDescent="0.25">
      <c r="A114" s="296" t="s">
        <v>79</v>
      </c>
      <c r="B114" s="297">
        <v>4264.6909999999998</v>
      </c>
      <c r="C114" s="298">
        <v>17799.383000000002</v>
      </c>
      <c r="D114" s="297">
        <v>988.79200000000003</v>
      </c>
      <c r="E114" s="299" t="s">
        <v>131</v>
      </c>
      <c r="F114" s="300">
        <v>3999.9450000000002</v>
      </c>
      <c r="G114" s="301">
        <v>17200.350999999999</v>
      </c>
      <c r="H114" s="302">
        <v>918.32899999999995</v>
      </c>
      <c r="I114" s="125"/>
      <c r="J114" s="296" t="s">
        <v>131</v>
      </c>
      <c r="K114" s="297">
        <v>662.81399999999996</v>
      </c>
      <c r="L114" s="298">
        <v>2756.6860000000001</v>
      </c>
      <c r="M114" s="297">
        <v>149</v>
      </c>
      <c r="N114" s="299" t="s">
        <v>138</v>
      </c>
      <c r="O114" s="300">
        <v>943.85400000000004</v>
      </c>
      <c r="P114" s="301">
        <v>4064.7179999999998</v>
      </c>
      <c r="Q114" s="302">
        <v>189.93199999999999</v>
      </c>
    </row>
    <row r="115" spans="1:17" ht="15.75" x14ac:dyDescent="0.25">
      <c r="A115" s="296" t="s">
        <v>139</v>
      </c>
      <c r="B115" s="297">
        <v>2592.5149999999999</v>
      </c>
      <c r="C115" s="298">
        <v>10803.645</v>
      </c>
      <c r="D115" s="297">
        <v>601.77300000000002</v>
      </c>
      <c r="E115" s="299" t="s">
        <v>128</v>
      </c>
      <c r="F115" s="300">
        <v>1942.7470000000001</v>
      </c>
      <c r="G115" s="301">
        <v>8362.9359999999997</v>
      </c>
      <c r="H115" s="302">
        <v>418.25299999999999</v>
      </c>
      <c r="I115" s="125"/>
      <c r="J115" s="296" t="s">
        <v>133</v>
      </c>
      <c r="K115" s="297">
        <v>602.29600000000005</v>
      </c>
      <c r="L115" s="298">
        <v>2516.8989999999999</v>
      </c>
      <c r="M115" s="297">
        <v>88.128</v>
      </c>
      <c r="N115" s="299" t="s">
        <v>133</v>
      </c>
      <c r="O115" s="300">
        <v>656.08600000000001</v>
      </c>
      <c r="P115" s="301">
        <v>2819.982</v>
      </c>
      <c r="Q115" s="302">
        <v>86.43</v>
      </c>
    </row>
    <row r="116" spans="1:17" ht="15.75" x14ac:dyDescent="0.25">
      <c r="A116" s="296" t="s">
        <v>131</v>
      </c>
      <c r="B116" s="297">
        <v>2416.4409999999998</v>
      </c>
      <c r="C116" s="298">
        <v>10091.701999999999</v>
      </c>
      <c r="D116" s="297">
        <v>539.52</v>
      </c>
      <c r="E116" s="299" t="s">
        <v>139</v>
      </c>
      <c r="F116" s="300">
        <v>1785.721</v>
      </c>
      <c r="G116" s="301">
        <v>7678.5749999999998</v>
      </c>
      <c r="H116" s="302">
        <v>390.39100000000002</v>
      </c>
      <c r="I116" s="125"/>
      <c r="J116" s="296" t="s">
        <v>129</v>
      </c>
      <c r="K116" s="297">
        <v>536.86599999999999</v>
      </c>
      <c r="L116" s="298">
        <v>2233.42</v>
      </c>
      <c r="M116" s="297">
        <v>131.85</v>
      </c>
      <c r="N116" s="299" t="s">
        <v>211</v>
      </c>
      <c r="O116" s="300">
        <v>524.41600000000005</v>
      </c>
      <c r="P116" s="301">
        <v>2259.0459999999998</v>
      </c>
      <c r="Q116" s="302">
        <v>140</v>
      </c>
    </row>
    <row r="117" spans="1:17" ht="15.75" x14ac:dyDescent="0.25">
      <c r="A117" s="296" t="s">
        <v>128</v>
      </c>
      <c r="B117" s="297">
        <v>1830.442</v>
      </c>
      <c r="C117" s="298">
        <v>7637.3620000000001</v>
      </c>
      <c r="D117" s="297">
        <v>392.423</v>
      </c>
      <c r="E117" s="299" t="s">
        <v>151</v>
      </c>
      <c r="F117" s="300">
        <v>1582.2270000000001</v>
      </c>
      <c r="G117" s="301">
        <v>6807.93</v>
      </c>
      <c r="H117" s="302">
        <v>347.26900000000001</v>
      </c>
      <c r="I117" s="125"/>
      <c r="J117" s="296" t="s">
        <v>132</v>
      </c>
      <c r="K117" s="297">
        <v>429.52800000000002</v>
      </c>
      <c r="L117" s="298">
        <v>1786.0809999999999</v>
      </c>
      <c r="M117" s="297">
        <v>95.884</v>
      </c>
      <c r="N117" s="299" t="s">
        <v>149</v>
      </c>
      <c r="O117" s="300">
        <v>339.274</v>
      </c>
      <c r="P117" s="301">
        <v>1459.6</v>
      </c>
      <c r="Q117" s="302">
        <v>67.900000000000006</v>
      </c>
    </row>
    <row r="118" spans="1:17" ht="15.75" x14ac:dyDescent="0.25">
      <c r="A118" s="296" t="s">
        <v>194</v>
      </c>
      <c r="B118" s="297">
        <v>1706.31</v>
      </c>
      <c r="C118" s="298">
        <v>7109.0450000000001</v>
      </c>
      <c r="D118" s="297">
        <v>357</v>
      </c>
      <c r="E118" s="299" t="s">
        <v>136</v>
      </c>
      <c r="F118" s="300">
        <v>1530.95</v>
      </c>
      <c r="G118" s="301">
        <v>6585.2330000000002</v>
      </c>
      <c r="H118" s="302">
        <v>330.72</v>
      </c>
      <c r="I118" s="125"/>
      <c r="J118" s="296" t="s">
        <v>138</v>
      </c>
      <c r="K118" s="297">
        <v>288.40899999999999</v>
      </c>
      <c r="L118" s="298">
        <v>1202.556</v>
      </c>
      <c r="M118" s="297">
        <v>60.161999999999999</v>
      </c>
      <c r="N118" s="299" t="s">
        <v>76</v>
      </c>
      <c r="O118" s="300">
        <v>320.76400000000001</v>
      </c>
      <c r="P118" s="301">
        <v>1380.33</v>
      </c>
      <c r="Q118" s="302">
        <v>61.015999999999998</v>
      </c>
    </row>
    <row r="119" spans="1:17" ht="15.75" x14ac:dyDescent="0.25">
      <c r="A119" s="296" t="s">
        <v>164</v>
      </c>
      <c r="B119" s="297">
        <v>1232.8</v>
      </c>
      <c r="C119" s="298">
        <v>5148.3639999999996</v>
      </c>
      <c r="D119" s="297">
        <v>312.06099999999998</v>
      </c>
      <c r="E119" s="299" t="s">
        <v>194</v>
      </c>
      <c r="F119" s="300">
        <v>1254.27</v>
      </c>
      <c r="G119" s="301">
        <v>5409.2659999999996</v>
      </c>
      <c r="H119" s="302">
        <v>273</v>
      </c>
      <c r="I119" s="125"/>
      <c r="J119" s="296" t="s">
        <v>139</v>
      </c>
      <c r="K119" s="297">
        <v>269.64100000000002</v>
      </c>
      <c r="L119" s="298">
        <v>1125.412</v>
      </c>
      <c r="M119" s="297">
        <v>70.546000000000006</v>
      </c>
      <c r="N119" s="299" t="s">
        <v>128</v>
      </c>
      <c r="O119" s="300">
        <v>188.041</v>
      </c>
      <c r="P119" s="301">
        <v>810.42100000000005</v>
      </c>
      <c r="Q119" s="302">
        <v>42.427999999999997</v>
      </c>
    </row>
    <row r="120" spans="1:17" ht="15.75" x14ac:dyDescent="0.25">
      <c r="A120" s="296" t="s">
        <v>136</v>
      </c>
      <c r="B120" s="297">
        <v>1222.9570000000001</v>
      </c>
      <c r="C120" s="298">
        <v>5098.7030000000004</v>
      </c>
      <c r="D120" s="297">
        <v>267.63099999999997</v>
      </c>
      <c r="E120" s="299" t="s">
        <v>134</v>
      </c>
      <c r="F120" s="300">
        <v>1063.7529999999999</v>
      </c>
      <c r="G120" s="301">
        <v>4596.8879999999999</v>
      </c>
      <c r="H120" s="302">
        <v>250.447</v>
      </c>
      <c r="I120" s="125"/>
      <c r="J120" s="296" t="s">
        <v>137</v>
      </c>
      <c r="K120" s="297">
        <v>167.44499999999999</v>
      </c>
      <c r="L120" s="298">
        <v>697.19</v>
      </c>
      <c r="M120" s="297">
        <v>41.1</v>
      </c>
      <c r="N120" s="299" t="s">
        <v>131</v>
      </c>
      <c r="O120" s="300">
        <v>182.01</v>
      </c>
      <c r="P120" s="301">
        <v>779.85</v>
      </c>
      <c r="Q120" s="302">
        <v>43.231000000000002</v>
      </c>
    </row>
    <row r="121" spans="1:17" ht="15.75" x14ac:dyDescent="0.25">
      <c r="A121" s="296" t="s">
        <v>137</v>
      </c>
      <c r="B121" s="297">
        <v>1175.402</v>
      </c>
      <c r="C121" s="298">
        <v>4898.45</v>
      </c>
      <c r="D121" s="297">
        <v>266.30700000000002</v>
      </c>
      <c r="E121" s="299" t="s">
        <v>198</v>
      </c>
      <c r="F121" s="300">
        <v>1014.369</v>
      </c>
      <c r="G121" s="301">
        <v>4368.43</v>
      </c>
      <c r="H121" s="302">
        <v>215.39699999999999</v>
      </c>
      <c r="I121" s="125"/>
      <c r="J121" s="296" t="s">
        <v>151</v>
      </c>
      <c r="K121" s="297">
        <v>88.486999999999995</v>
      </c>
      <c r="L121" s="298">
        <v>367.767</v>
      </c>
      <c r="M121" s="297">
        <v>15.851000000000001</v>
      </c>
      <c r="N121" s="299" t="s">
        <v>132</v>
      </c>
      <c r="O121" s="300">
        <v>176.37299999999999</v>
      </c>
      <c r="P121" s="301">
        <v>755.68899999999996</v>
      </c>
      <c r="Q121" s="302">
        <v>42.576000000000001</v>
      </c>
    </row>
    <row r="122" spans="1:17" ht="15.75" x14ac:dyDescent="0.25">
      <c r="A122" s="296" t="s">
        <v>133</v>
      </c>
      <c r="B122" s="297">
        <v>998.44200000000001</v>
      </c>
      <c r="C122" s="298">
        <v>4164.7</v>
      </c>
      <c r="D122" s="297">
        <v>238.16399999999999</v>
      </c>
      <c r="E122" s="299" t="s">
        <v>137</v>
      </c>
      <c r="F122" s="300">
        <v>821.50199999999995</v>
      </c>
      <c r="G122" s="301">
        <v>3538.8890000000001</v>
      </c>
      <c r="H122" s="302">
        <v>197.6</v>
      </c>
      <c r="I122" s="125"/>
      <c r="J122" s="296" t="s">
        <v>79</v>
      </c>
      <c r="K122" s="297">
        <v>28.782</v>
      </c>
      <c r="L122" s="298">
        <v>120.462</v>
      </c>
      <c r="M122" s="297">
        <v>5.6150000000000002</v>
      </c>
      <c r="N122" s="299" t="s">
        <v>79</v>
      </c>
      <c r="O122" s="300">
        <v>61.869</v>
      </c>
      <c r="P122" s="301">
        <v>266.815</v>
      </c>
      <c r="Q122" s="302">
        <v>8.91</v>
      </c>
    </row>
    <row r="123" spans="1:17" ht="16.5" thickBot="1" x14ac:dyDescent="0.3">
      <c r="A123" s="303" t="s">
        <v>151</v>
      </c>
      <c r="B123" s="304">
        <v>925.65899999999999</v>
      </c>
      <c r="C123" s="305">
        <v>3865.5549999999998</v>
      </c>
      <c r="D123" s="304">
        <v>192.04900000000001</v>
      </c>
      <c r="E123" s="306" t="s">
        <v>220</v>
      </c>
      <c r="F123" s="307">
        <v>804.58900000000006</v>
      </c>
      <c r="G123" s="308">
        <v>3448.4560000000001</v>
      </c>
      <c r="H123" s="309">
        <v>170.9</v>
      </c>
      <c r="I123" s="125"/>
      <c r="J123" s="303" t="s">
        <v>136</v>
      </c>
      <c r="K123" s="304">
        <v>1.7989999999999999</v>
      </c>
      <c r="L123" s="305">
        <v>7.5049999999999999</v>
      </c>
      <c r="M123" s="304">
        <v>0.29399999999999998</v>
      </c>
      <c r="N123" s="306" t="s">
        <v>151</v>
      </c>
      <c r="O123" s="307">
        <v>54.85</v>
      </c>
      <c r="P123" s="308">
        <v>235.03800000000001</v>
      </c>
      <c r="Q123" s="309">
        <v>9.5679999999999996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4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4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0" t="s">
        <v>262</v>
      </c>
      <c r="B131" s="311"/>
      <c r="C131" s="312"/>
      <c r="D131" s="313"/>
      <c r="E131" s="310" t="s">
        <v>263</v>
      </c>
      <c r="F131" s="311"/>
      <c r="G131" s="312"/>
      <c r="H131" s="313"/>
      <c r="I131" s="125"/>
      <c r="J131" s="310" t="s">
        <v>262</v>
      </c>
      <c r="K131" s="311"/>
      <c r="L131" s="312"/>
      <c r="M131" s="313"/>
      <c r="N131" s="310" t="s">
        <v>263</v>
      </c>
      <c r="O131" s="311"/>
      <c r="P131" s="312"/>
      <c r="Q131" s="313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2" t="s">
        <v>117</v>
      </c>
      <c r="B133" s="283">
        <v>191885.61300000001</v>
      </c>
      <c r="C133" s="284">
        <v>800559.66500000004</v>
      </c>
      <c r="D133" s="285">
        <v>65159.296999999999</v>
      </c>
      <c r="E133" s="286" t="s">
        <v>117</v>
      </c>
      <c r="F133" s="287">
        <v>188064.17</v>
      </c>
      <c r="G133" s="288">
        <v>809260.40300000005</v>
      </c>
      <c r="H133" s="285">
        <v>61829.286</v>
      </c>
      <c r="I133" s="125"/>
      <c r="J133" s="282" t="s">
        <v>117</v>
      </c>
      <c r="K133" s="283">
        <v>78783.702000000005</v>
      </c>
      <c r="L133" s="284">
        <v>328736.26799999998</v>
      </c>
      <c r="M133" s="285">
        <v>22731.296999999999</v>
      </c>
      <c r="N133" s="286" t="s">
        <v>117</v>
      </c>
      <c r="O133" s="287">
        <v>90885.881999999998</v>
      </c>
      <c r="P133" s="288">
        <v>391061.87699999998</v>
      </c>
      <c r="Q133" s="285">
        <v>24871.21</v>
      </c>
    </row>
    <row r="134" spans="1:17" ht="15.75" x14ac:dyDescent="0.25">
      <c r="A134" s="289" t="s">
        <v>77</v>
      </c>
      <c r="B134" s="290">
        <v>24762.841</v>
      </c>
      <c r="C134" s="291">
        <v>103324.431</v>
      </c>
      <c r="D134" s="290">
        <v>9584.2420000000002</v>
      </c>
      <c r="E134" s="292" t="s">
        <v>77</v>
      </c>
      <c r="F134" s="293">
        <v>26855.784</v>
      </c>
      <c r="G134" s="294">
        <v>115542.591</v>
      </c>
      <c r="H134" s="295">
        <v>10639.707</v>
      </c>
      <c r="I134" s="125"/>
      <c r="J134" s="289" t="s">
        <v>77</v>
      </c>
      <c r="K134" s="290">
        <v>26780.989000000001</v>
      </c>
      <c r="L134" s="291">
        <v>111760.48</v>
      </c>
      <c r="M134" s="290">
        <v>8640.5580000000009</v>
      </c>
      <c r="N134" s="292" t="s">
        <v>77</v>
      </c>
      <c r="O134" s="293">
        <v>36197.337</v>
      </c>
      <c r="P134" s="294">
        <v>155733.07999999999</v>
      </c>
      <c r="Q134" s="295">
        <v>11086.569</v>
      </c>
    </row>
    <row r="135" spans="1:17" ht="15.75" x14ac:dyDescent="0.25">
      <c r="A135" s="296" t="s">
        <v>132</v>
      </c>
      <c r="B135" s="297">
        <v>23543.809000000001</v>
      </c>
      <c r="C135" s="298">
        <v>98254.502999999997</v>
      </c>
      <c r="D135" s="297">
        <v>7292.4089999999997</v>
      </c>
      <c r="E135" s="299" t="s">
        <v>132</v>
      </c>
      <c r="F135" s="300">
        <v>23198.753000000001</v>
      </c>
      <c r="G135" s="301">
        <v>99797.755999999994</v>
      </c>
      <c r="H135" s="302">
        <v>7185.01</v>
      </c>
      <c r="I135" s="125"/>
      <c r="J135" s="296" t="s">
        <v>205</v>
      </c>
      <c r="K135" s="297">
        <v>11246.602000000001</v>
      </c>
      <c r="L135" s="298">
        <v>46960.788999999997</v>
      </c>
      <c r="M135" s="297">
        <v>3965.87</v>
      </c>
      <c r="N135" s="299" t="s">
        <v>205</v>
      </c>
      <c r="O135" s="300">
        <v>14248.243</v>
      </c>
      <c r="P135" s="301">
        <v>61267.175000000003</v>
      </c>
      <c r="Q135" s="302">
        <v>4471.4889999999996</v>
      </c>
    </row>
    <row r="136" spans="1:17" ht="15.75" x14ac:dyDescent="0.25">
      <c r="A136" s="296" t="s">
        <v>128</v>
      </c>
      <c r="B136" s="297">
        <v>14199.612999999999</v>
      </c>
      <c r="C136" s="298">
        <v>59260.24</v>
      </c>
      <c r="D136" s="297">
        <v>4513.424</v>
      </c>
      <c r="E136" s="299" t="s">
        <v>128</v>
      </c>
      <c r="F136" s="300">
        <v>16387.752</v>
      </c>
      <c r="G136" s="301">
        <v>70552.186000000002</v>
      </c>
      <c r="H136" s="302">
        <v>4884.01</v>
      </c>
      <c r="I136" s="125"/>
      <c r="J136" s="296" t="s">
        <v>128</v>
      </c>
      <c r="K136" s="297">
        <v>9234.5210000000006</v>
      </c>
      <c r="L136" s="298">
        <v>38501.31</v>
      </c>
      <c r="M136" s="297">
        <v>1711.4690000000001</v>
      </c>
      <c r="N136" s="299" t="s">
        <v>128</v>
      </c>
      <c r="O136" s="300">
        <v>10192.924999999999</v>
      </c>
      <c r="P136" s="301">
        <v>43891.963000000003</v>
      </c>
      <c r="Q136" s="302">
        <v>1780.3520000000001</v>
      </c>
    </row>
    <row r="137" spans="1:17" ht="15.75" x14ac:dyDescent="0.25">
      <c r="A137" s="296" t="s">
        <v>135</v>
      </c>
      <c r="B137" s="297">
        <v>13447.862999999999</v>
      </c>
      <c r="C137" s="298">
        <v>56100.826999999997</v>
      </c>
      <c r="D137" s="297">
        <v>3911.2449999999999</v>
      </c>
      <c r="E137" s="299" t="s">
        <v>139</v>
      </c>
      <c r="F137" s="300">
        <v>11431.044</v>
      </c>
      <c r="G137" s="301">
        <v>49205.080999999998</v>
      </c>
      <c r="H137" s="302">
        <v>3437.2339999999999</v>
      </c>
      <c r="I137" s="125"/>
      <c r="J137" s="296" t="s">
        <v>76</v>
      </c>
      <c r="K137" s="297">
        <v>6755.7809999999999</v>
      </c>
      <c r="L137" s="298">
        <v>28184.952000000001</v>
      </c>
      <c r="M137" s="297">
        <v>1891.635</v>
      </c>
      <c r="N137" s="299" t="s">
        <v>132</v>
      </c>
      <c r="O137" s="300">
        <v>6272.3270000000002</v>
      </c>
      <c r="P137" s="301">
        <v>26984.69</v>
      </c>
      <c r="Q137" s="302">
        <v>1653.13</v>
      </c>
    </row>
    <row r="138" spans="1:17" ht="15.75" x14ac:dyDescent="0.25">
      <c r="A138" s="296" t="s">
        <v>79</v>
      </c>
      <c r="B138" s="297">
        <v>12284.816999999999</v>
      </c>
      <c r="C138" s="298">
        <v>51271.877999999997</v>
      </c>
      <c r="D138" s="297">
        <v>4337.6180000000004</v>
      </c>
      <c r="E138" s="299" t="s">
        <v>79</v>
      </c>
      <c r="F138" s="300">
        <v>10812.433000000001</v>
      </c>
      <c r="G138" s="301">
        <v>46544.536</v>
      </c>
      <c r="H138" s="302">
        <v>3554.567</v>
      </c>
      <c r="I138" s="125"/>
      <c r="J138" s="296" t="s">
        <v>132</v>
      </c>
      <c r="K138" s="297">
        <v>6607.3029999999999</v>
      </c>
      <c r="L138" s="298">
        <v>27565.042000000001</v>
      </c>
      <c r="M138" s="297">
        <v>1724.8040000000001</v>
      </c>
      <c r="N138" s="299" t="s">
        <v>138</v>
      </c>
      <c r="O138" s="300">
        <v>5650.5259999999998</v>
      </c>
      <c r="P138" s="301">
        <v>24309.454000000002</v>
      </c>
      <c r="Q138" s="302">
        <v>1678.2260000000001</v>
      </c>
    </row>
    <row r="139" spans="1:17" ht="15.75" x14ac:dyDescent="0.25">
      <c r="A139" s="296" t="s">
        <v>139</v>
      </c>
      <c r="B139" s="297">
        <v>11337.144</v>
      </c>
      <c r="C139" s="298">
        <v>47295.031999999999</v>
      </c>
      <c r="D139" s="297">
        <v>3710.136</v>
      </c>
      <c r="E139" s="299" t="s">
        <v>135</v>
      </c>
      <c r="F139" s="300">
        <v>9563.3080000000009</v>
      </c>
      <c r="G139" s="301">
        <v>41151.165000000001</v>
      </c>
      <c r="H139" s="302">
        <v>2753.4059999999999</v>
      </c>
      <c r="I139" s="125"/>
      <c r="J139" s="296" t="s">
        <v>138</v>
      </c>
      <c r="K139" s="297">
        <v>5158.7619999999997</v>
      </c>
      <c r="L139" s="298">
        <v>21521.330999999998</v>
      </c>
      <c r="M139" s="297">
        <v>1557.8630000000001</v>
      </c>
      <c r="N139" s="299" t="s">
        <v>76</v>
      </c>
      <c r="O139" s="300">
        <v>5635.7759999999998</v>
      </c>
      <c r="P139" s="301">
        <v>24258.147000000001</v>
      </c>
      <c r="Q139" s="302">
        <v>1375.6110000000001</v>
      </c>
    </row>
    <row r="140" spans="1:17" ht="15.75" x14ac:dyDescent="0.25">
      <c r="A140" s="296" t="s">
        <v>141</v>
      </c>
      <c r="B140" s="297">
        <v>8746.4030000000002</v>
      </c>
      <c r="C140" s="298">
        <v>36494.195</v>
      </c>
      <c r="D140" s="297">
        <v>3636.2539999999999</v>
      </c>
      <c r="E140" s="299" t="s">
        <v>141</v>
      </c>
      <c r="F140" s="300">
        <v>8440.4770000000008</v>
      </c>
      <c r="G140" s="301">
        <v>36318.370000000003</v>
      </c>
      <c r="H140" s="302">
        <v>3595.71</v>
      </c>
      <c r="I140" s="125"/>
      <c r="J140" s="296" t="s">
        <v>139</v>
      </c>
      <c r="K140" s="297">
        <v>2422.8989999999999</v>
      </c>
      <c r="L140" s="298">
        <v>10109.934999999999</v>
      </c>
      <c r="M140" s="297">
        <v>679.42100000000005</v>
      </c>
      <c r="N140" s="299" t="s">
        <v>130</v>
      </c>
      <c r="O140" s="300">
        <v>2052.0360000000001</v>
      </c>
      <c r="P140" s="301">
        <v>8826.607</v>
      </c>
      <c r="Q140" s="302">
        <v>321.315</v>
      </c>
    </row>
    <row r="141" spans="1:17" ht="15.75" x14ac:dyDescent="0.25">
      <c r="A141" s="296" t="s">
        <v>136</v>
      </c>
      <c r="B141" s="297">
        <v>7889.2020000000002</v>
      </c>
      <c r="C141" s="298">
        <v>32897.824000000001</v>
      </c>
      <c r="D141" s="297">
        <v>2821.8539999999998</v>
      </c>
      <c r="E141" s="299" t="s">
        <v>136</v>
      </c>
      <c r="F141" s="300">
        <v>7759.4</v>
      </c>
      <c r="G141" s="301">
        <v>33376.161999999997</v>
      </c>
      <c r="H141" s="302">
        <v>2583.5859999999998</v>
      </c>
      <c r="I141" s="125"/>
      <c r="J141" s="296" t="s">
        <v>130</v>
      </c>
      <c r="K141" s="297">
        <v>2072.7269999999999</v>
      </c>
      <c r="L141" s="298">
        <v>8650.6949999999997</v>
      </c>
      <c r="M141" s="297">
        <v>369.66300000000001</v>
      </c>
      <c r="N141" s="299" t="s">
        <v>164</v>
      </c>
      <c r="O141" s="300">
        <v>1863.5309999999999</v>
      </c>
      <c r="P141" s="301">
        <v>8021.3829999999998</v>
      </c>
      <c r="Q141" s="302">
        <v>327.24799999999999</v>
      </c>
    </row>
    <row r="142" spans="1:17" ht="15.75" x14ac:dyDescent="0.25">
      <c r="A142" s="296" t="s">
        <v>205</v>
      </c>
      <c r="B142" s="297">
        <v>6161.4840000000004</v>
      </c>
      <c r="C142" s="298">
        <v>25729.931</v>
      </c>
      <c r="D142" s="297">
        <v>2390.473</v>
      </c>
      <c r="E142" s="299" t="s">
        <v>211</v>
      </c>
      <c r="F142" s="300">
        <v>6969.4920000000002</v>
      </c>
      <c r="G142" s="301">
        <v>30008.512999999999</v>
      </c>
      <c r="H142" s="302">
        <v>1911.4770000000001</v>
      </c>
      <c r="I142" s="125"/>
      <c r="J142" s="296" t="s">
        <v>131</v>
      </c>
      <c r="K142" s="297">
        <v>1685.4090000000001</v>
      </c>
      <c r="L142" s="298">
        <v>7033.25</v>
      </c>
      <c r="M142" s="297">
        <v>331.9</v>
      </c>
      <c r="N142" s="299" t="s">
        <v>139</v>
      </c>
      <c r="O142" s="300">
        <v>1634.4880000000001</v>
      </c>
      <c r="P142" s="301">
        <v>7036.7929999999997</v>
      </c>
      <c r="Q142" s="302">
        <v>346.66500000000002</v>
      </c>
    </row>
    <row r="143" spans="1:17" ht="15.75" x14ac:dyDescent="0.25">
      <c r="A143" s="296" t="s">
        <v>131</v>
      </c>
      <c r="B143" s="297">
        <v>5540.0020000000004</v>
      </c>
      <c r="C143" s="298">
        <v>23118.584999999999</v>
      </c>
      <c r="D143" s="297">
        <v>1968.4</v>
      </c>
      <c r="E143" s="299" t="s">
        <v>131</v>
      </c>
      <c r="F143" s="300">
        <v>6600.3239999999996</v>
      </c>
      <c r="G143" s="301">
        <v>28405.045999999998</v>
      </c>
      <c r="H143" s="302">
        <v>2276.83</v>
      </c>
      <c r="I143" s="125"/>
      <c r="J143" s="296" t="s">
        <v>164</v>
      </c>
      <c r="K143" s="297">
        <v>1442.69</v>
      </c>
      <c r="L143" s="298">
        <v>6018.2669999999998</v>
      </c>
      <c r="M143" s="297">
        <v>254.88800000000001</v>
      </c>
      <c r="N143" s="299" t="s">
        <v>131</v>
      </c>
      <c r="O143" s="300">
        <v>1243.9449999999999</v>
      </c>
      <c r="P143" s="301">
        <v>5354.4179999999997</v>
      </c>
      <c r="Q143" s="302">
        <v>200.20400000000001</v>
      </c>
    </row>
    <row r="144" spans="1:17" ht="15.75" x14ac:dyDescent="0.25">
      <c r="A144" s="296" t="s">
        <v>142</v>
      </c>
      <c r="B144" s="297">
        <v>4751.4459999999999</v>
      </c>
      <c r="C144" s="298">
        <v>19813.915000000001</v>
      </c>
      <c r="D144" s="297">
        <v>1561.5419999999999</v>
      </c>
      <c r="E144" s="299" t="s">
        <v>205</v>
      </c>
      <c r="F144" s="300">
        <v>3998.6590000000001</v>
      </c>
      <c r="G144" s="301">
        <v>17194.949000000001</v>
      </c>
      <c r="H144" s="302">
        <v>1272.453</v>
      </c>
      <c r="I144" s="125"/>
      <c r="J144" s="296" t="s">
        <v>136</v>
      </c>
      <c r="K144" s="297">
        <v>870.73500000000001</v>
      </c>
      <c r="L144" s="298">
        <v>3644.3339999999998</v>
      </c>
      <c r="M144" s="297">
        <v>148.93</v>
      </c>
      <c r="N144" s="299" t="s">
        <v>189</v>
      </c>
      <c r="O144" s="300">
        <v>858.14800000000002</v>
      </c>
      <c r="P144" s="301">
        <v>3694.2310000000002</v>
      </c>
      <c r="Q144" s="302">
        <v>262.44900000000001</v>
      </c>
    </row>
    <row r="145" spans="1:17" ht="15.75" x14ac:dyDescent="0.25">
      <c r="A145" s="296" t="s">
        <v>211</v>
      </c>
      <c r="B145" s="297">
        <v>4526.6610000000001</v>
      </c>
      <c r="C145" s="298">
        <v>18889.055</v>
      </c>
      <c r="D145" s="297">
        <v>1283.3240000000001</v>
      </c>
      <c r="E145" s="299" t="s">
        <v>142</v>
      </c>
      <c r="F145" s="300">
        <v>3997.826</v>
      </c>
      <c r="G145" s="301">
        <v>17196.937000000002</v>
      </c>
      <c r="H145" s="302">
        <v>1186.8920000000001</v>
      </c>
      <c r="I145" s="125"/>
      <c r="J145" s="296" t="s">
        <v>151</v>
      </c>
      <c r="K145" s="297">
        <v>864.75699999999995</v>
      </c>
      <c r="L145" s="298">
        <v>3604.5630000000001</v>
      </c>
      <c r="M145" s="297">
        <v>402.18400000000003</v>
      </c>
      <c r="N145" s="299" t="s">
        <v>134</v>
      </c>
      <c r="O145" s="300">
        <v>794.19100000000003</v>
      </c>
      <c r="P145" s="301">
        <v>3416.4810000000002</v>
      </c>
      <c r="Q145" s="302">
        <v>237.904</v>
      </c>
    </row>
    <row r="146" spans="1:17" ht="15.75" x14ac:dyDescent="0.25">
      <c r="A146" s="296" t="s">
        <v>137</v>
      </c>
      <c r="B146" s="297">
        <v>4256.777</v>
      </c>
      <c r="C146" s="298">
        <v>17763.04</v>
      </c>
      <c r="D146" s="297">
        <v>1655.2850000000001</v>
      </c>
      <c r="E146" s="299" t="s">
        <v>130</v>
      </c>
      <c r="F146" s="300">
        <v>3731.4969999999998</v>
      </c>
      <c r="G146" s="301">
        <v>16049.835999999999</v>
      </c>
      <c r="H146" s="302">
        <v>1140.222</v>
      </c>
      <c r="I146" s="125"/>
      <c r="J146" s="296" t="s">
        <v>133</v>
      </c>
      <c r="K146" s="297">
        <v>697.89400000000001</v>
      </c>
      <c r="L146" s="298">
        <v>2908.5909999999999</v>
      </c>
      <c r="M146" s="297">
        <v>289.28500000000003</v>
      </c>
      <c r="N146" s="299" t="s">
        <v>133</v>
      </c>
      <c r="O146" s="300">
        <v>747.45299999999997</v>
      </c>
      <c r="P146" s="301">
        <v>3219.31</v>
      </c>
      <c r="Q146" s="302">
        <v>334.30700000000002</v>
      </c>
    </row>
    <row r="147" spans="1:17" ht="15.75" x14ac:dyDescent="0.25">
      <c r="A147" s="296" t="s">
        <v>138</v>
      </c>
      <c r="B147" s="297">
        <v>4127.1629999999996</v>
      </c>
      <c r="C147" s="298">
        <v>17216.862000000001</v>
      </c>
      <c r="D147" s="297">
        <v>1378.8119999999999</v>
      </c>
      <c r="E147" s="299" t="s">
        <v>138</v>
      </c>
      <c r="F147" s="300">
        <v>3526.326</v>
      </c>
      <c r="G147" s="301">
        <v>15185.056</v>
      </c>
      <c r="H147" s="302">
        <v>1164.7719999999999</v>
      </c>
      <c r="I147" s="125"/>
      <c r="J147" s="296" t="s">
        <v>189</v>
      </c>
      <c r="K147" s="297">
        <v>584.04399999999998</v>
      </c>
      <c r="L147" s="298">
        <v>2434.0650000000001</v>
      </c>
      <c r="M147" s="297">
        <v>174.56200000000001</v>
      </c>
      <c r="N147" s="299" t="s">
        <v>201</v>
      </c>
      <c r="O147" s="300">
        <v>704.81100000000004</v>
      </c>
      <c r="P147" s="301">
        <v>3039.5569999999998</v>
      </c>
      <c r="Q147" s="302">
        <v>96.991</v>
      </c>
    </row>
    <row r="148" spans="1:17" ht="15.75" x14ac:dyDescent="0.25">
      <c r="A148" s="296" t="s">
        <v>266</v>
      </c>
      <c r="B148" s="297">
        <v>3159.5929999999998</v>
      </c>
      <c r="C148" s="298">
        <v>13151.869000000001</v>
      </c>
      <c r="D148" s="297">
        <v>1144</v>
      </c>
      <c r="E148" s="299" t="s">
        <v>202</v>
      </c>
      <c r="F148" s="300">
        <v>3341.3209999999999</v>
      </c>
      <c r="G148" s="301">
        <v>14377.3</v>
      </c>
      <c r="H148" s="302">
        <v>966.23400000000004</v>
      </c>
      <c r="I148" s="125"/>
      <c r="J148" s="296" t="s">
        <v>129</v>
      </c>
      <c r="K148" s="297">
        <v>494.43099999999998</v>
      </c>
      <c r="L148" s="298">
        <v>2062.547</v>
      </c>
      <c r="M148" s="297">
        <v>109.93</v>
      </c>
      <c r="N148" s="299" t="s">
        <v>79</v>
      </c>
      <c r="O148" s="300">
        <v>664.59699999999998</v>
      </c>
      <c r="P148" s="301">
        <v>2861.6289999999999</v>
      </c>
      <c r="Q148" s="302">
        <v>215.678</v>
      </c>
    </row>
    <row r="149" spans="1:17" ht="16.5" thickBot="1" x14ac:dyDescent="0.3">
      <c r="A149" s="303" t="s">
        <v>151</v>
      </c>
      <c r="B149" s="304">
        <v>3115.828</v>
      </c>
      <c r="C149" s="305">
        <v>12997.146000000001</v>
      </c>
      <c r="D149" s="304">
        <v>999.82100000000003</v>
      </c>
      <c r="E149" s="306" t="s">
        <v>137</v>
      </c>
      <c r="F149" s="307">
        <v>3262.192</v>
      </c>
      <c r="G149" s="308">
        <v>14042.099</v>
      </c>
      <c r="H149" s="309">
        <v>1178.1780000000001</v>
      </c>
      <c r="I149" s="125"/>
      <c r="J149" s="303" t="s">
        <v>201</v>
      </c>
      <c r="K149" s="304">
        <v>446.43299999999999</v>
      </c>
      <c r="L149" s="305">
        <v>1858.5219999999999</v>
      </c>
      <c r="M149" s="304">
        <v>60.606000000000002</v>
      </c>
      <c r="N149" s="306" t="s">
        <v>136</v>
      </c>
      <c r="O149" s="307">
        <v>556.6</v>
      </c>
      <c r="P149" s="308">
        <v>2397.3910000000001</v>
      </c>
      <c r="Q149" s="309">
        <v>97.262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41" sqref="K41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277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87" t="s">
        <v>0</v>
      </c>
      <c r="D5" s="490" t="s">
        <v>168</v>
      </c>
      <c r="E5" s="472" t="s">
        <v>1</v>
      </c>
      <c r="F5" s="473"/>
      <c r="G5" s="474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88"/>
      <c r="D6" s="491"/>
      <c r="E6" s="475"/>
      <c r="F6" s="476"/>
      <c r="G6" s="477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88"/>
      <c r="D7" s="492"/>
      <c r="E7" s="179" t="s">
        <v>26</v>
      </c>
      <c r="F7" s="180"/>
      <c r="G7" s="100" t="s">
        <v>169</v>
      </c>
      <c r="H7" s="470" t="s">
        <v>26</v>
      </c>
      <c r="I7" s="471"/>
      <c r="J7" s="181" t="s">
        <v>169</v>
      </c>
      <c r="K7" s="470" t="s">
        <v>26</v>
      </c>
      <c r="L7" s="471"/>
      <c r="M7" s="181" t="s">
        <v>169</v>
      </c>
      <c r="N7" s="470" t="s">
        <v>26</v>
      </c>
      <c r="O7" s="471"/>
      <c r="P7" s="181" t="s">
        <v>169</v>
      </c>
      <c r="Q7" s="470" t="s">
        <v>26</v>
      </c>
      <c r="R7" s="471"/>
      <c r="S7" s="181" t="s">
        <v>169</v>
      </c>
    </row>
    <row r="8" spans="3:19" ht="15.75" customHeight="1" thickBot="1" x14ac:dyDescent="0.25">
      <c r="C8" s="489"/>
      <c r="D8" s="493"/>
      <c r="E8" s="12" t="s">
        <v>278</v>
      </c>
      <c r="F8" s="91" t="s">
        <v>267</v>
      </c>
      <c r="G8" s="14" t="s">
        <v>14</v>
      </c>
      <c r="H8" s="329" t="s">
        <v>278</v>
      </c>
      <c r="I8" s="330" t="s">
        <v>267</v>
      </c>
      <c r="J8" s="269" t="s">
        <v>14</v>
      </c>
      <c r="K8" s="329" t="s">
        <v>278</v>
      </c>
      <c r="L8" s="330" t="s">
        <v>267</v>
      </c>
      <c r="M8" s="14" t="s">
        <v>14</v>
      </c>
      <c r="N8" s="333" t="s">
        <v>278</v>
      </c>
      <c r="O8" s="330" t="s">
        <v>267</v>
      </c>
      <c r="P8" s="14" t="s">
        <v>14</v>
      </c>
      <c r="Q8" s="333" t="s">
        <v>278</v>
      </c>
      <c r="R8" s="330" t="s">
        <v>267</v>
      </c>
      <c r="S8" s="14" t="s">
        <v>14</v>
      </c>
    </row>
    <row r="9" spans="3:19" ht="24" customHeight="1" x14ac:dyDescent="0.2">
      <c r="C9" s="482" t="s">
        <v>38</v>
      </c>
      <c r="D9" s="182" t="s">
        <v>84</v>
      </c>
      <c r="E9" s="317">
        <v>1755.288</v>
      </c>
      <c r="F9" s="318">
        <v>1741.758</v>
      </c>
      <c r="G9" s="338">
        <v>0.77680136965066171</v>
      </c>
      <c r="H9" s="317">
        <v>1784.9839999999999</v>
      </c>
      <c r="I9" s="318">
        <v>1760.7550000000001</v>
      </c>
      <c r="J9" s="345">
        <v>1.376057429909318</v>
      </c>
      <c r="K9" s="317">
        <v>1802.366</v>
      </c>
      <c r="L9" s="318">
        <v>1695.203</v>
      </c>
      <c r="M9" s="338">
        <v>6.3215437915105159</v>
      </c>
      <c r="N9" s="334">
        <v>1743.1949999999999</v>
      </c>
      <c r="O9" s="318">
        <v>1744.8879999999999</v>
      </c>
      <c r="P9" s="338">
        <v>-9.7026284781601094E-2</v>
      </c>
      <c r="Q9" s="334">
        <v>1628.8879999999999</v>
      </c>
      <c r="R9" s="318">
        <v>1637.7560000000001</v>
      </c>
      <c r="S9" s="338">
        <v>-0.54147260031409838</v>
      </c>
    </row>
    <row r="10" spans="3:19" ht="27" customHeight="1" x14ac:dyDescent="0.2">
      <c r="C10" s="483"/>
      <c r="D10" s="183" t="s">
        <v>226</v>
      </c>
      <c r="E10" s="319">
        <v>1874.184</v>
      </c>
      <c r="F10" s="320">
        <v>1865.1790000000001</v>
      </c>
      <c r="G10" s="339">
        <v>0.48279548504459263</v>
      </c>
      <c r="H10" s="319">
        <v>1867.71</v>
      </c>
      <c r="I10" s="320">
        <v>1877.9659999999999</v>
      </c>
      <c r="J10" s="346">
        <v>-0.54612277325573833</v>
      </c>
      <c r="K10" s="319">
        <v>1899.27</v>
      </c>
      <c r="L10" s="320">
        <v>1836.309</v>
      </c>
      <c r="M10" s="339">
        <v>3.4286713183892257</v>
      </c>
      <c r="N10" s="335">
        <v>1898.7719999999999</v>
      </c>
      <c r="O10" s="320">
        <v>1855.6089999999999</v>
      </c>
      <c r="P10" s="339">
        <v>2.326082703845477</v>
      </c>
      <c r="Q10" s="335">
        <v>1871</v>
      </c>
      <c r="R10" s="320">
        <v>1855.6659999999999</v>
      </c>
      <c r="S10" s="339">
        <v>0.82633404933862342</v>
      </c>
    </row>
    <row r="11" spans="3:19" ht="30" customHeight="1" thickBot="1" x14ac:dyDescent="0.25">
      <c r="C11" s="184" t="s">
        <v>145</v>
      </c>
      <c r="D11" s="185" t="s">
        <v>85</v>
      </c>
      <c r="E11" s="321" t="s">
        <v>27</v>
      </c>
      <c r="F11" s="322" t="s">
        <v>27</v>
      </c>
      <c r="G11" s="340" t="s">
        <v>27</v>
      </c>
      <c r="H11" s="321" t="s">
        <v>27</v>
      </c>
      <c r="I11" s="322" t="s">
        <v>27</v>
      </c>
      <c r="J11" s="350" t="s">
        <v>27</v>
      </c>
      <c r="K11" s="321" t="s">
        <v>27</v>
      </c>
      <c r="L11" s="322" t="s">
        <v>27</v>
      </c>
      <c r="M11" s="340" t="s">
        <v>27</v>
      </c>
      <c r="N11" s="351" t="s">
        <v>27</v>
      </c>
      <c r="O11" s="322" t="s">
        <v>27</v>
      </c>
      <c r="P11" s="340" t="s">
        <v>27</v>
      </c>
      <c r="Q11" s="351" t="s">
        <v>27</v>
      </c>
      <c r="R11" s="322" t="s">
        <v>27</v>
      </c>
      <c r="S11" s="340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3">
        <v>1840.2794970888201</v>
      </c>
      <c r="F12" s="324">
        <v>1823.6998592628213</v>
      </c>
      <c r="G12" s="341">
        <v>0.90912096866096503</v>
      </c>
      <c r="H12" s="323">
        <v>1842.2166549900687</v>
      </c>
      <c r="I12" s="324">
        <v>1831.3431393345536</v>
      </c>
      <c r="J12" s="352">
        <v>0.59374540040956925</v>
      </c>
      <c r="K12" s="323">
        <v>1894.9292803094158</v>
      </c>
      <c r="L12" s="324">
        <v>1828.8988340563442</v>
      </c>
      <c r="M12" s="341">
        <v>3.610393588945632</v>
      </c>
      <c r="N12" s="353">
        <v>1872.95632466495</v>
      </c>
      <c r="O12" s="324">
        <v>1828.2135660991914</v>
      </c>
      <c r="P12" s="341">
        <v>2.4473485699608348</v>
      </c>
      <c r="Q12" s="353">
        <v>1778.4781429753466</v>
      </c>
      <c r="R12" s="324">
        <v>1771.3608616247882</v>
      </c>
      <c r="S12" s="341">
        <v>0.40179736973696362</v>
      </c>
    </row>
    <row r="13" spans="3:19" ht="20.25" customHeight="1" x14ac:dyDescent="0.2">
      <c r="C13" s="482" t="s">
        <v>28</v>
      </c>
      <c r="D13" s="182" t="s">
        <v>29</v>
      </c>
      <c r="E13" s="317">
        <v>1181.826</v>
      </c>
      <c r="F13" s="318">
        <v>1169.8399999999999</v>
      </c>
      <c r="G13" s="338">
        <v>1.0245845585721214</v>
      </c>
      <c r="H13" s="317">
        <v>1219.598</v>
      </c>
      <c r="I13" s="318">
        <v>1153.4290000000001</v>
      </c>
      <c r="J13" s="345">
        <v>5.7367206824173715</v>
      </c>
      <c r="K13" s="317">
        <v>1190.502</v>
      </c>
      <c r="L13" s="318">
        <v>1176.576</v>
      </c>
      <c r="M13" s="338">
        <v>1.1836039490861558</v>
      </c>
      <c r="N13" s="334" t="s">
        <v>95</v>
      </c>
      <c r="O13" s="318" t="s">
        <v>95</v>
      </c>
      <c r="P13" s="338" t="s">
        <v>224</v>
      </c>
      <c r="Q13" s="334" t="s">
        <v>95</v>
      </c>
      <c r="R13" s="318" t="s">
        <v>95</v>
      </c>
      <c r="S13" s="338" t="s">
        <v>224</v>
      </c>
    </row>
    <row r="14" spans="3:19" ht="20.25" customHeight="1" thickBot="1" x14ac:dyDescent="0.25">
      <c r="C14" s="483"/>
      <c r="D14" s="183" t="s">
        <v>30</v>
      </c>
      <c r="E14" s="321">
        <v>808.89300000000003</v>
      </c>
      <c r="F14" s="322">
        <v>794.01</v>
      </c>
      <c r="G14" s="340">
        <v>1.8744096421959469</v>
      </c>
      <c r="H14" s="321">
        <v>823.221</v>
      </c>
      <c r="I14" s="322">
        <v>811.20600000000002</v>
      </c>
      <c r="J14" s="350">
        <v>1.4811280981649526</v>
      </c>
      <c r="K14" s="321">
        <v>808.49900000000002</v>
      </c>
      <c r="L14" s="322">
        <v>794.81100000000004</v>
      </c>
      <c r="M14" s="340">
        <v>1.7221704279382126</v>
      </c>
      <c r="N14" s="351">
        <v>771.50300000000004</v>
      </c>
      <c r="O14" s="322">
        <v>784.98400000000004</v>
      </c>
      <c r="P14" s="340">
        <v>-1.7173598442770801</v>
      </c>
      <c r="Q14" s="351">
        <v>798.25</v>
      </c>
      <c r="R14" s="322">
        <v>776.49900000000002</v>
      </c>
      <c r="S14" s="340">
        <v>2.8011626544271118</v>
      </c>
    </row>
    <row r="15" spans="3:19" ht="20.25" customHeight="1" thickBot="1" x14ac:dyDescent="0.25">
      <c r="C15" s="484"/>
      <c r="D15" s="187" t="s">
        <v>24</v>
      </c>
      <c r="E15" s="323">
        <v>867.27846641962276</v>
      </c>
      <c r="F15" s="324">
        <v>895.02701682472286</v>
      </c>
      <c r="G15" s="341">
        <v>-3.1003031063289375</v>
      </c>
      <c r="H15" s="323">
        <v>850.69996779398798</v>
      </c>
      <c r="I15" s="324">
        <v>889.52747778914704</v>
      </c>
      <c r="J15" s="352">
        <v>-4.364959033268077</v>
      </c>
      <c r="K15" s="323">
        <v>839.19860524823355</v>
      </c>
      <c r="L15" s="324">
        <v>905.30650487400328</v>
      </c>
      <c r="M15" s="341">
        <v>-7.302267162541856</v>
      </c>
      <c r="N15" s="353">
        <v>949.02603073661908</v>
      </c>
      <c r="O15" s="324">
        <v>992.95819708386341</v>
      </c>
      <c r="P15" s="341">
        <v>-4.4243721917262047</v>
      </c>
      <c r="Q15" s="353">
        <v>854.32262338638691</v>
      </c>
      <c r="R15" s="324">
        <v>849.20715245997371</v>
      </c>
      <c r="S15" s="341">
        <v>0.60238198790421826</v>
      </c>
    </row>
    <row r="16" spans="3:19" ht="18.75" customHeight="1" x14ac:dyDescent="0.2">
      <c r="C16" s="482" t="s">
        <v>31</v>
      </c>
      <c r="D16" s="188" t="s">
        <v>32</v>
      </c>
      <c r="E16" s="317" t="s">
        <v>95</v>
      </c>
      <c r="F16" s="318" t="s">
        <v>95</v>
      </c>
      <c r="G16" s="342" t="s">
        <v>224</v>
      </c>
      <c r="H16" s="317" t="s">
        <v>27</v>
      </c>
      <c r="I16" s="318" t="s">
        <v>27</v>
      </c>
      <c r="J16" s="345" t="s">
        <v>27</v>
      </c>
      <c r="K16" s="317" t="s">
        <v>27</v>
      </c>
      <c r="L16" s="318" t="s">
        <v>27</v>
      </c>
      <c r="M16" s="338" t="s">
        <v>27</v>
      </c>
      <c r="N16" s="334" t="s">
        <v>27</v>
      </c>
      <c r="O16" s="318" t="s">
        <v>27</v>
      </c>
      <c r="P16" s="338" t="s">
        <v>27</v>
      </c>
      <c r="Q16" s="334" t="s">
        <v>95</v>
      </c>
      <c r="R16" s="318" t="s">
        <v>95</v>
      </c>
      <c r="S16" s="342" t="s">
        <v>224</v>
      </c>
    </row>
    <row r="17" spans="3:19" ht="18" customHeight="1" thickBot="1" x14ac:dyDescent="0.25">
      <c r="C17" s="483"/>
      <c r="D17" s="183" t="s">
        <v>33</v>
      </c>
      <c r="E17" s="325">
        <v>585.57399999999996</v>
      </c>
      <c r="F17" s="326">
        <v>573.04200000000003</v>
      </c>
      <c r="G17" s="343">
        <v>2.1869252166507733</v>
      </c>
      <c r="H17" s="325" t="s">
        <v>95</v>
      </c>
      <c r="I17" s="326" t="s">
        <v>95</v>
      </c>
      <c r="J17" s="354" t="s">
        <v>224</v>
      </c>
      <c r="K17" s="325" t="s">
        <v>27</v>
      </c>
      <c r="L17" s="326" t="s">
        <v>27</v>
      </c>
      <c r="M17" s="343" t="s">
        <v>27</v>
      </c>
      <c r="N17" s="355" t="s">
        <v>27</v>
      </c>
      <c r="O17" s="326" t="s">
        <v>27</v>
      </c>
      <c r="P17" s="343" t="s">
        <v>27</v>
      </c>
      <c r="Q17" s="355" t="s">
        <v>95</v>
      </c>
      <c r="R17" s="326" t="s">
        <v>95</v>
      </c>
      <c r="S17" s="356" t="s">
        <v>224</v>
      </c>
    </row>
    <row r="18" spans="3:19" ht="18.75" customHeight="1" thickBot="1" x14ac:dyDescent="0.25">
      <c r="C18" s="484" t="s">
        <v>25</v>
      </c>
      <c r="D18" s="187" t="s">
        <v>24</v>
      </c>
      <c r="E18" s="323">
        <v>651.44854128440375</v>
      </c>
      <c r="F18" s="324">
        <v>656.88139726027396</v>
      </c>
      <c r="G18" s="341">
        <v>-0.82706802149210035</v>
      </c>
      <c r="H18" s="323" t="s">
        <v>95</v>
      </c>
      <c r="I18" s="324" t="s">
        <v>95</v>
      </c>
      <c r="J18" s="352" t="s">
        <v>224</v>
      </c>
      <c r="K18" s="323" t="s">
        <v>27</v>
      </c>
      <c r="L18" s="324" t="s">
        <v>27</v>
      </c>
      <c r="M18" s="341" t="s">
        <v>27</v>
      </c>
      <c r="N18" s="353" t="s">
        <v>27</v>
      </c>
      <c r="O18" s="324" t="s">
        <v>27</v>
      </c>
      <c r="P18" s="341" t="s">
        <v>27</v>
      </c>
      <c r="Q18" s="353" t="s">
        <v>95</v>
      </c>
      <c r="R18" s="324" t="s">
        <v>95</v>
      </c>
      <c r="S18" s="357" t="s">
        <v>224</v>
      </c>
    </row>
    <row r="19" spans="3:19" ht="18.75" customHeight="1" x14ac:dyDescent="0.2">
      <c r="C19" s="485" t="s">
        <v>37</v>
      </c>
      <c r="D19" s="486"/>
      <c r="E19" s="317" t="s">
        <v>95</v>
      </c>
      <c r="F19" s="318" t="s">
        <v>95</v>
      </c>
      <c r="G19" s="342" t="s">
        <v>224</v>
      </c>
      <c r="H19" s="331" t="s">
        <v>95</v>
      </c>
      <c r="I19" s="332" t="s">
        <v>95</v>
      </c>
      <c r="J19" s="347" t="s">
        <v>224</v>
      </c>
      <c r="K19" s="331" t="s">
        <v>27</v>
      </c>
      <c r="L19" s="332" t="s">
        <v>27</v>
      </c>
      <c r="M19" s="349" t="s">
        <v>27</v>
      </c>
      <c r="N19" s="336" t="s">
        <v>27</v>
      </c>
      <c r="O19" s="332" t="s">
        <v>27</v>
      </c>
      <c r="P19" s="349" t="s">
        <v>27</v>
      </c>
      <c r="Q19" s="336" t="s">
        <v>27</v>
      </c>
      <c r="R19" s="332" t="s">
        <v>27</v>
      </c>
      <c r="S19" s="349" t="s">
        <v>27</v>
      </c>
    </row>
    <row r="20" spans="3:19" ht="20.25" customHeight="1" x14ac:dyDescent="0.2">
      <c r="C20" s="478" t="s">
        <v>34</v>
      </c>
      <c r="D20" s="479"/>
      <c r="E20" s="319">
        <v>337.36599999999999</v>
      </c>
      <c r="F20" s="320">
        <v>331.04300000000001</v>
      </c>
      <c r="G20" s="339">
        <v>1.9100237733466585</v>
      </c>
      <c r="H20" s="319">
        <v>352.1</v>
      </c>
      <c r="I20" s="320">
        <v>340.142</v>
      </c>
      <c r="J20" s="346">
        <v>3.5155905474772382</v>
      </c>
      <c r="K20" s="319">
        <v>268.52800000000002</v>
      </c>
      <c r="L20" s="320">
        <v>292.09500000000003</v>
      </c>
      <c r="M20" s="339">
        <v>-8.0682654615792835</v>
      </c>
      <c r="N20" s="335">
        <v>301.89400000000001</v>
      </c>
      <c r="O20" s="320">
        <v>277.45299999999997</v>
      </c>
      <c r="P20" s="339">
        <v>8.8090595524287121</v>
      </c>
      <c r="Q20" s="335" t="s">
        <v>27</v>
      </c>
      <c r="R20" s="320" t="s">
        <v>27</v>
      </c>
      <c r="S20" s="339" t="s">
        <v>27</v>
      </c>
    </row>
    <row r="21" spans="3:19" ht="18" customHeight="1" x14ac:dyDescent="0.2">
      <c r="C21" s="478" t="s">
        <v>35</v>
      </c>
      <c r="D21" s="479"/>
      <c r="E21" s="319" t="s">
        <v>27</v>
      </c>
      <c r="F21" s="320" t="s">
        <v>27</v>
      </c>
      <c r="G21" s="339" t="s">
        <v>27</v>
      </c>
      <c r="H21" s="319" t="s">
        <v>27</v>
      </c>
      <c r="I21" s="320" t="s">
        <v>27</v>
      </c>
      <c r="J21" s="346" t="s">
        <v>27</v>
      </c>
      <c r="K21" s="319" t="s">
        <v>27</v>
      </c>
      <c r="L21" s="320" t="s">
        <v>27</v>
      </c>
      <c r="M21" s="339" t="s">
        <v>27</v>
      </c>
      <c r="N21" s="335" t="s">
        <v>27</v>
      </c>
      <c r="O21" s="320" t="s">
        <v>27</v>
      </c>
      <c r="P21" s="339" t="s">
        <v>27</v>
      </c>
      <c r="Q21" s="335" t="s">
        <v>27</v>
      </c>
      <c r="R21" s="320" t="s">
        <v>27</v>
      </c>
      <c r="S21" s="339" t="s">
        <v>27</v>
      </c>
    </row>
    <row r="22" spans="3:19" ht="21" customHeight="1" thickBot="1" x14ac:dyDescent="0.25">
      <c r="C22" s="480" t="s">
        <v>36</v>
      </c>
      <c r="D22" s="481"/>
      <c r="E22" s="327" t="s">
        <v>27</v>
      </c>
      <c r="F22" s="328" t="s">
        <v>27</v>
      </c>
      <c r="G22" s="344" t="s">
        <v>27</v>
      </c>
      <c r="H22" s="327" t="s">
        <v>27</v>
      </c>
      <c r="I22" s="328" t="s">
        <v>27</v>
      </c>
      <c r="J22" s="348" t="s">
        <v>27</v>
      </c>
      <c r="K22" s="327" t="s">
        <v>27</v>
      </c>
      <c r="L22" s="328" t="s">
        <v>27</v>
      </c>
      <c r="M22" s="344" t="s">
        <v>27</v>
      </c>
      <c r="N22" s="337" t="s">
        <v>27</v>
      </c>
      <c r="O22" s="328" t="s">
        <v>27</v>
      </c>
      <c r="P22" s="344" t="s">
        <v>27</v>
      </c>
      <c r="Q22" s="337" t="s">
        <v>27</v>
      </c>
      <c r="R22" s="328" t="s">
        <v>27</v>
      </c>
      <c r="S22" s="344" t="s">
        <v>27</v>
      </c>
    </row>
    <row r="24" spans="3:19" ht="21" x14ac:dyDescent="0.25">
      <c r="C24" s="46"/>
      <c r="D24" s="266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L41" sqref="L41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277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494" t="s">
        <v>0</v>
      </c>
      <c r="C4" s="497" t="s">
        <v>40</v>
      </c>
      <c r="D4" s="500" t="s">
        <v>1</v>
      </c>
      <c r="E4" s="501"/>
      <c r="F4" s="502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495"/>
      <c r="C5" s="498"/>
      <c r="D5" s="503"/>
      <c r="E5" s="504"/>
      <c r="F5" s="505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495"/>
      <c r="C6" s="498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7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496"/>
      <c r="C7" s="499"/>
      <c r="D7" s="12" t="s">
        <v>278</v>
      </c>
      <c r="E7" s="91" t="s">
        <v>267</v>
      </c>
      <c r="F7" s="145" t="s">
        <v>14</v>
      </c>
      <c r="G7" s="12" t="s">
        <v>278</v>
      </c>
      <c r="H7" s="91" t="s">
        <v>267</v>
      </c>
      <c r="I7" s="270" t="s">
        <v>14</v>
      </c>
      <c r="J7" s="12" t="s">
        <v>278</v>
      </c>
      <c r="K7" s="91" t="s">
        <v>267</v>
      </c>
      <c r="L7" s="271" t="s">
        <v>14</v>
      </c>
      <c r="M7" s="12" t="s">
        <v>278</v>
      </c>
      <c r="N7" s="91" t="s">
        <v>267</v>
      </c>
      <c r="O7" s="145" t="s">
        <v>14</v>
      </c>
      <c r="P7" s="12" t="s">
        <v>278</v>
      </c>
      <c r="Q7" s="91" t="s">
        <v>267</v>
      </c>
      <c r="R7" s="145" t="s">
        <v>14</v>
      </c>
    </row>
    <row r="8" spans="2:18" ht="27" customHeight="1" x14ac:dyDescent="0.2">
      <c r="B8" s="508" t="s">
        <v>55</v>
      </c>
      <c r="C8" s="168" t="s">
        <v>153</v>
      </c>
      <c r="D8" s="368">
        <v>1284.423</v>
      </c>
      <c r="E8" s="369">
        <v>1283.1669999999999</v>
      </c>
      <c r="F8" s="338">
        <v>9.7882816500119277E-2</v>
      </c>
      <c r="G8" s="368">
        <v>1296.9970000000001</v>
      </c>
      <c r="H8" s="378">
        <v>1291.9090000000001</v>
      </c>
      <c r="I8" s="360">
        <v>0.39383578874363173</v>
      </c>
      <c r="J8" s="368">
        <v>1337.7349999999999</v>
      </c>
      <c r="K8" s="369">
        <v>1381.383</v>
      </c>
      <c r="L8" s="345">
        <v>-3.1597319497923557</v>
      </c>
      <c r="M8" s="368" t="s">
        <v>27</v>
      </c>
      <c r="N8" s="378" t="s">
        <v>27</v>
      </c>
      <c r="O8" s="360" t="s">
        <v>27</v>
      </c>
      <c r="P8" s="368">
        <v>1204.4290000000001</v>
      </c>
      <c r="Q8" s="378">
        <v>1158.248</v>
      </c>
      <c r="R8" s="360">
        <v>3.9871426499333507</v>
      </c>
    </row>
    <row r="9" spans="2:18" ht="23.25" customHeight="1" x14ac:dyDescent="0.2">
      <c r="B9" s="509"/>
      <c r="C9" s="169" t="s">
        <v>154</v>
      </c>
      <c r="D9" s="370">
        <v>1312.7809999999999</v>
      </c>
      <c r="E9" s="371">
        <v>1308.2329999999999</v>
      </c>
      <c r="F9" s="339">
        <v>0.34764449452047164</v>
      </c>
      <c r="G9" s="370">
        <v>1331.5640000000001</v>
      </c>
      <c r="H9" s="379">
        <v>1321.9</v>
      </c>
      <c r="I9" s="361">
        <v>0.73106891595430723</v>
      </c>
      <c r="J9" s="370">
        <v>1300.8320000000001</v>
      </c>
      <c r="K9" s="371">
        <v>1345.98</v>
      </c>
      <c r="L9" s="346">
        <v>-3.3542846104696884</v>
      </c>
      <c r="M9" s="370">
        <v>1292.3630000000001</v>
      </c>
      <c r="N9" s="379">
        <v>1301.7750000000001</v>
      </c>
      <c r="O9" s="361">
        <v>-0.72301280943327639</v>
      </c>
      <c r="P9" s="370">
        <v>1219.375</v>
      </c>
      <c r="Q9" s="384">
        <v>1213.0840000000001</v>
      </c>
      <c r="R9" s="361">
        <v>0.51859557953117341</v>
      </c>
    </row>
    <row r="10" spans="2:18" ht="27" customHeight="1" x14ac:dyDescent="0.2">
      <c r="B10" s="509"/>
      <c r="C10" s="169" t="s">
        <v>159</v>
      </c>
      <c r="D10" s="370">
        <v>1396.4590000000001</v>
      </c>
      <c r="E10" s="371">
        <v>1385.98</v>
      </c>
      <c r="F10" s="339">
        <v>0.75607151618349766</v>
      </c>
      <c r="G10" s="370" t="s">
        <v>95</v>
      </c>
      <c r="H10" s="379" t="s">
        <v>95</v>
      </c>
      <c r="I10" s="362" t="s">
        <v>224</v>
      </c>
      <c r="J10" s="382" t="s">
        <v>95</v>
      </c>
      <c r="K10" s="371" t="s">
        <v>95</v>
      </c>
      <c r="L10" s="365" t="s">
        <v>224</v>
      </c>
      <c r="M10" s="370" t="s">
        <v>27</v>
      </c>
      <c r="N10" s="379" t="s">
        <v>27</v>
      </c>
      <c r="O10" s="362" t="s">
        <v>27</v>
      </c>
      <c r="P10" s="385" t="s">
        <v>27</v>
      </c>
      <c r="Q10" s="386" t="s">
        <v>27</v>
      </c>
      <c r="R10" s="362" t="s">
        <v>27</v>
      </c>
    </row>
    <row r="11" spans="2:18" ht="27.75" customHeight="1" x14ac:dyDescent="0.2">
      <c r="B11" s="509"/>
      <c r="C11" s="169" t="s">
        <v>160</v>
      </c>
      <c r="D11" s="370">
        <v>1508.3530000000001</v>
      </c>
      <c r="E11" s="371">
        <v>1520.125</v>
      </c>
      <c r="F11" s="339">
        <v>-0.77440999917769482</v>
      </c>
      <c r="G11" s="370">
        <v>1514.989</v>
      </c>
      <c r="H11" s="379">
        <v>1560.5609999999999</v>
      </c>
      <c r="I11" s="361">
        <v>-2.9202318909674081</v>
      </c>
      <c r="J11" s="382" t="s">
        <v>95</v>
      </c>
      <c r="K11" s="371" t="s">
        <v>95</v>
      </c>
      <c r="L11" s="365" t="s">
        <v>224</v>
      </c>
      <c r="M11" s="370" t="s">
        <v>95</v>
      </c>
      <c r="N11" s="379" t="s">
        <v>95</v>
      </c>
      <c r="O11" s="362" t="s">
        <v>224</v>
      </c>
      <c r="P11" s="385" t="s">
        <v>95</v>
      </c>
      <c r="Q11" s="386" t="s">
        <v>95</v>
      </c>
      <c r="R11" s="362" t="s">
        <v>224</v>
      </c>
    </row>
    <row r="12" spans="2:18" ht="25.5" x14ac:dyDescent="0.2">
      <c r="B12" s="509"/>
      <c r="C12" s="169" t="s">
        <v>56</v>
      </c>
      <c r="D12" s="370">
        <v>1337.9870000000001</v>
      </c>
      <c r="E12" s="371">
        <v>1331.819</v>
      </c>
      <c r="F12" s="339">
        <v>0.46312599534922688</v>
      </c>
      <c r="G12" s="370">
        <v>1353.665</v>
      </c>
      <c r="H12" s="379">
        <v>1340.279</v>
      </c>
      <c r="I12" s="361">
        <v>0.99874727575377709</v>
      </c>
      <c r="J12" s="382" t="s">
        <v>95</v>
      </c>
      <c r="K12" s="371" t="s">
        <v>95</v>
      </c>
      <c r="L12" s="365" t="s">
        <v>224</v>
      </c>
      <c r="M12" s="370">
        <v>1281.0440000000001</v>
      </c>
      <c r="N12" s="379">
        <v>1290.5170000000001</v>
      </c>
      <c r="O12" s="361">
        <v>-0.73404689748371821</v>
      </c>
      <c r="P12" s="370" t="s">
        <v>95</v>
      </c>
      <c r="Q12" s="379" t="s">
        <v>95</v>
      </c>
      <c r="R12" s="362" t="s">
        <v>224</v>
      </c>
    </row>
    <row r="13" spans="2:18" ht="23.25" customHeight="1" x14ac:dyDescent="0.2">
      <c r="B13" s="509"/>
      <c r="C13" s="169" t="s">
        <v>57</v>
      </c>
      <c r="D13" s="370" t="s">
        <v>27</v>
      </c>
      <c r="E13" s="371" t="s">
        <v>27</v>
      </c>
      <c r="F13" s="358" t="s">
        <v>27</v>
      </c>
      <c r="G13" s="370" t="s">
        <v>27</v>
      </c>
      <c r="H13" s="379" t="s">
        <v>27</v>
      </c>
      <c r="I13" s="362" t="s">
        <v>27</v>
      </c>
      <c r="J13" s="382" t="s">
        <v>27</v>
      </c>
      <c r="K13" s="371" t="s">
        <v>27</v>
      </c>
      <c r="L13" s="365" t="s">
        <v>27</v>
      </c>
      <c r="M13" s="370" t="s">
        <v>27</v>
      </c>
      <c r="N13" s="379" t="s">
        <v>27</v>
      </c>
      <c r="O13" s="362" t="s">
        <v>27</v>
      </c>
      <c r="P13" s="370" t="s">
        <v>27</v>
      </c>
      <c r="Q13" s="379" t="s">
        <v>27</v>
      </c>
      <c r="R13" s="362" t="s">
        <v>27</v>
      </c>
    </row>
    <row r="14" spans="2:18" ht="15.75" thickBot="1" x14ac:dyDescent="0.25">
      <c r="B14" s="510"/>
      <c r="C14" s="235" t="s">
        <v>58</v>
      </c>
      <c r="D14" s="372" t="s">
        <v>95</v>
      </c>
      <c r="E14" s="373" t="s">
        <v>95</v>
      </c>
      <c r="F14" s="359" t="s">
        <v>224</v>
      </c>
      <c r="G14" s="374" t="s">
        <v>27</v>
      </c>
      <c r="H14" s="380" t="s">
        <v>27</v>
      </c>
      <c r="I14" s="363" t="s">
        <v>27</v>
      </c>
      <c r="J14" s="383" t="s">
        <v>27</v>
      </c>
      <c r="K14" s="375" t="s">
        <v>27</v>
      </c>
      <c r="L14" s="366" t="s">
        <v>27</v>
      </c>
      <c r="M14" s="374" t="s">
        <v>95</v>
      </c>
      <c r="N14" s="380" t="s">
        <v>95</v>
      </c>
      <c r="O14" s="363" t="s">
        <v>224</v>
      </c>
      <c r="P14" s="374" t="s">
        <v>27</v>
      </c>
      <c r="Q14" s="380" t="s">
        <v>27</v>
      </c>
      <c r="R14" s="363" t="s">
        <v>27</v>
      </c>
    </row>
    <row r="15" spans="2:18" ht="15.75" customHeight="1" x14ac:dyDescent="0.2">
      <c r="B15" s="511" t="s">
        <v>59</v>
      </c>
      <c r="C15" s="512"/>
      <c r="D15" s="368">
        <v>1457.672</v>
      </c>
      <c r="E15" s="369">
        <v>1482.1980000000001</v>
      </c>
      <c r="F15" s="338">
        <v>-1.6547047020708479</v>
      </c>
      <c r="G15" s="370">
        <v>1466.9690000000001</v>
      </c>
      <c r="H15" s="379">
        <v>1492.5640000000001</v>
      </c>
      <c r="I15" s="362">
        <v>-1.7148343387620248</v>
      </c>
      <c r="J15" s="368">
        <v>1460.7349999999999</v>
      </c>
      <c r="K15" s="369">
        <v>1447.1110000000001</v>
      </c>
      <c r="L15" s="345">
        <v>0.94146198874860298</v>
      </c>
      <c r="M15" s="368">
        <v>1313.606</v>
      </c>
      <c r="N15" s="378">
        <v>1326.4459999999999</v>
      </c>
      <c r="O15" s="360">
        <v>-0.96800020505922735</v>
      </c>
      <c r="P15" s="368" t="s">
        <v>27</v>
      </c>
      <c r="Q15" s="378" t="s">
        <v>27</v>
      </c>
      <c r="R15" s="360" t="s">
        <v>27</v>
      </c>
    </row>
    <row r="16" spans="2:18" ht="15" x14ac:dyDescent="0.2">
      <c r="B16" s="513" t="s">
        <v>60</v>
      </c>
      <c r="C16" s="514"/>
      <c r="D16" s="370">
        <v>1018.188</v>
      </c>
      <c r="E16" s="371">
        <v>996.524</v>
      </c>
      <c r="F16" s="339">
        <v>2.1739566733967255</v>
      </c>
      <c r="G16" s="370" t="s">
        <v>95</v>
      </c>
      <c r="H16" s="379" t="s">
        <v>95</v>
      </c>
      <c r="I16" s="362" t="s">
        <v>224</v>
      </c>
      <c r="J16" s="382" t="s">
        <v>95</v>
      </c>
      <c r="K16" s="371" t="s">
        <v>95</v>
      </c>
      <c r="L16" s="365" t="s">
        <v>224</v>
      </c>
      <c r="M16" s="370" t="s">
        <v>95</v>
      </c>
      <c r="N16" s="379" t="s">
        <v>95</v>
      </c>
      <c r="O16" s="362" t="s">
        <v>224</v>
      </c>
      <c r="P16" s="370" t="s">
        <v>27</v>
      </c>
      <c r="Q16" s="379" t="s">
        <v>27</v>
      </c>
      <c r="R16" s="361" t="s">
        <v>27</v>
      </c>
    </row>
    <row r="17" spans="2:18" ht="15" customHeight="1" thickBot="1" x14ac:dyDescent="0.25">
      <c r="B17" s="515" t="s">
        <v>61</v>
      </c>
      <c r="C17" s="516"/>
      <c r="D17" s="374">
        <v>1948.019</v>
      </c>
      <c r="E17" s="375">
        <v>2004.34</v>
      </c>
      <c r="F17" s="344">
        <v>-2.8099524032848677</v>
      </c>
      <c r="G17" s="374" t="s">
        <v>95</v>
      </c>
      <c r="H17" s="380" t="s">
        <v>95</v>
      </c>
      <c r="I17" s="363" t="s">
        <v>224</v>
      </c>
      <c r="J17" s="383" t="s">
        <v>27</v>
      </c>
      <c r="K17" s="375" t="s">
        <v>27</v>
      </c>
      <c r="L17" s="366" t="s">
        <v>27</v>
      </c>
      <c r="M17" s="374" t="s">
        <v>27</v>
      </c>
      <c r="N17" s="380" t="s">
        <v>27</v>
      </c>
      <c r="O17" s="363" t="s">
        <v>27</v>
      </c>
      <c r="P17" s="374">
        <v>2143.183</v>
      </c>
      <c r="Q17" s="380">
        <v>2267.6210000000001</v>
      </c>
      <c r="R17" s="367">
        <v>-5.4876013231488017</v>
      </c>
    </row>
    <row r="18" spans="2:18" ht="15.75" customHeight="1" x14ac:dyDescent="0.2">
      <c r="B18" s="506" t="s">
        <v>62</v>
      </c>
      <c r="C18" s="236" t="s">
        <v>53</v>
      </c>
      <c r="D18" s="376">
        <v>925.54</v>
      </c>
      <c r="E18" s="377">
        <v>921.64400000000001</v>
      </c>
      <c r="F18" s="349">
        <v>0.42272287347391813</v>
      </c>
      <c r="G18" s="376">
        <v>981.61099999999999</v>
      </c>
      <c r="H18" s="381">
        <v>972.73</v>
      </c>
      <c r="I18" s="364">
        <v>0.91299744019409002</v>
      </c>
      <c r="J18" s="376">
        <v>1043.769</v>
      </c>
      <c r="K18" s="377">
        <v>1031.0060000000001</v>
      </c>
      <c r="L18" s="347">
        <v>1.2379171411223522</v>
      </c>
      <c r="M18" s="376">
        <v>939.71400000000006</v>
      </c>
      <c r="N18" s="381">
        <v>943.42499999999995</v>
      </c>
      <c r="O18" s="364">
        <v>-0.39335400270290694</v>
      </c>
      <c r="P18" s="376">
        <v>781.24699999999996</v>
      </c>
      <c r="Q18" s="381">
        <v>790.31</v>
      </c>
      <c r="R18" s="364">
        <v>-1.1467651934051182</v>
      </c>
    </row>
    <row r="19" spans="2:18" ht="37.5" customHeight="1" thickBot="1" x14ac:dyDescent="0.25">
      <c r="B19" s="507"/>
      <c r="C19" s="170" t="s">
        <v>63</v>
      </c>
      <c r="D19" s="374">
        <v>671.40200000000004</v>
      </c>
      <c r="E19" s="375">
        <v>679.11900000000003</v>
      </c>
      <c r="F19" s="344">
        <v>-1.1363251506731491</v>
      </c>
      <c r="G19" s="374" t="s">
        <v>95</v>
      </c>
      <c r="H19" s="380" t="s">
        <v>95</v>
      </c>
      <c r="I19" s="363" t="s">
        <v>224</v>
      </c>
      <c r="J19" s="383" t="s">
        <v>95</v>
      </c>
      <c r="K19" s="375" t="s">
        <v>95</v>
      </c>
      <c r="L19" s="366" t="s">
        <v>224</v>
      </c>
      <c r="M19" s="374" t="s">
        <v>95</v>
      </c>
      <c r="N19" s="380" t="s">
        <v>95</v>
      </c>
      <c r="O19" s="363" t="s">
        <v>224</v>
      </c>
      <c r="P19" s="374" t="s">
        <v>95</v>
      </c>
      <c r="Q19" s="380" t="s">
        <v>95</v>
      </c>
      <c r="R19" s="363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16" sqref="X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277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278</v>
      </c>
      <c r="F9" s="91" t="s">
        <v>267</v>
      </c>
      <c r="G9" s="13" t="s">
        <v>14</v>
      </c>
      <c r="H9" s="12" t="s">
        <v>278</v>
      </c>
      <c r="I9" s="91" t="s">
        <v>267</v>
      </c>
      <c r="J9" s="13" t="s">
        <v>14</v>
      </c>
      <c r="K9" s="12" t="s">
        <v>278</v>
      </c>
      <c r="L9" s="91" t="s">
        <v>267</v>
      </c>
      <c r="M9" s="13" t="s">
        <v>14</v>
      </c>
      <c r="N9" s="12" t="s">
        <v>278</v>
      </c>
      <c r="O9" s="91" t="s">
        <v>267</v>
      </c>
      <c r="P9" s="13" t="s">
        <v>14</v>
      </c>
      <c r="Q9" s="12" t="s">
        <v>278</v>
      </c>
      <c r="R9" s="91" t="s">
        <v>267</v>
      </c>
      <c r="S9" s="14" t="s">
        <v>14</v>
      </c>
    </row>
    <row r="10" spans="3:19" ht="17.25" customHeight="1" x14ac:dyDescent="0.2">
      <c r="C10" s="482" t="s">
        <v>83</v>
      </c>
      <c r="D10" s="171" t="s">
        <v>43</v>
      </c>
      <c r="E10" s="404" t="s">
        <v>27</v>
      </c>
      <c r="F10" s="405" t="s">
        <v>27</v>
      </c>
      <c r="G10" s="387" t="s">
        <v>27</v>
      </c>
      <c r="H10" s="404" t="s">
        <v>27</v>
      </c>
      <c r="I10" s="405" t="s">
        <v>27</v>
      </c>
      <c r="J10" s="387" t="s">
        <v>27</v>
      </c>
      <c r="K10" s="404" t="s">
        <v>27</v>
      </c>
      <c r="L10" s="405" t="s">
        <v>27</v>
      </c>
      <c r="M10" s="387" t="s">
        <v>27</v>
      </c>
      <c r="N10" s="404" t="s">
        <v>27</v>
      </c>
      <c r="O10" s="405" t="s">
        <v>27</v>
      </c>
      <c r="P10" s="387" t="s">
        <v>27</v>
      </c>
      <c r="Q10" s="404" t="s">
        <v>27</v>
      </c>
      <c r="R10" s="405" t="s">
        <v>27</v>
      </c>
      <c r="S10" s="395" t="s">
        <v>27</v>
      </c>
    </row>
    <row r="11" spans="3:19" ht="15" customHeight="1" x14ac:dyDescent="0.2">
      <c r="C11" s="517"/>
      <c r="D11" s="172" t="s">
        <v>44</v>
      </c>
      <c r="E11" s="319" t="s">
        <v>95</v>
      </c>
      <c r="F11" s="320" t="s">
        <v>95</v>
      </c>
      <c r="G11" s="388" t="s">
        <v>224</v>
      </c>
      <c r="H11" s="319" t="s">
        <v>27</v>
      </c>
      <c r="I11" s="320" t="s">
        <v>27</v>
      </c>
      <c r="J11" s="388" t="s">
        <v>27</v>
      </c>
      <c r="K11" s="319" t="s">
        <v>27</v>
      </c>
      <c r="L11" s="320" t="s">
        <v>27</v>
      </c>
      <c r="M11" s="388" t="s">
        <v>27</v>
      </c>
      <c r="N11" s="319" t="s">
        <v>27</v>
      </c>
      <c r="O11" s="320" t="s">
        <v>27</v>
      </c>
      <c r="P11" s="388" t="s">
        <v>27</v>
      </c>
      <c r="Q11" s="319" t="s">
        <v>95</v>
      </c>
      <c r="R11" s="320" t="s">
        <v>95</v>
      </c>
      <c r="S11" s="396" t="s">
        <v>224</v>
      </c>
    </row>
    <row r="12" spans="3:19" ht="15" customHeight="1" x14ac:dyDescent="0.2">
      <c r="C12" s="517"/>
      <c r="D12" s="172" t="s">
        <v>45</v>
      </c>
      <c r="E12" s="319">
        <v>176.90199999999999</v>
      </c>
      <c r="F12" s="320">
        <v>178.25399999999999</v>
      </c>
      <c r="G12" s="388">
        <v>-0.75846825316683164</v>
      </c>
      <c r="H12" s="319">
        <v>179.066</v>
      </c>
      <c r="I12" s="320">
        <v>181.49799999999999</v>
      </c>
      <c r="J12" s="388">
        <v>-1.3399596689770621</v>
      </c>
      <c r="K12" s="319">
        <v>180.15100000000001</v>
      </c>
      <c r="L12" s="320">
        <v>180.035</v>
      </c>
      <c r="M12" s="388">
        <v>6.4431916016337867E-2</v>
      </c>
      <c r="N12" s="319">
        <v>173.85599999999999</v>
      </c>
      <c r="O12" s="320">
        <v>175.041</v>
      </c>
      <c r="P12" s="388">
        <v>-0.67698424940442659</v>
      </c>
      <c r="Q12" s="319">
        <v>167.62299999999999</v>
      </c>
      <c r="R12" s="320">
        <v>167.86699999999999</v>
      </c>
      <c r="S12" s="396">
        <v>-0.14535316649490357</v>
      </c>
    </row>
    <row r="13" spans="3:19" ht="15" customHeight="1" x14ac:dyDescent="0.2">
      <c r="C13" s="517"/>
      <c r="D13" s="173" t="s">
        <v>46</v>
      </c>
      <c r="E13" s="319">
        <v>187.751</v>
      </c>
      <c r="F13" s="320">
        <v>192.44</v>
      </c>
      <c r="G13" s="388">
        <v>-2.4366036167116989</v>
      </c>
      <c r="H13" s="319">
        <v>187.58799999999999</v>
      </c>
      <c r="I13" s="320">
        <v>192.61</v>
      </c>
      <c r="J13" s="388">
        <v>-2.6073412595400134</v>
      </c>
      <c r="K13" s="319">
        <v>199.33500000000001</v>
      </c>
      <c r="L13" s="320">
        <v>202.03700000000001</v>
      </c>
      <c r="M13" s="388">
        <v>-1.3373787969530324</v>
      </c>
      <c r="N13" s="319" t="s">
        <v>95</v>
      </c>
      <c r="O13" s="320" t="s">
        <v>95</v>
      </c>
      <c r="P13" s="388" t="s">
        <v>224</v>
      </c>
      <c r="Q13" s="319">
        <v>163.15199999999999</v>
      </c>
      <c r="R13" s="320">
        <v>164.876</v>
      </c>
      <c r="S13" s="396">
        <v>-1.0456342948640298</v>
      </c>
    </row>
    <row r="14" spans="3:19" ht="15" customHeight="1" thickBot="1" x14ac:dyDescent="0.25">
      <c r="C14" s="517"/>
      <c r="D14" s="174" t="s">
        <v>47</v>
      </c>
      <c r="E14" s="321">
        <v>294.08499999999998</v>
      </c>
      <c r="F14" s="322">
        <v>289.34800000000001</v>
      </c>
      <c r="G14" s="389">
        <v>1.6371289934611493</v>
      </c>
      <c r="H14" s="321" t="s">
        <v>95</v>
      </c>
      <c r="I14" s="322" t="s">
        <v>95</v>
      </c>
      <c r="J14" s="393" t="s">
        <v>224</v>
      </c>
      <c r="K14" s="321" t="s">
        <v>27</v>
      </c>
      <c r="L14" s="322" t="s">
        <v>27</v>
      </c>
      <c r="M14" s="389" t="s">
        <v>27</v>
      </c>
      <c r="N14" s="321" t="s">
        <v>95</v>
      </c>
      <c r="O14" s="322" t="s">
        <v>95</v>
      </c>
      <c r="P14" s="393" t="s">
        <v>224</v>
      </c>
      <c r="Q14" s="321" t="s">
        <v>27</v>
      </c>
      <c r="R14" s="322" t="s">
        <v>27</v>
      </c>
      <c r="S14" s="397" t="s">
        <v>27</v>
      </c>
    </row>
    <row r="15" spans="3:19" ht="15" customHeight="1" thickBot="1" x14ac:dyDescent="0.25">
      <c r="C15" s="518"/>
      <c r="D15" s="175" t="s">
        <v>24</v>
      </c>
      <c r="E15" s="406">
        <v>183.45191207611236</v>
      </c>
      <c r="F15" s="407">
        <v>186.21071174233361</v>
      </c>
      <c r="G15" s="390">
        <v>-1.481547243124606</v>
      </c>
      <c r="H15" s="406">
        <v>185.37545588754583</v>
      </c>
      <c r="I15" s="407">
        <v>189.24941393416438</v>
      </c>
      <c r="J15" s="390">
        <v>-2.047011911997898</v>
      </c>
      <c r="K15" s="406">
        <v>187.77248552024574</v>
      </c>
      <c r="L15" s="407">
        <v>188.9322395316224</v>
      </c>
      <c r="M15" s="390">
        <v>-0.61384653791845289</v>
      </c>
      <c r="N15" s="406">
        <v>178.14950134599587</v>
      </c>
      <c r="O15" s="407">
        <v>178.96722088390879</v>
      </c>
      <c r="P15" s="390">
        <v>-0.45691022851796659</v>
      </c>
      <c r="Q15" s="406">
        <v>170.36933717072452</v>
      </c>
      <c r="R15" s="407">
        <v>171.28211633466293</v>
      </c>
      <c r="S15" s="398">
        <v>-0.53290978852395687</v>
      </c>
    </row>
    <row r="16" spans="3:19" ht="15.75" customHeight="1" x14ac:dyDescent="0.2">
      <c r="C16" s="482" t="s">
        <v>25</v>
      </c>
      <c r="D16" s="171" t="s">
        <v>43</v>
      </c>
      <c r="E16" s="404">
        <v>169.03899999999999</v>
      </c>
      <c r="F16" s="405">
        <v>165.75200000000001</v>
      </c>
      <c r="G16" s="387">
        <v>1.9830831603841748</v>
      </c>
      <c r="H16" s="404">
        <v>169.61199999999999</v>
      </c>
      <c r="I16" s="405">
        <v>165.80199999999999</v>
      </c>
      <c r="J16" s="387">
        <v>2.2979216173508177</v>
      </c>
      <c r="K16" s="404">
        <v>167.08</v>
      </c>
      <c r="L16" s="405">
        <v>165.61600000000001</v>
      </c>
      <c r="M16" s="387">
        <v>0.88397256303738669</v>
      </c>
      <c r="N16" s="404" t="s">
        <v>27</v>
      </c>
      <c r="O16" s="405" t="s">
        <v>27</v>
      </c>
      <c r="P16" s="387" t="s">
        <v>27</v>
      </c>
      <c r="Q16" s="404" t="s">
        <v>27</v>
      </c>
      <c r="R16" s="405" t="s">
        <v>27</v>
      </c>
      <c r="S16" s="395" t="s">
        <v>27</v>
      </c>
    </row>
    <row r="17" spans="3:19" ht="15" customHeight="1" x14ac:dyDescent="0.2">
      <c r="C17" s="520"/>
      <c r="D17" s="176" t="s">
        <v>44</v>
      </c>
      <c r="E17" s="319">
        <v>181.511</v>
      </c>
      <c r="F17" s="320">
        <v>194.227</v>
      </c>
      <c r="G17" s="388">
        <v>-6.5469785354250476</v>
      </c>
      <c r="H17" s="319">
        <v>180.25200000000001</v>
      </c>
      <c r="I17" s="320">
        <v>197.37100000000001</v>
      </c>
      <c r="J17" s="388">
        <v>-8.6735133327591178</v>
      </c>
      <c r="K17" s="319">
        <v>185.999</v>
      </c>
      <c r="L17" s="320">
        <v>182.233</v>
      </c>
      <c r="M17" s="388">
        <v>2.0665850861259987</v>
      </c>
      <c r="N17" s="319" t="s">
        <v>27</v>
      </c>
      <c r="O17" s="320" t="s">
        <v>27</v>
      </c>
      <c r="P17" s="388" t="s">
        <v>27</v>
      </c>
      <c r="Q17" s="319" t="s">
        <v>95</v>
      </c>
      <c r="R17" s="320" t="s">
        <v>95</v>
      </c>
      <c r="S17" s="396" t="s">
        <v>224</v>
      </c>
    </row>
    <row r="18" spans="3:19" ht="15" customHeight="1" x14ac:dyDescent="0.2">
      <c r="C18" s="520"/>
      <c r="D18" s="176" t="s">
        <v>45</v>
      </c>
      <c r="E18" s="319">
        <v>189.44499999999999</v>
      </c>
      <c r="F18" s="320">
        <v>188.904</v>
      </c>
      <c r="G18" s="388">
        <v>0.28638885359759286</v>
      </c>
      <c r="H18" s="319">
        <v>193.56200000000001</v>
      </c>
      <c r="I18" s="320">
        <v>194.596</v>
      </c>
      <c r="J18" s="388">
        <v>-0.53135727353079798</v>
      </c>
      <c r="K18" s="319">
        <v>175.17500000000001</v>
      </c>
      <c r="L18" s="320">
        <v>173.39099999999999</v>
      </c>
      <c r="M18" s="388">
        <v>1.0288884659526851</v>
      </c>
      <c r="N18" s="319" t="s">
        <v>95</v>
      </c>
      <c r="O18" s="320" t="s">
        <v>95</v>
      </c>
      <c r="P18" s="394" t="s">
        <v>224</v>
      </c>
      <c r="Q18" s="319" t="s">
        <v>95</v>
      </c>
      <c r="R18" s="320" t="s">
        <v>95</v>
      </c>
      <c r="S18" s="399" t="s">
        <v>224</v>
      </c>
    </row>
    <row r="19" spans="3:19" ht="15" customHeight="1" x14ac:dyDescent="0.2">
      <c r="C19" s="520"/>
      <c r="D19" s="176" t="s">
        <v>46</v>
      </c>
      <c r="E19" s="319">
        <v>191.09399999999999</v>
      </c>
      <c r="F19" s="320">
        <v>188.74299999999999</v>
      </c>
      <c r="G19" s="388">
        <v>1.2456091086821759</v>
      </c>
      <c r="H19" s="319">
        <v>191.114</v>
      </c>
      <c r="I19" s="320">
        <v>189.61699999999999</v>
      </c>
      <c r="J19" s="388">
        <v>0.78948617476281879</v>
      </c>
      <c r="K19" s="319">
        <v>189.559</v>
      </c>
      <c r="L19" s="320">
        <v>184.12899999999999</v>
      </c>
      <c r="M19" s="388">
        <v>2.949019437459611</v>
      </c>
      <c r="N19" s="319" t="s">
        <v>27</v>
      </c>
      <c r="O19" s="320" t="s">
        <v>27</v>
      </c>
      <c r="P19" s="388" t="s">
        <v>27</v>
      </c>
      <c r="Q19" s="319" t="s">
        <v>95</v>
      </c>
      <c r="R19" s="320" t="s">
        <v>95</v>
      </c>
      <c r="S19" s="396" t="s">
        <v>224</v>
      </c>
    </row>
    <row r="20" spans="3:19" ht="15" customHeight="1" thickBot="1" x14ac:dyDescent="0.25">
      <c r="C20" s="520"/>
      <c r="D20" s="176" t="s">
        <v>47</v>
      </c>
      <c r="E20" s="321">
        <v>206.27</v>
      </c>
      <c r="F20" s="322">
        <v>206.511</v>
      </c>
      <c r="G20" s="389">
        <v>-0.116700805283973</v>
      </c>
      <c r="H20" s="321">
        <v>203.31399999999999</v>
      </c>
      <c r="I20" s="322">
        <v>204.84200000000001</v>
      </c>
      <c r="J20" s="389">
        <v>-0.74594077386474444</v>
      </c>
      <c r="K20" s="321">
        <v>222.17099999999999</v>
      </c>
      <c r="L20" s="322">
        <v>214.036</v>
      </c>
      <c r="M20" s="389">
        <v>3.8007624885533233</v>
      </c>
      <c r="N20" s="321" t="s">
        <v>95</v>
      </c>
      <c r="O20" s="322" t="s">
        <v>95</v>
      </c>
      <c r="P20" s="393" t="s">
        <v>224</v>
      </c>
      <c r="Q20" s="321" t="s">
        <v>27</v>
      </c>
      <c r="R20" s="322" t="s">
        <v>27</v>
      </c>
      <c r="S20" s="400" t="s">
        <v>27</v>
      </c>
    </row>
    <row r="21" spans="3:19" ht="15" customHeight="1" thickBot="1" x14ac:dyDescent="0.25">
      <c r="C21" s="521"/>
      <c r="D21" s="175" t="s">
        <v>24</v>
      </c>
      <c r="E21" s="406">
        <v>189.70556663511499</v>
      </c>
      <c r="F21" s="407">
        <v>190.24865392494181</v>
      </c>
      <c r="G21" s="390">
        <v>-0.28546183041120354</v>
      </c>
      <c r="H21" s="406">
        <v>190.0962121062673</v>
      </c>
      <c r="I21" s="407">
        <v>191.96057086567356</v>
      </c>
      <c r="J21" s="390">
        <v>-0.97121963692786828</v>
      </c>
      <c r="K21" s="406">
        <v>187.13110341627876</v>
      </c>
      <c r="L21" s="407">
        <v>183.46764886427812</v>
      </c>
      <c r="M21" s="390">
        <v>1.9967850324994998</v>
      </c>
      <c r="N21" s="406" t="s">
        <v>95</v>
      </c>
      <c r="O21" s="407" t="s">
        <v>95</v>
      </c>
      <c r="P21" s="390" t="s">
        <v>224</v>
      </c>
      <c r="Q21" s="406" t="s">
        <v>95</v>
      </c>
      <c r="R21" s="407" t="s">
        <v>95</v>
      </c>
      <c r="S21" s="398" t="s">
        <v>224</v>
      </c>
    </row>
    <row r="22" spans="3:19" ht="15.75" customHeight="1" x14ac:dyDescent="0.2">
      <c r="C22" s="482" t="s">
        <v>48</v>
      </c>
      <c r="D22" s="177" t="s">
        <v>43</v>
      </c>
      <c r="E22" s="404">
        <v>251.62899999999999</v>
      </c>
      <c r="F22" s="405">
        <v>260.74400000000003</v>
      </c>
      <c r="G22" s="387">
        <v>-3.4957659620163977</v>
      </c>
      <c r="H22" s="404" t="s">
        <v>95</v>
      </c>
      <c r="I22" s="405" t="s">
        <v>95</v>
      </c>
      <c r="J22" s="387" t="s">
        <v>224</v>
      </c>
      <c r="K22" s="404">
        <v>294.73899999999998</v>
      </c>
      <c r="L22" s="405">
        <v>290.38200000000001</v>
      </c>
      <c r="M22" s="387">
        <v>1.5004373549324581</v>
      </c>
      <c r="N22" s="404" t="s">
        <v>27</v>
      </c>
      <c r="O22" s="405" t="s">
        <v>27</v>
      </c>
      <c r="P22" s="387" t="s">
        <v>27</v>
      </c>
      <c r="Q22" s="404" t="s">
        <v>27</v>
      </c>
      <c r="R22" s="405" t="s">
        <v>27</v>
      </c>
      <c r="S22" s="395" t="s">
        <v>27</v>
      </c>
    </row>
    <row r="23" spans="3:19" ht="15" customHeight="1" x14ac:dyDescent="0.2">
      <c r="C23" s="520"/>
      <c r="D23" s="176" t="s">
        <v>44</v>
      </c>
      <c r="E23" s="321">
        <v>490.98700000000002</v>
      </c>
      <c r="F23" s="322">
        <v>485.52800000000002</v>
      </c>
      <c r="G23" s="389">
        <v>1.1243429833088932</v>
      </c>
      <c r="H23" s="321" t="s">
        <v>95</v>
      </c>
      <c r="I23" s="322" t="s">
        <v>95</v>
      </c>
      <c r="J23" s="393" t="s">
        <v>224</v>
      </c>
      <c r="K23" s="321" t="s">
        <v>95</v>
      </c>
      <c r="L23" s="322" t="s">
        <v>95</v>
      </c>
      <c r="M23" s="393" t="s">
        <v>224</v>
      </c>
      <c r="N23" s="321">
        <v>297.56799999999998</v>
      </c>
      <c r="O23" s="322">
        <v>288.84100000000001</v>
      </c>
      <c r="P23" s="389">
        <v>3.021385468129516</v>
      </c>
      <c r="Q23" s="319" t="s">
        <v>95</v>
      </c>
      <c r="R23" s="320" t="s">
        <v>95</v>
      </c>
      <c r="S23" s="399" t="s">
        <v>224</v>
      </c>
    </row>
    <row r="24" spans="3:19" ht="15" customHeight="1" x14ac:dyDescent="0.2">
      <c r="C24" s="520"/>
      <c r="D24" s="176" t="s">
        <v>45</v>
      </c>
      <c r="E24" s="321">
        <v>359.64499999999998</v>
      </c>
      <c r="F24" s="322">
        <v>347.34</v>
      </c>
      <c r="G24" s="389">
        <v>3.5426383370760659</v>
      </c>
      <c r="H24" s="321">
        <v>405.35199999999998</v>
      </c>
      <c r="I24" s="322">
        <v>380.721</v>
      </c>
      <c r="J24" s="389">
        <v>6.4695669532282087</v>
      </c>
      <c r="K24" s="321" t="s">
        <v>95</v>
      </c>
      <c r="L24" s="322" t="s">
        <v>95</v>
      </c>
      <c r="M24" s="393" t="s">
        <v>224</v>
      </c>
      <c r="N24" s="321">
        <v>332.70400000000001</v>
      </c>
      <c r="O24" s="322">
        <v>335.58499999999998</v>
      </c>
      <c r="P24" s="389">
        <v>-0.85850082691418628</v>
      </c>
      <c r="Q24" s="319" t="s">
        <v>95</v>
      </c>
      <c r="R24" s="320" t="s">
        <v>95</v>
      </c>
      <c r="S24" s="396" t="s">
        <v>224</v>
      </c>
    </row>
    <row r="25" spans="3:19" ht="15" customHeight="1" x14ac:dyDescent="0.2">
      <c r="C25" s="520"/>
      <c r="D25" s="176" t="s">
        <v>46</v>
      </c>
      <c r="E25" s="321">
        <v>555.23299999999995</v>
      </c>
      <c r="F25" s="322">
        <v>530.75099999999998</v>
      </c>
      <c r="G25" s="389">
        <v>4.6127091611697333</v>
      </c>
      <c r="H25" s="321" t="s">
        <v>27</v>
      </c>
      <c r="I25" s="322" t="s">
        <v>27</v>
      </c>
      <c r="J25" s="389" t="s">
        <v>27</v>
      </c>
      <c r="K25" s="321" t="s">
        <v>95</v>
      </c>
      <c r="L25" s="322" t="s">
        <v>95</v>
      </c>
      <c r="M25" s="393" t="s">
        <v>224</v>
      </c>
      <c r="N25" s="321" t="s">
        <v>27</v>
      </c>
      <c r="O25" s="322" t="s">
        <v>27</v>
      </c>
      <c r="P25" s="389" t="s">
        <v>27</v>
      </c>
      <c r="Q25" s="319" t="s">
        <v>95</v>
      </c>
      <c r="R25" s="320" t="s">
        <v>95</v>
      </c>
      <c r="S25" s="399" t="s">
        <v>224</v>
      </c>
    </row>
    <row r="26" spans="3:19" ht="15" customHeight="1" thickBot="1" x14ac:dyDescent="0.25">
      <c r="C26" s="520"/>
      <c r="D26" s="176" t="s">
        <v>47</v>
      </c>
      <c r="E26" s="321">
        <v>379.84800000000001</v>
      </c>
      <c r="F26" s="322">
        <v>390.66</v>
      </c>
      <c r="G26" s="389">
        <v>-2.7676240208877312</v>
      </c>
      <c r="H26" s="321" t="s">
        <v>95</v>
      </c>
      <c r="I26" s="322" t="s">
        <v>95</v>
      </c>
      <c r="J26" s="389" t="s">
        <v>224</v>
      </c>
      <c r="K26" s="321" t="s">
        <v>95</v>
      </c>
      <c r="L26" s="322" t="s">
        <v>95</v>
      </c>
      <c r="M26" s="393" t="s">
        <v>224</v>
      </c>
      <c r="N26" s="321">
        <v>397.82100000000003</v>
      </c>
      <c r="O26" s="322">
        <v>407.87</v>
      </c>
      <c r="P26" s="389">
        <v>-2.4637752224973593</v>
      </c>
      <c r="Q26" s="408" t="s">
        <v>27</v>
      </c>
      <c r="R26" s="409" t="s">
        <v>27</v>
      </c>
      <c r="S26" s="401" t="s">
        <v>27</v>
      </c>
    </row>
    <row r="27" spans="3:19" ht="15" customHeight="1" thickBot="1" x14ac:dyDescent="0.25">
      <c r="C27" s="519"/>
      <c r="D27" s="175" t="s">
        <v>24</v>
      </c>
      <c r="E27" s="406">
        <v>441.49111709191112</v>
      </c>
      <c r="F27" s="407">
        <v>437.20649023411215</v>
      </c>
      <c r="G27" s="390">
        <v>0.9800007441574502</v>
      </c>
      <c r="H27" s="406">
        <v>353.87266397233628</v>
      </c>
      <c r="I27" s="407">
        <v>358.46683603722744</v>
      </c>
      <c r="J27" s="390">
        <v>-1.2816170432050906</v>
      </c>
      <c r="K27" s="406">
        <v>441.32462243081409</v>
      </c>
      <c r="L27" s="407">
        <v>426.32246524774666</v>
      </c>
      <c r="M27" s="390">
        <v>3.5189694200959583</v>
      </c>
      <c r="N27" s="406">
        <v>338.61979917849925</v>
      </c>
      <c r="O27" s="407">
        <v>342.33414450035087</v>
      </c>
      <c r="P27" s="390">
        <v>-1.085005799603439</v>
      </c>
      <c r="Q27" s="406">
        <v>555.03368219530773</v>
      </c>
      <c r="R27" s="407">
        <v>531.30128602768741</v>
      </c>
      <c r="S27" s="398">
        <v>4.4668433507957985</v>
      </c>
    </row>
    <row r="28" spans="3:19" ht="15.75" customHeight="1" x14ac:dyDescent="0.2">
      <c r="C28" s="482" t="s">
        <v>49</v>
      </c>
      <c r="D28" s="177" t="s">
        <v>43</v>
      </c>
      <c r="E28" s="404">
        <v>341.589</v>
      </c>
      <c r="F28" s="405">
        <v>353.166</v>
      </c>
      <c r="G28" s="387">
        <v>-3.2780618745858887</v>
      </c>
      <c r="H28" s="404">
        <v>341.589</v>
      </c>
      <c r="I28" s="405">
        <v>353.166</v>
      </c>
      <c r="J28" s="387">
        <v>-3.2780618745858887</v>
      </c>
      <c r="K28" s="404" t="s">
        <v>27</v>
      </c>
      <c r="L28" s="405" t="s">
        <v>27</v>
      </c>
      <c r="M28" s="387" t="s">
        <v>27</v>
      </c>
      <c r="N28" s="404" t="s">
        <v>27</v>
      </c>
      <c r="O28" s="405" t="s">
        <v>27</v>
      </c>
      <c r="P28" s="387" t="s">
        <v>27</v>
      </c>
      <c r="Q28" s="404" t="s">
        <v>27</v>
      </c>
      <c r="R28" s="405" t="s">
        <v>27</v>
      </c>
      <c r="S28" s="395" t="s">
        <v>27</v>
      </c>
    </row>
    <row r="29" spans="3:19" ht="15" customHeight="1" x14ac:dyDescent="0.2">
      <c r="C29" s="520"/>
      <c r="D29" s="176" t="s">
        <v>44</v>
      </c>
      <c r="E29" s="321">
        <v>258.14299999999997</v>
      </c>
      <c r="F29" s="322">
        <v>272.30799999999999</v>
      </c>
      <c r="G29" s="389">
        <v>-5.2018302804177701</v>
      </c>
      <c r="H29" s="321">
        <v>218.46199999999999</v>
      </c>
      <c r="I29" s="322">
        <v>235.321</v>
      </c>
      <c r="J29" s="389">
        <v>-7.1642564836967422</v>
      </c>
      <c r="K29" s="321">
        <v>270.363</v>
      </c>
      <c r="L29" s="322">
        <v>272.90899999999999</v>
      </c>
      <c r="M29" s="389">
        <v>-0.93291170316845262</v>
      </c>
      <c r="N29" s="321">
        <v>323.36500000000001</v>
      </c>
      <c r="O29" s="322">
        <v>319.31900000000002</v>
      </c>
      <c r="P29" s="389">
        <v>1.2670714865072206</v>
      </c>
      <c r="Q29" s="321">
        <v>318.09199999999998</v>
      </c>
      <c r="R29" s="322">
        <v>325.7</v>
      </c>
      <c r="S29" s="397">
        <v>-2.3358919250844346</v>
      </c>
    </row>
    <row r="30" spans="3:19" ht="15" customHeight="1" x14ac:dyDescent="0.2">
      <c r="C30" s="520"/>
      <c r="D30" s="176" t="s">
        <v>45</v>
      </c>
      <c r="E30" s="321">
        <v>278.02300000000002</v>
      </c>
      <c r="F30" s="322">
        <v>279.57400000000001</v>
      </c>
      <c r="G30" s="389">
        <v>-0.55477261834075686</v>
      </c>
      <c r="H30" s="321">
        <v>337.44299999999998</v>
      </c>
      <c r="I30" s="322">
        <v>331.572</v>
      </c>
      <c r="J30" s="389">
        <v>1.7706561470811712</v>
      </c>
      <c r="K30" s="321">
        <v>264.77300000000002</v>
      </c>
      <c r="L30" s="322">
        <v>281.53500000000003</v>
      </c>
      <c r="M30" s="389">
        <v>-5.9537890493189121</v>
      </c>
      <c r="N30" s="321">
        <v>274.34699999999998</v>
      </c>
      <c r="O30" s="322">
        <v>274.08100000000002</v>
      </c>
      <c r="P30" s="389">
        <v>9.7051601533839515E-2</v>
      </c>
      <c r="Q30" s="321">
        <v>324.39800000000002</v>
      </c>
      <c r="R30" s="322">
        <v>322.26900000000001</v>
      </c>
      <c r="S30" s="397">
        <v>0.66062823293584527</v>
      </c>
    </row>
    <row r="31" spans="3:19" ht="15" customHeight="1" x14ac:dyDescent="0.2">
      <c r="C31" s="520"/>
      <c r="D31" s="176" t="s">
        <v>46</v>
      </c>
      <c r="E31" s="321" t="s">
        <v>27</v>
      </c>
      <c r="F31" s="322" t="s">
        <v>27</v>
      </c>
      <c r="G31" s="389" t="s">
        <v>27</v>
      </c>
      <c r="H31" s="321" t="s">
        <v>27</v>
      </c>
      <c r="I31" s="322" t="s">
        <v>27</v>
      </c>
      <c r="J31" s="389" t="s">
        <v>27</v>
      </c>
      <c r="K31" s="321" t="s">
        <v>27</v>
      </c>
      <c r="L31" s="322" t="s">
        <v>27</v>
      </c>
      <c r="M31" s="389" t="s">
        <v>27</v>
      </c>
      <c r="N31" s="321" t="s">
        <v>27</v>
      </c>
      <c r="O31" s="322" t="s">
        <v>27</v>
      </c>
      <c r="P31" s="389" t="s">
        <v>27</v>
      </c>
      <c r="Q31" s="321" t="s">
        <v>27</v>
      </c>
      <c r="R31" s="322" t="s">
        <v>27</v>
      </c>
      <c r="S31" s="397" t="s">
        <v>27</v>
      </c>
    </row>
    <row r="32" spans="3:19" ht="15" customHeight="1" thickBot="1" x14ac:dyDescent="0.25">
      <c r="C32" s="520"/>
      <c r="D32" s="176" t="s">
        <v>47</v>
      </c>
      <c r="E32" s="321" t="s">
        <v>27</v>
      </c>
      <c r="F32" s="322" t="s">
        <v>27</v>
      </c>
      <c r="G32" s="389" t="s">
        <v>27</v>
      </c>
      <c r="H32" s="321" t="s">
        <v>27</v>
      </c>
      <c r="I32" s="322" t="s">
        <v>27</v>
      </c>
      <c r="J32" s="389" t="s">
        <v>27</v>
      </c>
      <c r="K32" s="321" t="s">
        <v>27</v>
      </c>
      <c r="L32" s="322" t="s">
        <v>27</v>
      </c>
      <c r="M32" s="389" t="s">
        <v>27</v>
      </c>
      <c r="N32" s="321" t="s">
        <v>27</v>
      </c>
      <c r="O32" s="322" t="s">
        <v>27</v>
      </c>
      <c r="P32" s="389" t="s">
        <v>27</v>
      </c>
      <c r="Q32" s="321" t="s">
        <v>27</v>
      </c>
      <c r="R32" s="322" t="s">
        <v>27</v>
      </c>
      <c r="S32" s="397" t="s">
        <v>27</v>
      </c>
    </row>
    <row r="33" spans="3:19" ht="15" customHeight="1" thickBot="1" x14ac:dyDescent="0.25">
      <c r="C33" s="519"/>
      <c r="D33" s="175" t="s">
        <v>24</v>
      </c>
      <c r="E33" s="406">
        <v>270.08084157256673</v>
      </c>
      <c r="F33" s="407">
        <v>277.62446134029977</v>
      </c>
      <c r="G33" s="390">
        <v>-2.717202847081408</v>
      </c>
      <c r="H33" s="406">
        <v>242.94656605847027</v>
      </c>
      <c r="I33" s="407">
        <v>270.39142059863752</v>
      </c>
      <c r="J33" s="390">
        <v>-10.150046358499567</v>
      </c>
      <c r="K33" s="406">
        <v>269.53923852094448</v>
      </c>
      <c r="L33" s="407">
        <v>274.21076909697575</v>
      </c>
      <c r="M33" s="390">
        <v>-1.7036276844324694</v>
      </c>
      <c r="N33" s="406">
        <v>277.40592724722569</v>
      </c>
      <c r="O33" s="407">
        <v>277.84653449621078</v>
      </c>
      <c r="P33" s="390">
        <v>-0.1585793574082161</v>
      </c>
      <c r="Q33" s="406">
        <v>320.25635349984583</v>
      </c>
      <c r="R33" s="407">
        <v>324.45587255355213</v>
      </c>
      <c r="S33" s="398">
        <v>-1.2943267201961823</v>
      </c>
    </row>
    <row r="34" spans="3:19" ht="15.75" customHeight="1" x14ac:dyDescent="0.2">
      <c r="C34" s="482" t="s">
        <v>50</v>
      </c>
      <c r="D34" s="178" t="s">
        <v>51</v>
      </c>
      <c r="E34" s="317">
        <v>585.25599999999997</v>
      </c>
      <c r="F34" s="318">
        <v>603.06299999999999</v>
      </c>
      <c r="G34" s="391">
        <v>-2.9527594961057164</v>
      </c>
      <c r="H34" s="317">
        <v>581.74599999999998</v>
      </c>
      <c r="I34" s="318">
        <v>601.91600000000005</v>
      </c>
      <c r="J34" s="391">
        <v>-3.3509659155098173</v>
      </c>
      <c r="K34" s="317">
        <v>525.43399999999997</v>
      </c>
      <c r="L34" s="318">
        <v>542.59299999999996</v>
      </c>
      <c r="M34" s="391">
        <v>-3.1624071818103063</v>
      </c>
      <c r="N34" s="317">
        <v>680.65</v>
      </c>
      <c r="O34" s="318">
        <v>675.80899999999997</v>
      </c>
      <c r="P34" s="391">
        <v>0.71632665442455012</v>
      </c>
      <c r="Q34" s="317">
        <v>602.048</v>
      </c>
      <c r="R34" s="318">
        <v>609.72500000000002</v>
      </c>
      <c r="S34" s="402">
        <v>-1.2590922137029024</v>
      </c>
    </row>
    <row r="35" spans="3:19" ht="15.75" customHeight="1" thickBot="1" x14ac:dyDescent="0.25">
      <c r="C35" s="483"/>
      <c r="D35" s="171" t="s">
        <v>52</v>
      </c>
      <c r="E35" s="325">
        <v>940.17200000000003</v>
      </c>
      <c r="F35" s="326">
        <v>955.76599999999996</v>
      </c>
      <c r="G35" s="392">
        <v>-1.6315709075233831</v>
      </c>
      <c r="H35" s="325">
        <v>935.34100000000001</v>
      </c>
      <c r="I35" s="326">
        <v>954.28300000000002</v>
      </c>
      <c r="J35" s="392">
        <v>-1.9849457655643041</v>
      </c>
      <c r="K35" s="325">
        <v>940.70399999999995</v>
      </c>
      <c r="L35" s="326">
        <v>927.74400000000003</v>
      </c>
      <c r="M35" s="392">
        <v>1.3969370860927068</v>
      </c>
      <c r="N35" s="325">
        <v>654.11</v>
      </c>
      <c r="O35" s="326">
        <v>649.803</v>
      </c>
      <c r="P35" s="392">
        <v>0.66281626893073997</v>
      </c>
      <c r="Q35" s="325">
        <v>1038.6569999999999</v>
      </c>
      <c r="R35" s="326">
        <v>1075.5820000000001</v>
      </c>
      <c r="S35" s="403">
        <v>-3.4330250971102325</v>
      </c>
    </row>
    <row r="36" spans="3:19" ht="15" customHeight="1" thickBot="1" x14ac:dyDescent="0.25">
      <c r="C36" s="519"/>
      <c r="D36" s="175" t="s">
        <v>24</v>
      </c>
      <c r="E36" s="406">
        <v>662.46630403326185</v>
      </c>
      <c r="F36" s="407">
        <v>679.29616659194926</v>
      </c>
      <c r="G36" s="390">
        <v>-2.4775441679765944</v>
      </c>
      <c r="H36" s="406">
        <v>647.43748915332492</v>
      </c>
      <c r="I36" s="407">
        <v>664.71193611308013</v>
      </c>
      <c r="J36" s="390">
        <v>-2.5987869363032616</v>
      </c>
      <c r="K36" s="406">
        <v>667.6025127396581</v>
      </c>
      <c r="L36" s="407">
        <v>689.23321936762466</v>
      </c>
      <c r="M36" s="390">
        <v>-3.1383726175898565</v>
      </c>
      <c r="N36" s="406">
        <v>673.83560676627008</v>
      </c>
      <c r="O36" s="407">
        <v>670.25337356184468</v>
      </c>
      <c r="P36" s="390">
        <v>0.53445955600175099</v>
      </c>
      <c r="Q36" s="406">
        <v>692.32763491186461</v>
      </c>
      <c r="R36" s="407">
        <v>711.72108657290016</v>
      </c>
      <c r="S36" s="398">
        <v>-2.7248668090500821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Q20" sqref="Q2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2"/>
      <c r="D2" s="222"/>
      <c r="E2" s="222"/>
      <c r="F2" s="222"/>
      <c r="G2" s="222"/>
      <c r="H2" s="222"/>
    </row>
    <row r="3" spans="2:15" ht="20.25" customHeight="1" thickBot="1" x14ac:dyDescent="0.25"/>
    <row r="4" spans="2:15" ht="15" x14ac:dyDescent="0.25">
      <c r="F4" s="529" t="s">
        <v>0</v>
      </c>
      <c r="G4" s="530"/>
      <c r="H4" s="239" t="s">
        <v>1</v>
      </c>
      <c r="I4" s="240"/>
      <c r="J4" s="241"/>
    </row>
    <row r="5" spans="2:15" ht="18.75" customHeight="1" x14ac:dyDescent="0.3">
      <c r="B5" s="221"/>
      <c r="F5" s="525"/>
      <c r="G5" s="531"/>
      <c r="H5" s="242" t="s">
        <v>26</v>
      </c>
      <c r="I5" s="242"/>
      <c r="J5" s="534" t="s">
        <v>195</v>
      </c>
    </row>
    <row r="6" spans="2:15" ht="24.75" customHeight="1" x14ac:dyDescent="0.2">
      <c r="F6" s="532"/>
      <c r="G6" s="533"/>
      <c r="H6" s="250" t="s">
        <v>279</v>
      </c>
      <c r="I6" s="250" t="s">
        <v>258</v>
      </c>
      <c r="J6" s="535"/>
    </row>
    <row r="7" spans="2:15" ht="48" customHeight="1" thickBot="1" x14ac:dyDescent="0.25">
      <c r="F7" s="536" t="s">
        <v>197</v>
      </c>
      <c r="G7" s="537"/>
      <c r="H7" s="433">
        <v>136.16</v>
      </c>
      <c r="I7" s="433">
        <v>139.24</v>
      </c>
      <c r="J7" s="344">
        <v>-2.2120080436656222</v>
      </c>
    </row>
    <row r="8" spans="2:15" ht="15.75" customHeight="1" thickBot="1" x14ac:dyDescent="0.25"/>
    <row r="9" spans="2:15" ht="15" customHeight="1" thickBot="1" x14ac:dyDescent="0.25">
      <c r="B9" s="524" t="s">
        <v>0</v>
      </c>
      <c r="C9" s="474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25"/>
      <c r="C10" s="526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25"/>
      <c r="C11" s="526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75"/>
      <c r="C12" s="477"/>
      <c r="D12" s="205" t="s">
        <v>279</v>
      </c>
      <c r="E12" s="205" t="s">
        <v>258</v>
      </c>
      <c r="F12" s="206" t="s">
        <v>14</v>
      </c>
      <c r="G12" s="205" t="s">
        <v>279</v>
      </c>
      <c r="H12" s="205" t="s">
        <v>258</v>
      </c>
      <c r="I12" s="206" t="s">
        <v>14</v>
      </c>
      <c r="J12" s="205" t="s">
        <v>279</v>
      </c>
      <c r="K12" s="205" t="s">
        <v>258</v>
      </c>
      <c r="L12" s="206" t="s">
        <v>14</v>
      </c>
      <c r="M12" s="205" t="s">
        <v>279</v>
      </c>
      <c r="N12" s="205" t="s">
        <v>258</v>
      </c>
      <c r="O12" s="207" t="s">
        <v>14</v>
      </c>
    </row>
    <row r="13" spans="2:15" ht="36" customHeight="1" thickBot="1" x14ac:dyDescent="0.25">
      <c r="B13" s="527" t="s">
        <v>200</v>
      </c>
      <c r="C13" s="528"/>
      <c r="D13" s="434">
        <v>138.63999999999999</v>
      </c>
      <c r="E13" s="434">
        <v>143.15</v>
      </c>
      <c r="F13" s="410">
        <v>-3.1505413901502055</v>
      </c>
      <c r="G13" s="435">
        <v>130.08000000000001</v>
      </c>
      <c r="H13" s="435">
        <v>131.74</v>
      </c>
      <c r="I13" s="410">
        <v>-1.2600576893881861</v>
      </c>
      <c r="J13" s="435">
        <v>137.59</v>
      </c>
      <c r="K13" s="435">
        <v>139.06</v>
      </c>
      <c r="L13" s="410">
        <v>-1.0570976556881913</v>
      </c>
      <c r="M13" s="435">
        <v>132.58000000000001</v>
      </c>
      <c r="N13" s="435">
        <v>132.97999999999999</v>
      </c>
      <c r="O13" s="411">
        <v>-0.3007971123477044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22" t="s">
        <v>280</v>
      </c>
      <c r="K18" s="522" t="s">
        <v>281</v>
      </c>
      <c r="L18" s="522" t="s">
        <v>282</v>
      </c>
      <c r="M18" s="81" t="s">
        <v>218</v>
      </c>
      <c r="N18" s="82"/>
    </row>
    <row r="19" spans="9:14" ht="19.5" customHeight="1" thickBot="1" x14ac:dyDescent="0.25">
      <c r="I19" s="83"/>
      <c r="J19" s="523"/>
      <c r="K19" s="523"/>
      <c r="L19" s="523"/>
      <c r="M19" s="84" t="s">
        <v>248</v>
      </c>
      <c r="N19" s="85" t="s">
        <v>216</v>
      </c>
    </row>
    <row r="20" spans="9:14" ht="52.5" customHeight="1" thickBot="1" x14ac:dyDescent="0.3">
      <c r="I20" s="86" t="s">
        <v>143</v>
      </c>
      <c r="J20" s="412">
        <v>136.16</v>
      </c>
      <c r="K20" s="413">
        <v>133.99</v>
      </c>
      <c r="L20" s="414">
        <v>129.94999999999999</v>
      </c>
      <c r="M20" s="415">
        <v>1.6195238450630551</v>
      </c>
      <c r="N20" s="416">
        <v>4.7787610619469092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5" sqref="L15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38" t="s">
        <v>86</v>
      </c>
      <c r="C5" s="541" t="s">
        <v>1</v>
      </c>
      <c r="D5" s="542"/>
      <c r="E5" s="542"/>
      <c r="F5" s="542"/>
      <c r="G5" s="542"/>
      <c r="H5" s="543"/>
    </row>
    <row r="6" spans="1:8" ht="13.5" customHeight="1" thickBot="1" x14ac:dyDescent="0.25">
      <c r="B6" s="539"/>
      <c r="C6" s="544"/>
      <c r="D6" s="545"/>
      <c r="E6" s="545"/>
      <c r="F6" s="545"/>
      <c r="G6" s="545"/>
      <c r="H6" s="546"/>
    </row>
    <row r="7" spans="1:8" ht="23.25" customHeight="1" thickBot="1" x14ac:dyDescent="0.25">
      <c r="B7" s="539"/>
      <c r="C7" s="547" t="s">
        <v>87</v>
      </c>
      <c r="D7" s="548"/>
      <c r="E7" s="252" t="s">
        <v>215</v>
      </c>
      <c r="F7" s="24" t="s">
        <v>88</v>
      </c>
      <c r="G7" s="272"/>
      <c r="H7" s="264" t="s">
        <v>215</v>
      </c>
    </row>
    <row r="8" spans="1:8" ht="15.75" thickBot="1" x14ac:dyDescent="0.25">
      <c r="B8" s="540"/>
      <c r="C8" s="94">
        <v>43604</v>
      </c>
      <c r="D8" s="94">
        <v>43597</v>
      </c>
      <c r="E8" s="52" t="s">
        <v>14</v>
      </c>
      <c r="F8" s="265">
        <v>43604</v>
      </c>
      <c r="G8" s="440">
        <v>43597</v>
      </c>
      <c r="H8" s="207" t="s">
        <v>14</v>
      </c>
    </row>
    <row r="9" spans="1:8" ht="27.75" customHeight="1" thickBot="1" x14ac:dyDescent="0.25">
      <c r="B9" s="216" t="s">
        <v>89</v>
      </c>
      <c r="C9" s="417">
        <v>1755.288</v>
      </c>
      <c r="D9" s="417">
        <v>1741.76</v>
      </c>
      <c r="E9" s="418">
        <v>0.77668565129524281</v>
      </c>
      <c r="F9" s="417">
        <v>407.83661330421251</v>
      </c>
      <c r="G9" s="419">
        <v>406.00466200466201</v>
      </c>
      <c r="H9" s="418">
        <v>0.4512143507183326</v>
      </c>
    </row>
    <row r="10" spans="1:8" ht="33.75" customHeight="1" thickBot="1" x14ac:dyDescent="0.25">
      <c r="B10" s="216" t="s">
        <v>158</v>
      </c>
      <c r="C10" s="420">
        <v>1874.184</v>
      </c>
      <c r="D10" s="420">
        <v>1865.18</v>
      </c>
      <c r="E10" s="418">
        <v>0.48274161206960747</v>
      </c>
      <c r="F10" s="417">
        <v>435.46179046910942</v>
      </c>
      <c r="G10" s="419">
        <v>434.77389277389278</v>
      </c>
      <c r="H10" s="418">
        <v>0.15821964166886626</v>
      </c>
    </row>
    <row r="11" spans="1:8" ht="28.5" customHeight="1" thickBot="1" x14ac:dyDescent="0.25">
      <c r="B11" s="155" t="s">
        <v>90</v>
      </c>
      <c r="C11" s="421">
        <v>808.98</v>
      </c>
      <c r="D11" s="421">
        <v>794.01</v>
      </c>
      <c r="E11" s="418">
        <v>1.8853666830392599</v>
      </c>
      <c r="F11" s="417">
        <v>187.96440437742515</v>
      </c>
      <c r="G11" s="419">
        <v>185.08391608391608</v>
      </c>
      <c r="H11" s="418">
        <v>1.5563147541156823</v>
      </c>
    </row>
    <row r="12" spans="1:8" ht="22.5" customHeight="1" thickBot="1" x14ac:dyDescent="0.25">
      <c r="B12" s="155" t="s">
        <v>91</v>
      </c>
      <c r="C12" s="421">
        <v>1181.83</v>
      </c>
      <c r="D12" s="421">
        <v>1169.8399999999999</v>
      </c>
      <c r="E12" s="418">
        <v>1.0249264856732554</v>
      </c>
      <c r="F12" s="417">
        <v>274.59513464532171</v>
      </c>
      <c r="G12" s="419">
        <v>272.68997668997667</v>
      </c>
      <c r="H12" s="418">
        <v>0.69865345931325562</v>
      </c>
    </row>
    <row r="13" spans="1:8" ht="23.25" customHeight="1" thickBot="1" x14ac:dyDescent="0.25">
      <c r="B13" s="53" t="s">
        <v>92</v>
      </c>
      <c r="C13" s="417">
        <v>1284.42</v>
      </c>
      <c r="D13" s="417">
        <v>1283.17</v>
      </c>
      <c r="E13" s="422">
        <v>9.7414995674774185E-2</v>
      </c>
      <c r="F13" s="417">
        <v>298.43165501057183</v>
      </c>
      <c r="G13" s="419">
        <v>299.1072261072261</v>
      </c>
      <c r="H13" s="422">
        <v>-0.22586251273383914</v>
      </c>
    </row>
    <row r="14" spans="1:8" ht="34.5" customHeight="1" thickBot="1" x14ac:dyDescent="0.25">
      <c r="B14" s="468" t="s">
        <v>93</v>
      </c>
      <c r="C14" s="420">
        <v>1312.78</v>
      </c>
      <c r="D14" s="420">
        <v>1308.23</v>
      </c>
      <c r="E14" s="423">
        <v>0.34779817004654795</v>
      </c>
      <c r="F14" s="417">
        <v>305.02102744022864</v>
      </c>
      <c r="G14" s="419">
        <v>304.94871794871796</v>
      </c>
      <c r="H14" s="423">
        <v>2.3712016891587619E-2</v>
      </c>
    </row>
    <row r="15" spans="1:8" ht="30.75" customHeight="1" thickBot="1" x14ac:dyDescent="0.25">
      <c r="B15" s="549" t="s">
        <v>94</v>
      </c>
      <c r="C15" s="550"/>
      <c r="D15" s="550"/>
      <c r="E15" s="551"/>
      <c r="F15" s="237" t="s">
        <v>283</v>
      </c>
      <c r="G15" s="237" t="s">
        <v>268</v>
      </c>
      <c r="H15" s="253" t="s">
        <v>269</v>
      </c>
    </row>
    <row r="16" spans="1:8" ht="15.75" thickBot="1" x14ac:dyDescent="0.25">
      <c r="B16" s="552"/>
      <c r="C16" s="553"/>
      <c r="D16" s="553"/>
      <c r="E16" s="554"/>
      <c r="F16" s="238">
        <v>4.3038999999999996</v>
      </c>
      <c r="G16" s="238">
        <v>4.29</v>
      </c>
      <c r="H16" s="156">
        <v>0.3240093240093142</v>
      </c>
    </row>
    <row r="19" spans="2:4" ht="14.25" x14ac:dyDescent="0.2">
      <c r="B19" s="467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0" sqref="R10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55" t="s">
        <v>86</v>
      </c>
      <c r="C6" s="557" t="s">
        <v>174</v>
      </c>
      <c r="D6" s="558"/>
      <c r="E6" s="558"/>
      <c r="F6" s="558"/>
      <c r="G6" s="558"/>
      <c r="H6" s="558"/>
      <c r="I6" s="557" t="s">
        <v>175</v>
      </c>
      <c r="J6" s="558"/>
      <c r="K6" s="558"/>
      <c r="L6" s="558"/>
      <c r="M6" s="559"/>
    </row>
    <row r="7" spans="2:13" ht="16.5" customHeight="1" thickBot="1" x14ac:dyDescent="0.25">
      <c r="B7" s="556"/>
      <c r="C7" s="210" t="s">
        <v>239</v>
      </c>
      <c r="D7" s="211" t="s">
        <v>270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271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69" t="s">
        <v>284</v>
      </c>
      <c r="C8" s="217">
        <v>136.16</v>
      </c>
      <c r="D8" s="218"/>
      <c r="E8" s="218">
        <v>139.24</v>
      </c>
      <c r="F8" s="219">
        <v>139.47</v>
      </c>
      <c r="G8" s="218">
        <v>133.99</v>
      </c>
      <c r="H8" s="220">
        <v>129.94999999999999</v>
      </c>
      <c r="I8" s="436"/>
      <c r="J8" s="437">
        <v>97.78799195633438</v>
      </c>
      <c r="K8" s="438">
        <v>97.62672976267298</v>
      </c>
      <c r="L8" s="437">
        <v>101.61952384506306</v>
      </c>
      <c r="M8" s="437">
        <v>104.77876106194691</v>
      </c>
    </row>
    <row r="9" spans="2:13" ht="30" customHeight="1" thickBot="1" x14ac:dyDescent="0.25">
      <c r="B9" s="469" t="s">
        <v>183</v>
      </c>
      <c r="C9" s="424">
        <v>808.98</v>
      </c>
      <c r="D9" s="425">
        <v>794.01</v>
      </c>
      <c r="E9" s="426">
        <v>774.41</v>
      </c>
      <c r="F9" s="427">
        <v>635.96</v>
      </c>
      <c r="G9" s="425">
        <v>557.54</v>
      </c>
      <c r="H9" s="428">
        <v>750.39</v>
      </c>
      <c r="I9" s="439">
        <v>101.88536668303925</v>
      </c>
      <c r="J9" s="437">
        <v>104.46404359447838</v>
      </c>
      <c r="K9" s="438">
        <v>127.2061135920498</v>
      </c>
      <c r="L9" s="437">
        <v>145.09810955267784</v>
      </c>
      <c r="M9" s="437">
        <v>107.80793987126694</v>
      </c>
    </row>
    <row r="10" spans="2:13" ht="30" customHeight="1" thickBot="1" x14ac:dyDescent="0.25">
      <c r="B10" s="469" t="s">
        <v>184</v>
      </c>
      <c r="C10" s="424">
        <v>1181.83</v>
      </c>
      <c r="D10" s="425">
        <v>1169.8399999999999</v>
      </c>
      <c r="E10" s="426">
        <v>1160.93</v>
      </c>
      <c r="F10" s="427">
        <v>1145.1500000000001</v>
      </c>
      <c r="G10" s="425">
        <v>1105.48</v>
      </c>
      <c r="H10" s="428">
        <v>1182.3</v>
      </c>
      <c r="I10" s="439">
        <v>101.02492648567326</v>
      </c>
      <c r="J10" s="437">
        <v>101.80028080935112</v>
      </c>
      <c r="K10" s="438">
        <v>103.20307383312229</v>
      </c>
      <c r="L10" s="437">
        <v>106.90650215291095</v>
      </c>
      <c r="M10" s="437">
        <v>99.960246976232767</v>
      </c>
    </row>
    <row r="11" spans="2:13" ht="30" customHeight="1" thickBot="1" x14ac:dyDescent="0.25">
      <c r="B11" s="469" t="s">
        <v>185</v>
      </c>
      <c r="C11" s="424">
        <v>1755.288</v>
      </c>
      <c r="D11" s="425">
        <v>1741.76</v>
      </c>
      <c r="E11" s="426">
        <v>1719.89</v>
      </c>
      <c r="F11" s="427">
        <v>1795.12</v>
      </c>
      <c r="G11" s="425">
        <v>2183.5500000000002</v>
      </c>
      <c r="H11" s="428">
        <v>1807.44</v>
      </c>
      <c r="I11" s="439">
        <v>100.77668565129524</v>
      </c>
      <c r="J11" s="437">
        <v>102.05815488199825</v>
      </c>
      <c r="K11" s="438">
        <v>97.781095414234144</v>
      </c>
      <c r="L11" s="437">
        <v>80.386892903757627</v>
      </c>
      <c r="M11" s="437">
        <v>97.114593015535775</v>
      </c>
    </row>
    <row r="12" spans="2:13" ht="30" customHeight="1" thickBot="1" x14ac:dyDescent="0.25">
      <c r="B12" s="469" t="s">
        <v>186</v>
      </c>
      <c r="C12" s="424">
        <v>1874.184</v>
      </c>
      <c r="D12" s="425">
        <v>1865.18</v>
      </c>
      <c r="E12" s="426">
        <v>1871.1</v>
      </c>
      <c r="F12" s="427">
        <v>2048.9</v>
      </c>
      <c r="G12" s="425">
        <v>2291.08</v>
      </c>
      <c r="H12" s="428">
        <v>1896.52</v>
      </c>
      <c r="I12" s="439">
        <v>100.4827416120696</v>
      </c>
      <c r="J12" s="437">
        <v>100.1648228314895</v>
      </c>
      <c r="K12" s="438">
        <v>91.472692664356472</v>
      </c>
      <c r="L12" s="437">
        <v>81.803516245613423</v>
      </c>
      <c r="M12" s="437">
        <v>98.822263936051286</v>
      </c>
    </row>
    <row r="13" spans="2:13" ht="30" customHeight="1" thickBot="1" x14ac:dyDescent="0.25">
      <c r="B13" s="469" t="s">
        <v>92</v>
      </c>
      <c r="C13" s="429">
        <v>1284.42</v>
      </c>
      <c r="D13" s="430">
        <v>1283.17</v>
      </c>
      <c r="E13" s="426">
        <v>1265.915</v>
      </c>
      <c r="F13" s="427">
        <v>1311.33</v>
      </c>
      <c r="G13" s="425">
        <v>1202.55</v>
      </c>
      <c r="H13" s="428">
        <v>1338.7</v>
      </c>
      <c r="I13" s="439">
        <v>100.09741499567477</v>
      </c>
      <c r="J13" s="437">
        <v>101.46178850870714</v>
      </c>
      <c r="K13" s="438">
        <v>97.947884971746248</v>
      </c>
      <c r="L13" s="437">
        <v>106.8080329300237</v>
      </c>
      <c r="M13" s="437">
        <v>95.945320086651222</v>
      </c>
    </row>
    <row r="14" spans="2:13" ht="30" customHeight="1" thickBot="1" x14ac:dyDescent="0.25">
      <c r="B14" s="469" t="s">
        <v>93</v>
      </c>
      <c r="C14" s="431">
        <v>1312.78</v>
      </c>
      <c r="D14" s="432">
        <v>1308.23</v>
      </c>
      <c r="E14" s="426">
        <v>1287.319</v>
      </c>
      <c r="F14" s="427">
        <v>1320.36</v>
      </c>
      <c r="G14" s="425">
        <v>1180.8399999999999</v>
      </c>
      <c r="H14" s="428">
        <v>1323.01</v>
      </c>
      <c r="I14" s="439">
        <v>100.34779817004654</v>
      </c>
      <c r="J14" s="437">
        <v>101.9778314465956</v>
      </c>
      <c r="K14" s="438">
        <v>99.425914144627228</v>
      </c>
      <c r="L14" s="437">
        <v>111.17340198502761</v>
      </c>
      <c r="M14" s="437">
        <v>99.226763214185837</v>
      </c>
    </row>
    <row r="16" spans="2:13" x14ac:dyDescent="0.2">
      <c r="B16"/>
      <c r="C16"/>
      <c r="D16"/>
    </row>
    <row r="17" spans="2:4" x14ac:dyDescent="0.2">
      <c r="B17" s="254"/>
      <c r="C17" s="254"/>
      <c r="D17" s="254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O45" sqref="O4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240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X40" sqref="X40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2017-2019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2019-05-23T10:38:16Z</dcterms:modified>
</cp:coreProperties>
</file>