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  <sheet name="Arkusz1" sheetId="21" r:id="rId14"/>
  </sheets>
  <externalReferences>
    <externalReference r:id="rId15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D34" i="14" l="1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<sst xmlns="http://schemas.openxmlformats.org/spreadsheetml/2006/main" count="1711" uniqueCount="320">
  <si>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</si>
  <si>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</si>
  <si>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</si>
  <si>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</si>
  <si>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</si>
  <si>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</si>
  <si>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</si>
  <si>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</si>
  <si>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</si>
  <si>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</si>
  <si>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</si>
  <si>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</si>
  <si>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</si>
  <si>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</si>
  <si>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</si>
  <si>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</si>
  <si>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</si>
  <si>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</si>
  <si>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</si>
  <si>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</si>
  <si>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</si>
  <si>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</si>
  <si>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</si>
  <si>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</si>
  <si>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</si>
  <si>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</si>
  <si>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</si>
  <si>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</si>
  <si>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</si>
  <si>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</si>
  <si>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</si>
  <si>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</si>
  <si>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</si>
  <si>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</si>
  <si>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</si>
  <si>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</si>
  <si>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</si>
  <si>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</si>
  <si>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</si>
  <si>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</si>
  <si>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</si>
  <si>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</si>
  <si>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</si>
  <si>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</si>
  <si>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</si>
  <si>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</si>
  <si>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</si>
  <si>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</si>
  <si>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</si>
  <si>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</si>
  <si>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</si>
  <si>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</si>
  <si>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</si>
  <si>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</si>
  <si>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</si>
  <si>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</si>
  <si>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</si>
  <si>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</si>
  <si>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</si>
  <si>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</si>
  <si>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</si>
  <si>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</si>
  <si>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</si>
  <si>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</si>
  <si>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</si>
  <si>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</si>
  <si>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</si>
  <si>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</si>
  <si>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</si>
  <si>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</si>
  <si>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</si>
  <si>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</si>
  <si>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</si>
  <si>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</si>
  <si>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</si>
  <si>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</si>
  <si>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</si>
  <si>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</si>
  <si>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</si>
  <si>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</si>
  <si>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</si>
  <si>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</si>
  <si>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</si>
  <si>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</si>
  <si>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</si>
  <si>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</si>
  <si>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</si>
  <si>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</si>
  <si>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</si>
  <si>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</si>
  <si>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</si>
  <si>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</si>
  <si>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</si>
  <si>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</si>
  <si>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</si>
  <si>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</si>
  <si>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</si>
  <si>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</si>
  <si>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</si>
  <si>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</si>
  <si>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</si>
  <si>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</si>
  <si>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</si>
  <si>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</si>
  <si>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</si>
  <si>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</si>
  <si>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</si>
  <si>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</si>
  <si>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</si>
  <si>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</si>
  <si>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</si>
  <si>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</si>
  <si>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</si>
  <si>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</si>
  <si>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</si>
  <si>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</si>
  <si>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</si>
  <si>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</si>
  <si>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</si>
  <si>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</si>
  <si>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</si>
  <si>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</si>
  <si>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</si>
  <si>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</si>
  <si>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</si>
  <si>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</si>
  <si>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</si>
  <si>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</si>
  <si>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</si>
  <si>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</si>
  <si>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</si>
  <si>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</si>
  <si>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</si>
  <si>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</si>
  <si>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</si>
  <si>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</si>
  <si>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</si>
  <si>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</si>
  <si>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</si>
  <si>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</si>
  <si>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</si>
  <si>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</si>
  <si>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</si>
  <si>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</si>
  <si>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</si>
  <si>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</si>
  <si>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</si>
  <si>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</si>
  <si>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</si>
  <si>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</si>
  <si>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</si>
  <si>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</si>
  <si>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</si>
  <si>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</si>
  <si>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</si>
  <si>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</si>
  <si>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</si>
  <si>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</si>
  <si>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</si>
  <si>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</si>
  <si>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</si>
  <si>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</si>
  <si>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</si>
  <si>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</si>
  <si>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</si>
  <si>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</si>
  <si>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</si>
  <si>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</si>
  <si>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</si>
  <si>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</si>
  <si>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</si>
  <si>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</si>
  <si>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</si>
  <si>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</si>
  <si>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</si>
  <si>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</si>
  <si>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</si>
  <si>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</si>
  <si>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</si>
  <si>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</si>
  <si>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</si>
  <si>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</si>
  <si>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</si>
  <si>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</si>
  <si>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</si>
  <si>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</si>
  <si>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</si>
  <si>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</si>
  <si>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</si>
  <si>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</si>
  <si>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</si>
  <si>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</si>
  <si>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</si>
  <si>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</si>
  <si>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</si>
  <si>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</si>
  <si>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</si>
  <si>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</si>
  <si>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</si>
  <si>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</si>
  <si>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</si>
  <si>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</si>
  <si>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</si>
  <si>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</si>
  <si>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</si>
  <si>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</si>
  <si>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</si>
  <si>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</si>
  <si>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</si>
  <si>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</si>
  <si>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</si>
  <si>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</si>
  <si>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</si>
  <si>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</si>
  <si>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</si>
  <si>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</si>
  <si>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</si>
  <si>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</si>
  <si>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</si>
  <si>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</si>
  <si>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</si>
  <si>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</si>
  <si>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</si>
  <si>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</si>
  <si>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</si>
  <si>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</si>
  <si>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</si>
  <si>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</si>
  <si>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</si>
  <si>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</si>
  <si>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</si>
  <si>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</si>
  <si>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</si>
  <si>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</si>
  <si>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</si>
  <si>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</si>
  <si>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</si>
  <si>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</si>
  <si>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</si>
  <si>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</si>
  <si>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</si>
  <si>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</si>
  <si>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</si>
  <si>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</si>
  <si>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</si>
  <si>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</si>
  <si>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</si>
  <si>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</si>
  <si>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</si>
  <si>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</si>
  <si>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</si>
  <si>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</si>
  <si>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</si>
  <si>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</si>
  <si>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</si>
  <si>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</si>
  <si>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</si>
  <si>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</si>
  <si>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</si>
  <si>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</si>
  <si>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</si>
  <si>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</si>
  <si>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</si>
  <si>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</si>
  <si>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</si>
  <si>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</si>
  <si>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</si>
  <si>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</si>
  <si>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</si>
  <si>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</si>
  <si>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</si>
  <si>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</si>
  <si>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</si>
  <si>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</si>
  <si>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</si>
  <si>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>tydzień temu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</si>
  <si>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</si>
  <si>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</si>
  <si>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</si>
  <si>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</si>
  <si>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</si>
  <si>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</si>
  <si>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</si>
  <si>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</si>
  <si>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Niger</t>
  </si>
  <si>
    <t>Mołdowa</t>
  </si>
  <si>
    <t>Dominikana</t>
  </si>
  <si>
    <t>Chile</t>
  </si>
  <si>
    <t>Rosja</t>
  </si>
  <si>
    <t>Panama</t>
  </si>
  <si>
    <t>Wietnam</t>
  </si>
  <si>
    <t>India</t>
  </si>
  <si>
    <t>Stany Zjednoczone Ameryki</t>
  </si>
  <si>
    <t>marzec</t>
  </si>
  <si>
    <t>Departament Rynków Rolnych.</t>
  </si>
  <si>
    <t>Ministerstwo Rolnictwa i Rozwoju Wsi, Departament Rynków Rolnych.</t>
  </si>
  <si>
    <t>OKRES: I.2017 - IV.2021   (ceny bez VAT)</t>
  </si>
  <si>
    <t>09.05.2021</t>
  </si>
  <si>
    <t>III-2021</t>
  </si>
  <si>
    <t>III-2020</t>
  </si>
  <si>
    <t>NR 19/ 2021</t>
  </si>
  <si>
    <t xml:space="preserve">  20 maja 2021r.</t>
  </si>
  <si>
    <t>Notowania z okresu:  10-16.05.2021r.</t>
  </si>
  <si>
    <t>I-III 2020r.*</t>
  </si>
  <si>
    <t>I-III 2021r*.</t>
  </si>
  <si>
    <t>Handel zagraniczny produktami mlecznymi w okresie: I-III  2021r. - dane wstępne</t>
  </si>
  <si>
    <t>I - III 2020r</t>
  </si>
  <si>
    <t>I - III 2021r</t>
  </si>
  <si>
    <t>Jordania</t>
  </si>
  <si>
    <t>Japonia</t>
  </si>
  <si>
    <t>Turcja</t>
  </si>
  <si>
    <t>Zjednoczone Królestwo (Irlandia Północna)</t>
  </si>
  <si>
    <t>Ceny sprzedaży NETTO (bez VAT) wybranych produktów mleczarskich za okres: 10-16.05.2021r.</t>
  </si>
  <si>
    <t>16.05.2021</t>
  </si>
  <si>
    <t>kwiecień</t>
  </si>
  <si>
    <t>kwiecień 2021</t>
  </si>
  <si>
    <t>kwiecień 2020</t>
  </si>
  <si>
    <t>kwiecień 2019</t>
  </si>
  <si>
    <t>Aktualna   10-16.05</t>
  </si>
  <si>
    <r>
      <t>Mleko surowe</t>
    </r>
    <r>
      <rPr>
        <b/>
        <sz val="11"/>
        <rFont val="Times New Roman"/>
        <family val="1"/>
        <charset val="238"/>
      </rPr>
      <t xml:space="preserve"> skup     kwiecień 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</si>
</sst>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3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3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5" fillId="27" borderId="128" xfId="0" applyFont="1" applyFill="1" applyBorder="1" applyAlignment="1">
      <alignment horizontal="center"/>
    </xf>
    <xf numFmtId="0" fontId="105" fillId="27" borderId="131" xfId="0" applyFont="1" applyFill="1" applyBorder="1" applyAlignment="1">
      <alignment horizontal="center" vertical="center"/>
    </xf>
    <xf numFmtId="0" fontId="105" fillId="27" borderId="132" xfId="0" applyFont="1" applyFill="1" applyBorder="1" applyAlignment="1">
      <alignment horizontal="center" vertical="center"/>
    </xf>
    <xf numFmtId="0" fontId="105" fillId="27" borderId="129" xfId="0" applyFont="1" applyFill="1" applyBorder="1" applyAlignment="1">
      <alignment horizontal="center" vertical="center"/>
    </xf>
    <xf numFmtId="0" fontId="106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6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4" fillId="0" borderId="21" xfId="0" applyFont="1" applyBorder="1"/>
    <xf numFmtId="0" fontId="114" fillId="0" borderId="31" xfId="0" applyFont="1" applyBorder="1"/>
    <xf numFmtId="16" fontId="26" fillId="24" borderId="27" xfId="0" applyNumberFormat="1" applyFont="1" applyFill="1" applyBorder="1" applyAlignment="1">
      <alignment horizontal="center" vertical="center" wrapText="1"/>
    </xf>
    <xf numFmtId="16" fontId="26" fillId="24" borderId="77" xfId="0" applyNumberFormat="1" applyFont="1" applyFill="1" applyBorder="1" applyAlignment="1">
      <alignment horizontal="center" vertical="center" wrapText="1"/>
    </xf>
    <xf numFmtId="164" fontId="8" fillId="24" borderId="135" xfId="0" applyNumberFormat="1" applyFont="1" applyFill="1" applyBorder="1" applyAlignment="1">
      <alignment horizontal="right" vertical="center" wrapText="1"/>
    </xf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7" fillId="30" borderId="141" xfId="0" applyNumberFormat="1" applyFont="1" applyFill="1" applyBorder="1" applyAlignment="1">
      <alignment horizontal="right" vertical="center" wrapText="1"/>
    </xf>
    <xf numFmtId="1" fontId="108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10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6" fillId="0" borderId="139" xfId="0" applyFont="1" applyBorder="1"/>
    <xf numFmtId="0" fontId="116" fillId="0" borderId="31" xfId="0" applyFont="1" applyBorder="1"/>
    <xf numFmtId="164" fontId="8" fillId="24" borderId="146" xfId="0" applyNumberFormat="1" applyFont="1" applyFill="1" applyBorder="1" applyAlignment="1">
      <alignment horizontal="right" vertical="center" wrapText="1"/>
    </xf>
    <xf numFmtId="1" fontId="107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2" fillId="0" borderId="151" xfId="0" applyFont="1" applyBorder="1" applyAlignment="1">
      <alignment horizontal="center" wrapText="1"/>
    </xf>
    <xf numFmtId="0" fontId="82" fillId="0" borderId="152" xfId="0" applyFont="1" applyBorder="1" applyAlignment="1">
      <alignment horizontal="center" wrapText="1"/>
    </xf>
    <xf numFmtId="14" fontId="31" fillId="29" borderId="153" xfId="0" applyNumberFormat="1" applyFont="1" applyFill="1" applyBorder="1" applyAlignment="1">
      <alignment horizontal="center" vertical="center"/>
    </xf>
    <xf numFmtId="14" fontId="31" fillId="0" borderId="150" xfId="0" applyNumberFormat="1" applyFont="1" applyFill="1" applyBorder="1" applyAlignment="1">
      <alignment horizontal="center" vertical="center"/>
    </xf>
    <xf numFmtId="3" fontId="8" fillId="29" borderId="150" xfId="0" applyNumberFormat="1" applyFont="1" applyFill="1" applyBorder="1" applyAlignment="1">
      <alignment horizontal="right" vertical="center" wrapText="1"/>
    </xf>
    <xf numFmtId="3" fontId="8" fillId="0" borderId="150" xfId="0" applyNumberFormat="1" applyFont="1" applyFill="1" applyBorder="1" applyAlignment="1">
      <alignment horizontal="right" vertical="center" wrapText="1"/>
    </xf>
    <xf numFmtId="165" fontId="95" fillId="0" borderId="150" xfId="0" applyNumberFormat="1" applyFont="1" applyBorder="1" applyAlignment="1">
      <alignment horizontal="right" vertical="center" wrapText="1"/>
    </xf>
    <xf numFmtId="1" fontId="8" fillId="29" borderId="150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Border="1" applyAlignment="1">
      <alignment horizontal="right" vertical="center" wrapText="1"/>
    </xf>
    <xf numFmtId="165" fontId="95" fillId="0" borderId="154" xfId="0" applyNumberFormat="1" applyFont="1" applyBorder="1" applyAlignment="1">
      <alignment horizontal="right" vertical="center" wrapText="1"/>
    </xf>
    <xf numFmtId="0" fontId="18" fillId="0" borderId="153" xfId="0" applyFont="1" applyBorder="1" applyAlignment="1">
      <alignment horizontal="center" vertical="center" wrapText="1"/>
    </xf>
    <xf numFmtId="3" fontId="8" fillId="29" borderId="155" xfId="0" applyNumberFormat="1" applyFont="1" applyFill="1" applyBorder="1" applyAlignment="1">
      <alignment horizontal="right" vertical="center" wrapText="1"/>
    </xf>
    <xf numFmtId="3" fontId="8" fillId="0" borderId="155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Fill="1" applyBorder="1" applyAlignment="1">
      <alignment horizontal="right" vertical="center" wrapText="1"/>
    </xf>
    <xf numFmtId="0" fontId="85" fillId="0" borderId="150" xfId="0" applyFont="1" applyBorder="1" applyAlignment="1">
      <alignment horizontal="center" wrapText="1"/>
    </xf>
    <xf numFmtId="2" fontId="8" fillId="0" borderId="150" xfId="0" applyNumberFormat="1" applyFont="1" applyBorder="1" applyAlignment="1">
      <alignment horizontal="center" vertical="center" wrapText="1"/>
    </xf>
    <xf numFmtId="0" fontId="0" fillId="0" borderId="145" xfId="0" applyBorder="1"/>
    <xf numFmtId="0" fontId="80" fillId="0" borderId="145" xfId="0" applyFont="1" applyBorder="1"/>
    <xf numFmtId="0" fontId="80" fillId="0" borderId="143" xfId="0" applyFont="1" applyBorder="1"/>
    <xf numFmtId="0" fontId="0" fillId="0" borderId="144" xfId="0" applyBorder="1"/>
    <xf numFmtId="0" fontId="0" fillId="0" borderId="147" xfId="0" applyBorder="1"/>
    <xf numFmtId="0" fontId="84" fillId="0" borderId="145" xfId="0" applyFont="1" applyBorder="1"/>
    <xf numFmtId="0" fontId="84" fillId="0" borderId="143" xfId="0" applyFont="1" applyBorder="1"/>
    <xf numFmtId="0" fontId="84" fillId="0" borderId="0" xfId="0" applyFont="1" applyBorder="1"/>
    <xf numFmtId="0" fontId="81" fillId="0" borderId="155" xfId="0" applyFont="1" applyBorder="1" applyAlignment="1">
      <alignment horizontal="centerContinuous" vertical="center" wrapText="1"/>
    </xf>
    <xf numFmtId="0" fontId="81" fillId="0" borderId="159" xfId="0" applyFont="1" applyBorder="1" applyAlignment="1">
      <alignment horizontal="centerContinuous" vertical="center" wrapText="1"/>
    </xf>
    <xf numFmtId="0" fontId="26" fillId="0" borderId="150" xfId="0" applyFont="1" applyBorder="1" applyAlignment="1">
      <alignment horizontal="center" vertical="center"/>
    </xf>
    <xf numFmtId="0" fontId="26" fillId="0" borderId="154" xfId="0" applyFont="1" applyBorder="1" applyAlignment="1">
      <alignment horizontal="center" vertical="center"/>
    </xf>
    <xf numFmtId="164" fontId="115" fillId="0" borderId="18" xfId="0" applyNumberFormat="1" applyFont="1" applyBorder="1" applyAlignment="1">
      <alignment horizontal="right" vertical="center" wrapText="1"/>
    </xf>
    <xf numFmtId="0" fontId="29" fillId="0" borderId="18" xfId="0" applyFont="1" applyBorder="1" applyAlignment="1">
      <alignment horizontal="right" vertical="center"/>
    </xf>
    <xf numFmtId="2" fontId="29" fillId="0" borderId="160" xfId="0" applyNumberFormat="1" applyFont="1" applyBorder="1" applyAlignment="1">
      <alignment horizontal="right" vertical="center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65" xfId="0" applyFont="1" applyBorder="1" applyAlignment="1">
      <alignment horizontal="centerContinuous" vertical="center" wrapText="1"/>
    </xf>
    <xf numFmtId="0" fontId="8" fillId="0" borderId="166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" wrapText="1"/>
    </xf>
    <xf numFmtId="0" fontId="8" fillId="0" borderId="163" xfId="0" applyFont="1" applyBorder="1" applyAlignment="1">
      <alignment horizontal="center" wrapText="1"/>
    </xf>
    <xf numFmtId="0" fontId="30" fillId="24" borderId="165" xfId="0" applyFont="1" applyFill="1" applyBorder="1" applyAlignment="1">
      <alignment horizontal="center" vertical="center" wrapText="1"/>
    </xf>
    <xf numFmtId="164" fontId="8" fillId="24" borderId="165" xfId="0" applyNumberFormat="1" applyFont="1" applyFill="1" applyBorder="1" applyAlignment="1">
      <alignment horizontal="right" vertical="center" wrapText="1"/>
    </xf>
    <xf numFmtId="164" fontId="94" fillId="0" borderId="167" xfId="0" applyNumberFormat="1" applyFont="1" applyBorder="1" applyAlignment="1">
      <alignment horizontal="right" vertical="center" wrapText="1"/>
    </xf>
    <xf numFmtId="164" fontId="8" fillId="24" borderId="150" xfId="0" applyNumberFormat="1" applyFont="1" applyFill="1" applyBorder="1" applyAlignment="1">
      <alignment horizontal="right" vertical="center" wrapText="1"/>
    </xf>
    <xf numFmtId="164" fontId="94" fillId="0" borderId="168" xfId="0" applyNumberFormat="1" applyFont="1" applyBorder="1" applyAlignment="1">
      <alignment horizontal="right" vertical="center" wrapText="1"/>
    </xf>
    <xf numFmtId="0" fontId="26" fillId="30" borderId="169" xfId="0" applyFont="1" applyFill="1" applyBorder="1" applyAlignment="1" applyProtection="1">
      <alignment horizontal="center" vertical="top" wrapText="1"/>
      <protection locked="0"/>
    </xf>
    <xf numFmtId="0" fontId="3" fillId="0" borderId="169" xfId="0" applyFont="1" applyFill="1" applyBorder="1" applyAlignment="1" applyProtection="1">
      <alignment horizontal="center" vertical="top" wrapText="1"/>
      <protection locked="0"/>
    </xf>
    <xf numFmtId="0" fontId="3" fillId="31" borderId="169" xfId="0" applyFont="1" applyFill="1" applyBorder="1" applyAlignment="1" applyProtection="1">
      <alignment horizontal="center" vertical="top" wrapText="1"/>
      <protection locked="0"/>
    </xf>
    <xf numFmtId="0" fontId="3" fillId="0" borderId="170" xfId="0" applyFont="1" applyFill="1" applyBorder="1" applyAlignment="1" applyProtection="1">
      <alignment horizontal="center" vertical="top" wrapText="1"/>
      <protection locked="0"/>
    </xf>
    <xf numFmtId="0" fontId="3" fillId="0" borderId="171" xfId="0" applyFont="1" applyFill="1" applyBorder="1" applyAlignment="1" applyProtection="1">
      <alignment horizontal="center" vertical="top" wrapText="1"/>
      <protection locked="0"/>
    </xf>
    <xf numFmtId="0" fontId="51" fillId="0" borderId="171" xfId="0" applyFont="1" applyFill="1" applyBorder="1" applyAlignment="1" applyProtection="1">
      <alignment horizontal="center" vertical="center" wrapText="1"/>
      <protection locked="0"/>
    </xf>
    <xf numFmtId="165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center" vertical="center" wrapText="1"/>
    </xf>
    <xf numFmtId="165" fontId="3" fillId="0" borderId="169" xfId="0" applyNumberFormat="1" applyFont="1" applyFill="1" applyBorder="1" applyAlignment="1" applyProtection="1">
      <alignment horizontal="right" vertical="center" wrapText="1"/>
    </xf>
    <xf numFmtId="165" fontId="3" fillId="31" borderId="169" xfId="0" applyNumberFormat="1" applyFont="1" applyFill="1" applyBorder="1" applyAlignment="1" applyProtection="1">
      <alignment horizontal="right" vertical="center" wrapText="1"/>
    </xf>
    <xf numFmtId="1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right" vertical="center" wrapText="1"/>
    </xf>
    <xf numFmtId="1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" fontId="51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69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71" xfId="0" applyNumberFormat="1" applyFont="1" applyFill="1" applyBorder="1" applyAlignment="1">
      <alignment horizontal="right" vertical="center" wrapText="1"/>
    </xf>
    <xf numFmtId="1" fontId="43" fillId="0" borderId="171" xfId="0" applyNumberFormat="1" applyFont="1" applyFill="1" applyBorder="1" applyAlignment="1">
      <alignment horizontal="right" vertical="center" wrapText="1"/>
    </xf>
    <xf numFmtId="1" fontId="110" fillId="32" borderId="171" xfId="0" applyNumberFormat="1" applyFont="1" applyFill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0" fontId="18" fillId="0" borderId="150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56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16" fillId="0" borderId="153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81" fillId="0" borderId="156" xfId="0" applyFont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81" fillId="0" borderId="153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81" fillId="0" borderId="15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1" fontId="29" fillId="0" borderId="153" xfId="0" applyNumberFormat="1" applyFont="1" applyBorder="1" applyAlignment="1">
      <alignment horizontal="center" vertical="center"/>
    </xf>
    <xf numFmtId="171" fontId="29" fillId="0" borderId="154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0" fontId="7" fillId="0" borderId="150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/>
    </xf>
    <xf numFmtId="0" fontId="18" fillId="0" borderId="150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51" fillId="0" borderId="142" xfId="0" applyFont="1" applyFill="1" applyBorder="1" applyAlignment="1" applyProtection="1">
      <alignment horizontal="center" vertical="center" wrapText="1"/>
      <protection locked="0"/>
    </xf>
    <xf numFmtId="0" fontId="51" fillId="0" borderId="149" xfId="0" applyFont="1" applyFill="1" applyBorder="1" applyAlignment="1" applyProtection="1">
      <alignment horizontal="center" vertical="top" wrapText="1"/>
      <protection locked="0"/>
    </xf>
    <xf numFmtId="0" fontId="51" fillId="0" borderId="142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1" fontId="8" fillId="29" borderId="18" xfId="0" applyNumberFormat="1" applyFont="1" applyFill="1" applyBorder="1" applyAlignment="1">
      <alignment horizontal="right" vertical="center" wrapText="1"/>
    </xf>
    <xf numFmtId="1" fontId="8" fillId="0" borderId="18" xfId="0" applyNumberFormat="1" applyFont="1" applyFill="1" applyBorder="1" applyAlignment="1">
      <alignment horizontal="right" vertical="center" wrapText="1"/>
    </xf>
    <xf numFmtId="168" fontId="2" fillId="0" borderId="160" xfId="0" applyNumberFormat="1" applyFont="1" applyBorder="1" applyAlignment="1">
      <alignment horizontal="center" vertical="center" wrapText="1"/>
    </xf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266699</xdr:rowOff>
    </xdr:from>
    <xdr:to>
      <xdr:col>8</xdr:col>
      <xdr:colOff>190500</xdr:colOff>
      <xdr:row>48</xdr:row>
      <xdr:rowOff>126186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799"/>
          <a:ext cx="6769100" cy="40885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744878</xdr:colOff>
      <xdr:row>42</xdr:row>
      <xdr:rowOff>11906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6"/>
          <a:ext cx="6864691" cy="3512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6</xdr:col>
      <xdr:colOff>762000</xdr:colOff>
      <xdr:row>32</xdr:row>
      <xdr:rowOff>71438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1"/>
          <a:ext cx="4833938" cy="307181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166687</xdr:rowOff>
    </xdr:from>
    <xdr:to>
      <xdr:col>6</xdr:col>
      <xdr:colOff>785812</xdr:colOff>
      <xdr:row>52</xdr:row>
      <xdr:rowOff>154781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8"/>
          <a:ext cx="4857750" cy="29884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20</xdr:col>
      <xdr:colOff>416718</xdr:colOff>
      <xdr:row>45</xdr:row>
      <xdr:rowOff>119062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063" y="2631281"/>
          <a:ext cx="10989468" cy="528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52</xdr:row>
      <xdr:rowOff>0</xdr:rowOff>
    </xdr:from>
    <xdr:to>
      <xdr:col>15</xdr:col>
      <xdr:colOff>339973</xdr:colOff>
      <xdr:row>69</xdr:row>
      <xdr:rowOff>9002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8420100"/>
          <a:ext cx="5797798" cy="276172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20</xdr:row>
      <xdr:rowOff>123825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323850"/>
          <a:ext cx="4883319" cy="30384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66675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00425"/>
          <a:ext cx="3762375" cy="2171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104775</xdr:colOff>
      <xdr:row>49</xdr:row>
      <xdr:rowOff>47625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667375"/>
          <a:ext cx="3762375" cy="23145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19050</xdr:colOff>
      <xdr:row>34</xdr:row>
      <xdr:rowOff>76200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76650" cy="21812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19050</xdr:colOff>
      <xdr:row>49</xdr:row>
      <xdr:rowOff>19248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800" y="5667375"/>
          <a:ext cx="3676650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57150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51821" cy="21621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0</xdr:colOff>
      <xdr:row>49</xdr:row>
      <xdr:rowOff>19051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667376"/>
          <a:ext cx="3657600" cy="2286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590550</xdr:colOff>
      <xdr:row>62</xdr:row>
      <xdr:rowOff>161924</xdr:rowOff>
    </xdr:from>
    <xdr:to>
      <xdr:col>12</xdr:col>
      <xdr:colOff>195459</xdr:colOff>
      <xdr:row>82</xdr:row>
      <xdr:rowOff>114299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19350" y="10353674"/>
          <a:ext cx="5091309" cy="32099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21</xdr:col>
      <xdr:colOff>680579</xdr:colOff>
      <xdr:row>82</xdr:row>
      <xdr:rowOff>111149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10353675"/>
          <a:ext cx="5700254" cy="3206774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13</xdr:row>
      <xdr:rowOff>114300</xdr:rowOff>
    </xdr:from>
    <xdr:to>
      <xdr:col>11</xdr:col>
      <xdr:colOff>6106</xdr:colOff>
      <xdr:row>30</xdr:row>
      <xdr:rowOff>85963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00275" y="229552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57150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4861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533401</xdr:colOff>
      <xdr:row>46</xdr:row>
      <xdr:rowOff>104775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581400" cy="2238375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33</xdr:row>
      <xdr:rowOff>0</xdr:rowOff>
    </xdr:from>
    <xdr:to>
      <xdr:col>12</xdr:col>
      <xdr:colOff>85726</xdr:colOff>
      <xdr:row>46</xdr:row>
      <xdr:rowOff>114300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10050" y="5457825"/>
          <a:ext cx="3190876" cy="22479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1</xdr:rowOff>
    </xdr:from>
    <xdr:to>
      <xdr:col>6</xdr:col>
      <xdr:colOff>533401</xdr:colOff>
      <xdr:row>61</xdr:row>
      <xdr:rowOff>76201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7762876"/>
          <a:ext cx="3581400" cy="2343150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47</xdr:row>
      <xdr:rowOff>0</xdr:rowOff>
    </xdr:from>
    <xdr:to>
      <xdr:col>12</xdr:col>
      <xdr:colOff>85725</xdr:colOff>
      <xdr:row>61</xdr:row>
      <xdr:rowOff>80213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10050" y="7762875"/>
          <a:ext cx="3190875" cy="23471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aslo%20kraje%20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upkowy masło blok"/>
      <sheetName val=" liniowy masło 2021"/>
      <sheetName val="mies.skup"/>
      <sheetName val="słupkowy OMP"/>
      <sheetName val=" liniowy OMP"/>
      <sheetName val=" liniowy OMP śr. miesieczne"/>
      <sheetName val=" liniowy masło blok sr. mies."/>
      <sheetName val=" liniowy masło PL+UE"/>
      <sheetName val=" OMP PL+UE "/>
      <sheetName val="PMP PL+UE "/>
      <sheetName val=" liniowy masło 07-10"/>
      <sheetName val=" liniowy OMP do 2011"/>
      <sheetName val=" liniowy OMP 08-11"/>
      <sheetName val=" liniowy masło XI -2015"/>
      <sheetName val=" liniowy OMP XI-2015"/>
      <sheetName val=" liniowy OMP (2)"/>
      <sheetName val="Arkusz2"/>
      <sheetName val=" liniowy OMP 2014-2016"/>
      <sheetName val=" liniowy masło 2014-2016"/>
    </sheetNames>
    <sheetDataSet>
      <sheetData sheetId="0"/>
      <sheetData sheetId="1"/>
      <sheetData sheetId="2"/>
      <sheetData sheetId="3"/>
      <sheetData sheetId="4">
        <row r="2">
          <cell r="HN2" t="str">
            <v>12-tydz.</v>
          </cell>
          <cell r="HO2" t="str">
            <v>13-tydz.</v>
          </cell>
          <cell r="HP2" t="str">
            <v>14-tydz.</v>
          </cell>
          <cell r="HQ2" t="str">
            <v>15-tydz.</v>
          </cell>
          <cell r="HR2" t="str">
            <v>16-tydz.</v>
          </cell>
          <cell r="HS2" t="str">
            <v>17-tydz.</v>
          </cell>
          <cell r="HT2" t="str">
            <v>18-tydz.</v>
          </cell>
          <cell r="HU2" t="str">
            <v>19-tydz.</v>
          </cell>
          <cell r="HV2" t="str">
            <v>20-tydz.</v>
          </cell>
        </row>
        <row r="3">
          <cell r="A3" t="str">
            <v>Francja</v>
          </cell>
          <cell r="HN3">
            <v>251.6</v>
          </cell>
          <cell r="HO3">
            <v>252</v>
          </cell>
          <cell r="HP3">
            <v>249.4</v>
          </cell>
          <cell r="HQ3">
            <v>252.8</v>
          </cell>
          <cell r="HR3">
            <v>255.1</v>
          </cell>
          <cell r="HS3">
            <v>254.9</v>
          </cell>
          <cell r="HT3">
            <v>256.7</v>
          </cell>
          <cell r="HU3">
            <v>258.60000000000002</v>
          </cell>
        </row>
        <row r="4">
          <cell r="A4" t="str">
            <v>Niemcy</v>
          </cell>
          <cell r="HN4">
            <v>251.5</v>
          </cell>
          <cell r="HO4">
            <v>251.5</v>
          </cell>
          <cell r="HP4">
            <v>252.5</v>
          </cell>
          <cell r="HQ4">
            <v>255</v>
          </cell>
          <cell r="HR4">
            <v>255</v>
          </cell>
          <cell r="HS4">
            <v>259</v>
          </cell>
          <cell r="HT4">
            <v>260</v>
          </cell>
          <cell r="HU4">
            <v>260</v>
          </cell>
        </row>
        <row r="5">
          <cell r="A5" t="str">
            <v>Polska</v>
          </cell>
          <cell r="HN5">
            <v>224</v>
          </cell>
          <cell r="HO5">
            <v>226</v>
          </cell>
          <cell r="HP5">
            <v>240</v>
          </cell>
          <cell r="HQ5">
            <v>239</v>
          </cell>
          <cell r="HR5">
            <v>237</v>
          </cell>
          <cell r="HS5">
            <v>242</v>
          </cell>
          <cell r="HT5">
            <v>244</v>
          </cell>
          <cell r="HU5">
            <v>246</v>
          </cell>
        </row>
        <row r="6">
          <cell r="A6" t="str">
            <v>Niderlandy</v>
          </cell>
          <cell r="HN6">
            <v>252</v>
          </cell>
          <cell r="HO6">
            <v>253</v>
          </cell>
          <cell r="HP6">
            <v>253</v>
          </cell>
          <cell r="HQ6">
            <v>250</v>
          </cell>
          <cell r="HR6">
            <v>251</v>
          </cell>
          <cell r="HS6">
            <v>254</v>
          </cell>
          <cell r="HT6">
            <v>258</v>
          </cell>
          <cell r="HU6">
            <v>262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K22" sqref="K22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3" t="s">
        <v>294</v>
      </c>
      <c r="C3" s="113"/>
    </row>
    <row r="4" spans="2:25" x14ac:dyDescent="0.2">
      <c r="B4" s="188" t="s">
        <v>266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300</v>
      </c>
      <c r="D9" s="1" t="s">
        <v>22</v>
      </c>
    </row>
    <row r="10" spans="2:25" x14ac:dyDescent="0.2">
      <c r="B10" s="1" t="s">
        <v>301</v>
      </c>
    </row>
    <row r="11" spans="2:25" x14ac:dyDescent="0.2">
      <c r="B11" s="1"/>
    </row>
    <row r="12" spans="2:25" x14ac:dyDescent="0.2">
      <c r="B12" s="29" t="s">
        <v>302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1"/>
      <c r="C14" s="411"/>
      <c r="D14" s="411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113"/>
      <c r="W14" s="113"/>
      <c r="X14" s="113"/>
      <c r="Y14" s="113"/>
    </row>
    <row r="15" spans="2:25" ht="15" x14ac:dyDescent="0.2">
      <c r="B15" s="411"/>
      <c r="C15" s="411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113"/>
      <c r="W15" s="113"/>
      <c r="X15" s="113"/>
      <c r="Y15" s="113"/>
    </row>
    <row r="16" spans="2:25" ht="15" x14ac:dyDescent="0.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  <c r="U16" s="412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295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Y41" sqref="Y41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C65" sqref="C65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04"/>
      <c r="CG15" s="505" t="s">
        <v>298</v>
      </c>
      <c r="CH15" s="506" t="s">
        <v>299</v>
      </c>
    </row>
    <row r="16" spans="2:206" x14ac:dyDescent="0.2">
      <c r="CF16" s="507" t="s">
        <v>184</v>
      </c>
      <c r="CG16" s="507">
        <v>58.18</v>
      </c>
      <c r="CH16" s="508">
        <v>58.17</v>
      </c>
    </row>
    <row r="17" spans="3:86" x14ac:dyDescent="0.2">
      <c r="Z17" s="31"/>
      <c r="CF17" s="482" t="s">
        <v>186</v>
      </c>
      <c r="CG17" s="482">
        <v>55.71</v>
      </c>
      <c r="CH17" s="175">
        <v>48.88</v>
      </c>
    </row>
    <row r="18" spans="3:86" x14ac:dyDescent="0.2">
      <c r="CF18" s="482" t="s">
        <v>137</v>
      </c>
      <c r="CG18" s="482">
        <v>39.46</v>
      </c>
      <c r="CH18" s="175">
        <v>38.979999999999997</v>
      </c>
    </row>
    <row r="19" spans="3:86" x14ac:dyDescent="0.2">
      <c r="CF19" s="482" t="s">
        <v>155</v>
      </c>
      <c r="CG19" s="482">
        <v>38.86</v>
      </c>
      <c r="CH19" s="175">
        <v>38.770000000000003</v>
      </c>
    </row>
    <row r="20" spans="3:86" x14ac:dyDescent="0.2">
      <c r="CF20" s="482" t="s">
        <v>130</v>
      </c>
      <c r="CG20" s="482">
        <v>38.159999999999997</v>
      </c>
      <c r="CH20" s="175">
        <v>37.200000000000003</v>
      </c>
    </row>
    <row r="21" spans="3:86" x14ac:dyDescent="0.2">
      <c r="CF21" s="482" t="s">
        <v>126</v>
      </c>
      <c r="CG21" s="482">
        <v>37.1</v>
      </c>
      <c r="CH21" s="175">
        <v>31.66</v>
      </c>
    </row>
    <row r="22" spans="3:86" x14ac:dyDescent="0.2">
      <c r="CF22" s="482" t="s">
        <v>144</v>
      </c>
      <c r="CG22" s="482">
        <v>36.79</v>
      </c>
      <c r="CH22" s="175">
        <v>34.9</v>
      </c>
    </row>
    <row r="23" spans="3:86" x14ac:dyDescent="0.2">
      <c r="CF23" s="482" t="s">
        <v>125</v>
      </c>
      <c r="CG23" s="482">
        <v>36</v>
      </c>
      <c r="CH23" s="175">
        <v>36.61</v>
      </c>
    </row>
    <row r="24" spans="3:86" x14ac:dyDescent="0.2">
      <c r="CF24" s="482" t="s">
        <v>135</v>
      </c>
      <c r="CG24" s="482">
        <v>35.909999999999997</v>
      </c>
      <c r="CH24" s="175">
        <v>35.74</v>
      </c>
    </row>
    <row r="25" spans="3:86" x14ac:dyDescent="0.2">
      <c r="CF25" s="482" t="s">
        <v>76</v>
      </c>
      <c r="CG25" s="482">
        <v>35.89</v>
      </c>
      <c r="CH25" s="175">
        <v>36.14</v>
      </c>
    </row>
    <row r="26" spans="3:86" x14ac:dyDescent="0.2">
      <c r="CF26" s="482" t="s">
        <v>253</v>
      </c>
      <c r="CG26" s="482">
        <v>35.25</v>
      </c>
      <c r="CH26" s="175">
        <v>35</v>
      </c>
    </row>
    <row r="27" spans="3:86" x14ac:dyDescent="0.2">
      <c r="CF27" s="482" t="s">
        <v>77</v>
      </c>
      <c r="CG27" s="482">
        <v>34.950000000000003</v>
      </c>
      <c r="CH27" s="175">
        <v>34.880000000000003</v>
      </c>
    </row>
    <row r="28" spans="3:86" x14ac:dyDescent="0.2">
      <c r="CF28" s="482" t="s">
        <v>131</v>
      </c>
      <c r="CG28" s="482">
        <v>34.15</v>
      </c>
      <c r="CH28" s="175">
        <v>31.9</v>
      </c>
    </row>
    <row r="29" spans="3:86" x14ac:dyDescent="0.2">
      <c r="CF29" s="482" t="s">
        <v>181</v>
      </c>
      <c r="CG29" s="482">
        <v>33.79</v>
      </c>
      <c r="CH29" s="175">
        <v>33.29</v>
      </c>
    </row>
    <row r="30" spans="3:86" x14ac:dyDescent="0.2">
      <c r="CF30" s="482" t="s">
        <v>138</v>
      </c>
      <c r="CG30" s="482">
        <v>33.03</v>
      </c>
      <c r="CH30" s="175">
        <v>32.33</v>
      </c>
    </row>
    <row r="31" spans="3:86" x14ac:dyDescent="0.2">
      <c r="CF31" s="482" t="s">
        <v>80</v>
      </c>
      <c r="CG31" s="482">
        <v>32.86</v>
      </c>
      <c r="CH31" s="175">
        <v>32.43</v>
      </c>
    </row>
    <row r="32" spans="3:86" ht="14.25" x14ac:dyDescent="0.2">
      <c r="C32" s="24" t="s">
        <v>251</v>
      </c>
      <c r="CF32" s="483" t="s">
        <v>78</v>
      </c>
      <c r="CG32" s="483">
        <v>32.840000000000003</v>
      </c>
      <c r="CH32" s="484">
        <v>31.17</v>
      </c>
    </row>
    <row r="33" spans="84:86" x14ac:dyDescent="0.2">
      <c r="CF33" s="482" t="s">
        <v>127</v>
      </c>
      <c r="CG33" s="482">
        <v>32.72</v>
      </c>
      <c r="CH33" s="175">
        <v>32.33</v>
      </c>
    </row>
    <row r="34" spans="84:86" x14ac:dyDescent="0.2">
      <c r="CF34" s="482" t="s">
        <v>134</v>
      </c>
      <c r="CG34" s="482">
        <v>32.68</v>
      </c>
      <c r="CH34" s="175">
        <v>32</v>
      </c>
    </row>
    <row r="35" spans="84:86" x14ac:dyDescent="0.2">
      <c r="CF35" s="482" t="s">
        <v>79</v>
      </c>
      <c r="CG35" s="482">
        <v>32.22</v>
      </c>
      <c r="CH35" s="175">
        <v>33.21</v>
      </c>
    </row>
    <row r="36" spans="84:86" x14ac:dyDescent="0.2">
      <c r="CF36" s="482" t="s">
        <v>146</v>
      </c>
      <c r="CG36" s="482">
        <v>32.18</v>
      </c>
      <c r="CH36" s="175">
        <v>31.09</v>
      </c>
    </row>
    <row r="37" spans="84:86" x14ac:dyDescent="0.2">
      <c r="CF37" s="482" t="s">
        <v>188</v>
      </c>
      <c r="CG37" s="482">
        <v>31.57</v>
      </c>
      <c r="CH37" s="175">
        <v>32.630000000000003</v>
      </c>
    </row>
    <row r="38" spans="84:86" x14ac:dyDescent="0.2">
      <c r="CF38" s="482" t="s">
        <v>190</v>
      </c>
      <c r="CG38" s="482">
        <v>30.57</v>
      </c>
      <c r="CH38" s="175">
        <v>31.08</v>
      </c>
    </row>
    <row r="39" spans="84:86" x14ac:dyDescent="0.2">
      <c r="CF39" s="482" t="s">
        <v>174</v>
      </c>
      <c r="CG39" s="482">
        <v>30.47</v>
      </c>
      <c r="CH39" s="175">
        <v>31.42</v>
      </c>
    </row>
    <row r="40" spans="84:86" x14ac:dyDescent="0.2">
      <c r="CF40" s="482" t="s">
        <v>128</v>
      </c>
      <c r="CG40" s="482">
        <v>29.97</v>
      </c>
      <c r="CH40" s="175">
        <v>30.72</v>
      </c>
    </row>
    <row r="41" spans="84:86" ht="13.5" thickBot="1" x14ac:dyDescent="0.25">
      <c r="CF41" s="482" t="s">
        <v>142</v>
      </c>
      <c r="CG41" s="482">
        <v>29.88</v>
      </c>
      <c r="CH41" s="175">
        <v>30.4</v>
      </c>
    </row>
    <row r="42" spans="84:86" ht="13.5" thickBot="1" x14ac:dyDescent="0.25">
      <c r="CF42" s="509" t="s">
        <v>191</v>
      </c>
      <c r="CG42" s="509">
        <v>35.020000000000003</v>
      </c>
      <c r="CH42" s="510">
        <v>34.49</v>
      </c>
    </row>
    <row r="43" spans="84:86" x14ac:dyDescent="0.2">
      <c r="CF43" s="131"/>
      <c r="CG43" s="131"/>
      <c r="CH43" s="131"/>
    </row>
    <row r="44" spans="84:86" x14ac:dyDescent="0.2">
      <c r="CF44" s="511"/>
      <c r="CG44" s="511"/>
      <c r="CH44" s="511"/>
    </row>
    <row r="45" spans="84:86" x14ac:dyDescent="0.2">
      <c r="CF45" s="131"/>
      <c r="CG45" s="131"/>
      <c r="CH45" s="131"/>
    </row>
    <row r="46" spans="84:86" ht="13.5" thickBot="1" x14ac:dyDescent="0.25"/>
    <row r="47" spans="84:86" ht="13.5" thickBot="1" x14ac:dyDescent="0.25">
      <c r="CF47" s="72"/>
      <c r="CG47" s="264" t="s">
        <v>278</v>
      </c>
      <c r="CH47" s="72" t="s">
        <v>263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253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468" t="s">
        <v>78</v>
      </c>
      <c r="CG63" s="469">
        <v>31.56</v>
      </c>
      <c r="CH63" s="469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42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26" t="s">
        <v>194</v>
      </c>
      <c r="C84" s="627"/>
      <c r="D84" s="627"/>
      <c r="E84" s="627"/>
      <c r="F84" s="627"/>
      <c r="G84" s="627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9" sqref="U9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305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53"/>
      <c r="D7" s="444" t="s">
        <v>96</v>
      </c>
      <c r="E7" s="450"/>
      <c r="F7" s="450"/>
      <c r="G7" s="450"/>
      <c r="H7" s="450"/>
      <c r="I7" s="445"/>
      <c r="J7" s="444" t="s">
        <v>97</v>
      </c>
      <c r="K7" s="450"/>
      <c r="L7" s="450"/>
      <c r="M7" s="450"/>
      <c r="N7" s="450"/>
      <c r="O7" s="445"/>
      <c r="P7" s="444" t="s">
        <v>116</v>
      </c>
      <c r="Q7" s="445"/>
      <c r="R7" s="446"/>
      <c r="S7" s="447"/>
    </row>
    <row r="8" spans="1:21" ht="14.25" x14ac:dyDescent="0.2">
      <c r="A8" s="163"/>
      <c r="B8" s="165" t="s">
        <v>98</v>
      </c>
      <c r="C8" s="454" t="s">
        <v>99</v>
      </c>
      <c r="D8" s="448" t="s">
        <v>100</v>
      </c>
      <c r="E8" s="36"/>
      <c r="F8" s="36" t="s">
        <v>149</v>
      </c>
      <c r="G8" s="36"/>
      <c r="H8" s="36" t="s">
        <v>101</v>
      </c>
      <c r="I8" s="44"/>
      <c r="J8" s="448" t="s">
        <v>100</v>
      </c>
      <c r="K8" s="36"/>
      <c r="L8" s="36" t="s">
        <v>149</v>
      </c>
      <c r="M8" s="36"/>
      <c r="N8" s="36" t="s">
        <v>101</v>
      </c>
      <c r="O8" s="44"/>
      <c r="P8" s="448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55"/>
      <c r="D9" s="456" t="s">
        <v>303</v>
      </c>
      <c r="E9" s="116" t="s">
        <v>304</v>
      </c>
      <c r="F9" s="115" t="s">
        <v>303</v>
      </c>
      <c r="G9" s="116" t="s">
        <v>304</v>
      </c>
      <c r="H9" s="118" t="s">
        <v>303</v>
      </c>
      <c r="I9" s="195" t="s">
        <v>304</v>
      </c>
      <c r="J9" s="449" t="s">
        <v>303</v>
      </c>
      <c r="K9" s="61" t="s">
        <v>304</v>
      </c>
      <c r="L9" s="78" t="s">
        <v>303</v>
      </c>
      <c r="M9" s="61" t="s">
        <v>304</v>
      </c>
      <c r="N9" s="60" t="s">
        <v>303</v>
      </c>
      <c r="O9" s="63" t="s">
        <v>304</v>
      </c>
      <c r="P9" s="449" t="s">
        <v>303</v>
      </c>
      <c r="Q9" s="61" t="s">
        <v>304</v>
      </c>
      <c r="R9" s="79" t="s">
        <v>303</v>
      </c>
      <c r="S9" s="63" t="s">
        <v>304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551093.89099999995</v>
      </c>
      <c r="E10" s="117">
        <f t="shared" si="0"/>
        <v>541846.63800000004</v>
      </c>
      <c r="F10" s="120">
        <f>SUM(F11:F16)</f>
        <v>2346780.9900000002</v>
      </c>
      <c r="G10" s="121">
        <f>SUM(G11:G16)</f>
        <v>2442738.9670000002</v>
      </c>
      <c r="H10" s="122">
        <f t="shared" si="0"/>
        <v>412414.59599999996</v>
      </c>
      <c r="I10" s="457">
        <f t="shared" si="0"/>
        <v>428814.68800000008</v>
      </c>
      <c r="J10" s="180">
        <f t="shared" si="0"/>
        <v>253108.63500000001</v>
      </c>
      <c r="K10" s="107">
        <f t="shared" si="0"/>
        <v>239917.75099999999</v>
      </c>
      <c r="L10" s="108">
        <f t="shared" si="0"/>
        <v>1077906.844</v>
      </c>
      <c r="M10" s="107">
        <f t="shared" si="0"/>
        <v>1081583.99</v>
      </c>
      <c r="N10" s="109">
        <f t="shared" si="0"/>
        <v>145401.016</v>
      </c>
      <c r="O10" s="101">
        <f t="shared" si="0"/>
        <v>137356.54499999998</v>
      </c>
      <c r="P10" s="180">
        <f t="shared" ref="P10:Q10" si="1">SUM(P11:P16)</f>
        <v>297985.25599999999</v>
      </c>
      <c r="Q10" s="101">
        <f t="shared" si="1"/>
        <v>301928.88699999999</v>
      </c>
      <c r="R10" s="100">
        <f>SUM(R11:R16)</f>
        <v>1268874.1460000002</v>
      </c>
      <c r="S10" s="101">
        <f>SUM(S11:S16)</f>
        <v>1361154.977</v>
      </c>
      <c r="T10" s="443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102954.548</v>
      </c>
      <c r="E11" s="142">
        <v>117250.046</v>
      </c>
      <c r="F11" s="80">
        <v>438443.484</v>
      </c>
      <c r="G11" s="39">
        <v>528567.41299999994</v>
      </c>
      <c r="H11" s="141">
        <v>205833.696</v>
      </c>
      <c r="I11" s="451">
        <v>221033.34400000001</v>
      </c>
      <c r="J11" s="192">
        <v>38785.476000000002</v>
      </c>
      <c r="K11" s="142">
        <v>30630.12</v>
      </c>
      <c r="L11" s="80">
        <v>165178.519</v>
      </c>
      <c r="M11" s="39">
        <v>138072.709</v>
      </c>
      <c r="N11" s="141">
        <v>42909.201000000001</v>
      </c>
      <c r="O11" s="451">
        <v>37773.690999999999</v>
      </c>
      <c r="P11" s="181">
        <v>64169.071999999993</v>
      </c>
      <c r="Q11" s="144">
        <v>86619.926000000007</v>
      </c>
      <c r="R11" s="81">
        <f t="shared" ref="R11:S16" si="2">F11-L11</f>
        <v>273264.96499999997</v>
      </c>
      <c r="S11" s="82">
        <f t="shared" si="2"/>
        <v>390494.70399999991</v>
      </c>
      <c r="T11" s="443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84544.998000000007</v>
      </c>
      <c r="E12" s="142">
        <v>75342.679000000004</v>
      </c>
      <c r="F12" s="80">
        <v>359749.94</v>
      </c>
      <c r="G12" s="39">
        <v>339593.16700000002</v>
      </c>
      <c r="H12" s="141">
        <v>35682.271999999997</v>
      </c>
      <c r="I12" s="451">
        <v>33780.523999999998</v>
      </c>
      <c r="J12" s="192">
        <v>60948.178999999996</v>
      </c>
      <c r="K12" s="142">
        <v>52655.250999999997</v>
      </c>
      <c r="L12" s="80">
        <v>259566.56700000001</v>
      </c>
      <c r="M12" s="39">
        <v>237414.821</v>
      </c>
      <c r="N12" s="141">
        <v>33450.677000000003</v>
      </c>
      <c r="O12" s="451">
        <v>27325.036</v>
      </c>
      <c r="P12" s="181">
        <v>23596.81900000001</v>
      </c>
      <c r="Q12" s="144">
        <v>22687.428000000007</v>
      </c>
      <c r="R12" s="81">
        <f t="shared" si="2"/>
        <v>100183.37299999999</v>
      </c>
      <c r="S12" s="82">
        <f t="shared" si="2"/>
        <v>102178.34600000002</v>
      </c>
      <c r="T12" s="443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30748.421999999999</v>
      </c>
      <c r="E13" s="142">
        <v>32477.611000000001</v>
      </c>
      <c r="F13" s="80">
        <v>130943.34</v>
      </c>
      <c r="G13" s="39">
        <v>146419.81099999999</v>
      </c>
      <c r="H13" s="141">
        <v>30594.197</v>
      </c>
      <c r="I13" s="451">
        <v>26794.735000000001</v>
      </c>
      <c r="J13" s="192">
        <v>19829.366999999998</v>
      </c>
      <c r="K13" s="142">
        <v>21490.008999999998</v>
      </c>
      <c r="L13" s="80">
        <v>84427.582999999999</v>
      </c>
      <c r="M13" s="39">
        <v>96891.278000000006</v>
      </c>
      <c r="N13" s="141">
        <v>15237.663</v>
      </c>
      <c r="O13" s="451">
        <v>17095.472000000002</v>
      </c>
      <c r="P13" s="181">
        <v>10919.055</v>
      </c>
      <c r="Q13" s="144">
        <v>10987.602000000003</v>
      </c>
      <c r="R13" s="81">
        <f t="shared" si="2"/>
        <v>46515.756999999998</v>
      </c>
      <c r="S13" s="82">
        <f t="shared" si="2"/>
        <v>49528.532999999981</v>
      </c>
      <c r="T13" s="443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56561.942999999999</v>
      </c>
      <c r="E14" s="142">
        <v>52251.101000000002</v>
      </c>
      <c r="F14" s="80">
        <v>240918.77</v>
      </c>
      <c r="G14" s="39">
        <v>235593.49100000001</v>
      </c>
      <c r="H14" s="141">
        <v>56975.553999999996</v>
      </c>
      <c r="I14" s="451">
        <v>64221.084000000003</v>
      </c>
      <c r="J14" s="192">
        <v>14415.669</v>
      </c>
      <c r="K14" s="142">
        <v>13150.655000000001</v>
      </c>
      <c r="L14" s="80">
        <v>61384.936000000002</v>
      </c>
      <c r="M14" s="39">
        <v>59277.737000000001</v>
      </c>
      <c r="N14" s="141">
        <v>24042.948</v>
      </c>
      <c r="O14" s="451">
        <v>22208.798999999999</v>
      </c>
      <c r="P14" s="181">
        <v>42146.273999999998</v>
      </c>
      <c r="Q14" s="144">
        <v>39100.446000000004</v>
      </c>
      <c r="R14" s="81">
        <f t="shared" si="2"/>
        <v>179533.83399999997</v>
      </c>
      <c r="S14" s="82">
        <f t="shared" si="2"/>
        <v>176315.75400000002</v>
      </c>
      <c r="T14" s="443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68546.101999999999</v>
      </c>
      <c r="E15" s="142">
        <v>46554.909</v>
      </c>
      <c r="F15" s="80">
        <v>292013.29800000001</v>
      </c>
      <c r="G15" s="39">
        <v>209908.88800000001</v>
      </c>
      <c r="H15" s="141">
        <v>18820.690999999999</v>
      </c>
      <c r="I15" s="451">
        <v>12754.841</v>
      </c>
      <c r="J15" s="192">
        <v>17827.484</v>
      </c>
      <c r="K15" s="142">
        <v>23345.696</v>
      </c>
      <c r="L15" s="80">
        <v>75947.089000000007</v>
      </c>
      <c r="M15" s="39">
        <v>105243.855</v>
      </c>
      <c r="N15" s="141">
        <v>4002.6889999999999</v>
      </c>
      <c r="O15" s="451">
        <v>5984.1719999999996</v>
      </c>
      <c r="P15" s="181">
        <v>50718.618000000002</v>
      </c>
      <c r="Q15" s="144">
        <v>23209.213</v>
      </c>
      <c r="R15" s="81">
        <f t="shared" si="2"/>
        <v>216066.209</v>
      </c>
      <c r="S15" s="82">
        <f t="shared" si="2"/>
        <v>104665.03300000001</v>
      </c>
      <c r="T15" s="443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207737.878</v>
      </c>
      <c r="E16" s="149">
        <v>217970.29199999999</v>
      </c>
      <c r="F16" s="83">
        <v>884712.15800000005</v>
      </c>
      <c r="G16" s="41">
        <v>982656.19700000004</v>
      </c>
      <c r="H16" s="148">
        <v>64508.186000000002</v>
      </c>
      <c r="I16" s="452">
        <v>70230.16</v>
      </c>
      <c r="J16" s="193">
        <v>101302.46</v>
      </c>
      <c r="K16" s="149">
        <v>98646.02</v>
      </c>
      <c r="L16" s="83">
        <v>431402.15</v>
      </c>
      <c r="M16" s="41">
        <v>444683.59</v>
      </c>
      <c r="N16" s="148">
        <v>25757.838</v>
      </c>
      <c r="O16" s="452">
        <v>26969.375</v>
      </c>
      <c r="P16" s="182">
        <v>106435.41799999999</v>
      </c>
      <c r="Q16" s="151">
        <v>119324.27199999998</v>
      </c>
      <c r="R16" s="84">
        <f t="shared" si="2"/>
        <v>453310.00800000003</v>
      </c>
      <c r="S16" s="85">
        <f t="shared" si="2"/>
        <v>537972.60700000008</v>
      </c>
      <c r="T16" s="131"/>
      <c r="U16" s="172"/>
    </row>
    <row r="17" spans="1:19" x14ac:dyDescent="0.2">
      <c r="E17" s="102"/>
      <c r="G17" s="102"/>
      <c r="H17" s="102"/>
      <c r="I17" s="102"/>
      <c r="L17" s="102"/>
      <c r="M17" s="102"/>
      <c r="N17" s="102"/>
      <c r="O17" s="102"/>
      <c r="R17" s="158"/>
    </row>
    <row r="18" spans="1:19" ht="27.75" thickBot="1" x14ac:dyDescent="0.4">
      <c r="B18" s="45" t="s">
        <v>254</v>
      </c>
      <c r="G18" s="102"/>
      <c r="I18" s="102"/>
      <c r="L18" s="102"/>
    </row>
    <row r="19" spans="1:19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19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19" ht="13.5" thickBot="1" x14ac:dyDescent="0.25">
      <c r="A21" s="163"/>
      <c r="B21" s="166"/>
      <c r="C21" s="88"/>
      <c r="D21" s="123" t="s">
        <v>303</v>
      </c>
      <c r="E21" s="116" t="s">
        <v>304</v>
      </c>
      <c r="F21" s="115" t="s">
        <v>303</v>
      </c>
      <c r="G21" s="116" t="s">
        <v>304</v>
      </c>
      <c r="H21" s="118" t="s">
        <v>303</v>
      </c>
      <c r="I21" s="119" t="s">
        <v>304</v>
      </c>
      <c r="J21" s="125" t="s">
        <v>303</v>
      </c>
      <c r="K21" s="61" t="s">
        <v>304</v>
      </c>
      <c r="L21" s="78" t="s">
        <v>303</v>
      </c>
      <c r="M21" s="61" t="s">
        <v>304</v>
      </c>
      <c r="N21" s="60" t="s">
        <v>303</v>
      </c>
      <c r="O21" s="62" t="s">
        <v>304</v>
      </c>
      <c r="P21" s="123" t="s">
        <v>303</v>
      </c>
      <c r="Q21" s="116" t="s">
        <v>304</v>
      </c>
      <c r="R21" s="194" t="s">
        <v>303</v>
      </c>
      <c r="S21" s="195" t="s">
        <v>304</v>
      </c>
    </row>
    <row r="22" spans="1:19" ht="15.75" x14ac:dyDescent="0.25">
      <c r="A22" s="163"/>
      <c r="B22" s="169" t="s">
        <v>102</v>
      </c>
      <c r="C22" s="126"/>
      <c r="D22" s="124">
        <f t="shared" ref="D22:S22" si="3">SUM(D23:D28)</f>
        <v>29028.053999999996</v>
      </c>
      <c r="E22" s="107">
        <f t="shared" si="3"/>
        <v>22842.120000000003</v>
      </c>
      <c r="F22" s="108">
        <f t="shared" si="3"/>
        <v>123627.46300000002</v>
      </c>
      <c r="G22" s="107">
        <f t="shared" si="3"/>
        <v>102960.96599999999</v>
      </c>
      <c r="H22" s="109">
        <f t="shared" si="3"/>
        <v>17056.557000000001</v>
      </c>
      <c r="I22" s="127">
        <f t="shared" si="3"/>
        <v>18347.885000000002</v>
      </c>
      <c r="J22" s="124">
        <f t="shared" si="3"/>
        <v>23118.947</v>
      </c>
      <c r="K22" s="107">
        <f>SUM(K23:K28)</f>
        <v>28959.711000000003</v>
      </c>
      <c r="L22" s="108">
        <f>SUM(L23:L28)</f>
        <v>98454.925000000003</v>
      </c>
      <c r="M22" s="107">
        <f>SUM(M23:M28)</f>
        <v>130522.65400000001</v>
      </c>
      <c r="N22" s="109">
        <f t="shared" si="3"/>
        <v>10141.798999999999</v>
      </c>
      <c r="O22" s="117">
        <f t="shared" si="3"/>
        <v>10177.856</v>
      </c>
      <c r="P22" s="196">
        <f t="shared" si="3"/>
        <v>5909.107</v>
      </c>
      <c r="Q22" s="197">
        <f t="shared" si="3"/>
        <v>-6117.5909999999994</v>
      </c>
      <c r="R22" s="270">
        <f t="shared" si="3"/>
        <v>25172.537999999993</v>
      </c>
      <c r="S22" s="197">
        <f t="shared" si="3"/>
        <v>-27561.688000000002</v>
      </c>
    </row>
    <row r="23" spans="1:19" x14ac:dyDescent="0.2">
      <c r="A23" s="163"/>
      <c r="B23" s="170" t="s">
        <v>103</v>
      </c>
      <c r="C23" s="140" t="s">
        <v>158</v>
      </c>
      <c r="D23" s="141">
        <v>463.95400000000001</v>
      </c>
      <c r="E23" s="142">
        <v>486.36</v>
      </c>
      <c r="F23" s="38">
        <v>1976.213</v>
      </c>
      <c r="G23" s="39">
        <v>2192.2649999999999</v>
      </c>
      <c r="H23" s="141">
        <v>588.74900000000002</v>
      </c>
      <c r="I23" s="143">
        <v>632.63599999999997</v>
      </c>
      <c r="J23" s="105">
        <v>1975.6579999999999</v>
      </c>
      <c r="K23" s="39">
        <v>1772.0129999999999</v>
      </c>
      <c r="L23" s="80">
        <v>8421.6190000000006</v>
      </c>
      <c r="M23" s="39">
        <v>7988.1180000000004</v>
      </c>
      <c r="N23" s="38">
        <v>1525.8009999999999</v>
      </c>
      <c r="O23" s="183">
        <v>1179.9649999999999</v>
      </c>
      <c r="P23" s="266">
        <f t="shared" ref="P23:P28" si="4">D23-J23</f>
        <v>-1511.704</v>
      </c>
      <c r="Q23" s="267">
        <f t="shared" ref="Q23:Q28" si="5">E23-K23</f>
        <v>-1285.6529999999998</v>
      </c>
      <c r="R23" s="271">
        <f t="shared" ref="P23:S28" si="6">F23-L23</f>
        <v>-6445.4060000000009</v>
      </c>
      <c r="S23" s="272">
        <f t="shared" si="6"/>
        <v>-5795.853000000001</v>
      </c>
    </row>
    <row r="24" spans="1:19" x14ac:dyDescent="0.2">
      <c r="A24" s="163"/>
      <c r="B24" s="170" t="s">
        <v>104</v>
      </c>
      <c r="C24" s="140" t="s">
        <v>105</v>
      </c>
      <c r="D24" s="141">
        <v>1231.1220000000001</v>
      </c>
      <c r="E24" s="142">
        <v>4001.674</v>
      </c>
      <c r="F24" s="38">
        <v>5247.1019999999999</v>
      </c>
      <c r="G24" s="39">
        <v>18027.199000000001</v>
      </c>
      <c r="H24" s="141">
        <v>585.48800000000006</v>
      </c>
      <c r="I24" s="143">
        <v>1979.4390000000001</v>
      </c>
      <c r="J24" s="105">
        <v>4520.973</v>
      </c>
      <c r="K24" s="39">
        <v>6757.3010000000004</v>
      </c>
      <c r="L24" s="80">
        <v>19264.864000000001</v>
      </c>
      <c r="M24" s="39">
        <v>30458.195</v>
      </c>
      <c r="N24" s="38">
        <v>2098.7040000000002</v>
      </c>
      <c r="O24" s="183">
        <v>2524.91</v>
      </c>
      <c r="P24" s="266">
        <f t="shared" si="4"/>
        <v>-3289.8509999999997</v>
      </c>
      <c r="Q24" s="267">
        <f t="shared" si="5"/>
        <v>-2755.6270000000004</v>
      </c>
      <c r="R24" s="271">
        <f t="shared" si="6"/>
        <v>-14017.762000000002</v>
      </c>
      <c r="S24" s="272">
        <f t="shared" si="6"/>
        <v>-12430.995999999999</v>
      </c>
    </row>
    <row r="25" spans="1:19" x14ac:dyDescent="0.2">
      <c r="A25" s="163"/>
      <c r="B25" s="170" t="s">
        <v>106</v>
      </c>
      <c r="C25" s="140" t="s">
        <v>107</v>
      </c>
      <c r="D25" s="141">
        <v>825.11199999999997</v>
      </c>
      <c r="E25" s="142">
        <v>1202.4269999999999</v>
      </c>
      <c r="F25" s="38">
        <v>3513.3589999999999</v>
      </c>
      <c r="G25" s="39">
        <v>5419.6360000000004</v>
      </c>
      <c r="H25" s="141">
        <v>545.27800000000002</v>
      </c>
      <c r="I25" s="143">
        <v>796.85299999999995</v>
      </c>
      <c r="J25" s="105">
        <v>287.74799999999999</v>
      </c>
      <c r="K25" s="39">
        <v>360.322</v>
      </c>
      <c r="L25" s="80">
        <v>1226.182</v>
      </c>
      <c r="M25" s="39">
        <v>1622.55</v>
      </c>
      <c r="N25" s="38">
        <v>115.759</v>
      </c>
      <c r="O25" s="183">
        <v>197.21199999999999</v>
      </c>
      <c r="P25" s="266">
        <f t="shared" si="4"/>
        <v>537.36400000000003</v>
      </c>
      <c r="Q25" s="267">
        <f t="shared" si="5"/>
        <v>842.1049999999999</v>
      </c>
      <c r="R25" s="271">
        <f t="shared" si="6"/>
        <v>2287.1769999999997</v>
      </c>
      <c r="S25" s="272">
        <f t="shared" si="6"/>
        <v>3797.0860000000002</v>
      </c>
    </row>
    <row r="26" spans="1:19" x14ac:dyDescent="0.2">
      <c r="A26" s="163"/>
      <c r="B26" s="170" t="s">
        <v>108</v>
      </c>
      <c r="C26" s="140" t="s">
        <v>109</v>
      </c>
      <c r="D26" s="141">
        <v>14660.141</v>
      </c>
      <c r="E26" s="142">
        <v>9954.8250000000007</v>
      </c>
      <c r="F26" s="38">
        <v>62427.29</v>
      </c>
      <c r="G26" s="39">
        <v>44884.63</v>
      </c>
      <c r="H26" s="141">
        <v>12033.382</v>
      </c>
      <c r="I26" s="143">
        <v>12804.725</v>
      </c>
      <c r="J26" s="105">
        <v>2238.1529999999998</v>
      </c>
      <c r="K26" s="39">
        <v>2076.7069999999999</v>
      </c>
      <c r="L26" s="80">
        <v>9521.7309999999998</v>
      </c>
      <c r="M26" s="39">
        <v>9359.5499999999993</v>
      </c>
      <c r="N26" s="38">
        <v>2413.8229999999999</v>
      </c>
      <c r="O26" s="183">
        <v>1673.53</v>
      </c>
      <c r="P26" s="266">
        <f t="shared" si="6"/>
        <v>12421.987999999999</v>
      </c>
      <c r="Q26" s="267">
        <f t="shared" si="5"/>
        <v>7878.1180000000004</v>
      </c>
      <c r="R26" s="271">
        <f t="shared" si="6"/>
        <v>52905.559000000001</v>
      </c>
      <c r="S26" s="272">
        <f t="shared" si="6"/>
        <v>35525.08</v>
      </c>
    </row>
    <row r="27" spans="1:19" x14ac:dyDescent="0.2">
      <c r="A27" s="163"/>
      <c r="B27" s="170" t="s">
        <v>110</v>
      </c>
      <c r="C27" s="140" t="s">
        <v>111</v>
      </c>
      <c r="D27" s="141">
        <v>9386.5830000000005</v>
      </c>
      <c r="E27" s="142">
        <v>3956.2359999999999</v>
      </c>
      <c r="F27" s="38">
        <v>39984.955999999998</v>
      </c>
      <c r="G27" s="39">
        <v>17833.657999999999</v>
      </c>
      <c r="H27" s="141">
        <v>2625.8919999999998</v>
      </c>
      <c r="I27" s="143">
        <v>1112.586</v>
      </c>
      <c r="J27" s="105">
        <v>1179.1089999999999</v>
      </c>
      <c r="K27" s="39">
        <v>7185.9309999999996</v>
      </c>
      <c r="L27" s="80">
        <v>5026.6189999999997</v>
      </c>
      <c r="M27" s="39">
        <v>32383.567999999999</v>
      </c>
      <c r="N27" s="38">
        <v>439.43700000000001</v>
      </c>
      <c r="O27" s="183">
        <v>1719.98</v>
      </c>
      <c r="P27" s="266">
        <f t="shared" si="4"/>
        <v>8207.4740000000002</v>
      </c>
      <c r="Q27" s="267">
        <f t="shared" si="5"/>
        <v>-3229.6949999999997</v>
      </c>
      <c r="R27" s="271">
        <f t="shared" si="6"/>
        <v>34958.337</v>
      </c>
      <c r="S27" s="272">
        <f t="shared" si="6"/>
        <v>-14549.91</v>
      </c>
    </row>
    <row r="28" spans="1:19" ht="13.5" thickBot="1" x14ac:dyDescent="0.25">
      <c r="A28" s="163"/>
      <c r="B28" s="171" t="s">
        <v>112</v>
      </c>
      <c r="C28" s="147" t="s">
        <v>113</v>
      </c>
      <c r="D28" s="148">
        <v>2461.1419999999998</v>
      </c>
      <c r="E28" s="149">
        <v>3240.598</v>
      </c>
      <c r="F28" s="40">
        <v>10478.543</v>
      </c>
      <c r="G28" s="41">
        <v>14603.578</v>
      </c>
      <c r="H28" s="148">
        <v>677.76800000000003</v>
      </c>
      <c r="I28" s="150">
        <v>1021.646</v>
      </c>
      <c r="J28" s="106">
        <v>12917.306</v>
      </c>
      <c r="K28" s="41">
        <v>10807.437</v>
      </c>
      <c r="L28" s="83">
        <v>54993.91</v>
      </c>
      <c r="M28" s="41">
        <v>48710.673000000003</v>
      </c>
      <c r="N28" s="40">
        <v>3548.2750000000001</v>
      </c>
      <c r="O28" s="184">
        <v>2882.259</v>
      </c>
      <c r="P28" s="268">
        <f t="shared" si="4"/>
        <v>-10456.164000000001</v>
      </c>
      <c r="Q28" s="269">
        <f t="shared" si="5"/>
        <v>-7566.8389999999999</v>
      </c>
      <c r="R28" s="273">
        <f t="shared" si="6"/>
        <v>-44515.367000000006</v>
      </c>
      <c r="S28" s="274">
        <f t="shared" si="6"/>
        <v>-34107.095000000001</v>
      </c>
    </row>
    <row r="29" spans="1:19" x14ac:dyDescent="0.2">
      <c r="G29" s="102"/>
      <c r="H29" s="102"/>
    </row>
    <row r="30" spans="1:19" ht="27" customHeight="1" thickBot="1" x14ac:dyDescent="0.4">
      <c r="B30" s="45" t="s">
        <v>153</v>
      </c>
      <c r="G30" s="102"/>
    </row>
    <row r="31" spans="1:19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19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303</v>
      </c>
      <c r="E33" s="116" t="s">
        <v>304</v>
      </c>
      <c r="F33" s="115" t="s">
        <v>303</v>
      </c>
      <c r="G33" s="116" t="s">
        <v>304</v>
      </c>
      <c r="H33" s="118" t="s">
        <v>303</v>
      </c>
      <c r="I33" s="119" t="s">
        <v>304</v>
      </c>
      <c r="J33" s="125" t="s">
        <v>303</v>
      </c>
      <c r="K33" s="61" t="s">
        <v>304</v>
      </c>
      <c r="L33" s="78" t="s">
        <v>303</v>
      </c>
      <c r="M33" s="61" t="s">
        <v>304</v>
      </c>
      <c r="N33" s="60" t="s">
        <v>303</v>
      </c>
      <c r="O33" s="62" t="s">
        <v>304</v>
      </c>
      <c r="P33" s="125" t="s">
        <v>303</v>
      </c>
      <c r="Q33" s="61" t="s">
        <v>304</v>
      </c>
      <c r="R33" s="79" t="s">
        <v>303</v>
      </c>
      <c r="S33" s="63" t="s">
        <v>304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7">SUM(D35:D40)</f>
        <v>96258.36599999998</v>
      </c>
      <c r="E34" s="107">
        <f t="shared" si="7"/>
        <v>98054.118000000017</v>
      </c>
      <c r="F34" s="108">
        <f t="shared" si="7"/>
        <v>409840.15100000007</v>
      </c>
      <c r="G34" s="107">
        <f t="shared" si="7"/>
        <v>442015.89200000005</v>
      </c>
      <c r="H34" s="109">
        <f t="shared" si="7"/>
        <v>150317.25899999999</v>
      </c>
      <c r="I34" s="127">
        <f t="shared" si="7"/>
        <v>146687.272</v>
      </c>
      <c r="J34" s="124">
        <f t="shared" si="7"/>
        <v>87201.332999999984</v>
      </c>
      <c r="K34" s="107">
        <f t="shared" si="7"/>
        <v>83717.381999999998</v>
      </c>
      <c r="L34" s="108">
        <f t="shared" si="7"/>
        <v>371350.16000000003</v>
      </c>
      <c r="M34" s="107">
        <f t="shared" si="7"/>
        <v>377390.95999999996</v>
      </c>
      <c r="N34" s="109">
        <f t="shared" si="7"/>
        <v>49918.33</v>
      </c>
      <c r="O34" s="117">
        <f t="shared" si="7"/>
        <v>44091.628000000004</v>
      </c>
      <c r="P34" s="180">
        <f t="shared" ref="P34:Q34" si="8">SUM(P35:P40)</f>
        <v>9057.0330000000067</v>
      </c>
      <c r="Q34" s="101">
        <f t="shared" si="8"/>
        <v>14336.735999999997</v>
      </c>
      <c r="R34" s="100">
        <f t="shared" si="7"/>
        <v>38489.990999999995</v>
      </c>
      <c r="S34" s="101">
        <f t="shared" si="7"/>
        <v>64624.931999999986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54045.785000000003</v>
      </c>
      <c r="E35" s="142">
        <v>59564.305999999997</v>
      </c>
      <c r="F35" s="80">
        <v>230129.02299999999</v>
      </c>
      <c r="G35" s="39">
        <v>268508.88</v>
      </c>
      <c r="H35" s="141">
        <v>124953.201</v>
      </c>
      <c r="I35" s="143">
        <v>121617.41899999999</v>
      </c>
      <c r="J35" s="160">
        <v>10022.706</v>
      </c>
      <c r="K35" s="142">
        <v>7692.98</v>
      </c>
      <c r="L35" s="80">
        <v>42695.351000000002</v>
      </c>
      <c r="M35" s="39">
        <v>34672.29</v>
      </c>
      <c r="N35" s="141">
        <v>11719.275</v>
      </c>
      <c r="O35" s="178">
        <v>7317.8770000000004</v>
      </c>
      <c r="P35" s="181">
        <f t="shared" ref="P35:R40" si="9">D35-J35</f>
        <v>44023.079000000005</v>
      </c>
      <c r="Q35" s="144">
        <f t="shared" si="9"/>
        <v>51871.326000000001</v>
      </c>
      <c r="R35" s="81">
        <f t="shared" si="9"/>
        <v>187433.67199999999</v>
      </c>
      <c r="S35" s="82">
        <f t="shared" ref="S35:S40" si="10">G35-M35</f>
        <v>233836.59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8370.5959999999995</v>
      </c>
      <c r="E36" s="142">
        <v>7017.7209999999995</v>
      </c>
      <c r="F36" s="80">
        <v>35617.817999999999</v>
      </c>
      <c r="G36" s="39">
        <v>31642.686000000002</v>
      </c>
      <c r="H36" s="141">
        <v>4387.8360000000002</v>
      </c>
      <c r="I36" s="143">
        <v>3086.5929999999998</v>
      </c>
      <c r="J36" s="160">
        <v>23396.867999999999</v>
      </c>
      <c r="K36" s="142">
        <v>19987.16</v>
      </c>
      <c r="L36" s="80">
        <v>99639.520999999993</v>
      </c>
      <c r="M36" s="39">
        <v>90100.95</v>
      </c>
      <c r="N36" s="141">
        <v>17074.007000000001</v>
      </c>
      <c r="O36" s="178">
        <v>11819.039000000001</v>
      </c>
      <c r="P36" s="181">
        <f t="shared" si="9"/>
        <v>-15026.271999999999</v>
      </c>
      <c r="Q36" s="144">
        <f t="shared" si="9"/>
        <v>-12969.439</v>
      </c>
      <c r="R36" s="81">
        <f t="shared" si="9"/>
        <v>-64021.702999999994</v>
      </c>
      <c r="S36" s="82">
        <f t="shared" si="10"/>
        <v>-58458.263999999996</v>
      </c>
    </row>
    <row r="37" spans="1:21" x14ac:dyDescent="0.2">
      <c r="A37" s="163"/>
      <c r="B37" s="170" t="s">
        <v>106</v>
      </c>
      <c r="C37" s="140" t="s">
        <v>107</v>
      </c>
      <c r="D37" s="141">
        <v>2379.4290000000001</v>
      </c>
      <c r="E37" s="142">
        <v>3063.7779999999998</v>
      </c>
      <c r="F37" s="80">
        <v>10133.472</v>
      </c>
      <c r="G37" s="39">
        <v>13811.263999999999</v>
      </c>
      <c r="H37" s="141">
        <v>2176.0079999999998</v>
      </c>
      <c r="I37" s="143">
        <v>3494.7060000000001</v>
      </c>
      <c r="J37" s="160">
        <v>7139.8649999999998</v>
      </c>
      <c r="K37" s="142">
        <v>8168.0320000000002</v>
      </c>
      <c r="L37" s="80">
        <v>30402.883000000002</v>
      </c>
      <c r="M37" s="39">
        <v>36830.152000000002</v>
      </c>
      <c r="N37" s="141">
        <v>4971.92</v>
      </c>
      <c r="O37" s="178">
        <v>6174.165</v>
      </c>
      <c r="P37" s="181">
        <f t="shared" si="9"/>
        <v>-4760.4359999999997</v>
      </c>
      <c r="Q37" s="144">
        <f t="shared" si="9"/>
        <v>-5104.2540000000008</v>
      </c>
      <c r="R37" s="81">
        <f t="shared" si="9"/>
        <v>-20269.411</v>
      </c>
      <c r="S37" s="82">
        <f t="shared" si="10"/>
        <v>-23018.888000000003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3679.105</v>
      </c>
      <c r="E38" s="142">
        <v>4219.1809999999996</v>
      </c>
      <c r="F38" s="80">
        <v>15666.636</v>
      </c>
      <c r="G38" s="39">
        <v>19018.366999999998</v>
      </c>
      <c r="H38" s="141">
        <v>8263.0490000000009</v>
      </c>
      <c r="I38" s="143">
        <v>8658.1029999999992</v>
      </c>
      <c r="J38" s="160">
        <v>2836.34</v>
      </c>
      <c r="K38" s="142">
        <v>2478.8330000000001</v>
      </c>
      <c r="L38" s="80">
        <v>12076.047</v>
      </c>
      <c r="M38" s="39">
        <v>11173.017</v>
      </c>
      <c r="N38" s="141">
        <v>3740.5369999999998</v>
      </c>
      <c r="O38" s="178">
        <v>3401.027</v>
      </c>
      <c r="P38" s="181">
        <f t="shared" si="9"/>
        <v>842.76499999999987</v>
      </c>
      <c r="Q38" s="144">
        <f t="shared" si="9"/>
        <v>1740.3479999999995</v>
      </c>
      <c r="R38" s="81">
        <f t="shared" si="9"/>
        <v>3590.5889999999999</v>
      </c>
      <c r="S38" s="82">
        <f t="shared" si="10"/>
        <v>7845.3499999999985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3580.203</v>
      </c>
      <c r="E39" s="142">
        <v>3238.1379999999999</v>
      </c>
      <c r="F39" s="80">
        <v>15248.607</v>
      </c>
      <c r="G39" s="39">
        <v>14594.615</v>
      </c>
      <c r="H39" s="141">
        <v>985.32</v>
      </c>
      <c r="I39" s="143">
        <v>954.68700000000001</v>
      </c>
      <c r="J39" s="160">
        <v>5249.7870000000003</v>
      </c>
      <c r="K39" s="142">
        <v>6917.6890000000003</v>
      </c>
      <c r="L39" s="80">
        <v>22359.432000000001</v>
      </c>
      <c r="M39" s="39">
        <v>31199.644</v>
      </c>
      <c r="N39" s="141">
        <v>1126.194</v>
      </c>
      <c r="O39" s="178">
        <v>1796.991</v>
      </c>
      <c r="P39" s="181">
        <f t="shared" si="9"/>
        <v>-1669.5840000000003</v>
      </c>
      <c r="Q39" s="144">
        <f t="shared" si="9"/>
        <v>-3679.5510000000004</v>
      </c>
      <c r="R39" s="81">
        <f t="shared" si="9"/>
        <v>-7110.8250000000007</v>
      </c>
      <c r="S39" s="82">
        <f t="shared" si="10"/>
        <v>-16605.029000000002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24203.248</v>
      </c>
      <c r="E40" s="149">
        <v>20950.993999999999</v>
      </c>
      <c r="F40" s="83">
        <v>103044.595</v>
      </c>
      <c r="G40" s="41">
        <v>94440.08</v>
      </c>
      <c r="H40" s="148">
        <v>9551.8449999999993</v>
      </c>
      <c r="I40" s="150">
        <v>8875.7639999999992</v>
      </c>
      <c r="J40" s="161">
        <v>38555.767</v>
      </c>
      <c r="K40" s="149">
        <v>38472.688000000002</v>
      </c>
      <c r="L40" s="83">
        <v>164176.92600000001</v>
      </c>
      <c r="M40" s="41">
        <v>173414.90700000001</v>
      </c>
      <c r="N40" s="148">
        <v>11286.397000000001</v>
      </c>
      <c r="O40" s="179">
        <v>13582.529</v>
      </c>
      <c r="P40" s="182">
        <f t="shared" si="9"/>
        <v>-14352.519</v>
      </c>
      <c r="Q40" s="151">
        <f t="shared" si="9"/>
        <v>-17521.694000000003</v>
      </c>
      <c r="R40" s="84">
        <f t="shared" si="9"/>
        <v>-61132.331000000006</v>
      </c>
      <c r="S40" s="85">
        <f t="shared" si="10"/>
        <v>-78974.827000000005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283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303</v>
      </c>
      <c r="E45" s="61" t="s">
        <v>304</v>
      </c>
      <c r="F45" s="78" t="s">
        <v>303</v>
      </c>
      <c r="G45" s="61" t="s">
        <v>304</v>
      </c>
      <c r="H45" s="60" t="s">
        <v>303</v>
      </c>
      <c r="I45" s="62" t="s">
        <v>304</v>
      </c>
      <c r="J45" s="125" t="s">
        <v>303</v>
      </c>
      <c r="K45" s="61" t="s">
        <v>304</v>
      </c>
      <c r="L45" s="78" t="s">
        <v>303</v>
      </c>
      <c r="M45" s="61" t="s">
        <v>304</v>
      </c>
      <c r="N45" s="60" t="s">
        <v>303</v>
      </c>
      <c r="O45" s="62" t="s">
        <v>304</v>
      </c>
      <c r="P45" s="125" t="s">
        <v>303</v>
      </c>
      <c r="Q45" s="61" t="s">
        <v>304</v>
      </c>
      <c r="R45" s="79" t="s">
        <v>303</v>
      </c>
      <c r="S45" s="63" t="s">
        <v>304</v>
      </c>
    </row>
    <row r="46" spans="1:21" ht="15.75" x14ac:dyDescent="0.25">
      <c r="A46" s="163"/>
      <c r="B46" s="152" t="s">
        <v>102</v>
      </c>
      <c r="C46" s="153"/>
      <c r="D46" s="124">
        <f t="shared" ref="D46:S46" si="11">SUM(D47:D52)</f>
        <v>335027.50699999998</v>
      </c>
      <c r="E46" s="107">
        <f t="shared" si="11"/>
        <v>322624.53500000003</v>
      </c>
      <c r="F46" s="108">
        <f>(SUM(F47:F52))/1</f>
        <v>1426820.3429999999</v>
      </c>
      <c r="G46" s="107">
        <f>(SUM(G47:G52))/1</f>
        <v>1454419.3990000002</v>
      </c>
      <c r="H46" s="109">
        <f t="shared" si="11"/>
        <v>276591.80900000001</v>
      </c>
      <c r="I46" s="127">
        <f t="shared" si="11"/>
        <v>262508.94799999997</v>
      </c>
      <c r="J46" s="124">
        <f t="shared" si="11"/>
        <v>236191.16399999999</v>
      </c>
      <c r="K46" s="107">
        <f t="shared" si="11"/>
        <v>236841.54800000001</v>
      </c>
      <c r="L46" s="108">
        <f>(SUM(L47:L52))/1</f>
        <v>1005848.427</v>
      </c>
      <c r="M46" s="107">
        <f>(SUM(M47:M52))/1</f>
        <v>1067714.531</v>
      </c>
      <c r="N46" s="109">
        <f t="shared" si="11"/>
        <v>139318.011</v>
      </c>
      <c r="O46" s="117">
        <f t="shared" si="11"/>
        <v>136021.46300000002</v>
      </c>
      <c r="P46" s="180">
        <f t="shared" ref="P46:Q46" si="12">SUM(P47:P52)</f>
        <v>98836.343000000023</v>
      </c>
      <c r="Q46" s="101">
        <f t="shared" si="12"/>
        <v>85782.987000000008</v>
      </c>
      <c r="R46" s="100">
        <f t="shared" si="11"/>
        <v>420971.91599999997</v>
      </c>
      <c r="S46" s="101">
        <f t="shared" si="11"/>
        <v>386704.86800000002</v>
      </c>
    </row>
    <row r="47" spans="1:21" x14ac:dyDescent="0.2">
      <c r="A47" s="163"/>
      <c r="B47" s="162" t="s">
        <v>103</v>
      </c>
      <c r="C47" s="145" t="s">
        <v>158</v>
      </c>
      <c r="D47" s="105">
        <v>74777.081000000006</v>
      </c>
      <c r="E47" s="39">
        <v>77766.679999999993</v>
      </c>
      <c r="F47" s="80">
        <v>318437.47200000001</v>
      </c>
      <c r="G47" s="39">
        <v>350563.42300000001</v>
      </c>
      <c r="H47" s="38">
        <v>155170.37700000001</v>
      </c>
      <c r="I47" s="128">
        <v>147015.26999999999</v>
      </c>
      <c r="J47" s="105">
        <v>38687.133999999998</v>
      </c>
      <c r="K47" s="39">
        <v>30630.12</v>
      </c>
      <c r="L47" s="80">
        <v>164758.55600000001</v>
      </c>
      <c r="M47" s="39">
        <v>138072.709</v>
      </c>
      <c r="N47" s="38">
        <v>42844.56</v>
      </c>
      <c r="O47" s="183">
        <v>37773.690999999999</v>
      </c>
      <c r="P47" s="185">
        <f t="shared" ref="P47:S52" si="13">D47-J47</f>
        <v>36089.947000000007</v>
      </c>
      <c r="Q47" s="103">
        <f t="shared" si="13"/>
        <v>47136.56</v>
      </c>
      <c r="R47" s="81">
        <f t="shared" si="13"/>
        <v>153678.916</v>
      </c>
      <c r="S47" s="82">
        <f t="shared" si="13"/>
        <v>212490.71400000001</v>
      </c>
    </row>
    <row r="48" spans="1:21" x14ac:dyDescent="0.2">
      <c r="A48" s="163"/>
      <c r="B48" s="167" t="s">
        <v>104</v>
      </c>
      <c r="C48" s="145" t="s">
        <v>105</v>
      </c>
      <c r="D48" s="105">
        <v>24083.698</v>
      </c>
      <c r="E48" s="39">
        <v>28114.800999999999</v>
      </c>
      <c r="F48" s="80">
        <v>102556.21</v>
      </c>
      <c r="G48" s="39">
        <v>126746.90700000001</v>
      </c>
      <c r="H48" s="38">
        <v>11964.458000000001</v>
      </c>
      <c r="I48" s="128">
        <v>12612.04</v>
      </c>
      <c r="J48" s="105">
        <v>52159.510999999999</v>
      </c>
      <c r="K48" s="39">
        <v>52116.879000000001</v>
      </c>
      <c r="L48" s="80">
        <v>222155.07500000001</v>
      </c>
      <c r="M48" s="39">
        <v>234986.019</v>
      </c>
      <c r="N48" s="38">
        <v>30103.241000000002</v>
      </c>
      <c r="O48" s="183">
        <v>27095.697</v>
      </c>
      <c r="P48" s="185">
        <f t="shared" si="13"/>
        <v>-28075.812999999998</v>
      </c>
      <c r="Q48" s="103">
        <f t="shared" si="13"/>
        <v>-24002.078000000001</v>
      </c>
      <c r="R48" s="81">
        <f t="shared" si="13"/>
        <v>-119598.86500000001</v>
      </c>
      <c r="S48" s="82">
        <f t="shared" si="13"/>
        <v>-108239.11199999999</v>
      </c>
    </row>
    <row r="49" spans="1:19" x14ac:dyDescent="0.2">
      <c r="A49" s="163"/>
      <c r="B49" s="167" t="s">
        <v>106</v>
      </c>
      <c r="C49" s="145" t="s">
        <v>107</v>
      </c>
      <c r="D49" s="105">
        <v>21992.192999999999</v>
      </c>
      <c r="E49" s="39">
        <v>21438.23</v>
      </c>
      <c r="F49" s="80">
        <v>93639.933999999994</v>
      </c>
      <c r="G49" s="39">
        <v>96646.516000000003</v>
      </c>
      <c r="H49" s="38">
        <v>23951.329000000002</v>
      </c>
      <c r="I49" s="128">
        <v>18546.956999999999</v>
      </c>
      <c r="J49" s="105">
        <v>19650.059000000001</v>
      </c>
      <c r="K49" s="39">
        <v>21398.1</v>
      </c>
      <c r="L49" s="80">
        <v>83663.902000000002</v>
      </c>
      <c r="M49" s="39">
        <v>96476.880999999994</v>
      </c>
      <c r="N49" s="38">
        <v>15060.698</v>
      </c>
      <c r="O49" s="183">
        <v>16992.298999999999</v>
      </c>
      <c r="P49" s="185">
        <f t="shared" si="13"/>
        <v>2342.1339999999982</v>
      </c>
      <c r="Q49" s="103">
        <f t="shared" si="13"/>
        <v>40.130000000001019</v>
      </c>
      <c r="R49" s="81">
        <f t="shared" si="13"/>
        <v>9976.031999999992</v>
      </c>
      <c r="S49" s="82">
        <f t="shared" si="13"/>
        <v>169.63500000000931</v>
      </c>
    </row>
    <row r="50" spans="1:19" x14ac:dyDescent="0.2">
      <c r="A50" s="163"/>
      <c r="B50" s="167" t="s">
        <v>108</v>
      </c>
      <c r="C50" s="145" t="s">
        <v>109</v>
      </c>
      <c r="D50" s="105">
        <v>32624.702000000001</v>
      </c>
      <c r="E50" s="39">
        <v>20426.311000000002</v>
      </c>
      <c r="F50" s="80">
        <v>138943.75599999999</v>
      </c>
      <c r="G50" s="39">
        <v>92096.153000000006</v>
      </c>
      <c r="H50" s="38">
        <v>29642.710999999999</v>
      </c>
      <c r="I50" s="128">
        <v>28133.197</v>
      </c>
      <c r="J50" s="105">
        <v>13651.478999999999</v>
      </c>
      <c r="K50" s="39">
        <v>12707.793</v>
      </c>
      <c r="L50" s="80">
        <v>58128.677000000003</v>
      </c>
      <c r="M50" s="39">
        <v>57279.273999999998</v>
      </c>
      <c r="N50" s="38">
        <v>23139.690999999999</v>
      </c>
      <c r="O50" s="183">
        <v>21670.105</v>
      </c>
      <c r="P50" s="185">
        <f t="shared" si="13"/>
        <v>18973.223000000002</v>
      </c>
      <c r="Q50" s="103">
        <f t="shared" si="13"/>
        <v>7718.5180000000018</v>
      </c>
      <c r="R50" s="81">
        <f t="shared" si="13"/>
        <v>80815.078999999998</v>
      </c>
      <c r="S50" s="82">
        <f t="shared" si="13"/>
        <v>34816.879000000008</v>
      </c>
    </row>
    <row r="51" spans="1:19" x14ac:dyDescent="0.2">
      <c r="A51" s="163"/>
      <c r="B51" s="167" t="s">
        <v>110</v>
      </c>
      <c r="C51" s="145" t="s">
        <v>111</v>
      </c>
      <c r="D51" s="105">
        <v>49229.834000000003</v>
      </c>
      <c r="E51" s="39">
        <v>37958.828999999998</v>
      </c>
      <c r="F51" s="80">
        <v>209755.72399999999</v>
      </c>
      <c r="G51" s="39">
        <v>171129.408</v>
      </c>
      <c r="H51" s="38">
        <v>13647.27</v>
      </c>
      <c r="I51" s="128">
        <v>10381.796</v>
      </c>
      <c r="J51" s="105">
        <v>14240.786</v>
      </c>
      <c r="K51" s="39">
        <v>23345.649000000001</v>
      </c>
      <c r="L51" s="80">
        <v>60664.095000000001</v>
      </c>
      <c r="M51" s="39">
        <v>105243.64599999999</v>
      </c>
      <c r="N51" s="38">
        <v>3312.43</v>
      </c>
      <c r="O51" s="183">
        <v>5984.1719999999996</v>
      </c>
      <c r="P51" s="185">
        <f t="shared" si="13"/>
        <v>34989.048000000003</v>
      </c>
      <c r="Q51" s="103">
        <f t="shared" si="13"/>
        <v>14613.179999999997</v>
      </c>
      <c r="R51" s="81">
        <f t="shared" si="13"/>
        <v>149091.62899999999</v>
      </c>
      <c r="S51" s="82">
        <f t="shared" si="13"/>
        <v>65885.762000000002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132319.99900000001</v>
      </c>
      <c r="E52" s="41">
        <v>136919.68400000001</v>
      </c>
      <c r="F52" s="83">
        <v>563487.24699999997</v>
      </c>
      <c r="G52" s="41">
        <v>617236.99199999997</v>
      </c>
      <c r="H52" s="40">
        <v>42215.663999999997</v>
      </c>
      <c r="I52" s="129">
        <v>45819.688000000002</v>
      </c>
      <c r="J52" s="106">
        <v>97802.195000000007</v>
      </c>
      <c r="K52" s="41">
        <v>96643.006999999998</v>
      </c>
      <c r="L52" s="83">
        <v>416478.12199999997</v>
      </c>
      <c r="M52" s="41">
        <v>435656.00199999998</v>
      </c>
      <c r="N52" s="40">
        <v>24857.391</v>
      </c>
      <c r="O52" s="184">
        <v>26505.499</v>
      </c>
      <c r="P52" s="186">
        <f t="shared" si="13"/>
        <v>34517.804000000004</v>
      </c>
      <c r="Q52" s="104">
        <f t="shared" si="13"/>
        <v>40276.677000000011</v>
      </c>
      <c r="R52" s="84">
        <f t="shared" si="13"/>
        <v>147009.125</v>
      </c>
      <c r="S52" s="85">
        <f t="shared" si="13"/>
        <v>181580.99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X135" sqref="X135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306</v>
      </c>
      <c r="C5" s="227"/>
      <c r="D5" s="228"/>
      <c r="E5" s="229"/>
      <c r="F5" s="226" t="s">
        <v>307</v>
      </c>
      <c r="G5" s="227"/>
      <c r="H5" s="228"/>
      <c r="I5" s="229"/>
      <c r="J5" s="94"/>
      <c r="K5" s="226" t="s">
        <v>306</v>
      </c>
      <c r="L5" s="227"/>
      <c r="M5" s="228"/>
      <c r="N5" s="229"/>
      <c r="O5" s="226" t="s">
        <v>307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102954.548</v>
      </c>
      <c r="D7" s="200">
        <v>438443.484</v>
      </c>
      <c r="E7" s="201">
        <v>205833.696</v>
      </c>
      <c r="F7" s="202" t="s">
        <v>114</v>
      </c>
      <c r="G7" s="203">
        <v>117250.046</v>
      </c>
      <c r="H7" s="204">
        <v>528567.41299999994</v>
      </c>
      <c r="I7" s="201">
        <v>221033.34400000001</v>
      </c>
      <c r="J7" s="94"/>
      <c r="K7" s="198" t="s">
        <v>114</v>
      </c>
      <c r="L7" s="199">
        <v>38785.476000000002</v>
      </c>
      <c r="M7" s="200">
        <v>165178.519</v>
      </c>
      <c r="N7" s="201">
        <v>42909.201000000001</v>
      </c>
      <c r="O7" s="202" t="s">
        <v>114</v>
      </c>
      <c r="P7" s="203">
        <v>30630.12</v>
      </c>
      <c r="Q7" s="204">
        <v>138072.709</v>
      </c>
      <c r="R7" s="201">
        <v>37773.690999999999</v>
      </c>
    </row>
    <row r="8" spans="2:18" ht="15.75" x14ac:dyDescent="0.25">
      <c r="B8" s="205" t="s">
        <v>77</v>
      </c>
      <c r="C8" s="206">
        <v>54045.785000000003</v>
      </c>
      <c r="D8" s="207">
        <v>230129.02299999999</v>
      </c>
      <c r="E8" s="206">
        <v>124953.201</v>
      </c>
      <c r="F8" s="208" t="s">
        <v>77</v>
      </c>
      <c r="G8" s="209">
        <v>59564.305999999997</v>
      </c>
      <c r="H8" s="210">
        <v>268508.88</v>
      </c>
      <c r="I8" s="211">
        <v>121617.41899999999</v>
      </c>
      <c r="J8" s="94"/>
      <c r="K8" s="205" t="s">
        <v>128</v>
      </c>
      <c r="L8" s="206">
        <v>20989.053</v>
      </c>
      <c r="M8" s="207">
        <v>89364.798999999999</v>
      </c>
      <c r="N8" s="206">
        <v>21996.493999999999</v>
      </c>
      <c r="O8" s="208" t="s">
        <v>128</v>
      </c>
      <c r="P8" s="209">
        <v>16866.152999999998</v>
      </c>
      <c r="Q8" s="210">
        <v>76038.047000000006</v>
      </c>
      <c r="R8" s="211">
        <v>22450.530999999999</v>
      </c>
    </row>
    <row r="9" spans="2:18" ht="15.75" x14ac:dyDescent="0.25">
      <c r="B9" s="212" t="s">
        <v>157</v>
      </c>
      <c r="C9" s="213">
        <v>12129.851000000001</v>
      </c>
      <c r="D9" s="214">
        <v>51657.466999999997</v>
      </c>
      <c r="E9" s="213">
        <v>24535.023000000001</v>
      </c>
      <c r="F9" s="215" t="s">
        <v>157</v>
      </c>
      <c r="G9" s="216">
        <v>21326.407999999999</v>
      </c>
      <c r="H9" s="217">
        <v>96157.176000000007</v>
      </c>
      <c r="I9" s="218">
        <v>41203.843999999997</v>
      </c>
      <c r="J9" s="94"/>
      <c r="K9" s="212" t="s">
        <v>77</v>
      </c>
      <c r="L9" s="213">
        <v>10022.706</v>
      </c>
      <c r="M9" s="214">
        <v>42695.351000000002</v>
      </c>
      <c r="N9" s="213">
        <v>11719.275</v>
      </c>
      <c r="O9" s="215" t="s">
        <v>77</v>
      </c>
      <c r="P9" s="216">
        <v>7692.98</v>
      </c>
      <c r="Q9" s="217">
        <v>34672.29</v>
      </c>
      <c r="R9" s="218">
        <v>7317.8770000000004</v>
      </c>
    </row>
    <row r="10" spans="2:18" ht="15.75" x14ac:dyDescent="0.25">
      <c r="B10" s="212" t="s">
        <v>128</v>
      </c>
      <c r="C10" s="213">
        <v>4289.2640000000001</v>
      </c>
      <c r="D10" s="214">
        <v>18269.899000000001</v>
      </c>
      <c r="E10" s="213">
        <v>8781.4770000000008</v>
      </c>
      <c r="F10" s="215" t="s">
        <v>128</v>
      </c>
      <c r="G10" s="216">
        <v>5117.5510000000004</v>
      </c>
      <c r="H10" s="217">
        <v>23070.883999999998</v>
      </c>
      <c r="I10" s="218">
        <v>11073.898999999999</v>
      </c>
      <c r="J10" s="94"/>
      <c r="K10" s="212" t="s">
        <v>269</v>
      </c>
      <c r="L10" s="213">
        <v>1975.6579999999999</v>
      </c>
      <c r="M10" s="214">
        <v>8421.6190000000006</v>
      </c>
      <c r="N10" s="213">
        <v>1525.8009999999999</v>
      </c>
      <c r="O10" s="215" t="s">
        <v>269</v>
      </c>
      <c r="P10" s="216">
        <v>1772.0129999999999</v>
      </c>
      <c r="Q10" s="217">
        <v>7988.1180000000004</v>
      </c>
      <c r="R10" s="218">
        <v>1179.9649999999999</v>
      </c>
    </row>
    <row r="11" spans="2:18" ht="15.75" x14ac:dyDescent="0.25">
      <c r="B11" s="212" t="s">
        <v>136</v>
      </c>
      <c r="C11" s="213">
        <v>3191.7269999999999</v>
      </c>
      <c r="D11" s="214">
        <v>13600.46</v>
      </c>
      <c r="E11" s="213">
        <v>3906.8150000000001</v>
      </c>
      <c r="F11" s="215" t="s">
        <v>286</v>
      </c>
      <c r="G11" s="216">
        <v>3487.2190000000001</v>
      </c>
      <c r="H11" s="217">
        <v>15726.905000000001</v>
      </c>
      <c r="I11" s="218">
        <v>7988.4</v>
      </c>
      <c r="J11" s="94"/>
      <c r="K11" s="212" t="s">
        <v>131</v>
      </c>
      <c r="L11" s="213">
        <v>1312.1769999999999</v>
      </c>
      <c r="M11" s="214">
        <v>5583.0619999999999</v>
      </c>
      <c r="N11" s="213">
        <v>1221.32</v>
      </c>
      <c r="O11" s="215" t="s">
        <v>79</v>
      </c>
      <c r="P11" s="216">
        <v>1012.909</v>
      </c>
      <c r="Q11" s="217">
        <v>4564.6149999999998</v>
      </c>
      <c r="R11" s="218">
        <v>2255.7800000000002</v>
      </c>
    </row>
    <row r="12" spans="2:18" ht="15.75" x14ac:dyDescent="0.25">
      <c r="B12" s="212" t="s">
        <v>133</v>
      </c>
      <c r="C12" s="213">
        <v>2456.9369999999999</v>
      </c>
      <c r="D12" s="214">
        <v>10467.421</v>
      </c>
      <c r="E12" s="213">
        <v>1811.8440000000001</v>
      </c>
      <c r="F12" s="215" t="s">
        <v>136</v>
      </c>
      <c r="G12" s="216">
        <v>2943.2959999999998</v>
      </c>
      <c r="H12" s="217">
        <v>13267.521000000001</v>
      </c>
      <c r="I12" s="218">
        <v>3408.703</v>
      </c>
      <c r="J12" s="94"/>
      <c r="K12" s="212" t="s">
        <v>174</v>
      </c>
      <c r="L12" s="213">
        <v>1230.595</v>
      </c>
      <c r="M12" s="214">
        <v>5241.7650000000003</v>
      </c>
      <c r="N12" s="213">
        <v>595.49599999999998</v>
      </c>
      <c r="O12" s="215" t="s">
        <v>174</v>
      </c>
      <c r="P12" s="216">
        <v>871.44</v>
      </c>
      <c r="Q12" s="217">
        <v>3929.433</v>
      </c>
      <c r="R12" s="218">
        <v>487.63400000000001</v>
      </c>
    </row>
    <row r="13" spans="2:18" ht="15.75" x14ac:dyDescent="0.25">
      <c r="B13" s="212" t="s">
        <v>199</v>
      </c>
      <c r="C13" s="213">
        <v>2418.5500000000002</v>
      </c>
      <c r="D13" s="214">
        <v>10307.352999999999</v>
      </c>
      <c r="E13" s="213">
        <v>4848.6779999999999</v>
      </c>
      <c r="F13" s="215" t="s">
        <v>79</v>
      </c>
      <c r="G13" s="216">
        <v>2037.8489999999999</v>
      </c>
      <c r="H13" s="217">
        <v>9184.9889999999996</v>
      </c>
      <c r="I13" s="218">
        <v>1238.4559999999999</v>
      </c>
      <c r="J13" s="94"/>
      <c r="K13" s="212" t="s">
        <v>129</v>
      </c>
      <c r="L13" s="213">
        <v>1117.346</v>
      </c>
      <c r="M13" s="214">
        <v>4762.4269999999997</v>
      </c>
      <c r="N13" s="213">
        <v>2652.9389999999999</v>
      </c>
      <c r="O13" s="215" t="s">
        <v>131</v>
      </c>
      <c r="P13" s="216">
        <v>651.71100000000001</v>
      </c>
      <c r="Q13" s="217">
        <v>2935.9679999999998</v>
      </c>
      <c r="R13" s="218">
        <v>912.01</v>
      </c>
    </row>
    <row r="14" spans="2:18" ht="15.75" x14ac:dyDescent="0.25">
      <c r="B14" s="212" t="s">
        <v>264</v>
      </c>
      <c r="C14" s="213">
        <v>2336.4659999999999</v>
      </c>
      <c r="D14" s="214">
        <v>9949.857</v>
      </c>
      <c r="E14" s="213">
        <v>4707.9769999999999</v>
      </c>
      <c r="F14" s="215" t="s">
        <v>133</v>
      </c>
      <c r="G14" s="216">
        <v>1796.124</v>
      </c>
      <c r="H14" s="217">
        <v>8094.4579999999996</v>
      </c>
      <c r="I14" s="218">
        <v>1199.155</v>
      </c>
      <c r="J14" s="94"/>
      <c r="K14" s="212" t="s">
        <v>79</v>
      </c>
      <c r="L14" s="213">
        <v>993.274</v>
      </c>
      <c r="M14" s="214">
        <v>4233.3999999999996</v>
      </c>
      <c r="N14" s="213">
        <v>2411.71</v>
      </c>
      <c r="O14" s="215" t="s">
        <v>129</v>
      </c>
      <c r="P14" s="216">
        <v>492.32400000000001</v>
      </c>
      <c r="Q14" s="217">
        <v>2218.5610000000001</v>
      </c>
      <c r="R14" s="218">
        <v>1439.2159999999999</v>
      </c>
    </row>
    <row r="15" spans="2:18" ht="15.75" x14ac:dyDescent="0.25">
      <c r="B15" s="212" t="s">
        <v>79</v>
      </c>
      <c r="C15" s="213">
        <v>2099.4969999999998</v>
      </c>
      <c r="D15" s="214">
        <v>8950.5370000000003</v>
      </c>
      <c r="E15" s="213">
        <v>1267.2719999999999</v>
      </c>
      <c r="F15" s="215" t="s">
        <v>134</v>
      </c>
      <c r="G15" s="216">
        <v>1756.9090000000001</v>
      </c>
      <c r="H15" s="217">
        <v>7918.6019999999999</v>
      </c>
      <c r="I15" s="218">
        <v>2591.8240000000001</v>
      </c>
      <c r="J15" s="94"/>
      <c r="K15" s="212" t="s">
        <v>76</v>
      </c>
      <c r="L15" s="213">
        <v>535.70500000000004</v>
      </c>
      <c r="M15" s="214">
        <v>2280.67</v>
      </c>
      <c r="N15" s="213">
        <v>332.02</v>
      </c>
      <c r="O15" s="215" t="s">
        <v>133</v>
      </c>
      <c r="P15" s="216">
        <v>456.96899999999999</v>
      </c>
      <c r="Q15" s="217">
        <v>2057.9470000000001</v>
      </c>
      <c r="R15" s="218">
        <v>1112.577</v>
      </c>
    </row>
    <row r="16" spans="2:18" ht="15.75" x14ac:dyDescent="0.25">
      <c r="B16" s="212" t="s">
        <v>138</v>
      </c>
      <c r="C16" s="213">
        <v>1788.942</v>
      </c>
      <c r="D16" s="214">
        <v>7610.3639999999996</v>
      </c>
      <c r="E16" s="213">
        <v>2071.759</v>
      </c>
      <c r="F16" s="215" t="s">
        <v>274</v>
      </c>
      <c r="G16" s="216">
        <v>1698.636</v>
      </c>
      <c r="H16" s="217">
        <v>7653.9859999999999</v>
      </c>
      <c r="I16" s="218">
        <v>3281.1819999999998</v>
      </c>
      <c r="J16" s="94"/>
      <c r="K16" s="212" t="s">
        <v>135</v>
      </c>
      <c r="L16" s="213">
        <v>293.46199999999999</v>
      </c>
      <c r="M16" s="214">
        <v>1249.867</v>
      </c>
      <c r="N16" s="213">
        <v>228.76</v>
      </c>
      <c r="O16" s="215" t="s">
        <v>144</v>
      </c>
      <c r="P16" s="216">
        <v>231.26300000000001</v>
      </c>
      <c r="Q16" s="217">
        <v>1042.9549999999999</v>
      </c>
      <c r="R16" s="218">
        <v>315.56</v>
      </c>
    </row>
    <row r="17" spans="2:18" ht="15.75" x14ac:dyDescent="0.25">
      <c r="B17" s="212" t="s">
        <v>146</v>
      </c>
      <c r="C17" s="213">
        <v>1652.038</v>
      </c>
      <c r="D17" s="214">
        <v>7039.1329999999998</v>
      </c>
      <c r="E17" s="213">
        <v>3727.1950000000002</v>
      </c>
      <c r="F17" s="215" t="s">
        <v>146</v>
      </c>
      <c r="G17" s="216">
        <v>1569.588</v>
      </c>
      <c r="H17" s="217">
        <v>7077.2370000000001</v>
      </c>
      <c r="I17" s="218">
        <v>3201.8119999999999</v>
      </c>
      <c r="J17" s="94"/>
      <c r="K17" s="212" t="s">
        <v>144</v>
      </c>
      <c r="L17" s="213">
        <v>124.84399999999999</v>
      </c>
      <c r="M17" s="214">
        <v>532.38800000000003</v>
      </c>
      <c r="N17" s="213">
        <v>73.39</v>
      </c>
      <c r="O17" s="215" t="s">
        <v>76</v>
      </c>
      <c r="P17" s="216">
        <v>190.417</v>
      </c>
      <c r="Q17" s="217">
        <v>858.245</v>
      </c>
      <c r="R17" s="218">
        <v>107.58</v>
      </c>
    </row>
    <row r="18" spans="2:18" ht="15.75" x14ac:dyDescent="0.25">
      <c r="B18" s="212" t="s">
        <v>155</v>
      </c>
      <c r="C18" s="213">
        <v>1433.0260000000001</v>
      </c>
      <c r="D18" s="214">
        <v>6099.0860000000002</v>
      </c>
      <c r="E18" s="213">
        <v>2833.6060000000002</v>
      </c>
      <c r="F18" s="215" t="s">
        <v>264</v>
      </c>
      <c r="G18" s="216">
        <v>1443.5730000000001</v>
      </c>
      <c r="H18" s="217">
        <v>6507.6260000000002</v>
      </c>
      <c r="I18" s="218">
        <v>2857.6190000000001</v>
      </c>
      <c r="J18" s="94"/>
      <c r="K18" s="212" t="s">
        <v>136</v>
      </c>
      <c r="L18" s="213">
        <v>98.341999999999999</v>
      </c>
      <c r="M18" s="214">
        <v>419.96300000000002</v>
      </c>
      <c r="N18" s="213">
        <v>64.641000000000005</v>
      </c>
      <c r="O18" s="215" t="s">
        <v>126</v>
      </c>
      <c r="P18" s="216">
        <v>123.783</v>
      </c>
      <c r="Q18" s="217">
        <v>557.16800000000001</v>
      </c>
      <c r="R18" s="218">
        <v>72</v>
      </c>
    </row>
    <row r="19" spans="2:18" ht="15.75" x14ac:dyDescent="0.25">
      <c r="B19" s="212" t="s">
        <v>134</v>
      </c>
      <c r="C19" s="213">
        <v>1293.8320000000001</v>
      </c>
      <c r="D19" s="214">
        <v>5509.1559999999999</v>
      </c>
      <c r="E19" s="213">
        <v>2543.38</v>
      </c>
      <c r="F19" s="215" t="s">
        <v>193</v>
      </c>
      <c r="G19" s="216">
        <v>1430.873</v>
      </c>
      <c r="H19" s="217">
        <v>6450.6170000000002</v>
      </c>
      <c r="I19" s="218">
        <v>2709.3240000000001</v>
      </c>
      <c r="J19" s="94"/>
      <c r="K19" s="212" t="s">
        <v>130</v>
      </c>
      <c r="L19" s="213">
        <v>52.680999999999997</v>
      </c>
      <c r="M19" s="214">
        <v>224.20099999999999</v>
      </c>
      <c r="N19" s="213">
        <v>59.307000000000002</v>
      </c>
      <c r="O19" s="215" t="s">
        <v>135</v>
      </c>
      <c r="P19" s="216">
        <v>90.108000000000004</v>
      </c>
      <c r="Q19" s="217">
        <v>406.56900000000002</v>
      </c>
      <c r="R19" s="218">
        <v>38.055999999999997</v>
      </c>
    </row>
    <row r="20" spans="2:18" ht="15.75" x14ac:dyDescent="0.25">
      <c r="B20" s="212" t="s">
        <v>193</v>
      </c>
      <c r="C20" s="213">
        <v>1268.9190000000001</v>
      </c>
      <c r="D20" s="214">
        <v>5403.4369999999999</v>
      </c>
      <c r="E20" s="213">
        <v>2111.873</v>
      </c>
      <c r="F20" s="215" t="s">
        <v>199</v>
      </c>
      <c r="G20" s="216">
        <v>1201.5409999999999</v>
      </c>
      <c r="H20" s="217">
        <v>5418.5959999999995</v>
      </c>
      <c r="I20" s="218">
        <v>2355.7579999999998</v>
      </c>
      <c r="J20" s="94"/>
      <c r="K20" s="212" t="s">
        <v>146</v>
      </c>
      <c r="L20" s="213">
        <v>36.372999999999998</v>
      </c>
      <c r="M20" s="214">
        <v>155.149</v>
      </c>
      <c r="N20" s="213">
        <v>16.917999999999999</v>
      </c>
      <c r="O20" s="215" t="s">
        <v>125</v>
      </c>
      <c r="P20" s="216">
        <v>82.036000000000001</v>
      </c>
      <c r="Q20" s="217">
        <v>370.07900000000001</v>
      </c>
      <c r="R20" s="218">
        <v>31.672000000000001</v>
      </c>
    </row>
    <row r="21" spans="2:18" ht="15.75" x14ac:dyDescent="0.25">
      <c r="B21" s="212" t="s">
        <v>284</v>
      </c>
      <c r="C21" s="213">
        <v>1080.376</v>
      </c>
      <c r="D21" s="214">
        <v>4601.0110000000004</v>
      </c>
      <c r="E21" s="213">
        <v>418</v>
      </c>
      <c r="F21" s="215" t="s">
        <v>182</v>
      </c>
      <c r="G21" s="216">
        <v>977.976</v>
      </c>
      <c r="H21" s="217">
        <v>4408.3450000000003</v>
      </c>
      <c r="I21" s="218">
        <v>2040</v>
      </c>
      <c r="J21" s="94"/>
      <c r="K21" s="212" t="s">
        <v>127</v>
      </c>
      <c r="L21" s="213">
        <v>2.58</v>
      </c>
      <c r="M21" s="214">
        <v>10.977</v>
      </c>
      <c r="N21" s="213">
        <v>10.412000000000001</v>
      </c>
      <c r="O21" s="215" t="s">
        <v>130</v>
      </c>
      <c r="P21" s="216">
        <v>45.41</v>
      </c>
      <c r="Q21" s="217">
        <v>204.77600000000001</v>
      </c>
      <c r="R21" s="218">
        <v>27.908000000000001</v>
      </c>
    </row>
    <row r="22" spans="2:18" ht="15.75" x14ac:dyDescent="0.25">
      <c r="B22" s="212" t="s">
        <v>129</v>
      </c>
      <c r="C22" s="213">
        <v>897.01599999999996</v>
      </c>
      <c r="D22" s="214">
        <v>3819.8760000000002</v>
      </c>
      <c r="E22" s="213">
        <v>1017.199</v>
      </c>
      <c r="F22" s="215" t="s">
        <v>287</v>
      </c>
      <c r="G22" s="216">
        <v>910.98900000000003</v>
      </c>
      <c r="H22" s="217">
        <v>4106.8940000000002</v>
      </c>
      <c r="I22" s="218">
        <v>1982.394</v>
      </c>
      <c r="J22" s="94"/>
      <c r="K22" s="212" t="s">
        <v>133</v>
      </c>
      <c r="L22" s="213">
        <v>0.68</v>
      </c>
      <c r="M22" s="214">
        <v>2.8809999999999998</v>
      </c>
      <c r="N22" s="213">
        <v>0.71799999999999997</v>
      </c>
      <c r="O22" s="215" t="s">
        <v>188</v>
      </c>
      <c r="P22" s="216">
        <v>31.914999999999999</v>
      </c>
      <c r="Q22" s="217">
        <v>143.679</v>
      </c>
      <c r="R22" s="218">
        <v>18.574000000000002</v>
      </c>
    </row>
    <row r="23" spans="2:18" ht="16.5" thickBot="1" x14ac:dyDescent="0.3">
      <c r="B23" s="219" t="s">
        <v>176</v>
      </c>
      <c r="C23" s="220">
        <v>788.66700000000003</v>
      </c>
      <c r="D23" s="221">
        <v>3354.395</v>
      </c>
      <c r="E23" s="220">
        <v>1439.4</v>
      </c>
      <c r="F23" s="222" t="s">
        <v>138</v>
      </c>
      <c r="G23" s="223">
        <v>837.38</v>
      </c>
      <c r="H23" s="224">
        <v>3777.4380000000001</v>
      </c>
      <c r="I23" s="225">
        <v>606.89200000000005</v>
      </c>
      <c r="J23" s="94"/>
      <c r="K23" s="219"/>
      <c r="L23" s="220"/>
      <c r="M23" s="221"/>
      <c r="N23" s="220"/>
      <c r="O23" s="222" t="s">
        <v>146</v>
      </c>
      <c r="P23" s="223">
        <v>17.46</v>
      </c>
      <c r="Q23" s="224">
        <v>78.718999999999994</v>
      </c>
      <c r="R23" s="225">
        <v>6.0979999999999999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306</v>
      </c>
      <c r="C30" s="227"/>
      <c r="D30" s="228"/>
      <c r="E30" s="229"/>
      <c r="F30" s="226" t="s">
        <v>307</v>
      </c>
      <c r="G30" s="227"/>
      <c r="H30" s="228"/>
      <c r="I30" s="229"/>
      <c r="J30" s="94"/>
      <c r="K30" s="226" t="s">
        <v>306</v>
      </c>
      <c r="L30" s="227"/>
      <c r="M30" s="228"/>
      <c r="N30" s="229"/>
      <c r="O30" s="226" t="s">
        <v>307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84544.998000000007</v>
      </c>
      <c r="D32" s="200">
        <v>359749.94</v>
      </c>
      <c r="E32" s="201">
        <v>35682.271999999997</v>
      </c>
      <c r="F32" s="202" t="s">
        <v>114</v>
      </c>
      <c r="G32" s="203">
        <v>75342.679000000004</v>
      </c>
      <c r="H32" s="204">
        <v>339593.16700000002</v>
      </c>
      <c r="I32" s="201">
        <v>33780.523999999998</v>
      </c>
      <c r="J32" s="94"/>
      <c r="K32" s="198" t="s">
        <v>114</v>
      </c>
      <c r="L32" s="199">
        <v>60948.178999999996</v>
      </c>
      <c r="M32" s="200">
        <v>259566.56700000001</v>
      </c>
      <c r="N32" s="201">
        <v>33450.677000000003</v>
      </c>
      <c r="O32" s="202" t="s">
        <v>114</v>
      </c>
      <c r="P32" s="203">
        <v>52655.250999999997</v>
      </c>
      <c r="Q32" s="204">
        <v>237414.821</v>
      </c>
      <c r="R32" s="201">
        <v>27325.036</v>
      </c>
    </row>
    <row r="33" spans="2:20" ht="15.75" x14ac:dyDescent="0.25">
      <c r="B33" s="205" t="s">
        <v>150</v>
      </c>
      <c r="C33" s="206">
        <v>33253.315000000002</v>
      </c>
      <c r="D33" s="207">
        <v>141365.65599999999</v>
      </c>
      <c r="E33" s="206">
        <v>12370</v>
      </c>
      <c r="F33" s="208" t="s">
        <v>150</v>
      </c>
      <c r="G33" s="209">
        <v>21019.268</v>
      </c>
      <c r="H33" s="210">
        <v>94737.986000000004</v>
      </c>
      <c r="I33" s="211">
        <v>9750</v>
      </c>
      <c r="J33" s="94"/>
      <c r="K33" s="205" t="s">
        <v>77</v>
      </c>
      <c r="L33" s="206">
        <v>23396.867999999999</v>
      </c>
      <c r="M33" s="207">
        <v>99639.520999999993</v>
      </c>
      <c r="N33" s="206">
        <v>17074.007000000001</v>
      </c>
      <c r="O33" s="208" t="s">
        <v>77</v>
      </c>
      <c r="P33" s="209">
        <v>19987.16</v>
      </c>
      <c r="Q33" s="210">
        <v>90100.95</v>
      </c>
      <c r="R33" s="211">
        <v>11819.039000000001</v>
      </c>
    </row>
    <row r="34" spans="2:20" ht="15.75" x14ac:dyDescent="0.25">
      <c r="B34" s="212" t="s">
        <v>77</v>
      </c>
      <c r="C34" s="213">
        <v>8370.5959999999995</v>
      </c>
      <c r="D34" s="214">
        <v>35617.817999999999</v>
      </c>
      <c r="E34" s="213">
        <v>4387.8360000000002</v>
      </c>
      <c r="F34" s="215" t="s">
        <v>77</v>
      </c>
      <c r="G34" s="216">
        <v>7017.7209999999995</v>
      </c>
      <c r="H34" s="217">
        <v>31642.686000000002</v>
      </c>
      <c r="I34" s="218">
        <v>3086.5929999999998</v>
      </c>
      <c r="J34" s="94"/>
      <c r="K34" s="212" t="s">
        <v>136</v>
      </c>
      <c r="L34" s="213">
        <v>8785.3140000000003</v>
      </c>
      <c r="M34" s="214">
        <v>37397.271999999997</v>
      </c>
      <c r="N34" s="213">
        <v>3347.3270000000002</v>
      </c>
      <c r="O34" s="215" t="s">
        <v>76</v>
      </c>
      <c r="P34" s="216">
        <v>7116.0510000000004</v>
      </c>
      <c r="Q34" s="217">
        <v>32087.417000000001</v>
      </c>
      <c r="R34" s="218">
        <v>3501.7910000000002</v>
      </c>
    </row>
    <row r="35" spans="2:20" ht="15.75" x14ac:dyDescent="0.25">
      <c r="B35" s="212" t="s">
        <v>176</v>
      </c>
      <c r="C35" s="213">
        <v>3350.2449999999999</v>
      </c>
      <c r="D35" s="214">
        <v>14261.879000000001</v>
      </c>
      <c r="E35" s="213">
        <v>1281.7</v>
      </c>
      <c r="F35" s="215" t="s">
        <v>176</v>
      </c>
      <c r="G35" s="216">
        <v>6257.87</v>
      </c>
      <c r="H35" s="217">
        <v>28184.18</v>
      </c>
      <c r="I35" s="218">
        <v>2749.85</v>
      </c>
      <c r="J35" s="94"/>
      <c r="K35" s="212" t="s">
        <v>128</v>
      </c>
      <c r="L35" s="213">
        <v>7061.0730000000003</v>
      </c>
      <c r="M35" s="214">
        <v>30070.977999999999</v>
      </c>
      <c r="N35" s="213">
        <v>3074.8629999999998</v>
      </c>
      <c r="O35" s="215" t="s">
        <v>269</v>
      </c>
      <c r="P35" s="216">
        <v>6757.3010000000004</v>
      </c>
      <c r="Q35" s="217">
        <v>30458.195</v>
      </c>
      <c r="R35" s="218">
        <v>2524.91</v>
      </c>
    </row>
    <row r="36" spans="2:20" ht="15.75" x14ac:dyDescent="0.25">
      <c r="B36" s="212" t="s">
        <v>134</v>
      </c>
      <c r="C36" s="213">
        <v>3342.078</v>
      </c>
      <c r="D36" s="214">
        <v>14228.143</v>
      </c>
      <c r="E36" s="213">
        <v>1364.6189999999999</v>
      </c>
      <c r="F36" s="215" t="s">
        <v>269</v>
      </c>
      <c r="G36" s="216">
        <v>4001.674</v>
      </c>
      <c r="H36" s="217">
        <v>18027.199000000001</v>
      </c>
      <c r="I36" s="218">
        <v>1979.4390000000001</v>
      </c>
      <c r="J36" s="94"/>
      <c r="K36" s="212" t="s">
        <v>76</v>
      </c>
      <c r="L36" s="213">
        <v>6745.1719999999996</v>
      </c>
      <c r="M36" s="214">
        <v>28726.076000000001</v>
      </c>
      <c r="N36" s="213">
        <v>2487.4839999999999</v>
      </c>
      <c r="O36" s="215" t="s">
        <v>131</v>
      </c>
      <c r="P36" s="216">
        <v>5367.067</v>
      </c>
      <c r="Q36" s="217">
        <v>24214.641</v>
      </c>
      <c r="R36" s="218">
        <v>2148.9540000000002</v>
      </c>
    </row>
    <row r="37" spans="2:20" ht="15.75" x14ac:dyDescent="0.25">
      <c r="B37" s="212" t="s">
        <v>125</v>
      </c>
      <c r="C37" s="213">
        <v>3252.36</v>
      </c>
      <c r="D37" s="214">
        <v>13860.075000000001</v>
      </c>
      <c r="E37" s="213">
        <v>1370.3320000000001</v>
      </c>
      <c r="F37" s="215" t="s">
        <v>157</v>
      </c>
      <c r="G37" s="216">
        <v>3400.2</v>
      </c>
      <c r="H37" s="217">
        <v>15328.723</v>
      </c>
      <c r="I37" s="218">
        <v>1515.0360000000001</v>
      </c>
      <c r="J37" s="94"/>
      <c r="K37" s="212" t="s">
        <v>269</v>
      </c>
      <c r="L37" s="213">
        <v>4520.973</v>
      </c>
      <c r="M37" s="214">
        <v>19264.864000000001</v>
      </c>
      <c r="N37" s="213">
        <v>2098.7040000000002</v>
      </c>
      <c r="O37" s="215" t="s">
        <v>128</v>
      </c>
      <c r="P37" s="216">
        <v>3428.4929999999999</v>
      </c>
      <c r="Q37" s="217">
        <v>15461.319</v>
      </c>
      <c r="R37" s="218">
        <v>1674.13</v>
      </c>
    </row>
    <row r="38" spans="2:20" ht="15.75" x14ac:dyDescent="0.25">
      <c r="B38" s="212" t="s">
        <v>157</v>
      </c>
      <c r="C38" s="213">
        <v>3228.41</v>
      </c>
      <c r="D38" s="214">
        <v>13727.027</v>
      </c>
      <c r="E38" s="213">
        <v>1371.691</v>
      </c>
      <c r="F38" s="215" t="s">
        <v>132</v>
      </c>
      <c r="G38" s="216">
        <v>3355.92</v>
      </c>
      <c r="H38" s="217">
        <v>15126.168</v>
      </c>
      <c r="I38" s="218">
        <v>1367.394</v>
      </c>
      <c r="J38" s="94"/>
      <c r="K38" s="212" t="s">
        <v>126</v>
      </c>
      <c r="L38" s="213">
        <v>3584.0929999999998</v>
      </c>
      <c r="M38" s="214">
        <v>15278.013999999999</v>
      </c>
      <c r="N38" s="213">
        <v>1490.075</v>
      </c>
      <c r="O38" s="215" t="s">
        <v>126</v>
      </c>
      <c r="P38" s="216">
        <v>2619.7109999999998</v>
      </c>
      <c r="Q38" s="217">
        <v>11806.502</v>
      </c>
      <c r="R38" s="218">
        <v>1055.077</v>
      </c>
    </row>
    <row r="39" spans="2:20" ht="15.75" x14ac:dyDescent="0.25">
      <c r="B39" s="212" t="s">
        <v>138</v>
      </c>
      <c r="C39" s="213">
        <v>2160.7109999999998</v>
      </c>
      <c r="D39" s="214">
        <v>9216.4120000000003</v>
      </c>
      <c r="E39" s="213">
        <v>926.27800000000002</v>
      </c>
      <c r="F39" s="215" t="s">
        <v>290</v>
      </c>
      <c r="G39" s="216">
        <v>3312.0039999999999</v>
      </c>
      <c r="H39" s="217">
        <v>14935.02</v>
      </c>
      <c r="I39" s="218">
        <v>1458.0219999999999</v>
      </c>
      <c r="J39" s="94"/>
      <c r="K39" s="212" t="s">
        <v>174</v>
      </c>
      <c r="L39" s="213">
        <v>1623.472</v>
      </c>
      <c r="M39" s="214">
        <v>6911.4390000000003</v>
      </c>
      <c r="N39" s="213">
        <v>688.68700000000001</v>
      </c>
      <c r="O39" s="215" t="s">
        <v>174</v>
      </c>
      <c r="P39" s="216">
        <v>1409.049</v>
      </c>
      <c r="Q39" s="217">
        <v>6357.9809999999998</v>
      </c>
      <c r="R39" s="218">
        <v>634.14599999999996</v>
      </c>
    </row>
    <row r="40" spans="2:20" ht="15.75" x14ac:dyDescent="0.25">
      <c r="B40" s="212" t="s">
        <v>200</v>
      </c>
      <c r="C40" s="213">
        <v>1956.954</v>
      </c>
      <c r="D40" s="214">
        <v>8321.4179999999997</v>
      </c>
      <c r="E40" s="213">
        <v>814</v>
      </c>
      <c r="F40" s="215" t="s">
        <v>125</v>
      </c>
      <c r="G40" s="216">
        <v>3258.4879999999998</v>
      </c>
      <c r="H40" s="217">
        <v>14695.54</v>
      </c>
      <c r="I40" s="218">
        <v>1340.3409999999999</v>
      </c>
      <c r="J40" s="94"/>
      <c r="K40" s="212" t="s">
        <v>144</v>
      </c>
      <c r="L40" s="213">
        <v>1242.4280000000001</v>
      </c>
      <c r="M40" s="214">
        <v>5288.5119999999997</v>
      </c>
      <c r="N40" s="213">
        <v>1591.9</v>
      </c>
      <c r="O40" s="215" t="s">
        <v>144</v>
      </c>
      <c r="P40" s="216">
        <v>1322.92</v>
      </c>
      <c r="Q40" s="217">
        <v>5965.3639999999996</v>
      </c>
      <c r="R40" s="218">
        <v>1447.7809999999999</v>
      </c>
    </row>
    <row r="41" spans="2:20" ht="15.75" x14ac:dyDescent="0.25">
      <c r="B41" s="212" t="s">
        <v>132</v>
      </c>
      <c r="C41" s="213">
        <v>1632.973</v>
      </c>
      <c r="D41" s="214">
        <v>6954.1940000000004</v>
      </c>
      <c r="E41" s="213">
        <v>576.5</v>
      </c>
      <c r="F41" s="215" t="s">
        <v>268</v>
      </c>
      <c r="G41" s="216">
        <v>2429.98</v>
      </c>
      <c r="H41" s="217">
        <v>10944.073</v>
      </c>
      <c r="I41" s="218">
        <v>852</v>
      </c>
      <c r="J41" s="94"/>
      <c r="K41" s="212" t="s">
        <v>137</v>
      </c>
      <c r="L41" s="213">
        <v>867.024</v>
      </c>
      <c r="M41" s="214">
        <v>3688.5650000000001</v>
      </c>
      <c r="N41" s="213">
        <v>371.87900000000002</v>
      </c>
      <c r="O41" s="215" t="s">
        <v>79</v>
      </c>
      <c r="P41" s="216">
        <v>909.15700000000004</v>
      </c>
      <c r="Q41" s="217">
        <v>4098.875</v>
      </c>
      <c r="R41" s="218">
        <v>360.625</v>
      </c>
    </row>
    <row r="42" spans="2:20" ht="15.75" x14ac:dyDescent="0.25">
      <c r="B42" s="212" t="s">
        <v>218</v>
      </c>
      <c r="C42" s="213">
        <v>1430.6389999999999</v>
      </c>
      <c r="D42" s="214">
        <v>6082.8770000000004</v>
      </c>
      <c r="E42" s="213">
        <v>582.9</v>
      </c>
      <c r="F42" s="215" t="s">
        <v>134</v>
      </c>
      <c r="G42" s="216">
        <v>1931.4939999999999</v>
      </c>
      <c r="H42" s="217">
        <v>8709.5110000000004</v>
      </c>
      <c r="I42" s="218">
        <v>833.95799999999997</v>
      </c>
      <c r="J42" s="94"/>
      <c r="K42" s="212" t="s">
        <v>130</v>
      </c>
      <c r="L42" s="213">
        <v>707.03</v>
      </c>
      <c r="M42" s="214">
        <v>3013.8040000000001</v>
      </c>
      <c r="N42" s="213">
        <v>247.81700000000001</v>
      </c>
      <c r="O42" s="215" t="s">
        <v>130</v>
      </c>
      <c r="P42" s="216">
        <v>903.39</v>
      </c>
      <c r="Q42" s="217">
        <v>4072.5149999999999</v>
      </c>
      <c r="R42" s="218">
        <v>411.53800000000001</v>
      </c>
    </row>
    <row r="43" spans="2:20" ht="15.75" x14ac:dyDescent="0.25">
      <c r="B43" s="212" t="s">
        <v>136</v>
      </c>
      <c r="C43" s="213">
        <v>1371.8209999999999</v>
      </c>
      <c r="D43" s="214">
        <v>5846.9459999999999</v>
      </c>
      <c r="E43" s="213">
        <v>693.226</v>
      </c>
      <c r="F43" s="215" t="s">
        <v>129</v>
      </c>
      <c r="G43" s="216">
        <v>1916.117</v>
      </c>
      <c r="H43" s="217">
        <v>8640.8680000000004</v>
      </c>
      <c r="I43" s="218">
        <v>781.00300000000004</v>
      </c>
      <c r="J43" s="94"/>
      <c r="K43" s="212" t="s">
        <v>125</v>
      </c>
      <c r="L43" s="213">
        <v>595.69799999999998</v>
      </c>
      <c r="M43" s="214">
        <v>2541.4140000000002</v>
      </c>
      <c r="N43" s="213">
        <v>256.93</v>
      </c>
      <c r="O43" s="215" t="s">
        <v>129</v>
      </c>
      <c r="P43" s="216">
        <v>625.67999999999995</v>
      </c>
      <c r="Q43" s="217">
        <v>2822.1770000000001</v>
      </c>
      <c r="R43" s="218">
        <v>230.83600000000001</v>
      </c>
    </row>
    <row r="44" spans="2:20" ht="15.75" x14ac:dyDescent="0.25">
      <c r="B44" s="212" t="s">
        <v>178</v>
      </c>
      <c r="C44" s="213">
        <v>1348.63</v>
      </c>
      <c r="D44" s="214">
        <v>5744.3329999999996</v>
      </c>
      <c r="E44" s="213">
        <v>506</v>
      </c>
      <c r="F44" s="215" t="s">
        <v>138</v>
      </c>
      <c r="G44" s="216">
        <v>1887.702</v>
      </c>
      <c r="H44" s="217">
        <v>8506.9279999999999</v>
      </c>
      <c r="I44" s="218">
        <v>823.928</v>
      </c>
      <c r="J44" s="94"/>
      <c r="K44" s="212" t="s">
        <v>131</v>
      </c>
      <c r="L44" s="213">
        <v>477.83300000000003</v>
      </c>
      <c r="M44" s="214">
        <v>2035.9970000000001</v>
      </c>
      <c r="N44" s="213">
        <v>158.286</v>
      </c>
      <c r="O44" s="215" t="s">
        <v>133</v>
      </c>
      <c r="P44" s="216">
        <v>459.78199999999998</v>
      </c>
      <c r="Q44" s="217">
        <v>2078.5160000000001</v>
      </c>
      <c r="R44" s="218">
        <v>585.40200000000004</v>
      </c>
    </row>
    <row r="45" spans="2:20" ht="15.75" x14ac:dyDescent="0.25">
      <c r="B45" s="212" t="s">
        <v>215</v>
      </c>
      <c r="C45" s="213">
        <v>1340.6189999999999</v>
      </c>
      <c r="D45" s="214">
        <v>5728.1639999999998</v>
      </c>
      <c r="E45" s="213">
        <v>475</v>
      </c>
      <c r="F45" s="215" t="s">
        <v>181</v>
      </c>
      <c r="G45" s="216">
        <v>1744.0429999999999</v>
      </c>
      <c r="H45" s="217">
        <v>7862.991</v>
      </c>
      <c r="I45" s="218">
        <v>640.202</v>
      </c>
      <c r="J45" s="94"/>
      <c r="K45" s="212" t="s">
        <v>129</v>
      </c>
      <c r="L45" s="213">
        <v>470.423</v>
      </c>
      <c r="M45" s="214">
        <v>2002.5840000000001</v>
      </c>
      <c r="N45" s="213">
        <v>174.13200000000001</v>
      </c>
      <c r="O45" s="215" t="s">
        <v>193</v>
      </c>
      <c r="P45" s="216">
        <v>425.06</v>
      </c>
      <c r="Q45" s="217">
        <v>1917.7329999999999</v>
      </c>
      <c r="R45" s="218">
        <v>160.53299999999999</v>
      </c>
      <c r="T45" s="255"/>
    </row>
    <row r="46" spans="2:20" ht="15.75" x14ac:dyDescent="0.25">
      <c r="B46" s="212" t="s">
        <v>128</v>
      </c>
      <c r="C46" s="213">
        <v>1233.5450000000001</v>
      </c>
      <c r="D46" s="214">
        <v>5254.53</v>
      </c>
      <c r="E46" s="213">
        <v>1075.3240000000001</v>
      </c>
      <c r="F46" s="215" t="s">
        <v>76</v>
      </c>
      <c r="G46" s="216">
        <v>1328.5650000000001</v>
      </c>
      <c r="H46" s="217">
        <v>5990.2110000000002</v>
      </c>
      <c r="I46" s="218">
        <v>585.83399999999995</v>
      </c>
      <c r="J46" s="94"/>
      <c r="K46" s="212" t="s">
        <v>142</v>
      </c>
      <c r="L46" s="213">
        <v>256.07799999999997</v>
      </c>
      <c r="M46" s="214">
        <v>1091.376</v>
      </c>
      <c r="N46" s="213">
        <v>96.234999999999999</v>
      </c>
      <c r="O46" s="215" t="s">
        <v>137</v>
      </c>
      <c r="P46" s="216">
        <v>358.20499999999998</v>
      </c>
      <c r="Q46" s="217">
        <v>1616.9449999999999</v>
      </c>
      <c r="R46" s="218">
        <v>187.89599999999999</v>
      </c>
    </row>
    <row r="47" spans="2:20" ht="15.75" x14ac:dyDescent="0.25">
      <c r="B47" s="212" t="s">
        <v>308</v>
      </c>
      <c r="C47" s="213">
        <v>1232.2</v>
      </c>
      <c r="D47" s="214">
        <v>5242.4219999999996</v>
      </c>
      <c r="E47" s="213">
        <v>468</v>
      </c>
      <c r="F47" s="215" t="s">
        <v>218</v>
      </c>
      <c r="G47" s="216">
        <v>1310.116</v>
      </c>
      <c r="H47" s="217">
        <v>5897.4870000000001</v>
      </c>
      <c r="I47" s="218">
        <v>600</v>
      </c>
      <c r="J47" s="94"/>
      <c r="K47" s="212" t="s">
        <v>135</v>
      </c>
      <c r="L47" s="213">
        <v>216.733</v>
      </c>
      <c r="M47" s="214">
        <v>922.60900000000004</v>
      </c>
      <c r="N47" s="213">
        <v>103.378</v>
      </c>
      <c r="O47" s="215" t="s">
        <v>146</v>
      </c>
      <c r="P47" s="216">
        <v>257.86700000000002</v>
      </c>
      <c r="Q47" s="217">
        <v>1164.28</v>
      </c>
      <c r="R47" s="218">
        <v>113.47799999999999</v>
      </c>
    </row>
    <row r="48" spans="2:20" ht="16.5" thickBot="1" x14ac:dyDescent="0.3">
      <c r="B48" s="219" t="s">
        <v>269</v>
      </c>
      <c r="C48" s="220">
        <v>1231.1220000000001</v>
      </c>
      <c r="D48" s="221">
        <v>5247.1019999999999</v>
      </c>
      <c r="E48" s="220">
        <v>585.48800000000006</v>
      </c>
      <c r="F48" s="222" t="s">
        <v>155</v>
      </c>
      <c r="G48" s="223">
        <v>946.51199999999994</v>
      </c>
      <c r="H48" s="224">
        <v>4268.6310000000003</v>
      </c>
      <c r="I48" s="225">
        <v>436.09699999999998</v>
      </c>
      <c r="J48" s="94"/>
      <c r="K48" s="219" t="s">
        <v>138</v>
      </c>
      <c r="L48" s="220">
        <v>123.63800000000001</v>
      </c>
      <c r="M48" s="221">
        <v>526.78499999999997</v>
      </c>
      <c r="N48" s="220">
        <v>63.707999999999998</v>
      </c>
      <c r="O48" s="222" t="s">
        <v>125</v>
      </c>
      <c r="P48" s="223">
        <v>246.489</v>
      </c>
      <c r="Q48" s="224">
        <v>1109.175</v>
      </c>
      <c r="R48" s="225">
        <v>98.218999999999994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306</v>
      </c>
      <c r="C55" s="227"/>
      <c r="D55" s="228"/>
      <c r="E55" s="229"/>
      <c r="F55" s="226" t="s">
        <v>307</v>
      </c>
      <c r="G55" s="227"/>
      <c r="H55" s="228"/>
      <c r="I55" s="229"/>
      <c r="J55" s="94"/>
      <c r="K55" s="226" t="s">
        <v>306</v>
      </c>
      <c r="L55" s="227"/>
      <c r="M55" s="228"/>
      <c r="N55" s="229"/>
      <c r="O55" s="226" t="s">
        <v>307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30748.421999999999</v>
      </c>
      <c r="D57" s="200">
        <v>130943.34</v>
      </c>
      <c r="E57" s="201">
        <v>30594.197</v>
      </c>
      <c r="F57" s="202" t="s">
        <v>114</v>
      </c>
      <c r="G57" s="203">
        <v>32477.611000000001</v>
      </c>
      <c r="H57" s="204">
        <v>146419.81099999999</v>
      </c>
      <c r="I57" s="201">
        <v>26794.735000000001</v>
      </c>
      <c r="J57" s="94"/>
      <c r="K57" s="198" t="s">
        <v>114</v>
      </c>
      <c r="L57" s="199">
        <v>19829.366999999998</v>
      </c>
      <c r="M57" s="200">
        <v>84427.582999999999</v>
      </c>
      <c r="N57" s="201">
        <v>15237.663</v>
      </c>
      <c r="O57" s="202" t="s">
        <v>114</v>
      </c>
      <c r="P57" s="203">
        <v>21490.008999999998</v>
      </c>
      <c r="Q57" s="204">
        <v>96891.278000000006</v>
      </c>
      <c r="R57" s="201">
        <v>17095.472000000002</v>
      </c>
    </row>
    <row r="58" spans="2:18" ht="15.75" x14ac:dyDescent="0.25">
      <c r="B58" s="205" t="s">
        <v>136</v>
      </c>
      <c r="C58" s="206">
        <v>5153.9269999999997</v>
      </c>
      <c r="D58" s="207">
        <v>21951.362000000001</v>
      </c>
      <c r="E58" s="206">
        <v>4430.8990000000003</v>
      </c>
      <c r="F58" s="208" t="s">
        <v>136</v>
      </c>
      <c r="G58" s="209">
        <v>5255.4160000000002</v>
      </c>
      <c r="H58" s="210">
        <v>23690.429</v>
      </c>
      <c r="I58" s="211">
        <v>4347.6210000000001</v>
      </c>
      <c r="J58" s="94"/>
      <c r="K58" s="205" t="s">
        <v>77</v>
      </c>
      <c r="L58" s="206">
        <v>7139.8649999999998</v>
      </c>
      <c r="M58" s="207">
        <v>30402.883000000002</v>
      </c>
      <c r="N58" s="206">
        <v>4971.92</v>
      </c>
      <c r="O58" s="208" t="s">
        <v>77</v>
      </c>
      <c r="P58" s="209">
        <v>8168.0320000000002</v>
      </c>
      <c r="Q58" s="210">
        <v>36830.152000000002</v>
      </c>
      <c r="R58" s="211">
        <v>6174.165</v>
      </c>
    </row>
    <row r="59" spans="2:18" ht="15.75" x14ac:dyDescent="0.25">
      <c r="B59" s="212" t="s">
        <v>133</v>
      </c>
      <c r="C59" s="213">
        <v>3885.8449999999998</v>
      </c>
      <c r="D59" s="214">
        <v>16552.147000000001</v>
      </c>
      <c r="E59" s="213">
        <v>9709.83</v>
      </c>
      <c r="F59" s="215" t="s">
        <v>133</v>
      </c>
      <c r="G59" s="216">
        <v>3671.6759999999999</v>
      </c>
      <c r="H59" s="217">
        <v>16552.582999999999</v>
      </c>
      <c r="I59" s="218">
        <v>3496.4569999999999</v>
      </c>
      <c r="J59" s="94"/>
      <c r="K59" s="212" t="s">
        <v>131</v>
      </c>
      <c r="L59" s="213">
        <v>4882.5339999999997</v>
      </c>
      <c r="M59" s="214">
        <v>20784.401000000002</v>
      </c>
      <c r="N59" s="213">
        <v>5028.348</v>
      </c>
      <c r="O59" s="215" t="s">
        <v>131</v>
      </c>
      <c r="P59" s="216">
        <v>4785.7640000000001</v>
      </c>
      <c r="Q59" s="217">
        <v>21573.784</v>
      </c>
      <c r="R59" s="218">
        <v>5129.4449999999997</v>
      </c>
    </row>
    <row r="60" spans="2:18" ht="15.75" x14ac:dyDescent="0.25">
      <c r="B60" s="212" t="s">
        <v>128</v>
      </c>
      <c r="C60" s="213">
        <v>3382.7089999999998</v>
      </c>
      <c r="D60" s="214">
        <v>14401.287</v>
      </c>
      <c r="E60" s="213">
        <v>2538.779</v>
      </c>
      <c r="F60" s="215" t="s">
        <v>77</v>
      </c>
      <c r="G60" s="216">
        <v>3063.7779999999998</v>
      </c>
      <c r="H60" s="217">
        <v>13811.263999999999</v>
      </c>
      <c r="I60" s="218">
        <v>3494.7060000000001</v>
      </c>
      <c r="J60" s="94"/>
      <c r="K60" s="212" t="s">
        <v>129</v>
      </c>
      <c r="L60" s="213">
        <v>3370.3470000000002</v>
      </c>
      <c r="M60" s="214">
        <v>14346.288</v>
      </c>
      <c r="N60" s="213">
        <v>2130.0720000000001</v>
      </c>
      <c r="O60" s="215" t="s">
        <v>129</v>
      </c>
      <c r="P60" s="216">
        <v>3108.009</v>
      </c>
      <c r="Q60" s="217">
        <v>14011.465</v>
      </c>
      <c r="R60" s="218">
        <v>1869.3140000000001</v>
      </c>
    </row>
    <row r="61" spans="2:18" ht="15.75" x14ac:dyDescent="0.25">
      <c r="B61" s="212" t="s">
        <v>77</v>
      </c>
      <c r="C61" s="213">
        <v>2379.4290000000001</v>
      </c>
      <c r="D61" s="214">
        <v>10133.472</v>
      </c>
      <c r="E61" s="213">
        <v>2176.0079999999998</v>
      </c>
      <c r="F61" s="215" t="s">
        <v>128</v>
      </c>
      <c r="G61" s="216">
        <v>2865.759</v>
      </c>
      <c r="H61" s="217">
        <v>12916.781999999999</v>
      </c>
      <c r="I61" s="218">
        <v>2187.1280000000002</v>
      </c>
      <c r="J61" s="94"/>
      <c r="K61" s="212" t="s">
        <v>130</v>
      </c>
      <c r="L61" s="213">
        <v>2415.7910000000002</v>
      </c>
      <c r="M61" s="214">
        <v>10288.683000000001</v>
      </c>
      <c r="N61" s="213">
        <v>2015.394</v>
      </c>
      <c r="O61" s="215" t="s">
        <v>130</v>
      </c>
      <c r="P61" s="216">
        <v>2742.8409999999999</v>
      </c>
      <c r="Q61" s="217">
        <v>12363.61</v>
      </c>
      <c r="R61" s="218">
        <v>2212.2939999999999</v>
      </c>
    </row>
    <row r="62" spans="2:18" ht="15.75" x14ac:dyDescent="0.25">
      <c r="B62" s="212" t="s">
        <v>127</v>
      </c>
      <c r="C62" s="213">
        <v>1992.9280000000001</v>
      </c>
      <c r="D62" s="214">
        <v>8485.2819999999992</v>
      </c>
      <c r="E62" s="213">
        <v>1521.0609999999999</v>
      </c>
      <c r="F62" s="215" t="s">
        <v>176</v>
      </c>
      <c r="G62" s="216">
        <v>2356.8809999999999</v>
      </c>
      <c r="H62" s="217">
        <v>10625.361000000001</v>
      </c>
      <c r="I62" s="218">
        <v>1213.0250000000001</v>
      </c>
      <c r="J62" s="94"/>
      <c r="K62" s="212" t="s">
        <v>76</v>
      </c>
      <c r="L62" s="213">
        <v>796.22</v>
      </c>
      <c r="M62" s="214">
        <v>3389.6889999999999</v>
      </c>
      <c r="N62" s="213">
        <v>392.88099999999997</v>
      </c>
      <c r="O62" s="215" t="s">
        <v>76</v>
      </c>
      <c r="P62" s="216">
        <v>694.66700000000003</v>
      </c>
      <c r="Q62" s="217">
        <v>3133.9769999999999</v>
      </c>
      <c r="R62" s="218">
        <v>355.80500000000001</v>
      </c>
    </row>
    <row r="63" spans="2:18" ht="15.75" x14ac:dyDescent="0.25">
      <c r="B63" s="212" t="s">
        <v>129</v>
      </c>
      <c r="C63" s="213">
        <v>1631.4349999999999</v>
      </c>
      <c r="D63" s="214">
        <v>6946.585</v>
      </c>
      <c r="E63" s="213">
        <v>1581.798</v>
      </c>
      <c r="F63" s="215" t="s">
        <v>127</v>
      </c>
      <c r="G63" s="216">
        <v>2031.2529999999999</v>
      </c>
      <c r="H63" s="217">
        <v>9157.3439999999991</v>
      </c>
      <c r="I63" s="218">
        <v>1601.6569999999999</v>
      </c>
      <c r="J63" s="94"/>
      <c r="K63" s="212" t="s">
        <v>269</v>
      </c>
      <c r="L63" s="213">
        <v>287.74799999999999</v>
      </c>
      <c r="M63" s="214">
        <v>1226.182</v>
      </c>
      <c r="N63" s="213">
        <v>115.759</v>
      </c>
      <c r="O63" s="215" t="s">
        <v>128</v>
      </c>
      <c r="P63" s="216">
        <v>433.726</v>
      </c>
      <c r="Q63" s="217">
        <v>1955.7</v>
      </c>
      <c r="R63" s="218">
        <v>223.244</v>
      </c>
    </row>
    <row r="64" spans="2:18" ht="15.75" x14ac:dyDescent="0.25">
      <c r="B64" s="212" t="s">
        <v>146</v>
      </c>
      <c r="C64" s="213">
        <v>1600.203</v>
      </c>
      <c r="D64" s="214">
        <v>6812.1239999999998</v>
      </c>
      <c r="E64" s="213">
        <v>801.34699999999998</v>
      </c>
      <c r="F64" s="215" t="s">
        <v>146</v>
      </c>
      <c r="G64" s="216">
        <v>1667.4639999999999</v>
      </c>
      <c r="H64" s="217">
        <v>7517.7290000000003</v>
      </c>
      <c r="I64" s="218">
        <v>934.78399999999999</v>
      </c>
      <c r="J64" s="94"/>
      <c r="K64" s="212" t="s">
        <v>127</v>
      </c>
      <c r="L64" s="213">
        <v>247.16200000000001</v>
      </c>
      <c r="M64" s="214">
        <v>1054.838</v>
      </c>
      <c r="N64" s="213">
        <v>124.395</v>
      </c>
      <c r="O64" s="215" t="s">
        <v>269</v>
      </c>
      <c r="P64" s="216">
        <v>360.322</v>
      </c>
      <c r="Q64" s="217">
        <v>1622.55</v>
      </c>
      <c r="R64" s="218">
        <v>197.21199999999999</v>
      </c>
    </row>
    <row r="65" spans="2:18" ht="15.75" x14ac:dyDescent="0.25">
      <c r="B65" s="212" t="s">
        <v>176</v>
      </c>
      <c r="C65" s="213">
        <v>1558.5060000000001</v>
      </c>
      <c r="D65" s="214">
        <v>6645.3440000000001</v>
      </c>
      <c r="E65" s="213">
        <v>658.47500000000002</v>
      </c>
      <c r="F65" s="215" t="s">
        <v>138</v>
      </c>
      <c r="G65" s="216">
        <v>1645.4659999999999</v>
      </c>
      <c r="H65" s="217">
        <v>7420.23</v>
      </c>
      <c r="I65" s="218">
        <v>1948.7729999999999</v>
      </c>
      <c r="J65" s="94"/>
      <c r="K65" s="212" t="s">
        <v>126</v>
      </c>
      <c r="L65" s="213">
        <v>163.535</v>
      </c>
      <c r="M65" s="214">
        <v>697.16399999999999</v>
      </c>
      <c r="N65" s="213">
        <v>74.402000000000001</v>
      </c>
      <c r="O65" s="215" t="s">
        <v>126</v>
      </c>
      <c r="P65" s="216">
        <v>275.42099999999999</v>
      </c>
      <c r="Q65" s="217">
        <v>1244.3150000000001</v>
      </c>
      <c r="R65" s="218">
        <v>144.99600000000001</v>
      </c>
    </row>
    <row r="66" spans="2:18" ht="15.75" x14ac:dyDescent="0.25">
      <c r="B66" s="212" t="s">
        <v>138</v>
      </c>
      <c r="C66" s="213">
        <v>1273.174</v>
      </c>
      <c r="D66" s="214">
        <v>5419.2870000000003</v>
      </c>
      <c r="E66" s="213">
        <v>1582.07</v>
      </c>
      <c r="F66" s="215" t="s">
        <v>193</v>
      </c>
      <c r="G66" s="216">
        <v>1645.29</v>
      </c>
      <c r="H66" s="217">
        <v>7419.7489999999998</v>
      </c>
      <c r="I66" s="218">
        <v>1621.367</v>
      </c>
      <c r="J66" s="94"/>
      <c r="K66" s="212" t="s">
        <v>193</v>
      </c>
      <c r="L66" s="213">
        <v>159.08500000000001</v>
      </c>
      <c r="M66" s="214">
        <v>677.26199999999994</v>
      </c>
      <c r="N66" s="213">
        <v>169.203</v>
      </c>
      <c r="O66" s="215" t="s">
        <v>142</v>
      </c>
      <c r="P66" s="216">
        <v>258.54700000000003</v>
      </c>
      <c r="Q66" s="217">
        <v>1166.721</v>
      </c>
      <c r="R66" s="218">
        <v>122.45099999999999</v>
      </c>
    </row>
    <row r="67" spans="2:18" ht="15.75" x14ac:dyDescent="0.25">
      <c r="B67" s="212" t="s">
        <v>174</v>
      </c>
      <c r="C67" s="213">
        <v>1120.0239999999999</v>
      </c>
      <c r="D67" s="214">
        <v>4767.3760000000002</v>
      </c>
      <c r="E67" s="213">
        <v>529.40099999999995</v>
      </c>
      <c r="F67" s="215" t="s">
        <v>269</v>
      </c>
      <c r="G67" s="216">
        <v>1202.4269999999999</v>
      </c>
      <c r="H67" s="217">
        <v>5419.6360000000004</v>
      </c>
      <c r="I67" s="218">
        <v>796.85299999999995</v>
      </c>
      <c r="J67" s="94"/>
      <c r="K67" s="212" t="s">
        <v>174</v>
      </c>
      <c r="L67" s="213">
        <v>111.81399999999999</v>
      </c>
      <c r="M67" s="214">
        <v>474.01</v>
      </c>
      <c r="N67" s="213">
        <v>63.826000000000001</v>
      </c>
      <c r="O67" s="215" t="s">
        <v>125</v>
      </c>
      <c r="P67" s="216">
        <v>250.37100000000001</v>
      </c>
      <c r="Q67" s="217">
        <v>1129.8979999999999</v>
      </c>
      <c r="R67" s="218">
        <v>386.37400000000002</v>
      </c>
    </row>
    <row r="68" spans="2:18" ht="15.75" x14ac:dyDescent="0.25">
      <c r="B68" s="212" t="s">
        <v>193</v>
      </c>
      <c r="C68" s="213">
        <v>1070.078</v>
      </c>
      <c r="D68" s="214">
        <v>4557.1450000000004</v>
      </c>
      <c r="E68" s="213">
        <v>984.66800000000001</v>
      </c>
      <c r="F68" s="215" t="s">
        <v>174</v>
      </c>
      <c r="G68" s="216">
        <v>1137.5419999999999</v>
      </c>
      <c r="H68" s="217">
        <v>5127.4629999999997</v>
      </c>
      <c r="I68" s="218">
        <v>531.91999999999996</v>
      </c>
      <c r="J68" s="94"/>
      <c r="K68" s="212" t="s">
        <v>128</v>
      </c>
      <c r="L68" s="213">
        <v>111.349</v>
      </c>
      <c r="M68" s="214">
        <v>473.16500000000002</v>
      </c>
      <c r="N68" s="213">
        <v>48.570999999999998</v>
      </c>
      <c r="O68" s="215" t="s">
        <v>127</v>
      </c>
      <c r="P68" s="216">
        <v>133.685</v>
      </c>
      <c r="Q68" s="217">
        <v>601.92700000000002</v>
      </c>
      <c r="R68" s="218">
        <v>68.483999999999995</v>
      </c>
    </row>
    <row r="69" spans="2:18" ht="15.75" x14ac:dyDescent="0.25">
      <c r="B69" s="212" t="s">
        <v>131</v>
      </c>
      <c r="C69" s="213">
        <v>866.149</v>
      </c>
      <c r="D69" s="214">
        <v>3687.4349999999999</v>
      </c>
      <c r="E69" s="213">
        <v>664.79399999999998</v>
      </c>
      <c r="F69" s="215" t="s">
        <v>129</v>
      </c>
      <c r="G69" s="216">
        <v>1073.306</v>
      </c>
      <c r="H69" s="217">
        <v>4840.2969999999996</v>
      </c>
      <c r="I69" s="218">
        <v>985.02099999999996</v>
      </c>
      <c r="J69" s="94"/>
      <c r="K69" s="212" t="s">
        <v>125</v>
      </c>
      <c r="L69" s="213">
        <v>30.417999999999999</v>
      </c>
      <c r="M69" s="214">
        <v>129.529</v>
      </c>
      <c r="N69" s="213">
        <v>11</v>
      </c>
      <c r="O69" s="215" t="s">
        <v>193</v>
      </c>
      <c r="P69" s="216">
        <v>91.909000000000006</v>
      </c>
      <c r="Q69" s="217">
        <v>414.39699999999999</v>
      </c>
      <c r="R69" s="218">
        <v>103.173</v>
      </c>
    </row>
    <row r="70" spans="2:18" ht="15.75" x14ac:dyDescent="0.25">
      <c r="B70" s="212" t="s">
        <v>269</v>
      </c>
      <c r="C70" s="213">
        <v>825.11199999999997</v>
      </c>
      <c r="D70" s="214">
        <v>3513.3589999999999</v>
      </c>
      <c r="E70" s="213">
        <v>545.27800000000002</v>
      </c>
      <c r="F70" s="215" t="s">
        <v>131</v>
      </c>
      <c r="G70" s="216">
        <v>787.17899999999997</v>
      </c>
      <c r="H70" s="217">
        <v>3548.2759999999998</v>
      </c>
      <c r="I70" s="218">
        <v>656.99699999999996</v>
      </c>
      <c r="J70" s="94"/>
      <c r="K70" s="212" t="s">
        <v>138</v>
      </c>
      <c r="L70" s="213">
        <v>30.007999999999999</v>
      </c>
      <c r="M70" s="214">
        <v>127.67700000000001</v>
      </c>
      <c r="N70" s="213">
        <v>42.466000000000001</v>
      </c>
      <c r="O70" s="215" t="s">
        <v>137</v>
      </c>
      <c r="P70" s="216">
        <v>79.965000000000003</v>
      </c>
      <c r="Q70" s="217">
        <v>360.58199999999999</v>
      </c>
      <c r="R70" s="218">
        <v>41.802999999999997</v>
      </c>
    </row>
    <row r="71" spans="2:18" ht="15.75" x14ac:dyDescent="0.25">
      <c r="B71" s="212" t="s">
        <v>79</v>
      </c>
      <c r="C71" s="213">
        <v>775.73800000000006</v>
      </c>
      <c r="D71" s="214">
        <v>3304.5650000000001</v>
      </c>
      <c r="E71" s="213">
        <v>641.21199999999999</v>
      </c>
      <c r="F71" s="215" t="s">
        <v>132</v>
      </c>
      <c r="G71" s="216">
        <v>585.23099999999999</v>
      </c>
      <c r="H71" s="217">
        <v>2637.9969999999998</v>
      </c>
      <c r="I71" s="218">
        <v>287.8</v>
      </c>
      <c r="J71" s="94"/>
      <c r="K71" s="212" t="s">
        <v>188</v>
      </c>
      <c r="L71" s="213">
        <v>22.094000000000001</v>
      </c>
      <c r="M71" s="214">
        <v>94.066999999999993</v>
      </c>
      <c r="N71" s="213">
        <v>18.143999999999998</v>
      </c>
      <c r="O71" s="215" t="s">
        <v>174</v>
      </c>
      <c r="P71" s="216">
        <v>52.228999999999999</v>
      </c>
      <c r="Q71" s="217">
        <v>236.09399999999999</v>
      </c>
      <c r="R71" s="218">
        <v>31.56</v>
      </c>
    </row>
    <row r="72" spans="2:18" ht="15.75" x14ac:dyDescent="0.25">
      <c r="B72" s="212" t="s">
        <v>126</v>
      </c>
      <c r="C72" s="213">
        <v>497.67</v>
      </c>
      <c r="D72" s="214">
        <v>2119.7869999999998</v>
      </c>
      <c r="E72" s="213">
        <v>465.149</v>
      </c>
      <c r="F72" s="215" t="s">
        <v>76</v>
      </c>
      <c r="G72" s="216">
        <v>478.16899999999998</v>
      </c>
      <c r="H72" s="217">
        <v>2154.42</v>
      </c>
      <c r="I72" s="218">
        <v>260.89299999999997</v>
      </c>
      <c r="J72" s="94"/>
      <c r="K72" s="212" t="s">
        <v>136</v>
      </c>
      <c r="L72" s="213">
        <v>20.222999999999999</v>
      </c>
      <c r="M72" s="214">
        <v>86.418999999999997</v>
      </c>
      <c r="N72" s="213">
        <v>7.7619999999999996</v>
      </c>
      <c r="O72" s="215" t="s">
        <v>155</v>
      </c>
      <c r="P72" s="216">
        <v>27.271999999999998</v>
      </c>
      <c r="Q72" s="217">
        <v>123.221</v>
      </c>
      <c r="R72" s="218">
        <v>13.507999999999999</v>
      </c>
    </row>
    <row r="73" spans="2:18" ht="16.5" thickBot="1" x14ac:dyDescent="0.3">
      <c r="B73" s="219" t="s">
        <v>155</v>
      </c>
      <c r="C73" s="220">
        <v>363.67399999999998</v>
      </c>
      <c r="D73" s="221">
        <v>1545.5409999999999</v>
      </c>
      <c r="E73" s="220">
        <v>182.28</v>
      </c>
      <c r="F73" s="222" t="s">
        <v>126</v>
      </c>
      <c r="G73" s="223">
        <v>462.38299999999998</v>
      </c>
      <c r="H73" s="224">
        <v>2084.1849999999999</v>
      </c>
      <c r="I73" s="225">
        <v>468.678</v>
      </c>
      <c r="J73" s="94"/>
      <c r="K73" s="219" t="s">
        <v>134</v>
      </c>
      <c r="L73" s="220">
        <v>13.284000000000001</v>
      </c>
      <c r="M73" s="221">
        <v>56.765999999999998</v>
      </c>
      <c r="N73" s="220">
        <v>5.7240000000000002</v>
      </c>
      <c r="O73" s="222" t="s">
        <v>188</v>
      </c>
      <c r="P73" s="223">
        <v>22.75</v>
      </c>
      <c r="Q73" s="224">
        <v>102.602</v>
      </c>
      <c r="R73" s="225">
        <v>19.007999999999999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306</v>
      </c>
      <c r="C80" s="227"/>
      <c r="D80" s="228"/>
      <c r="E80" s="229"/>
      <c r="F80" s="226" t="s">
        <v>307</v>
      </c>
      <c r="G80" s="227"/>
      <c r="H80" s="228"/>
      <c r="I80" s="229"/>
      <c r="J80" s="94"/>
      <c r="K80" s="226" t="s">
        <v>306</v>
      </c>
      <c r="L80" s="227"/>
      <c r="M80" s="228"/>
      <c r="N80" s="229"/>
      <c r="O80" s="226" t="s">
        <v>307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56561.942999999999</v>
      </c>
      <c r="D82" s="200">
        <v>240918.77</v>
      </c>
      <c r="E82" s="201">
        <v>56975.553999999996</v>
      </c>
      <c r="F82" s="202" t="s">
        <v>114</v>
      </c>
      <c r="G82" s="203">
        <v>52251.101000000002</v>
      </c>
      <c r="H82" s="204">
        <v>235593.49100000001</v>
      </c>
      <c r="I82" s="201">
        <v>64221.084000000003</v>
      </c>
      <c r="J82" s="94"/>
      <c r="K82" s="198" t="s">
        <v>114</v>
      </c>
      <c r="L82" s="199">
        <v>14415.669</v>
      </c>
      <c r="M82" s="200">
        <v>61384.936000000002</v>
      </c>
      <c r="N82" s="201">
        <v>24042.948</v>
      </c>
      <c r="O82" s="202" t="s">
        <v>114</v>
      </c>
      <c r="P82" s="203">
        <v>13150.655000000001</v>
      </c>
      <c r="Q82" s="204">
        <v>59277.737000000001</v>
      </c>
      <c r="R82" s="201">
        <v>22208.798999999999</v>
      </c>
    </row>
    <row r="83" spans="2:18" ht="15.75" x14ac:dyDescent="0.25">
      <c r="B83" s="205" t="s">
        <v>269</v>
      </c>
      <c r="C83" s="206">
        <v>14660.141</v>
      </c>
      <c r="D83" s="207">
        <v>62427.29</v>
      </c>
      <c r="E83" s="206">
        <v>12033.382</v>
      </c>
      <c r="F83" s="208" t="s">
        <v>157</v>
      </c>
      <c r="G83" s="209">
        <v>13656.037</v>
      </c>
      <c r="H83" s="210">
        <v>61574.23</v>
      </c>
      <c r="I83" s="211">
        <v>17501</v>
      </c>
      <c r="J83" s="94"/>
      <c r="K83" s="205" t="s">
        <v>77</v>
      </c>
      <c r="L83" s="206">
        <v>2836.34</v>
      </c>
      <c r="M83" s="207">
        <v>12076.047</v>
      </c>
      <c r="N83" s="206">
        <v>3740.5369999999998</v>
      </c>
      <c r="O83" s="208" t="s">
        <v>77</v>
      </c>
      <c r="P83" s="209">
        <v>2478.8330000000001</v>
      </c>
      <c r="Q83" s="210">
        <v>11173.017</v>
      </c>
      <c r="R83" s="211">
        <v>3401.027</v>
      </c>
    </row>
    <row r="84" spans="2:18" ht="15.75" x14ac:dyDescent="0.25">
      <c r="B84" s="212" t="s">
        <v>157</v>
      </c>
      <c r="C84" s="213">
        <v>8754.2960000000003</v>
      </c>
      <c r="D84" s="214">
        <v>37315.527999999998</v>
      </c>
      <c r="E84" s="213">
        <v>10779.496999999999</v>
      </c>
      <c r="F84" s="215" t="s">
        <v>269</v>
      </c>
      <c r="G84" s="216">
        <v>9954.8250000000007</v>
      </c>
      <c r="H84" s="217">
        <v>44884.63</v>
      </c>
      <c r="I84" s="218">
        <v>12804.725</v>
      </c>
      <c r="J84" s="94"/>
      <c r="K84" s="212" t="s">
        <v>269</v>
      </c>
      <c r="L84" s="213">
        <v>2238.1529999999998</v>
      </c>
      <c r="M84" s="214">
        <v>9521.7309999999998</v>
      </c>
      <c r="N84" s="213">
        <v>2413.8229999999999</v>
      </c>
      <c r="O84" s="215" t="s">
        <v>269</v>
      </c>
      <c r="P84" s="216">
        <v>2076.7069999999999</v>
      </c>
      <c r="Q84" s="217">
        <v>9359.5499999999993</v>
      </c>
      <c r="R84" s="218">
        <v>1673.53</v>
      </c>
    </row>
    <row r="85" spans="2:18" ht="15.75" x14ac:dyDescent="0.25">
      <c r="B85" s="212" t="s">
        <v>77</v>
      </c>
      <c r="C85" s="213">
        <v>3679.105</v>
      </c>
      <c r="D85" s="214">
        <v>15666.636</v>
      </c>
      <c r="E85" s="213">
        <v>8263.0490000000009</v>
      </c>
      <c r="F85" s="215" t="s">
        <v>77</v>
      </c>
      <c r="G85" s="216">
        <v>4219.1809999999996</v>
      </c>
      <c r="H85" s="217">
        <v>19018.366999999998</v>
      </c>
      <c r="I85" s="218">
        <v>8658.1029999999992</v>
      </c>
      <c r="J85" s="94"/>
      <c r="K85" s="212" t="s">
        <v>125</v>
      </c>
      <c r="L85" s="213">
        <v>1580.2550000000001</v>
      </c>
      <c r="M85" s="214">
        <v>6730.1509999999998</v>
      </c>
      <c r="N85" s="213">
        <v>435.14699999999999</v>
      </c>
      <c r="O85" s="215" t="s">
        <v>76</v>
      </c>
      <c r="P85" s="216">
        <v>1972.221</v>
      </c>
      <c r="Q85" s="217">
        <v>8888.5509999999995</v>
      </c>
      <c r="R85" s="218">
        <v>2079.4879999999998</v>
      </c>
    </row>
    <row r="86" spans="2:18" ht="15.75" x14ac:dyDescent="0.25">
      <c r="B86" s="212" t="s">
        <v>133</v>
      </c>
      <c r="C86" s="213">
        <v>3067.2020000000002</v>
      </c>
      <c r="D86" s="214">
        <v>13066.671</v>
      </c>
      <c r="E86" s="213">
        <v>711.43799999999999</v>
      </c>
      <c r="F86" s="215" t="s">
        <v>200</v>
      </c>
      <c r="G86" s="216">
        <v>3701.0680000000002</v>
      </c>
      <c r="H86" s="217">
        <v>16700.203000000001</v>
      </c>
      <c r="I86" s="218">
        <v>4021</v>
      </c>
      <c r="J86" s="94"/>
      <c r="K86" s="212" t="s">
        <v>76</v>
      </c>
      <c r="L86" s="213">
        <v>1459.001</v>
      </c>
      <c r="M86" s="214">
        <v>6213.6419999999998</v>
      </c>
      <c r="N86" s="213">
        <v>1624.03</v>
      </c>
      <c r="O86" s="215" t="s">
        <v>125</v>
      </c>
      <c r="P86" s="216">
        <v>1289.7090000000001</v>
      </c>
      <c r="Q86" s="217">
        <v>5814.5879999999997</v>
      </c>
      <c r="R86" s="218">
        <v>326.31099999999998</v>
      </c>
    </row>
    <row r="87" spans="2:18" ht="15.75" x14ac:dyDescent="0.25">
      <c r="B87" s="212" t="s">
        <v>214</v>
      </c>
      <c r="C87" s="213">
        <v>2323.5639999999999</v>
      </c>
      <c r="D87" s="214">
        <v>9883.5849999999991</v>
      </c>
      <c r="E87" s="213">
        <v>2660</v>
      </c>
      <c r="F87" s="215" t="s">
        <v>215</v>
      </c>
      <c r="G87" s="216">
        <v>2022.9659999999999</v>
      </c>
      <c r="H87" s="217">
        <v>9122.9490000000005</v>
      </c>
      <c r="I87" s="218">
        <v>2132.1</v>
      </c>
      <c r="J87" s="94"/>
      <c r="K87" s="212" t="s">
        <v>131</v>
      </c>
      <c r="L87" s="213">
        <v>1302.278</v>
      </c>
      <c r="M87" s="214">
        <v>5542.3519999999999</v>
      </c>
      <c r="N87" s="213">
        <v>2011.6479999999999</v>
      </c>
      <c r="O87" s="215" t="s">
        <v>128</v>
      </c>
      <c r="P87" s="216">
        <v>1218.8910000000001</v>
      </c>
      <c r="Q87" s="217">
        <v>5495.7420000000002</v>
      </c>
      <c r="R87" s="218">
        <v>8837.5409999999993</v>
      </c>
    </row>
    <row r="88" spans="2:18" ht="15.75" x14ac:dyDescent="0.25">
      <c r="B88" s="212" t="s">
        <v>127</v>
      </c>
      <c r="C88" s="213">
        <v>2243.6329999999998</v>
      </c>
      <c r="D88" s="214">
        <v>9558.3060000000005</v>
      </c>
      <c r="E88" s="213">
        <v>1403.9929999999999</v>
      </c>
      <c r="F88" s="215" t="s">
        <v>125</v>
      </c>
      <c r="G88" s="216">
        <v>1503.405</v>
      </c>
      <c r="H88" s="217">
        <v>6778.46</v>
      </c>
      <c r="I88" s="218">
        <v>1455.924</v>
      </c>
      <c r="J88" s="94"/>
      <c r="K88" s="212" t="s">
        <v>128</v>
      </c>
      <c r="L88" s="213">
        <v>1113.3240000000001</v>
      </c>
      <c r="M88" s="214">
        <v>4738.9949999999999</v>
      </c>
      <c r="N88" s="213">
        <v>9795.6200000000008</v>
      </c>
      <c r="O88" s="215" t="s">
        <v>131</v>
      </c>
      <c r="P88" s="216">
        <v>1139.212</v>
      </c>
      <c r="Q88" s="217">
        <v>5135.6819999999998</v>
      </c>
      <c r="R88" s="218">
        <v>1659.4290000000001</v>
      </c>
    </row>
    <row r="89" spans="2:18" ht="15.75" x14ac:dyDescent="0.25">
      <c r="B89" s="212" t="s">
        <v>200</v>
      </c>
      <c r="C89" s="213">
        <v>1898.6780000000001</v>
      </c>
      <c r="D89" s="214">
        <v>8088.6779999999999</v>
      </c>
      <c r="E89" s="213">
        <v>2200</v>
      </c>
      <c r="F89" s="215" t="s">
        <v>265</v>
      </c>
      <c r="G89" s="216">
        <v>1339.2329999999999</v>
      </c>
      <c r="H89" s="217">
        <v>6042.0410000000002</v>
      </c>
      <c r="I89" s="218">
        <v>931</v>
      </c>
      <c r="J89" s="94"/>
      <c r="K89" s="212" t="s">
        <v>133</v>
      </c>
      <c r="L89" s="213">
        <v>898.41399999999999</v>
      </c>
      <c r="M89" s="214">
        <v>3829.0740000000001</v>
      </c>
      <c r="N89" s="213">
        <v>215.85599999999999</v>
      </c>
      <c r="O89" s="215" t="s">
        <v>79</v>
      </c>
      <c r="P89" s="216">
        <v>502.54399999999998</v>
      </c>
      <c r="Q89" s="217">
        <v>2262.6669999999999</v>
      </c>
      <c r="R89" s="218">
        <v>1426.9079999999999</v>
      </c>
    </row>
    <row r="90" spans="2:18" ht="15.75" x14ac:dyDescent="0.25">
      <c r="B90" s="212" t="s">
        <v>125</v>
      </c>
      <c r="C90" s="213">
        <v>1781.877</v>
      </c>
      <c r="D90" s="214">
        <v>7588.0410000000002</v>
      </c>
      <c r="E90" s="213">
        <v>1572.951</v>
      </c>
      <c r="F90" s="215" t="s">
        <v>214</v>
      </c>
      <c r="G90" s="216">
        <v>1149.5999999999999</v>
      </c>
      <c r="H90" s="217">
        <v>5182.9120000000003</v>
      </c>
      <c r="I90" s="218">
        <v>1425.5</v>
      </c>
      <c r="J90" s="94"/>
      <c r="K90" s="212" t="s">
        <v>129</v>
      </c>
      <c r="L90" s="213">
        <v>767.35500000000002</v>
      </c>
      <c r="M90" s="214">
        <v>3269.7130000000002</v>
      </c>
      <c r="N90" s="213">
        <v>1219.1300000000001</v>
      </c>
      <c r="O90" s="215" t="s">
        <v>126</v>
      </c>
      <c r="P90" s="216">
        <v>456.41500000000002</v>
      </c>
      <c r="Q90" s="217">
        <v>2054.2339999999999</v>
      </c>
      <c r="R90" s="218">
        <v>215.35499999999999</v>
      </c>
    </row>
    <row r="91" spans="2:18" ht="15.75" x14ac:dyDescent="0.25">
      <c r="B91" s="212" t="s">
        <v>76</v>
      </c>
      <c r="C91" s="213">
        <v>1741.992</v>
      </c>
      <c r="D91" s="214">
        <v>7423.2539999999999</v>
      </c>
      <c r="E91" s="213">
        <v>1308.913</v>
      </c>
      <c r="F91" s="215" t="s">
        <v>219</v>
      </c>
      <c r="G91" s="216">
        <v>1061.5550000000001</v>
      </c>
      <c r="H91" s="217">
        <v>4781.1329999999998</v>
      </c>
      <c r="I91" s="218">
        <v>1081</v>
      </c>
      <c r="J91" s="94"/>
      <c r="K91" s="212" t="s">
        <v>136</v>
      </c>
      <c r="L91" s="213">
        <v>471.23700000000002</v>
      </c>
      <c r="M91" s="214">
        <v>2007.922</v>
      </c>
      <c r="N91" s="213">
        <v>534.28399999999999</v>
      </c>
      <c r="O91" s="215" t="s">
        <v>129</v>
      </c>
      <c r="P91" s="216">
        <v>405.41399999999999</v>
      </c>
      <c r="Q91" s="217">
        <v>1827.1980000000001</v>
      </c>
      <c r="R91" s="218">
        <v>876.82100000000003</v>
      </c>
    </row>
    <row r="92" spans="2:18" ht="15.75" x14ac:dyDescent="0.25">
      <c r="B92" s="212" t="s">
        <v>219</v>
      </c>
      <c r="C92" s="213">
        <v>1214.837</v>
      </c>
      <c r="D92" s="214">
        <v>5164.7879999999996</v>
      </c>
      <c r="E92" s="213">
        <v>1252.5999999999999</v>
      </c>
      <c r="F92" s="215" t="s">
        <v>135</v>
      </c>
      <c r="G92" s="216">
        <v>1050.4390000000001</v>
      </c>
      <c r="H92" s="217">
        <v>4735.57</v>
      </c>
      <c r="I92" s="218">
        <v>1281.9190000000001</v>
      </c>
      <c r="J92" s="94"/>
      <c r="K92" s="212" t="s">
        <v>126</v>
      </c>
      <c r="L92" s="213">
        <v>453.99</v>
      </c>
      <c r="M92" s="214">
        <v>1936.059</v>
      </c>
      <c r="N92" s="213">
        <v>232.8</v>
      </c>
      <c r="O92" s="215" t="s">
        <v>135</v>
      </c>
      <c r="P92" s="216">
        <v>335.428</v>
      </c>
      <c r="Q92" s="217">
        <v>1513.2760000000001</v>
      </c>
      <c r="R92" s="218">
        <v>327.72800000000001</v>
      </c>
    </row>
    <row r="93" spans="2:18" ht="15.75" x14ac:dyDescent="0.25">
      <c r="B93" s="212" t="s">
        <v>215</v>
      </c>
      <c r="C93" s="213">
        <v>1144.135</v>
      </c>
      <c r="D93" s="214">
        <v>4873.7139999999999</v>
      </c>
      <c r="E93" s="213">
        <v>1160.5</v>
      </c>
      <c r="F93" s="215" t="s">
        <v>250</v>
      </c>
      <c r="G93" s="216">
        <v>1009.481</v>
      </c>
      <c r="H93" s="217">
        <v>4550.2839999999997</v>
      </c>
      <c r="I93" s="218">
        <v>1162</v>
      </c>
      <c r="J93" s="94"/>
      <c r="K93" s="212" t="s">
        <v>79</v>
      </c>
      <c r="L93" s="213">
        <v>428.678</v>
      </c>
      <c r="M93" s="214">
        <v>1827.8810000000001</v>
      </c>
      <c r="N93" s="213">
        <v>1092.32</v>
      </c>
      <c r="O93" s="215" t="s">
        <v>288</v>
      </c>
      <c r="P93" s="216">
        <v>241.113</v>
      </c>
      <c r="Q93" s="217">
        <v>1086.442</v>
      </c>
      <c r="R93" s="218">
        <v>405.44499999999999</v>
      </c>
    </row>
    <row r="94" spans="2:18" ht="15.75" x14ac:dyDescent="0.25">
      <c r="B94" s="212" t="s">
        <v>290</v>
      </c>
      <c r="C94" s="213">
        <v>1102.713</v>
      </c>
      <c r="D94" s="214">
        <v>4695.1530000000002</v>
      </c>
      <c r="E94" s="213">
        <v>1407</v>
      </c>
      <c r="F94" s="215" t="s">
        <v>291</v>
      </c>
      <c r="G94" s="216">
        <v>996.72199999999998</v>
      </c>
      <c r="H94" s="217">
        <v>4500.8969999999999</v>
      </c>
      <c r="I94" s="218">
        <v>303.94499999999999</v>
      </c>
      <c r="J94" s="94"/>
      <c r="K94" s="212" t="s">
        <v>142</v>
      </c>
      <c r="L94" s="213">
        <v>303.84399999999999</v>
      </c>
      <c r="M94" s="214">
        <v>1293.9069999999999</v>
      </c>
      <c r="N94" s="213">
        <v>142.39500000000001</v>
      </c>
      <c r="O94" s="215" t="s">
        <v>133</v>
      </c>
      <c r="P94" s="216">
        <v>229.68799999999999</v>
      </c>
      <c r="Q94" s="217">
        <v>1035.8900000000001</v>
      </c>
      <c r="R94" s="218">
        <v>498.113</v>
      </c>
    </row>
    <row r="95" spans="2:18" ht="15.75" x14ac:dyDescent="0.25">
      <c r="B95" s="212" t="s">
        <v>144</v>
      </c>
      <c r="C95" s="213">
        <v>911.11099999999999</v>
      </c>
      <c r="D95" s="214">
        <v>3881.6129999999998</v>
      </c>
      <c r="E95" s="213">
        <v>343.32100000000003</v>
      </c>
      <c r="F95" s="215" t="s">
        <v>309</v>
      </c>
      <c r="G95" s="216">
        <v>860.31700000000001</v>
      </c>
      <c r="H95" s="217">
        <v>3875.6030000000001</v>
      </c>
      <c r="I95" s="218">
        <v>1015</v>
      </c>
      <c r="J95" s="94"/>
      <c r="K95" s="212" t="s">
        <v>135</v>
      </c>
      <c r="L95" s="213">
        <v>159.25700000000001</v>
      </c>
      <c r="M95" s="214">
        <v>678.14400000000001</v>
      </c>
      <c r="N95" s="213">
        <v>81.510000000000005</v>
      </c>
      <c r="O95" s="215" t="s">
        <v>127</v>
      </c>
      <c r="P95" s="216">
        <v>189.756</v>
      </c>
      <c r="Q95" s="217">
        <v>858.05600000000004</v>
      </c>
      <c r="R95" s="218">
        <v>49.4</v>
      </c>
    </row>
    <row r="96" spans="2:18" ht="15.75" x14ac:dyDescent="0.25">
      <c r="B96" s="212" t="s">
        <v>250</v>
      </c>
      <c r="C96" s="213">
        <v>852.81299999999999</v>
      </c>
      <c r="D96" s="214">
        <v>3630.2130000000002</v>
      </c>
      <c r="E96" s="213">
        <v>885</v>
      </c>
      <c r="F96" s="215" t="s">
        <v>218</v>
      </c>
      <c r="G96" s="216">
        <v>828.39400000000001</v>
      </c>
      <c r="H96" s="217">
        <v>3735.9949999999999</v>
      </c>
      <c r="I96" s="218">
        <v>875</v>
      </c>
      <c r="J96" s="94"/>
      <c r="K96" s="212" t="s">
        <v>216</v>
      </c>
      <c r="L96" s="213">
        <v>153.554</v>
      </c>
      <c r="M96" s="214">
        <v>655.27099999999996</v>
      </c>
      <c r="N96" s="213">
        <v>201.15</v>
      </c>
      <c r="O96" s="215" t="s">
        <v>137</v>
      </c>
      <c r="P96" s="216">
        <v>160.13399999999999</v>
      </c>
      <c r="Q96" s="217">
        <v>721.428</v>
      </c>
      <c r="R96" s="218">
        <v>131.30000000000001</v>
      </c>
    </row>
    <row r="97" spans="2:18" ht="15.75" x14ac:dyDescent="0.25">
      <c r="B97" s="212" t="s">
        <v>126</v>
      </c>
      <c r="C97" s="213">
        <v>675.25699999999995</v>
      </c>
      <c r="D97" s="214">
        <v>2873.6</v>
      </c>
      <c r="E97" s="213">
        <v>154.916</v>
      </c>
      <c r="F97" s="215" t="s">
        <v>134</v>
      </c>
      <c r="G97" s="216">
        <v>770.48099999999999</v>
      </c>
      <c r="H97" s="217">
        <v>3474.7510000000002</v>
      </c>
      <c r="I97" s="218">
        <v>969.15300000000002</v>
      </c>
      <c r="J97" s="94"/>
      <c r="K97" s="212" t="s">
        <v>193</v>
      </c>
      <c r="L97" s="213">
        <v>134.649</v>
      </c>
      <c r="M97" s="214">
        <v>572.94100000000003</v>
      </c>
      <c r="N97" s="213">
        <v>160</v>
      </c>
      <c r="O97" s="215" t="s">
        <v>157</v>
      </c>
      <c r="P97" s="216">
        <v>159.52799999999999</v>
      </c>
      <c r="Q97" s="217">
        <v>721.65700000000004</v>
      </c>
      <c r="R97" s="218">
        <v>88.611999999999995</v>
      </c>
    </row>
    <row r="98" spans="2:18" ht="16.5" thickBot="1" x14ac:dyDescent="0.3">
      <c r="B98" s="219" t="s">
        <v>176</v>
      </c>
      <c r="C98" s="220">
        <v>663.83799999999997</v>
      </c>
      <c r="D98" s="221">
        <v>2826.395</v>
      </c>
      <c r="E98" s="220">
        <v>1076</v>
      </c>
      <c r="F98" s="222" t="s">
        <v>76</v>
      </c>
      <c r="G98" s="223">
        <v>553.77599999999995</v>
      </c>
      <c r="H98" s="224">
        <v>2496.3040000000001</v>
      </c>
      <c r="I98" s="225">
        <v>566.40599999999995</v>
      </c>
      <c r="J98" s="94"/>
      <c r="K98" s="219" t="s">
        <v>130</v>
      </c>
      <c r="L98" s="220">
        <v>68.513999999999996</v>
      </c>
      <c r="M98" s="221">
        <v>292.17200000000003</v>
      </c>
      <c r="N98" s="220">
        <v>18.5</v>
      </c>
      <c r="O98" s="222" t="s">
        <v>144</v>
      </c>
      <c r="P98" s="223">
        <v>83.616</v>
      </c>
      <c r="Q98" s="224">
        <v>376.34399999999999</v>
      </c>
      <c r="R98" s="225">
        <v>36</v>
      </c>
    </row>
    <row r="101" spans="2:18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18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18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18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18" ht="19.5" thickBot="1" x14ac:dyDescent="0.35">
      <c r="B105" s="226" t="s">
        <v>306</v>
      </c>
      <c r="C105" s="227"/>
      <c r="D105" s="228"/>
      <c r="E105" s="229"/>
      <c r="F105" s="226" t="s">
        <v>307</v>
      </c>
      <c r="G105" s="227"/>
      <c r="H105" s="228"/>
      <c r="I105" s="229"/>
      <c r="J105" s="94"/>
      <c r="K105" s="226" t="s">
        <v>306</v>
      </c>
      <c r="L105" s="227"/>
      <c r="M105" s="228"/>
      <c r="N105" s="229"/>
      <c r="O105" s="226" t="s">
        <v>307</v>
      </c>
      <c r="P105" s="227"/>
      <c r="Q105" s="228"/>
      <c r="R105" s="229"/>
    </row>
    <row r="106" spans="2:18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18" ht="16.5" thickBot="1" x14ac:dyDescent="0.3">
      <c r="B107" s="198" t="s">
        <v>114</v>
      </c>
      <c r="C107" s="199">
        <v>68546.101999999999</v>
      </c>
      <c r="D107" s="200">
        <v>292013.29800000001</v>
      </c>
      <c r="E107" s="201">
        <v>18820.690999999999</v>
      </c>
      <c r="F107" s="202" t="s">
        <v>114</v>
      </c>
      <c r="G107" s="203">
        <v>46554.909</v>
      </c>
      <c r="H107" s="204">
        <v>209908.88800000001</v>
      </c>
      <c r="I107" s="201">
        <v>12754.841</v>
      </c>
      <c r="J107" s="94"/>
      <c r="K107" s="198" t="s">
        <v>114</v>
      </c>
      <c r="L107" s="199">
        <v>17827.484</v>
      </c>
      <c r="M107" s="200">
        <v>75947.089000000007</v>
      </c>
      <c r="N107" s="201">
        <v>4002.6889999999999</v>
      </c>
      <c r="O107" s="202" t="s">
        <v>114</v>
      </c>
      <c r="P107" s="203">
        <v>23345.696</v>
      </c>
      <c r="Q107" s="204">
        <v>105243.855</v>
      </c>
      <c r="R107" s="201">
        <v>5984.1719999999996</v>
      </c>
    </row>
    <row r="108" spans="2:18" ht="15.75" x14ac:dyDescent="0.25">
      <c r="B108" s="205" t="s">
        <v>269</v>
      </c>
      <c r="C108" s="206">
        <v>9386.5830000000005</v>
      </c>
      <c r="D108" s="207">
        <v>39984.955999999998</v>
      </c>
      <c r="E108" s="206">
        <v>2625.8919999999998</v>
      </c>
      <c r="F108" s="208" t="s">
        <v>129</v>
      </c>
      <c r="G108" s="209">
        <v>8933.9539999999997</v>
      </c>
      <c r="H108" s="210">
        <v>40266.99</v>
      </c>
      <c r="I108" s="211">
        <v>2474.2170000000001</v>
      </c>
      <c r="J108" s="94"/>
      <c r="K108" s="205" t="s">
        <v>77</v>
      </c>
      <c r="L108" s="206">
        <v>5249.7870000000003</v>
      </c>
      <c r="M108" s="207">
        <v>22359.432000000001</v>
      </c>
      <c r="N108" s="206">
        <v>1126.194</v>
      </c>
      <c r="O108" s="208" t="s">
        <v>269</v>
      </c>
      <c r="P108" s="209">
        <v>7185.9309999999996</v>
      </c>
      <c r="Q108" s="210">
        <v>32383.567999999999</v>
      </c>
      <c r="R108" s="211">
        <v>1719.98</v>
      </c>
    </row>
    <row r="109" spans="2:18" ht="15.75" x14ac:dyDescent="0.25">
      <c r="B109" s="212" t="s">
        <v>129</v>
      </c>
      <c r="C109" s="213">
        <v>8878.2430000000004</v>
      </c>
      <c r="D109" s="214">
        <v>37853.247000000003</v>
      </c>
      <c r="E109" s="213">
        <v>2595.25</v>
      </c>
      <c r="F109" s="215" t="s">
        <v>138</v>
      </c>
      <c r="G109" s="216">
        <v>5906.1180000000004</v>
      </c>
      <c r="H109" s="217">
        <v>26612.418000000001</v>
      </c>
      <c r="I109" s="218">
        <v>1581.4829999999999</v>
      </c>
      <c r="J109" s="94"/>
      <c r="K109" s="212" t="s">
        <v>136</v>
      </c>
      <c r="L109" s="213">
        <v>3586.6849999999999</v>
      </c>
      <c r="M109" s="214">
        <v>15282.94</v>
      </c>
      <c r="N109" s="213">
        <v>690.25900000000001</v>
      </c>
      <c r="O109" s="215" t="s">
        <v>77</v>
      </c>
      <c r="P109" s="216">
        <v>6917.6890000000003</v>
      </c>
      <c r="Q109" s="217">
        <v>31199.644</v>
      </c>
      <c r="R109" s="218">
        <v>1796.991</v>
      </c>
    </row>
    <row r="110" spans="2:18" ht="15.75" x14ac:dyDescent="0.25">
      <c r="B110" s="212" t="s">
        <v>138</v>
      </c>
      <c r="C110" s="213">
        <v>7831.78</v>
      </c>
      <c r="D110" s="214">
        <v>33380.029000000002</v>
      </c>
      <c r="E110" s="213">
        <v>2139.7640000000001</v>
      </c>
      <c r="F110" s="215" t="s">
        <v>269</v>
      </c>
      <c r="G110" s="216">
        <v>3956.2359999999999</v>
      </c>
      <c r="H110" s="217">
        <v>17833.657999999999</v>
      </c>
      <c r="I110" s="218">
        <v>1112.586</v>
      </c>
      <c r="J110" s="94"/>
      <c r="K110" s="212" t="s">
        <v>131</v>
      </c>
      <c r="L110" s="213">
        <v>2540.482</v>
      </c>
      <c r="M110" s="214">
        <v>10824.411</v>
      </c>
      <c r="N110" s="213">
        <v>600.072</v>
      </c>
      <c r="O110" s="215" t="s">
        <v>137</v>
      </c>
      <c r="P110" s="216">
        <v>2300.2640000000001</v>
      </c>
      <c r="Q110" s="217">
        <v>10369.566000000001</v>
      </c>
      <c r="R110" s="218">
        <v>669.07100000000003</v>
      </c>
    </row>
    <row r="111" spans="2:18" ht="15.75" x14ac:dyDescent="0.25">
      <c r="B111" s="212" t="s">
        <v>193</v>
      </c>
      <c r="C111" s="213">
        <v>6116.9629999999997</v>
      </c>
      <c r="D111" s="214">
        <v>26054.324000000001</v>
      </c>
      <c r="E111" s="213">
        <v>1726.2460000000001</v>
      </c>
      <c r="F111" s="215" t="s">
        <v>128</v>
      </c>
      <c r="G111" s="216">
        <v>3368.2440000000001</v>
      </c>
      <c r="H111" s="217">
        <v>15184.014999999999</v>
      </c>
      <c r="I111" s="218">
        <v>915.46100000000001</v>
      </c>
      <c r="J111" s="94"/>
      <c r="K111" s="212" t="s">
        <v>126</v>
      </c>
      <c r="L111" s="213">
        <v>1501.5709999999999</v>
      </c>
      <c r="M111" s="214">
        <v>6401.723</v>
      </c>
      <c r="N111" s="213">
        <v>316.06900000000002</v>
      </c>
      <c r="O111" s="215" t="s">
        <v>126</v>
      </c>
      <c r="P111" s="216">
        <v>1558.2</v>
      </c>
      <c r="Q111" s="217">
        <v>7021.4859999999999</v>
      </c>
      <c r="R111" s="218">
        <v>303.05599999999998</v>
      </c>
    </row>
    <row r="112" spans="2:18" ht="15.75" x14ac:dyDescent="0.25">
      <c r="B112" s="212" t="s">
        <v>79</v>
      </c>
      <c r="C112" s="213">
        <v>4640.2449999999999</v>
      </c>
      <c r="D112" s="214">
        <v>19781.8</v>
      </c>
      <c r="E112" s="213">
        <v>1298.2</v>
      </c>
      <c r="F112" s="215" t="s">
        <v>77</v>
      </c>
      <c r="G112" s="216">
        <v>3238.1379999999999</v>
      </c>
      <c r="H112" s="217">
        <v>14594.615</v>
      </c>
      <c r="I112" s="218">
        <v>954.68700000000001</v>
      </c>
      <c r="J112" s="94"/>
      <c r="K112" s="212" t="s">
        <v>135</v>
      </c>
      <c r="L112" s="213">
        <v>1251.1759999999999</v>
      </c>
      <c r="M112" s="214">
        <v>5329.9769999999999</v>
      </c>
      <c r="N112" s="213">
        <v>268.11500000000001</v>
      </c>
      <c r="O112" s="215" t="s">
        <v>135</v>
      </c>
      <c r="P112" s="216">
        <v>1151.2170000000001</v>
      </c>
      <c r="Q112" s="217">
        <v>5187.6729999999998</v>
      </c>
      <c r="R112" s="218">
        <v>292.67599999999999</v>
      </c>
    </row>
    <row r="113" spans="2:18" ht="15.75" x14ac:dyDescent="0.25">
      <c r="B113" s="212" t="s">
        <v>128</v>
      </c>
      <c r="C113" s="213">
        <v>3966.2379999999998</v>
      </c>
      <c r="D113" s="214">
        <v>16904.606</v>
      </c>
      <c r="E113" s="213">
        <v>1060.93</v>
      </c>
      <c r="F113" s="215" t="s">
        <v>79</v>
      </c>
      <c r="G113" s="216">
        <v>3154.2359999999999</v>
      </c>
      <c r="H113" s="217">
        <v>14232.218000000001</v>
      </c>
      <c r="I113" s="218">
        <v>859.51300000000003</v>
      </c>
      <c r="J113" s="94"/>
      <c r="K113" s="212" t="s">
        <v>269</v>
      </c>
      <c r="L113" s="213">
        <v>1179.1089999999999</v>
      </c>
      <c r="M113" s="214">
        <v>5026.6189999999997</v>
      </c>
      <c r="N113" s="213">
        <v>439.43700000000001</v>
      </c>
      <c r="O113" s="215" t="s">
        <v>125</v>
      </c>
      <c r="P113" s="216">
        <v>1130.5540000000001</v>
      </c>
      <c r="Q113" s="217">
        <v>5097.4279999999999</v>
      </c>
      <c r="R113" s="218">
        <v>343.77499999999998</v>
      </c>
    </row>
    <row r="114" spans="2:18" ht="15.75" x14ac:dyDescent="0.25">
      <c r="B114" s="212" t="s">
        <v>77</v>
      </c>
      <c r="C114" s="213">
        <v>3580.203</v>
      </c>
      <c r="D114" s="214">
        <v>15248.607</v>
      </c>
      <c r="E114" s="213">
        <v>985.32</v>
      </c>
      <c r="F114" s="215" t="s">
        <v>178</v>
      </c>
      <c r="G114" s="216">
        <v>3012.7550000000001</v>
      </c>
      <c r="H114" s="217">
        <v>13589.057000000001</v>
      </c>
      <c r="I114" s="218">
        <v>881.92499999999995</v>
      </c>
      <c r="J114" s="94"/>
      <c r="K114" s="212" t="s">
        <v>137</v>
      </c>
      <c r="L114" s="213">
        <v>570.67999999999995</v>
      </c>
      <c r="M114" s="214">
        <v>2428.9569999999999</v>
      </c>
      <c r="N114" s="213">
        <v>136.935</v>
      </c>
      <c r="O114" s="215" t="s">
        <v>131</v>
      </c>
      <c r="P114" s="216">
        <v>1117.6079999999999</v>
      </c>
      <c r="Q114" s="217">
        <v>5040.6629999999996</v>
      </c>
      <c r="R114" s="218">
        <v>375.26400000000001</v>
      </c>
    </row>
    <row r="115" spans="2:18" ht="15.75" x14ac:dyDescent="0.25">
      <c r="B115" s="212" t="s">
        <v>265</v>
      </c>
      <c r="C115" s="213">
        <v>2436.2719999999999</v>
      </c>
      <c r="D115" s="214">
        <v>10365.986000000001</v>
      </c>
      <c r="E115" s="213">
        <v>723.37</v>
      </c>
      <c r="F115" s="215" t="s">
        <v>146</v>
      </c>
      <c r="G115" s="216">
        <v>2609.3649999999998</v>
      </c>
      <c r="H115" s="217">
        <v>11761.789000000001</v>
      </c>
      <c r="I115" s="218">
        <v>733.06200000000001</v>
      </c>
      <c r="J115" s="94"/>
      <c r="K115" s="212" t="s">
        <v>125</v>
      </c>
      <c r="L115" s="213">
        <v>569.03200000000004</v>
      </c>
      <c r="M115" s="214">
        <v>2419.2800000000002</v>
      </c>
      <c r="N115" s="213">
        <v>114.65300000000001</v>
      </c>
      <c r="O115" s="215" t="s">
        <v>76</v>
      </c>
      <c r="P115" s="216">
        <v>922.56600000000003</v>
      </c>
      <c r="Q115" s="217">
        <v>4158.6530000000002</v>
      </c>
      <c r="R115" s="218">
        <v>238.89500000000001</v>
      </c>
    </row>
    <row r="116" spans="2:18" ht="15.75" x14ac:dyDescent="0.25">
      <c r="B116" s="212" t="s">
        <v>76</v>
      </c>
      <c r="C116" s="213">
        <v>2261.3939999999998</v>
      </c>
      <c r="D116" s="214">
        <v>9616.7250000000004</v>
      </c>
      <c r="E116" s="213">
        <v>680.22500000000002</v>
      </c>
      <c r="F116" s="215" t="s">
        <v>125</v>
      </c>
      <c r="G116" s="216">
        <v>2211.62</v>
      </c>
      <c r="H116" s="217">
        <v>9985.0490000000009</v>
      </c>
      <c r="I116" s="218">
        <v>572.82600000000002</v>
      </c>
      <c r="J116" s="94"/>
      <c r="K116" s="212" t="s">
        <v>76</v>
      </c>
      <c r="L116" s="213">
        <v>408.976</v>
      </c>
      <c r="M116" s="214">
        <v>1744.4059999999999</v>
      </c>
      <c r="N116" s="213">
        <v>88.462000000000003</v>
      </c>
      <c r="O116" s="215" t="s">
        <v>130</v>
      </c>
      <c r="P116" s="216">
        <v>436.42700000000002</v>
      </c>
      <c r="Q116" s="217">
        <v>1969.2550000000001</v>
      </c>
      <c r="R116" s="218">
        <v>86.4</v>
      </c>
    </row>
    <row r="117" spans="2:18" ht="15.75" x14ac:dyDescent="0.25">
      <c r="B117" s="212" t="s">
        <v>146</v>
      </c>
      <c r="C117" s="213">
        <v>2236.9929999999999</v>
      </c>
      <c r="D117" s="214">
        <v>9527.1550000000007</v>
      </c>
      <c r="E117" s="213">
        <v>592.23699999999997</v>
      </c>
      <c r="F117" s="215" t="s">
        <v>136</v>
      </c>
      <c r="G117" s="216">
        <v>1466.953</v>
      </c>
      <c r="H117" s="217">
        <v>6611.9790000000003</v>
      </c>
      <c r="I117" s="218">
        <v>348.65</v>
      </c>
      <c r="J117" s="94"/>
      <c r="K117" s="212" t="s">
        <v>128</v>
      </c>
      <c r="L117" s="213">
        <v>344.74200000000002</v>
      </c>
      <c r="M117" s="214">
        <v>1467.3679999999999</v>
      </c>
      <c r="N117" s="213">
        <v>84.016000000000005</v>
      </c>
      <c r="O117" s="215" t="s">
        <v>128</v>
      </c>
      <c r="P117" s="216">
        <v>363.66</v>
      </c>
      <c r="Q117" s="217">
        <v>1638.6969999999999</v>
      </c>
      <c r="R117" s="218">
        <v>86.424000000000007</v>
      </c>
    </row>
    <row r="118" spans="2:18" ht="15.75" x14ac:dyDescent="0.25">
      <c r="B118" s="212" t="s">
        <v>131</v>
      </c>
      <c r="C118" s="213">
        <v>1992.971</v>
      </c>
      <c r="D118" s="214">
        <v>8482.1200000000008</v>
      </c>
      <c r="E118" s="213">
        <v>558.572</v>
      </c>
      <c r="F118" s="215" t="s">
        <v>133</v>
      </c>
      <c r="G118" s="216">
        <v>1012.543</v>
      </c>
      <c r="H118" s="217">
        <v>4565.0739999999996</v>
      </c>
      <c r="I118" s="218">
        <v>247.06800000000001</v>
      </c>
      <c r="J118" s="94"/>
      <c r="K118" s="212" t="s">
        <v>130</v>
      </c>
      <c r="L118" s="213">
        <v>339.31299999999999</v>
      </c>
      <c r="M118" s="214">
        <v>1444.873</v>
      </c>
      <c r="N118" s="213">
        <v>65.62</v>
      </c>
      <c r="O118" s="215" t="s">
        <v>127</v>
      </c>
      <c r="P118" s="216">
        <v>217.75</v>
      </c>
      <c r="Q118" s="217">
        <v>979.83100000000002</v>
      </c>
      <c r="R118" s="218">
        <v>61.71</v>
      </c>
    </row>
    <row r="119" spans="2:18" ht="15.75" x14ac:dyDescent="0.25">
      <c r="B119" s="212" t="s">
        <v>132</v>
      </c>
      <c r="C119" s="213">
        <v>1626.0719999999999</v>
      </c>
      <c r="D119" s="214">
        <v>6934.2209999999995</v>
      </c>
      <c r="E119" s="213">
        <v>352.8</v>
      </c>
      <c r="F119" s="215" t="s">
        <v>193</v>
      </c>
      <c r="G119" s="216">
        <v>978.64200000000005</v>
      </c>
      <c r="H119" s="217">
        <v>4411.3249999999998</v>
      </c>
      <c r="I119" s="218">
        <v>266.11</v>
      </c>
      <c r="J119" s="94"/>
      <c r="K119" s="212" t="s">
        <v>146</v>
      </c>
      <c r="L119" s="213">
        <v>103.825</v>
      </c>
      <c r="M119" s="214">
        <v>440.91199999999998</v>
      </c>
      <c r="N119" s="213">
        <v>32.305999999999997</v>
      </c>
      <c r="O119" s="215" t="s">
        <v>79</v>
      </c>
      <c r="P119" s="216">
        <v>40.276000000000003</v>
      </c>
      <c r="Q119" s="217">
        <v>181.40100000000001</v>
      </c>
      <c r="R119" s="218">
        <v>8.641</v>
      </c>
    </row>
    <row r="120" spans="2:18" ht="15.75" x14ac:dyDescent="0.25">
      <c r="B120" s="212" t="s">
        <v>136</v>
      </c>
      <c r="C120" s="213">
        <v>1445.029</v>
      </c>
      <c r="D120" s="214">
        <v>6158.0129999999999</v>
      </c>
      <c r="E120" s="213">
        <v>305.01499999999999</v>
      </c>
      <c r="F120" s="215" t="s">
        <v>76</v>
      </c>
      <c r="G120" s="216">
        <v>846.87099999999998</v>
      </c>
      <c r="H120" s="217">
        <v>3822.5639999999999</v>
      </c>
      <c r="I120" s="218">
        <v>241.05699999999999</v>
      </c>
      <c r="J120" s="94"/>
      <c r="K120" s="212" t="s">
        <v>144</v>
      </c>
      <c r="L120" s="213">
        <v>81.906000000000006</v>
      </c>
      <c r="M120" s="214">
        <v>349.279</v>
      </c>
      <c r="N120" s="213">
        <v>20.824999999999999</v>
      </c>
      <c r="O120" s="215" t="s">
        <v>129</v>
      </c>
      <c r="P120" s="216">
        <v>3.5070000000000001</v>
      </c>
      <c r="Q120" s="217">
        <v>15.781000000000001</v>
      </c>
      <c r="R120" s="218">
        <v>1.2889999999999999</v>
      </c>
    </row>
    <row r="121" spans="2:18" ht="15.75" x14ac:dyDescent="0.25">
      <c r="B121" s="212" t="s">
        <v>178</v>
      </c>
      <c r="C121" s="213">
        <v>1320.7539999999999</v>
      </c>
      <c r="D121" s="214">
        <v>5629.0730000000003</v>
      </c>
      <c r="E121" s="213">
        <v>335.97500000000002</v>
      </c>
      <c r="F121" s="215" t="s">
        <v>185</v>
      </c>
      <c r="G121" s="216">
        <v>721.95100000000002</v>
      </c>
      <c r="H121" s="217">
        <v>3255.5189999999998</v>
      </c>
      <c r="I121" s="218">
        <v>188.655</v>
      </c>
      <c r="J121" s="94"/>
      <c r="K121" s="212" t="s">
        <v>79</v>
      </c>
      <c r="L121" s="213">
        <v>64.143000000000001</v>
      </c>
      <c r="M121" s="214">
        <v>273.26400000000001</v>
      </c>
      <c r="N121" s="213">
        <v>12.951000000000001</v>
      </c>
      <c r="O121" s="215" t="s">
        <v>292</v>
      </c>
      <c r="P121" s="216">
        <v>4.7E-2</v>
      </c>
      <c r="Q121" s="217">
        <v>0.20899999999999999</v>
      </c>
      <c r="R121" s="218">
        <v>0</v>
      </c>
    </row>
    <row r="122" spans="2:18" ht="15.75" x14ac:dyDescent="0.25">
      <c r="B122" s="212" t="s">
        <v>285</v>
      </c>
      <c r="C122" s="213">
        <v>1147.42</v>
      </c>
      <c r="D122" s="214">
        <v>4887.085</v>
      </c>
      <c r="E122" s="213">
        <v>317.005</v>
      </c>
      <c r="F122" s="215" t="s">
        <v>270</v>
      </c>
      <c r="G122" s="216">
        <v>659.44899999999996</v>
      </c>
      <c r="H122" s="217">
        <v>2979.4229999999998</v>
      </c>
      <c r="I122" s="218">
        <v>196.666</v>
      </c>
      <c r="J122" s="94"/>
      <c r="K122" s="212" t="s">
        <v>181</v>
      </c>
      <c r="L122" s="213">
        <v>28.6</v>
      </c>
      <c r="M122" s="214">
        <v>122.01300000000001</v>
      </c>
      <c r="N122" s="213">
        <v>5.7450000000000001</v>
      </c>
      <c r="O122" s="215"/>
      <c r="P122" s="216"/>
      <c r="Q122" s="217"/>
      <c r="R122" s="218"/>
    </row>
    <row r="123" spans="2:18" ht="16.5" thickBot="1" x14ac:dyDescent="0.3">
      <c r="B123" s="219" t="s">
        <v>310</v>
      </c>
      <c r="C123" s="220">
        <v>1084.5250000000001</v>
      </c>
      <c r="D123" s="221">
        <v>4611.2240000000002</v>
      </c>
      <c r="E123" s="220">
        <v>305.89999999999998</v>
      </c>
      <c r="F123" s="222" t="s">
        <v>135</v>
      </c>
      <c r="G123" s="223">
        <v>606.24900000000002</v>
      </c>
      <c r="H123" s="224">
        <v>2740.107</v>
      </c>
      <c r="I123" s="225">
        <v>173.21899999999999</v>
      </c>
      <c r="J123" s="94"/>
      <c r="K123" s="219" t="s">
        <v>129</v>
      </c>
      <c r="L123" s="220">
        <v>7.444</v>
      </c>
      <c r="M123" s="221">
        <v>31.581</v>
      </c>
      <c r="N123" s="220">
        <v>1.03</v>
      </c>
      <c r="O123" s="222"/>
      <c r="P123" s="223"/>
      <c r="Q123" s="224"/>
      <c r="R123" s="225"/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306</v>
      </c>
      <c r="C131" s="227"/>
      <c r="D131" s="228"/>
      <c r="E131" s="229"/>
      <c r="F131" s="226" t="s">
        <v>307</v>
      </c>
      <c r="G131" s="227"/>
      <c r="H131" s="228"/>
      <c r="I131" s="229"/>
      <c r="J131" s="94"/>
      <c r="K131" s="226" t="s">
        <v>306</v>
      </c>
      <c r="L131" s="227"/>
      <c r="M131" s="228"/>
      <c r="N131" s="229"/>
      <c r="O131" s="226" t="s">
        <v>307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207737.878</v>
      </c>
      <c r="D133" s="200">
        <v>884712.15800000005</v>
      </c>
      <c r="E133" s="201">
        <v>64508.186000000002</v>
      </c>
      <c r="F133" s="202" t="s">
        <v>114</v>
      </c>
      <c r="G133" s="203">
        <v>217970.29199999999</v>
      </c>
      <c r="H133" s="204">
        <v>982656.19700000004</v>
      </c>
      <c r="I133" s="201">
        <v>70230.16</v>
      </c>
      <c r="J133" s="94"/>
      <c r="K133" s="198" t="s">
        <v>114</v>
      </c>
      <c r="L133" s="199">
        <v>101302.46</v>
      </c>
      <c r="M133" s="200">
        <v>431402.15</v>
      </c>
      <c r="N133" s="201">
        <v>25757.838</v>
      </c>
      <c r="O133" s="202" t="s">
        <v>114</v>
      </c>
      <c r="P133" s="203">
        <v>98646.02</v>
      </c>
      <c r="Q133" s="204">
        <v>444683.59</v>
      </c>
      <c r="R133" s="201">
        <v>26969.375</v>
      </c>
    </row>
    <row r="134" spans="2:31" ht="15.75" x14ac:dyDescent="0.25">
      <c r="B134" s="205" t="s">
        <v>77</v>
      </c>
      <c r="C134" s="206">
        <v>24203.248</v>
      </c>
      <c r="D134" s="207">
        <v>103044.595</v>
      </c>
      <c r="E134" s="206">
        <v>9551.8449999999993</v>
      </c>
      <c r="F134" s="208" t="s">
        <v>129</v>
      </c>
      <c r="G134" s="209">
        <v>22225.059000000001</v>
      </c>
      <c r="H134" s="210">
        <v>100187.75599999999</v>
      </c>
      <c r="I134" s="211">
        <v>6849.5519999999997</v>
      </c>
      <c r="J134" s="94"/>
      <c r="K134" s="205" t="s">
        <v>77</v>
      </c>
      <c r="L134" s="206">
        <v>38555.767</v>
      </c>
      <c r="M134" s="207">
        <v>164176.92600000001</v>
      </c>
      <c r="N134" s="206">
        <v>11286.397000000001</v>
      </c>
      <c r="O134" s="208" t="s">
        <v>77</v>
      </c>
      <c r="P134" s="209">
        <v>38472.688000000002</v>
      </c>
      <c r="Q134" s="210">
        <v>173414.90700000001</v>
      </c>
      <c r="R134" s="211">
        <v>13582.529</v>
      </c>
    </row>
    <row r="135" spans="2:31" ht="15.75" x14ac:dyDescent="0.25">
      <c r="B135" s="212" t="s">
        <v>129</v>
      </c>
      <c r="C135" s="213">
        <v>23525.205000000002</v>
      </c>
      <c r="D135" s="214">
        <v>100190.016</v>
      </c>
      <c r="E135" s="213">
        <v>7041.8720000000003</v>
      </c>
      <c r="F135" s="215" t="s">
        <v>77</v>
      </c>
      <c r="G135" s="216">
        <v>20950.993999999999</v>
      </c>
      <c r="H135" s="217">
        <v>94440.08</v>
      </c>
      <c r="I135" s="218">
        <v>8875.7639999999992</v>
      </c>
      <c r="J135" s="94"/>
      <c r="K135" s="212" t="s">
        <v>269</v>
      </c>
      <c r="L135" s="213">
        <v>12917.306</v>
      </c>
      <c r="M135" s="214">
        <v>54993.91</v>
      </c>
      <c r="N135" s="213">
        <v>3548.2750000000001</v>
      </c>
      <c r="O135" s="215" t="s">
        <v>125</v>
      </c>
      <c r="P135" s="216">
        <v>11845.856</v>
      </c>
      <c r="Q135" s="217">
        <v>53411.866999999998</v>
      </c>
      <c r="R135" s="218">
        <v>1795.2919999999999</v>
      </c>
    </row>
    <row r="136" spans="2:31" ht="15.75" x14ac:dyDescent="0.25">
      <c r="B136" s="212" t="s">
        <v>193</v>
      </c>
      <c r="C136" s="213">
        <v>18343.009999999998</v>
      </c>
      <c r="D136" s="214">
        <v>78126.096000000005</v>
      </c>
      <c r="E136" s="213">
        <v>4940.4309999999996</v>
      </c>
      <c r="F136" s="215" t="s">
        <v>193</v>
      </c>
      <c r="G136" s="216">
        <v>20087.118999999999</v>
      </c>
      <c r="H136" s="217">
        <v>90572.823999999993</v>
      </c>
      <c r="I136" s="218">
        <v>5588.1210000000001</v>
      </c>
      <c r="J136" s="94"/>
      <c r="K136" s="212" t="s">
        <v>125</v>
      </c>
      <c r="L136" s="213">
        <v>11199.986999999999</v>
      </c>
      <c r="M136" s="214">
        <v>47698.224000000002</v>
      </c>
      <c r="N136" s="213">
        <v>1716.3530000000001</v>
      </c>
      <c r="O136" s="215" t="s">
        <v>269</v>
      </c>
      <c r="P136" s="216">
        <v>10807.437</v>
      </c>
      <c r="Q136" s="217">
        <v>48710.673000000003</v>
      </c>
      <c r="R136" s="218">
        <v>2882.259</v>
      </c>
    </row>
    <row r="137" spans="2:31" ht="15.75" x14ac:dyDescent="0.25">
      <c r="B137" s="212" t="s">
        <v>125</v>
      </c>
      <c r="C137" s="213">
        <v>13701.879000000001</v>
      </c>
      <c r="D137" s="214">
        <v>58354.512000000002</v>
      </c>
      <c r="E137" s="213">
        <v>3724.5720000000001</v>
      </c>
      <c r="F137" s="215" t="s">
        <v>125</v>
      </c>
      <c r="G137" s="216">
        <v>17954.491000000002</v>
      </c>
      <c r="H137" s="217">
        <v>80951.346000000005</v>
      </c>
      <c r="I137" s="218">
        <v>5527.576</v>
      </c>
      <c r="J137" s="94"/>
      <c r="K137" s="212" t="s">
        <v>129</v>
      </c>
      <c r="L137" s="213">
        <v>6987.7740000000003</v>
      </c>
      <c r="M137" s="214">
        <v>29762.614000000001</v>
      </c>
      <c r="N137" s="213">
        <v>1809.7470000000001</v>
      </c>
      <c r="O137" s="215" t="s">
        <v>129</v>
      </c>
      <c r="P137" s="216">
        <v>6250.15</v>
      </c>
      <c r="Q137" s="217">
        <v>28181.628000000001</v>
      </c>
      <c r="R137" s="218">
        <v>1725.3409999999999</v>
      </c>
    </row>
    <row r="138" spans="2:31" ht="15.75" x14ac:dyDescent="0.25">
      <c r="B138" s="212" t="s">
        <v>136</v>
      </c>
      <c r="C138" s="213">
        <v>13149.335999999999</v>
      </c>
      <c r="D138" s="214">
        <v>56022.055999999997</v>
      </c>
      <c r="E138" s="213">
        <v>4199.4539999999997</v>
      </c>
      <c r="F138" s="215" t="s">
        <v>136</v>
      </c>
      <c r="G138" s="216">
        <v>16470.534</v>
      </c>
      <c r="H138" s="217">
        <v>74244.944000000003</v>
      </c>
      <c r="I138" s="218">
        <v>4817.6369999999997</v>
      </c>
      <c r="J138" s="94"/>
      <c r="K138" s="212" t="s">
        <v>135</v>
      </c>
      <c r="L138" s="213">
        <v>5817.7920000000004</v>
      </c>
      <c r="M138" s="214">
        <v>24776.675999999999</v>
      </c>
      <c r="N138" s="213">
        <v>1699.1479999999999</v>
      </c>
      <c r="O138" s="215" t="s">
        <v>135</v>
      </c>
      <c r="P138" s="216">
        <v>6132.625</v>
      </c>
      <c r="Q138" s="217">
        <v>27646.38</v>
      </c>
      <c r="R138" s="218">
        <v>1826.0889999999999</v>
      </c>
    </row>
    <row r="139" spans="2:31" ht="15.75" x14ac:dyDescent="0.25">
      <c r="B139" s="212" t="s">
        <v>79</v>
      </c>
      <c r="C139" s="213">
        <v>12831.145</v>
      </c>
      <c r="D139" s="214">
        <v>54631.788999999997</v>
      </c>
      <c r="E139" s="213">
        <v>3842.098</v>
      </c>
      <c r="F139" s="215" t="s">
        <v>132</v>
      </c>
      <c r="G139" s="216">
        <v>12972.022999999999</v>
      </c>
      <c r="H139" s="217">
        <v>58471.127</v>
      </c>
      <c r="I139" s="218">
        <v>4220.4350000000004</v>
      </c>
      <c r="J139" s="94"/>
      <c r="K139" s="212" t="s">
        <v>76</v>
      </c>
      <c r="L139" s="213">
        <v>5757.567</v>
      </c>
      <c r="M139" s="214">
        <v>24516.215</v>
      </c>
      <c r="N139" s="213">
        <v>1390.5340000000001</v>
      </c>
      <c r="O139" s="215" t="s">
        <v>76</v>
      </c>
      <c r="P139" s="216">
        <v>6049.152</v>
      </c>
      <c r="Q139" s="217">
        <v>27266.592000000001</v>
      </c>
      <c r="R139" s="218">
        <v>1405.075</v>
      </c>
    </row>
    <row r="140" spans="2:31" ht="15.75" x14ac:dyDescent="0.25">
      <c r="B140" s="212" t="s">
        <v>138</v>
      </c>
      <c r="C140" s="213">
        <v>10470.475</v>
      </c>
      <c r="D140" s="214">
        <v>44591.936999999998</v>
      </c>
      <c r="E140" s="213">
        <v>3904.7719999999999</v>
      </c>
      <c r="F140" s="215" t="s">
        <v>138</v>
      </c>
      <c r="G140" s="216">
        <v>12610.477000000001</v>
      </c>
      <c r="H140" s="217">
        <v>56847.584999999999</v>
      </c>
      <c r="I140" s="218">
        <v>5011.1909999999998</v>
      </c>
      <c r="J140" s="94"/>
      <c r="K140" s="212" t="s">
        <v>136</v>
      </c>
      <c r="L140" s="213">
        <v>3150.1550000000002</v>
      </c>
      <c r="M140" s="214">
        <v>13435.705</v>
      </c>
      <c r="N140" s="213">
        <v>813.23</v>
      </c>
      <c r="O140" s="215" t="s">
        <v>127</v>
      </c>
      <c r="P140" s="216">
        <v>3191.8580000000002</v>
      </c>
      <c r="Q140" s="217">
        <v>14394.864</v>
      </c>
      <c r="R140" s="218">
        <v>384.22899999999998</v>
      </c>
    </row>
    <row r="141" spans="2:31" ht="15.75" x14ac:dyDescent="0.25">
      <c r="B141" s="212" t="s">
        <v>132</v>
      </c>
      <c r="C141" s="213">
        <v>10370.884</v>
      </c>
      <c r="D141" s="214">
        <v>44185.273000000001</v>
      </c>
      <c r="E141" s="213">
        <v>3132.335</v>
      </c>
      <c r="F141" s="215" t="s">
        <v>79</v>
      </c>
      <c r="G141" s="216">
        <v>12077.123</v>
      </c>
      <c r="H141" s="217">
        <v>54437.834999999999</v>
      </c>
      <c r="I141" s="218">
        <v>3772.52</v>
      </c>
      <c r="J141" s="94"/>
      <c r="K141" s="212" t="s">
        <v>127</v>
      </c>
      <c r="L141" s="213">
        <v>3055.2170000000001</v>
      </c>
      <c r="M141" s="214">
        <v>13014.566000000001</v>
      </c>
      <c r="N141" s="213">
        <v>371.38</v>
      </c>
      <c r="O141" s="215" t="s">
        <v>128</v>
      </c>
      <c r="P141" s="216">
        <v>2330.0880000000002</v>
      </c>
      <c r="Q141" s="217">
        <v>10504.585999999999</v>
      </c>
      <c r="R141" s="218">
        <v>416.35199999999998</v>
      </c>
      <c r="AE141" s="65">
        <v>0</v>
      </c>
    </row>
    <row r="142" spans="2:31" ht="15.75" x14ac:dyDescent="0.25">
      <c r="B142" s="212" t="s">
        <v>133</v>
      </c>
      <c r="C142" s="213">
        <v>7748.48</v>
      </c>
      <c r="D142" s="214">
        <v>33009.591</v>
      </c>
      <c r="E142" s="213">
        <v>2284.4499999999998</v>
      </c>
      <c r="F142" s="215" t="s">
        <v>133</v>
      </c>
      <c r="G142" s="216">
        <v>7731.2209999999995</v>
      </c>
      <c r="H142" s="217">
        <v>34852.807000000001</v>
      </c>
      <c r="I142" s="218">
        <v>2422.377</v>
      </c>
      <c r="J142" s="94"/>
      <c r="K142" s="212" t="s">
        <v>128</v>
      </c>
      <c r="L142" s="213">
        <v>2671.4259999999999</v>
      </c>
      <c r="M142" s="214">
        <v>11373.078</v>
      </c>
      <c r="N142" s="213">
        <v>437.17899999999997</v>
      </c>
      <c r="O142" s="215" t="s">
        <v>155</v>
      </c>
      <c r="P142" s="216">
        <v>2193.4960000000001</v>
      </c>
      <c r="Q142" s="217">
        <v>9890.7389999999996</v>
      </c>
      <c r="R142" s="218">
        <v>377.63499999999999</v>
      </c>
    </row>
    <row r="143" spans="2:31" ht="15.75" x14ac:dyDescent="0.25">
      <c r="B143" s="212" t="s">
        <v>127</v>
      </c>
      <c r="C143" s="213">
        <v>7483.915</v>
      </c>
      <c r="D143" s="214">
        <v>31874.522000000001</v>
      </c>
      <c r="E143" s="213">
        <v>2205.4839999999999</v>
      </c>
      <c r="F143" s="215" t="s">
        <v>128</v>
      </c>
      <c r="G143" s="216">
        <v>6169.3490000000002</v>
      </c>
      <c r="H143" s="217">
        <v>27812.775000000001</v>
      </c>
      <c r="I143" s="218">
        <v>1993.953</v>
      </c>
      <c r="J143" s="94"/>
      <c r="K143" s="212" t="s">
        <v>155</v>
      </c>
      <c r="L143" s="213">
        <v>2191.433</v>
      </c>
      <c r="M143" s="214">
        <v>9329.8089999999993</v>
      </c>
      <c r="N143" s="213">
        <v>410.22800000000001</v>
      </c>
      <c r="O143" s="215" t="s">
        <v>184</v>
      </c>
      <c r="P143" s="216">
        <v>1796.049</v>
      </c>
      <c r="Q143" s="217">
        <v>8096.09</v>
      </c>
      <c r="R143" s="218">
        <v>245.92599999999999</v>
      </c>
    </row>
    <row r="144" spans="2:31" ht="15.75" x14ac:dyDescent="0.25">
      <c r="B144" s="212" t="s">
        <v>128</v>
      </c>
      <c r="C144" s="213">
        <v>5785.0280000000002</v>
      </c>
      <c r="D144" s="214">
        <v>24631.871999999999</v>
      </c>
      <c r="E144" s="213">
        <v>1886.9179999999999</v>
      </c>
      <c r="F144" s="215" t="s">
        <v>131</v>
      </c>
      <c r="G144" s="216">
        <v>5376.5119999999997</v>
      </c>
      <c r="H144" s="217">
        <v>24241.746999999999</v>
      </c>
      <c r="I144" s="218">
        <v>1509.23</v>
      </c>
      <c r="J144" s="94"/>
      <c r="K144" s="212" t="s">
        <v>133</v>
      </c>
      <c r="L144" s="213">
        <v>1539.8789999999999</v>
      </c>
      <c r="M144" s="214">
        <v>6562.0839999999998</v>
      </c>
      <c r="N144" s="213">
        <v>297.512</v>
      </c>
      <c r="O144" s="215" t="s">
        <v>133</v>
      </c>
      <c r="P144" s="216">
        <v>1411.087</v>
      </c>
      <c r="Q144" s="217">
        <v>6358.6689999999999</v>
      </c>
      <c r="R144" s="218">
        <v>249.124</v>
      </c>
    </row>
    <row r="145" spans="2:18" ht="15.75" x14ac:dyDescent="0.25">
      <c r="B145" s="212" t="s">
        <v>135</v>
      </c>
      <c r="C145" s="213">
        <v>4480.8010000000004</v>
      </c>
      <c r="D145" s="214">
        <v>19088.616999999998</v>
      </c>
      <c r="E145" s="213">
        <v>1045.8979999999999</v>
      </c>
      <c r="F145" s="215" t="s">
        <v>135</v>
      </c>
      <c r="G145" s="216">
        <v>4694.732</v>
      </c>
      <c r="H145" s="217">
        <v>21162.665000000001</v>
      </c>
      <c r="I145" s="218">
        <v>1079.7809999999999</v>
      </c>
      <c r="J145" s="94"/>
      <c r="K145" s="212" t="s">
        <v>184</v>
      </c>
      <c r="L145" s="213">
        <v>1342.3420000000001</v>
      </c>
      <c r="M145" s="214">
        <v>5713.6719999999996</v>
      </c>
      <c r="N145" s="213">
        <v>182.06800000000001</v>
      </c>
      <c r="O145" s="215" t="s">
        <v>126</v>
      </c>
      <c r="P145" s="216">
        <v>1231.144</v>
      </c>
      <c r="Q145" s="217">
        <v>5550.1570000000002</v>
      </c>
      <c r="R145" s="218">
        <v>284.904</v>
      </c>
    </row>
    <row r="146" spans="2:18" ht="15.75" x14ac:dyDescent="0.25">
      <c r="B146" s="212" t="s">
        <v>185</v>
      </c>
      <c r="C146" s="213">
        <v>4414.3549999999996</v>
      </c>
      <c r="D146" s="214">
        <v>18789.21</v>
      </c>
      <c r="E146" s="213">
        <v>1214.5630000000001</v>
      </c>
      <c r="F146" s="215" t="s">
        <v>127</v>
      </c>
      <c r="G146" s="216">
        <v>4561.0820000000003</v>
      </c>
      <c r="H146" s="217">
        <v>20557.563999999998</v>
      </c>
      <c r="I146" s="218">
        <v>1384.951</v>
      </c>
      <c r="J146" s="94"/>
      <c r="K146" s="212" t="s">
        <v>131</v>
      </c>
      <c r="L146" s="213">
        <v>1115.8869999999999</v>
      </c>
      <c r="M146" s="214">
        <v>4750.7849999999999</v>
      </c>
      <c r="N146" s="213">
        <v>333.94499999999999</v>
      </c>
      <c r="O146" s="215" t="s">
        <v>131</v>
      </c>
      <c r="P146" s="216">
        <v>1199.213</v>
      </c>
      <c r="Q146" s="217">
        <v>5403.0829999999996</v>
      </c>
      <c r="R146" s="218">
        <v>328.03399999999999</v>
      </c>
    </row>
    <row r="147" spans="2:18" ht="15.75" x14ac:dyDescent="0.25">
      <c r="B147" s="212" t="s">
        <v>134</v>
      </c>
      <c r="C147" s="213">
        <v>3771.3510000000001</v>
      </c>
      <c r="D147" s="214">
        <v>16062.74</v>
      </c>
      <c r="E147" s="213">
        <v>1159.1790000000001</v>
      </c>
      <c r="F147" s="215" t="s">
        <v>199</v>
      </c>
      <c r="G147" s="216">
        <v>4017.7359999999999</v>
      </c>
      <c r="H147" s="217">
        <v>18114.468000000001</v>
      </c>
      <c r="I147" s="218">
        <v>1366.8879999999999</v>
      </c>
      <c r="J147" s="94"/>
      <c r="K147" s="212" t="s">
        <v>137</v>
      </c>
      <c r="L147" s="213">
        <v>878.23400000000004</v>
      </c>
      <c r="M147" s="214">
        <v>3743.0859999999998</v>
      </c>
      <c r="N147" s="213">
        <v>286.64699999999999</v>
      </c>
      <c r="O147" s="215" t="s">
        <v>174</v>
      </c>
      <c r="P147" s="216">
        <v>972.971</v>
      </c>
      <c r="Q147" s="217">
        <v>4383.9269999999997</v>
      </c>
      <c r="R147" s="218">
        <v>300.57100000000003</v>
      </c>
    </row>
    <row r="148" spans="2:18" ht="15.75" x14ac:dyDescent="0.25">
      <c r="B148" s="212" t="s">
        <v>199</v>
      </c>
      <c r="C148" s="213">
        <v>3476.6669999999999</v>
      </c>
      <c r="D148" s="214">
        <v>14808.905000000001</v>
      </c>
      <c r="E148" s="213">
        <v>1126.646</v>
      </c>
      <c r="F148" s="215" t="s">
        <v>134</v>
      </c>
      <c r="G148" s="216">
        <v>3843.424</v>
      </c>
      <c r="H148" s="217">
        <v>17327.976999999999</v>
      </c>
      <c r="I148" s="218">
        <v>1250.9090000000001</v>
      </c>
      <c r="J148" s="94"/>
      <c r="K148" s="212" t="s">
        <v>146</v>
      </c>
      <c r="L148" s="213">
        <v>728.83500000000004</v>
      </c>
      <c r="M148" s="214">
        <v>3102.248</v>
      </c>
      <c r="N148" s="213">
        <v>229.607</v>
      </c>
      <c r="O148" s="215" t="s">
        <v>136</v>
      </c>
      <c r="P148" s="216">
        <v>929.52300000000002</v>
      </c>
      <c r="Q148" s="217">
        <v>4186.4740000000002</v>
      </c>
      <c r="R148" s="218">
        <v>201.28399999999999</v>
      </c>
    </row>
    <row r="149" spans="2:18" ht="16.5" thickBot="1" x14ac:dyDescent="0.3">
      <c r="B149" s="219" t="s">
        <v>146</v>
      </c>
      <c r="C149" s="220">
        <v>3257.027</v>
      </c>
      <c r="D149" s="221">
        <v>13870.424999999999</v>
      </c>
      <c r="E149" s="220">
        <v>967.98</v>
      </c>
      <c r="F149" s="222" t="s">
        <v>289</v>
      </c>
      <c r="G149" s="223">
        <v>3816.9349999999999</v>
      </c>
      <c r="H149" s="224">
        <v>17208.508999999998</v>
      </c>
      <c r="I149" s="225">
        <v>1208</v>
      </c>
      <c r="J149" s="94"/>
      <c r="K149" s="219" t="s">
        <v>79</v>
      </c>
      <c r="L149" s="220">
        <v>659.06399999999996</v>
      </c>
      <c r="M149" s="221">
        <v>2805.4659999999999</v>
      </c>
      <c r="N149" s="220">
        <v>208.78399999999999</v>
      </c>
      <c r="O149" s="222" t="s">
        <v>311</v>
      </c>
      <c r="P149" s="223">
        <v>846.05</v>
      </c>
      <c r="Q149" s="224">
        <v>3813.7469999999998</v>
      </c>
      <c r="R149" s="225">
        <v>237.85300000000001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showGridLines="0" zoomScale="75" workbookViewId="0">
      <selection activeCell="L39" sqref="L39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312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60" t="s">
        <v>0</v>
      </c>
      <c r="D5" s="563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61"/>
      <c r="D6" s="561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61"/>
      <c r="D7" s="561"/>
      <c r="E7" s="413" t="s">
        <v>26</v>
      </c>
      <c r="F7" s="414"/>
      <c r="G7" s="438" t="s">
        <v>271</v>
      </c>
      <c r="H7" s="11" t="s">
        <v>26</v>
      </c>
      <c r="I7" s="365"/>
      <c r="J7" s="439" t="s">
        <v>271</v>
      </c>
      <c r="K7" s="11" t="s">
        <v>26</v>
      </c>
      <c r="L7" s="365"/>
      <c r="M7" s="440" t="s">
        <v>271</v>
      </c>
      <c r="N7" s="11" t="s">
        <v>26</v>
      </c>
      <c r="O7" s="365"/>
      <c r="P7" s="439" t="s">
        <v>271</v>
      </c>
      <c r="Q7" s="11" t="s">
        <v>26</v>
      </c>
      <c r="R7" s="365"/>
      <c r="S7" s="440" t="s">
        <v>271</v>
      </c>
    </row>
    <row r="8" spans="3:19" ht="30" customHeight="1" thickBot="1" x14ac:dyDescent="0.25">
      <c r="C8" s="562"/>
      <c r="D8" s="562"/>
      <c r="E8" s="415" t="s">
        <v>313</v>
      </c>
      <c r="F8" s="416" t="s">
        <v>297</v>
      </c>
      <c r="G8" s="417" t="s">
        <v>14</v>
      </c>
      <c r="H8" s="395" t="s">
        <v>313</v>
      </c>
      <c r="I8" s="395" t="s">
        <v>297</v>
      </c>
      <c r="J8" s="334" t="s">
        <v>14</v>
      </c>
      <c r="K8" s="404" t="s">
        <v>313</v>
      </c>
      <c r="L8" s="395" t="s">
        <v>297</v>
      </c>
      <c r="M8" s="298" t="s">
        <v>14</v>
      </c>
      <c r="N8" s="404" t="s">
        <v>313</v>
      </c>
      <c r="O8" s="395" t="s">
        <v>297</v>
      </c>
      <c r="P8" s="334" t="s">
        <v>14</v>
      </c>
      <c r="Q8" s="404" t="s">
        <v>313</v>
      </c>
      <c r="R8" s="395" t="s">
        <v>297</v>
      </c>
      <c r="S8" s="298" t="s">
        <v>14</v>
      </c>
    </row>
    <row r="9" spans="3:19" ht="24" customHeight="1" x14ac:dyDescent="0.2">
      <c r="C9" s="568" t="s">
        <v>38</v>
      </c>
      <c r="D9" s="360" t="s">
        <v>255</v>
      </c>
      <c r="E9" s="418">
        <v>1757.0709999999999</v>
      </c>
      <c r="F9" s="419">
        <v>1782.7850000000001</v>
      </c>
      <c r="G9" s="420">
        <v>-1.4423500309908468</v>
      </c>
      <c r="H9" s="237">
        <v>1778.0160000000001</v>
      </c>
      <c r="I9" s="242">
        <v>1789.2560000000001</v>
      </c>
      <c r="J9" s="335">
        <v>-0.62819406501920394</v>
      </c>
      <c r="K9" s="237">
        <v>1799.6120000000001</v>
      </c>
      <c r="L9" s="242">
        <v>1765.1020000000001</v>
      </c>
      <c r="M9" s="311">
        <v>1.9551278056452255</v>
      </c>
      <c r="N9" s="237">
        <v>1864.4760000000001</v>
      </c>
      <c r="O9" s="242">
        <v>1849.29</v>
      </c>
      <c r="P9" s="335">
        <v>0.82118002044028526</v>
      </c>
      <c r="Q9" s="237">
        <v>1713.712</v>
      </c>
      <c r="R9" s="242">
        <v>1727.7840000000001</v>
      </c>
      <c r="S9" s="311">
        <v>-0.8144536585591784</v>
      </c>
    </row>
    <row r="10" spans="3:19" ht="27" customHeight="1" x14ac:dyDescent="0.2">
      <c r="C10" s="569"/>
      <c r="D10" s="361" t="s">
        <v>256</v>
      </c>
      <c r="E10" s="421">
        <v>1830.0540000000001</v>
      </c>
      <c r="F10" s="422">
        <v>1818.8789999999999</v>
      </c>
      <c r="G10" s="423">
        <v>0.61438941237983302</v>
      </c>
      <c r="H10" s="238">
        <v>1830.748</v>
      </c>
      <c r="I10" s="243">
        <v>1816.9179999999999</v>
      </c>
      <c r="J10" s="336">
        <v>0.76117909558935271</v>
      </c>
      <c r="K10" s="238">
        <v>1839.4760000000001</v>
      </c>
      <c r="L10" s="243">
        <v>1849.2750000000001</v>
      </c>
      <c r="M10" s="304">
        <v>-0.52988333265739151</v>
      </c>
      <c r="N10" s="238">
        <v>1858.79</v>
      </c>
      <c r="O10" s="243">
        <v>1894.453</v>
      </c>
      <c r="P10" s="336">
        <v>-1.8824958972326056</v>
      </c>
      <c r="Q10" s="238">
        <v>1805.729</v>
      </c>
      <c r="R10" s="243">
        <v>1789.7380000000001</v>
      </c>
      <c r="S10" s="304">
        <v>0.89348273322687377</v>
      </c>
    </row>
    <row r="11" spans="3:19" ht="30" customHeight="1" thickBot="1" x14ac:dyDescent="0.25">
      <c r="C11" s="138" t="s">
        <v>257</v>
      </c>
      <c r="D11" s="362" t="s">
        <v>255</v>
      </c>
      <c r="E11" s="424" t="s">
        <v>27</v>
      </c>
      <c r="F11" s="425" t="s">
        <v>27</v>
      </c>
      <c r="G11" s="426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27">
        <v>1818.0473389370716</v>
      </c>
      <c r="F12" s="428">
        <v>1814.1822418699849</v>
      </c>
      <c r="G12" s="429">
        <v>0.21304899683632247</v>
      </c>
      <c r="H12" s="342">
        <v>1823.2426530984796</v>
      </c>
      <c r="I12" s="343">
        <v>1813.429286667777</v>
      </c>
      <c r="J12" s="345">
        <v>0.54114966063744263</v>
      </c>
      <c r="K12" s="342">
        <v>1838.2803469364978</v>
      </c>
      <c r="L12" s="343">
        <v>1848.8759342342116</v>
      </c>
      <c r="M12" s="344">
        <v>-0.57308265533254354</v>
      </c>
      <c r="N12" s="342">
        <v>1858.9641932660325</v>
      </c>
      <c r="O12" s="343">
        <v>1883.2131484362226</v>
      </c>
      <c r="P12" s="345">
        <v>-1.2876373123417235</v>
      </c>
      <c r="Q12" s="342">
        <v>1769.3971854511603</v>
      </c>
      <c r="R12" s="343">
        <v>1776.4363364038065</v>
      </c>
      <c r="S12" s="344">
        <v>-0.39625123672577861</v>
      </c>
    </row>
    <row r="13" spans="3:19" ht="20.25" customHeight="1" x14ac:dyDescent="0.2">
      <c r="C13" s="568" t="s">
        <v>28</v>
      </c>
      <c r="D13" s="364" t="s">
        <v>29</v>
      </c>
      <c r="E13" s="418">
        <v>1388.8150000000001</v>
      </c>
      <c r="F13" s="419">
        <v>1394.0640000000001</v>
      </c>
      <c r="G13" s="420">
        <v>-0.37652503758794598</v>
      </c>
      <c r="H13" s="237">
        <v>1368.0029999999999</v>
      </c>
      <c r="I13" s="242">
        <v>1325.6089999999999</v>
      </c>
      <c r="J13" s="335">
        <v>3.1980772610928265</v>
      </c>
      <c r="K13" s="237">
        <v>1458.943</v>
      </c>
      <c r="L13" s="242">
        <v>1427.338</v>
      </c>
      <c r="M13" s="311">
        <v>2.2142617936326237</v>
      </c>
      <c r="N13" s="237" t="s">
        <v>92</v>
      </c>
      <c r="O13" s="242" t="s">
        <v>27</v>
      </c>
      <c r="P13" s="335" t="s">
        <v>27</v>
      </c>
      <c r="Q13" s="237" t="s">
        <v>92</v>
      </c>
      <c r="R13" s="242" t="s">
        <v>92</v>
      </c>
      <c r="S13" s="311" t="s">
        <v>198</v>
      </c>
    </row>
    <row r="14" spans="3:19" ht="20.25" customHeight="1" thickBot="1" x14ac:dyDescent="0.25">
      <c r="C14" s="569"/>
      <c r="D14" s="359" t="s">
        <v>30</v>
      </c>
      <c r="E14" s="424">
        <v>1117.751</v>
      </c>
      <c r="F14" s="425">
        <v>1116.385</v>
      </c>
      <c r="G14" s="426">
        <v>0.12235922195299878</v>
      </c>
      <c r="H14" s="239">
        <v>1129.9100000000001</v>
      </c>
      <c r="I14" s="246">
        <v>1116.675</v>
      </c>
      <c r="J14" s="337">
        <v>1.1852150357087001</v>
      </c>
      <c r="K14" s="239">
        <v>1129.617</v>
      </c>
      <c r="L14" s="246">
        <v>1127.3</v>
      </c>
      <c r="M14" s="305">
        <v>0.2055353499512115</v>
      </c>
      <c r="N14" s="239">
        <v>1092.048</v>
      </c>
      <c r="O14" s="246">
        <v>1082.6099999999999</v>
      </c>
      <c r="P14" s="337">
        <v>0.87178208219027187</v>
      </c>
      <c r="Q14" s="239">
        <v>1118.606</v>
      </c>
      <c r="R14" s="246">
        <v>1122.3800000000001</v>
      </c>
      <c r="S14" s="305">
        <v>-0.33624975498495291</v>
      </c>
    </row>
    <row r="15" spans="3:19" ht="20.25" customHeight="1" thickBot="1" x14ac:dyDescent="0.25">
      <c r="C15" s="570"/>
      <c r="D15" s="139" t="s">
        <v>24</v>
      </c>
      <c r="E15" s="427">
        <v>1185.1835912226218</v>
      </c>
      <c r="F15" s="428">
        <v>1162.5345088136753</v>
      </c>
      <c r="G15" s="429">
        <v>1.9482503303974215</v>
      </c>
      <c r="H15" s="342">
        <v>1229.1703428108224</v>
      </c>
      <c r="I15" s="343">
        <v>1135.8554131578401</v>
      </c>
      <c r="J15" s="345">
        <v>8.2153880302030249</v>
      </c>
      <c r="K15" s="342">
        <v>1184.1661235575009</v>
      </c>
      <c r="L15" s="343">
        <v>1197.6933554171098</v>
      </c>
      <c r="M15" s="344">
        <v>-1.1294403361616663</v>
      </c>
      <c r="N15" s="342">
        <v>1118.4520607618601</v>
      </c>
      <c r="O15" s="343">
        <v>1082.6099999999999</v>
      </c>
      <c r="P15" s="345">
        <v>3.3107084510451816</v>
      </c>
      <c r="Q15" s="342">
        <v>1185.950932258839</v>
      </c>
      <c r="R15" s="343">
        <v>1277.0063458594789</v>
      </c>
      <c r="S15" s="344">
        <v>-7.1303806669304981</v>
      </c>
    </row>
    <row r="16" spans="3:19" ht="18.75" customHeight="1" x14ac:dyDescent="0.2">
      <c r="C16" s="568" t="s">
        <v>31</v>
      </c>
      <c r="D16" s="358" t="s">
        <v>32</v>
      </c>
      <c r="E16" s="430" t="s">
        <v>92</v>
      </c>
      <c r="F16" s="330" t="s">
        <v>92</v>
      </c>
      <c r="G16" s="431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69"/>
      <c r="D17" s="359" t="s">
        <v>33</v>
      </c>
      <c r="E17" s="236" t="s">
        <v>92</v>
      </c>
      <c r="F17" s="332">
        <v>601.30799999999999</v>
      </c>
      <c r="G17" s="555" t="s">
        <v>198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70" t="s">
        <v>25</v>
      </c>
      <c r="D18" s="139" t="s">
        <v>24</v>
      </c>
      <c r="E18" s="556">
        <v>596.84390576424869</v>
      </c>
      <c r="F18" s="557">
        <v>662.11472187218726</v>
      </c>
      <c r="G18" s="558">
        <v>-9.8579315565404801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571" t="s">
        <v>37</v>
      </c>
      <c r="D19" s="572"/>
      <c r="E19" s="432" t="s">
        <v>92</v>
      </c>
      <c r="F19" s="433" t="s">
        <v>92</v>
      </c>
      <c r="G19" s="434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64" t="s">
        <v>34</v>
      </c>
      <c r="D20" s="565"/>
      <c r="E20" s="421">
        <v>391.916</v>
      </c>
      <c r="F20" s="422">
        <v>401.548</v>
      </c>
      <c r="G20" s="423">
        <v>-2.3987169653441196</v>
      </c>
      <c r="H20" s="238">
        <v>404.053</v>
      </c>
      <c r="I20" s="243">
        <v>422.82100000000003</v>
      </c>
      <c r="J20" s="336">
        <v>-4.4387577722014822</v>
      </c>
      <c r="K20" s="238">
        <v>370.46</v>
      </c>
      <c r="L20" s="243">
        <v>355.65899999999999</v>
      </c>
      <c r="M20" s="304">
        <v>4.1615704930846649</v>
      </c>
      <c r="N20" s="238">
        <v>349.71100000000001</v>
      </c>
      <c r="O20" s="243">
        <v>305.02100000000002</v>
      </c>
      <c r="P20" s="336">
        <v>14.651450228017085</v>
      </c>
      <c r="Q20" s="302" t="s">
        <v>27</v>
      </c>
      <c r="R20" s="303" t="s">
        <v>198</v>
      </c>
      <c r="S20" s="304" t="s">
        <v>27</v>
      </c>
    </row>
    <row r="21" spans="3:19" ht="18" customHeight="1" x14ac:dyDescent="0.2">
      <c r="C21" s="564" t="s">
        <v>35</v>
      </c>
      <c r="D21" s="565"/>
      <c r="E21" s="421" t="s">
        <v>27</v>
      </c>
      <c r="F21" s="422" t="s">
        <v>27</v>
      </c>
      <c r="G21" s="423" t="s">
        <v>27</v>
      </c>
      <c r="H21" s="238" t="s">
        <v>27</v>
      </c>
      <c r="I21" s="243" t="s">
        <v>27</v>
      </c>
      <c r="J21" s="336" t="s">
        <v>27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66" t="s">
        <v>36</v>
      </c>
      <c r="D22" s="567"/>
      <c r="E22" s="435" t="s">
        <v>27</v>
      </c>
      <c r="F22" s="436" t="s">
        <v>27</v>
      </c>
      <c r="G22" s="437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35" sqref="L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312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60" t="s">
        <v>0</v>
      </c>
      <c r="C4" s="573" t="s">
        <v>258</v>
      </c>
      <c r="D4" s="576" t="s">
        <v>1</v>
      </c>
      <c r="E4" s="577"/>
      <c r="F4" s="578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61"/>
      <c r="C5" s="574"/>
      <c r="D5" s="579"/>
      <c r="E5" s="580"/>
      <c r="F5" s="581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61"/>
      <c r="C6" s="574"/>
      <c r="D6" s="413" t="s">
        <v>26</v>
      </c>
      <c r="E6" s="414"/>
      <c r="F6" s="438" t="s">
        <v>271</v>
      </c>
      <c r="G6" s="11" t="s">
        <v>26</v>
      </c>
      <c r="H6" s="365"/>
      <c r="I6" s="439" t="s">
        <v>271</v>
      </c>
      <c r="J6" s="11" t="s">
        <v>26</v>
      </c>
      <c r="K6" s="365"/>
      <c r="L6" s="440" t="s">
        <v>271</v>
      </c>
      <c r="M6" s="11" t="s">
        <v>26</v>
      </c>
      <c r="N6" s="365"/>
      <c r="O6" s="439" t="s">
        <v>271</v>
      </c>
      <c r="P6" s="11" t="s">
        <v>26</v>
      </c>
      <c r="Q6" s="365"/>
      <c r="R6" s="440" t="s">
        <v>271</v>
      </c>
    </row>
    <row r="7" spans="2:18" ht="30" customHeight="1" thickBot="1" x14ac:dyDescent="0.25">
      <c r="B7" s="562"/>
      <c r="C7" s="575"/>
      <c r="D7" s="415" t="s">
        <v>313</v>
      </c>
      <c r="E7" s="416" t="s">
        <v>297</v>
      </c>
      <c r="F7" s="417" t="s">
        <v>14</v>
      </c>
      <c r="G7" s="395" t="s">
        <v>313</v>
      </c>
      <c r="H7" s="395" t="s">
        <v>297</v>
      </c>
      <c r="I7" s="334" t="s">
        <v>14</v>
      </c>
      <c r="J7" s="404" t="s">
        <v>313</v>
      </c>
      <c r="K7" s="395" t="s">
        <v>297</v>
      </c>
      <c r="L7" s="298" t="s">
        <v>14</v>
      </c>
      <c r="M7" s="404" t="s">
        <v>313</v>
      </c>
      <c r="N7" s="395" t="s">
        <v>297</v>
      </c>
      <c r="O7" s="334" t="s">
        <v>14</v>
      </c>
      <c r="P7" s="404" t="s">
        <v>313</v>
      </c>
      <c r="Q7" s="395" t="s">
        <v>297</v>
      </c>
      <c r="R7" s="298" t="s">
        <v>14</v>
      </c>
    </row>
    <row r="8" spans="2:18" ht="27" customHeight="1" x14ac:dyDescent="0.2">
      <c r="B8" s="568" t="s">
        <v>55</v>
      </c>
      <c r="C8" s="366" t="s">
        <v>259</v>
      </c>
      <c r="D8" s="367">
        <v>1462.3119999999999</v>
      </c>
      <c r="E8" s="368">
        <v>1418.4870000000001</v>
      </c>
      <c r="F8" s="369">
        <v>3.0895595095337369</v>
      </c>
      <c r="G8" s="237">
        <v>1473.6759999999999</v>
      </c>
      <c r="H8" s="242">
        <v>1416.2080000000001</v>
      </c>
      <c r="I8" s="335">
        <v>4.0578785037226064</v>
      </c>
      <c r="J8" s="237">
        <v>1387.028</v>
      </c>
      <c r="K8" s="242">
        <v>1388.6669999999999</v>
      </c>
      <c r="L8" s="335">
        <v>-0.11802685597050239</v>
      </c>
      <c r="M8" s="237" t="s">
        <v>27</v>
      </c>
      <c r="N8" s="242" t="s">
        <v>27</v>
      </c>
      <c r="O8" s="335" t="s">
        <v>27</v>
      </c>
      <c r="P8" s="237">
        <v>1407.4059999999999</v>
      </c>
      <c r="Q8" s="242">
        <v>1510.3330000000001</v>
      </c>
      <c r="R8" s="311">
        <v>-6.8148547373327695</v>
      </c>
    </row>
    <row r="9" spans="2:18" ht="23.25" customHeight="1" x14ac:dyDescent="0.2">
      <c r="B9" s="583"/>
      <c r="C9" s="370" t="s">
        <v>260</v>
      </c>
      <c r="D9" s="371">
        <v>1496.748</v>
      </c>
      <c r="E9" s="372">
        <v>1480.886</v>
      </c>
      <c r="F9" s="373">
        <v>1.0711155348892543</v>
      </c>
      <c r="G9" s="238">
        <v>1520.7349999999999</v>
      </c>
      <c r="H9" s="243">
        <v>1487.319</v>
      </c>
      <c r="I9" s="336">
        <v>2.2467271647844167</v>
      </c>
      <c r="J9" s="238">
        <v>1415.502</v>
      </c>
      <c r="K9" s="243">
        <v>1431.2429999999999</v>
      </c>
      <c r="L9" s="336">
        <v>-1.0998132392612565</v>
      </c>
      <c r="M9" s="238">
        <v>1411.2260000000001</v>
      </c>
      <c r="N9" s="243">
        <v>1424.537</v>
      </c>
      <c r="O9" s="336">
        <v>-0.93440886407302315</v>
      </c>
      <c r="P9" s="238">
        <v>1365.7660000000001</v>
      </c>
      <c r="Q9" s="243">
        <v>1428.4169999999999</v>
      </c>
      <c r="R9" s="304">
        <v>-4.38604413137059</v>
      </c>
    </row>
    <row r="10" spans="2:18" ht="27" customHeight="1" x14ac:dyDescent="0.2">
      <c r="B10" s="583"/>
      <c r="C10" s="370" t="s">
        <v>261</v>
      </c>
      <c r="D10" s="371">
        <v>1484.69</v>
      </c>
      <c r="E10" s="372">
        <v>1471.3150000000001</v>
      </c>
      <c r="F10" s="373">
        <v>0.90905074712077283</v>
      </c>
      <c r="G10" s="238" t="s">
        <v>92</v>
      </c>
      <c r="H10" s="243" t="s">
        <v>92</v>
      </c>
      <c r="I10" s="336" t="s">
        <v>198</v>
      </c>
      <c r="J10" s="238" t="s">
        <v>92</v>
      </c>
      <c r="K10" s="243" t="s">
        <v>92</v>
      </c>
      <c r="L10" s="336" t="s">
        <v>198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583"/>
      <c r="C11" s="370" t="s">
        <v>262</v>
      </c>
      <c r="D11" s="371">
        <v>1619.1279999999999</v>
      </c>
      <c r="E11" s="372">
        <v>1637.2360000000001</v>
      </c>
      <c r="F11" s="373">
        <v>-1.1060103735808504</v>
      </c>
      <c r="G11" s="238">
        <v>1729.7170000000001</v>
      </c>
      <c r="H11" s="243">
        <v>1646.3420000000001</v>
      </c>
      <c r="I11" s="336">
        <v>5.0642576086864084</v>
      </c>
      <c r="J11" s="238" t="s">
        <v>92</v>
      </c>
      <c r="K11" s="243" t="s">
        <v>92</v>
      </c>
      <c r="L11" s="336" t="s">
        <v>198</v>
      </c>
      <c r="M11" s="238" t="s">
        <v>92</v>
      </c>
      <c r="N11" s="243" t="s">
        <v>92</v>
      </c>
      <c r="O11" s="336" t="s">
        <v>198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583"/>
      <c r="C12" s="370" t="s">
        <v>56</v>
      </c>
      <c r="D12" s="371">
        <v>1474.942</v>
      </c>
      <c r="E12" s="372">
        <v>1437.9</v>
      </c>
      <c r="F12" s="373">
        <v>2.5761179497878794</v>
      </c>
      <c r="G12" s="238">
        <v>1454.915</v>
      </c>
      <c r="H12" s="243">
        <v>1430.5640000000001</v>
      </c>
      <c r="I12" s="336">
        <v>1.7021957773297722</v>
      </c>
      <c r="J12" s="238">
        <v>1504.1310000000001</v>
      </c>
      <c r="K12" s="243">
        <v>1453.0619999999999</v>
      </c>
      <c r="L12" s="336">
        <v>3.5145781804217706</v>
      </c>
      <c r="M12" s="238">
        <v>1451.0260000000001</v>
      </c>
      <c r="N12" s="243">
        <v>1548.126</v>
      </c>
      <c r="O12" s="336">
        <v>-6.2720992994110238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583"/>
      <c r="C13" s="370" t="s">
        <v>57</v>
      </c>
      <c r="D13" s="238" t="s">
        <v>92</v>
      </c>
      <c r="E13" s="243" t="s">
        <v>27</v>
      </c>
      <c r="F13" s="304" t="s">
        <v>27</v>
      </c>
      <c r="G13" s="238" t="s">
        <v>92</v>
      </c>
      <c r="H13" s="243" t="s">
        <v>27</v>
      </c>
      <c r="I13" s="336" t="s">
        <v>27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583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584" t="s">
        <v>59</v>
      </c>
      <c r="C15" s="585"/>
      <c r="D15" s="367">
        <v>1580.7080000000001</v>
      </c>
      <c r="E15" s="368">
        <v>1531.1179999999999</v>
      </c>
      <c r="F15" s="369">
        <v>3.2388098108702366</v>
      </c>
      <c r="G15" s="237">
        <v>1590.0630000000001</v>
      </c>
      <c r="H15" s="242">
        <v>1532.41</v>
      </c>
      <c r="I15" s="335">
        <v>3.7622437859319646</v>
      </c>
      <c r="J15" s="237">
        <v>1473.8030000000001</v>
      </c>
      <c r="K15" s="242">
        <v>1464.7850000000001</v>
      </c>
      <c r="L15" s="335">
        <v>0.61565349180938012</v>
      </c>
      <c r="M15" s="237">
        <v>1435</v>
      </c>
      <c r="N15" s="242">
        <v>1434</v>
      </c>
      <c r="O15" s="335">
        <v>6.9735006973500699E-2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586" t="s">
        <v>60</v>
      </c>
      <c r="C16" s="587"/>
      <c r="D16" s="371">
        <v>1053.682</v>
      </c>
      <c r="E16" s="372">
        <v>1034</v>
      </c>
      <c r="F16" s="373">
        <v>1.9034816247582222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588" t="s">
        <v>61</v>
      </c>
      <c r="C17" s="589"/>
      <c r="D17" s="375">
        <v>2241.6060000000002</v>
      </c>
      <c r="E17" s="376">
        <v>2172.7469999999998</v>
      </c>
      <c r="F17" s="377">
        <v>3.1692139029532838</v>
      </c>
      <c r="G17" s="240">
        <v>2004.66</v>
      </c>
      <c r="H17" s="244">
        <v>1959.913</v>
      </c>
      <c r="I17" s="338">
        <v>2.2831115462778233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2560.797</v>
      </c>
      <c r="Q17" s="244">
        <v>2540.2280000000001</v>
      </c>
      <c r="R17" s="339">
        <v>0.80973046513934799</v>
      </c>
    </row>
    <row r="18" spans="2:18" ht="15.75" customHeight="1" x14ac:dyDescent="0.2">
      <c r="B18" s="569" t="s">
        <v>62</v>
      </c>
      <c r="C18" s="378" t="s">
        <v>53</v>
      </c>
      <c r="D18" s="379">
        <v>923.80600000000004</v>
      </c>
      <c r="E18" s="380">
        <v>913.529</v>
      </c>
      <c r="F18" s="381">
        <v>1.1249779700480274</v>
      </c>
      <c r="G18" s="241">
        <v>1023.2329999999999</v>
      </c>
      <c r="H18" s="245">
        <v>1014.427</v>
      </c>
      <c r="I18" s="340">
        <v>0.86807626374297264</v>
      </c>
      <c r="J18" s="241">
        <v>1023.951</v>
      </c>
      <c r="K18" s="245">
        <v>1000.127</v>
      </c>
      <c r="L18" s="340">
        <v>2.3820974736208571</v>
      </c>
      <c r="M18" s="241">
        <v>1024.789</v>
      </c>
      <c r="N18" s="245">
        <v>1024.2380000000001</v>
      </c>
      <c r="O18" s="340">
        <v>5.3796090361803682E-2</v>
      </c>
      <c r="P18" s="241">
        <v>799.65599999999995</v>
      </c>
      <c r="Q18" s="245">
        <v>799.57899999999995</v>
      </c>
      <c r="R18" s="341">
        <v>9.6300678231917274E-3</v>
      </c>
    </row>
    <row r="19" spans="2:18" ht="37.5" customHeight="1" thickBot="1" x14ac:dyDescent="0.25">
      <c r="B19" s="582"/>
      <c r="C19" s="382" t="s">
        <v>63</v>
      </c>
      <c r="D19" s="375">
        <v>681.69399999999996</v>
      </c>
      <c r="E19" s="376">
        <v>687.87400000000002</v>
      </c>
      <c r="F19" s="377">
        <v>-0.89842035023857036</v>
      </c>
      <c r="G19" s="240" t="s">
        <v>92</v>
      </c>
      <c r="H19" s="244" t="s">
        <v>92</v>
      </c>
      <c r="I19" s="338" t="s">
        <v>198</v>
      </c>
      <c r="J19" s="240" t="s">
        <v>92</v>
      </c>
      <c r="K19" s="244" t="s">
        <v>92</v>
      </c>
      <c r="L19" s="338" t="s">
        <v>198</v>
      </c>
      <c r="M19" s="240" t="s">
        <v>92</v>
      </c>
      <c r="N19" s="244" t="s">
        <v>92</v>
      </c>
      <c r="O19" s="338" t="s">
        <v>198</v>
      </c>
      <c r="P19" s="240" t="s">
        <v>92</v>
      </c>
      <c r="Q19" s="244" t="s">
        <v>92</v>
      </c>
      <c r="R19" s="339" t="s">
        <v>198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AB29" sqref="AB2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312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13" t="s">
        <v>26</v>
      </c>
      <c r="F8" s="414"/>
      <c r="G8" s="438" t="s">
        <v>271</v>
      </c>
      <c r="H8" s="11" t="s">
        <v>26</v>
      </c>
      <c r="I8" s="365"/>
      <c r="J8" s="439" t="s">
        <v>271</v>
      </c>
      <c r="K8" s="11" t="s">
        <v>26</v>
      </c>
      <c r="L8" s="365"/>
      <c r="M8" s="440" t="s">
        <v>271</v>
      </c>
      <c r="N8" s="11" t="s">
        <v>26</v>
      </c>
      <c r="O8" s="365"/>
      <c r="P8" s="439" t="s">
        <v>271</v>
      </c>
      <c r="Q8" s="11" t="s">
        <v>26</v>
      </c>
      <c r="R8" s="365"/>
      <c r="S8" s="440" t="s">
        <v>271</v>
      </c>
    </row>
    <row r="9" spans="3:19" ht="30" customHeight="1" thickBot="1" x14ac:dyDescent="0.25">
      <c r="C9" s="394"/>
      <c r="D9" s="394"/>
      <c r="E9" s="415" t="s">
        <v>313</v>
      </c>
      <c r="F9" s="416" t="s">
        <v>297</v>
      </c>
      <c r="G9" s="417" t="s">
        <v>14</v>
      </c>
      <c r="H9" s="395" t="s">
        <v>313</v>
      </c>
      <c r="I9" s="395" t="s">
        <v>297</v>
      </c>
      <c r="J9" s="334" t="s">
        <v>14</v>
      </c>
      <c r="K9" s="404" t="s">
        <v>313</v>
      </c>
      <c r="L9" s="395" t="s">
        <v>297</v>
      </c>
      <c r="M9" s="298" t="s">
        <v>14</v>
      </c>
      <c r="N9" s="404" t="s">
        <v>313</v>
      </c>
      <c r="O9" s="395" t="s">
        <v>297</v>
      </c>
      <c r="P9" s="334" t="s">
        <v>14</v>
      </c>
      <c r="Q9" s="404" t="s">
        <v>313</v>
      </c>
      <c r="R9" s="395" t="s">
        <v>297</v>
      </c>
      <c r="S9" s="298" t="s">
        <v>14</v>
      </c>
    </row>
    <row r="10" spans="3:19" ht="17.25" customHeight="1" x14ac:dyDescent="0.2">
      <c r="C10" s="568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590"/>
      <c r="D11" s="133" t="s">
        <v>44</v>
      </c>
      <c r="E11" s="302" t="s">
        <v>27</v>
      </c>
      <c r="F11" s="303" t="s">
        <v>27</v>
      </c>
      <c r="G11" s="304" t="s">
        <v>27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27</v>
      </c>
      <c r="O11" s="320" t="s">
        <v>27</v>
      </c>
      <c r="P11" s="321" t="s">
        <v>27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590"/>
      <c r="D12" s="133" t="s">
        <v>45</v>
      </c>
      <c r="E12" s="238">
        <v>192.74299999999999</v>
      </c>
      <c r="F12" s="243">
        <v>192.69300000000001</v>
      </c>
      <c r="G12" s="304">
        <v>2.5948010566021053E-2</v>
      </c>
      <c r="H12" s="234">
        <v>195.18600000000001</v>
      </c>
      <c r="I12" s="320">
        <v>195.477</v>
      </c>
      <c r="J12" s="321">
        <v>-0.14886661857916625</v>
      </c>
      <c r="K12" s="234">
        <v>192.79900000000001</v>
      </c>
      <c r="L12" s="320">
        <v>177.15899999999999</v>
      </c>
      <c r="M12" s="321">
        <v>8.8282277502130935</v>
      </c>
      <c r="N12" s="234">
        <v>183.232</v>
      </c>
      <c r="O12" s="320">
        <v>184.30500000000001</v>
      </c>
      <c r="P12" s="321">
        <v>-0.58218713545482081</v>
      </c>
      <c r="Q12" s="234">
        <v>189.31700000000001</v>
      </c>
      <c r="R12" s="320">
        <v>189.69</v>
      </c>
      <c r="S12" s="304">
        <v>-0.19663661763930118</v>
      </c>
    </row>
    <row r="13" spans="3:19" ht="15" customHeight="1" x14ac:dyDescent="0.2">
      <c r="C13" s="590"/>
      <c r="D13" s="134" t="s">
        <v>46</v>
      </c>
      <c r="E13" s="238">
        <v>204.72900000000001</v>
      </c>
      <c r="F13" s="243">
        <v>204.36500000000001</v>
      </c>
      <c r="G13" s="304">
        <v>0.17811269052920231</v>
      </c>
      <c r="H13" s="234">
        <v>204.49</v>
      </c>
      <c r="I13" s="320">
        <v>204.15199999999999</v>
      </c>
      <c r="J13" s="321">
        <v>0.16556291390729569</v>
      </c>
      <c r="K13" s="234">
        <v>204.27600000000001</v>
      </c>
      <c r="L13" s="320">
        <v>205.56800000000001</v>
      </c>
      <c r="M13" s="321">
        <v>-0.62850249066002573</v>
      </c>
      <c r="N13" s="234">
        <v>245.79900000000001</v>
      </c>
      <c r="O13" s="320">
        <v>246.43799999999999</v>
      </c>
      <c r="P13" s="321">
        <v>-0.25929442699582922</v>
      </c>
      <c r="Q13" s="234">
        <v>187.19</v>
      </c>
      <c r="R13" s="320">
        <v>188</v>
      </c>
      <c r="S13" s="304">
        <v>-0.43085106382978849</v>
      </c>
    </row>
    <row r="14" spans="3:19" ht="15" customHeight="1" thickBot="1" x14ac:dyDescent="0.25">
      <c r="C14" s="590"/>
      <c r="D14" s="135" t="s">
        <v>47</v>
      </c>
      <c r="E14" s="239">
        <v>294.303</v>
      </c>
      <c r="F14" s="246">
        <v>308.42599999999999</v>
      </c>
      <c r="G14" s="305">
        <v>-4.5790562403947757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591"/>
      <c r="D15" s="396" t="s">
        <v>24</v>
      </c>
      <c r="E15" s="306">
        <v>199.64006876135471</v>
      </c>
      <c r="F15" s="307">
        <v>199.43392378778583</v>
      </c>
      <c r="G15" s="308">
        <v>0.10336504926224978</v>
      </c>
      <c r="H15" s="248">
        <v>201.93746890454977</v>
      </c>
      <c r="I15" s="324">
        <v>201.74311746008382</v>
      </c>
      <c r="J15" s="325">
        <v>9.6336096573111096E-2</v>
      </c>
      <c r="K15" s="248">
        <v>197.347539863067</v>
      </c>
      <c r="L15" s="324">
        <v>187.28143092466868</v>
      </c>
      <c r="M15" s="325">
        <v>5.3748569138428177</v>
      </c>
      <c r="N15" s="248">
        <v>188.26400091288954</v>
      </c>
      <c r="O15" s="324">
        <v>188.83345307010373</v>
      </c>
      <c r="P15" s="325">
        <v>-0.30156317535684718</v>
      </c>
      <c r="Q15" s="248">
        <v>189.06378059114417</v>
      </c>
      <c r="R15" s="324">
        <v>189.44008203486561</v>
      </c>
      <c r="S15" s="308">
        <v>-0.19863876729750812</v>
      </c>
    </row>
    <row r="16" spans="3:19" ht="15.75" customHeight="1" x14ac:dyDescent="0.2">
      <c r="C16" s="568" t="s">
        <v>25</v>
      </c>
      <c r="D16" s="132" t="s">
        <v>43</v>
      </c>
      <c r="E16" s="309">
        <v>196.48599999999999</v>
      </c>
      <c r="F16" s="310">
        <v>194.55</v>
      </c>
      <c r="G16" s="301">
        <v>0.99511693652016375</v>
      </c>
      <c r="H16" s="247">
        <v>201.49600000000001</v>
      </c>
      <c r="I16" s="318">
        <v>197.54</v>
      </c>
      <c r="J16" s="319">
        <v>2.0026323782525148</v>
      </c>
      <c r="K16" s="247">
        <v>188.92699999999999</v>
      </c>
      <c r="L16" s="318">
        <v>187.79599999999999</v>
      </c>
      <c r="M16" s="319">
        <v>0.60224924918528633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583"/>
      <c r="D17" s="136" t="s">
        <v>44</v>
      </c>
      <c r="E17" s="238">
        <v>209.66399999999999</v>
      </c>
      <c r="F17" s="243">
        <v>205.38300000000001</v>
      </c>
      <c r="G17" s="304">
        <v>2.0843984166167489</v>
      </c>
      <c r="H17" s="234">
        <v>209.21</v>
      </c>
      <c r="I17" s="320">
        <v>205.32599999999999</v>
      </c>
      <c r="J17" s="321">
        <v>1.8916259996298641</v>
      </c>
      <c r="K17" s="234">
        <v>210.47800000000001</v>
      </c>
      <c r="L17" s="320">
        <v>205.52500000000001</v>
      </c>
      <c r="M17" s="321">
        <v>2.4099257997810501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583"/>
      <c r="D18" s="136" t="s">
        <v>45</v>
      </c>
      <c r="E18" s="238">
        <v>213.584</v>
      </c>
      <c r="F18" s="243">
        <v>220.749</v>
      </c>
      <c r="G18" s="304">
        <v>-3.2457678177477551</v>
      </c>
      <c r="H18" s="234">
        <v>216.06800000000001</v>
      </c>
      <c r="I18" s="320">
        <v>225.18600000000001</v>
      </c>
      <c r="J18" s="321">
        <v>-4.0490971907667417</v>
      </c>
      <c r="K18" s="234">
        <v>210.50200000000001</v>
      </c>
      <c r="L18" s="320">
        <v>205.417</v>
      </c>
      <c r="M18" s="321">
        <v>2.4754523724910831</v>
      </c>
      <c r="N18" s="234" t="s">
        <v>92</v>
      </c>
      <c r="O18" s="320" t="s">
        <v>92</v>
      </c>
      <c r="P18" s="321" t="s">
        <v>198</v>
      </c>
      <c r="Q18" s="234" t="s">
        <v>27</v>
      </c>
      <c r="R18" s="320" t="s">
        <v>27</v>
      </c>
      <c r="S18" s="304" t="s">
        <v>27</v>
      </c>
    </row>
    <row r="19" spans="3:19" ht="15" customHeight="1" x14ac:dyDescent="0.2">
      <c r="C19" s="583"/>
      <c r="D19" s="136" t="s">
        <v>46</v>
      </c>
      <c r="E19" s="238">
        <v>220.35</v>
      </c>
      <c r="F19" s="243">
        <v>217.005</v>
      </c>
      <c r="G19" s="304">
        <v>1.5414391373470653</v>
      </c>
      <c r="H19" s="234">
        <v>221.023</v>
      </c>
      <c r="I19" s="320">
        <v>217.078</v>
      </c>
      <c r="J19" s="321">
        <v>1.8173191203161965</v>
      </c>
      <c r="K19" s="234">
        <v>218.334</v>
      </c>
      <c r="L19" s="320">
        <v>216.839</v>
      </c>
      <c r="M19" s="321">
        <v>0.68945162078777544</v>
      </c>
      <c r="N19" s="234">
        <v>186.74</v>
      </c>
      <c r="O19" s="320" t="s">
        <v>27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583"/>
      <c r="D20" s="136" t="s">
        <v>47</v>
      </c>
      <c r="E20" s="239">
        <v>235.839</v>
      </c>
      <c r="F20" s="246">
        <v>244.667</v>
      </c>
      <c r="G20" s="305">
        <v>-3.6081694711587597</v>
      </c>
      <c r="H20" s="235">
        <v>235.94</v>
      </c>
      <c r="I20" s="322">
        <v>244.95099999999999</v>
      </c>
      <c r="J20" s="323">
        <v>-3.678694922657999</v>
      </c>
      <c r="K20" s="235">
        <v>210.3</v>
      </c>
      <c r="L20" s="322">
        <v>228.827</v>
      </c>
      <c r="M20" s="323">
        <v>-8.0965095902144366</v>
      </c>
      <c r="N20" s="235" t="s">
        <v>92</v>
      </c>
      <c r="O20" s="322" t="s">
        <v>92</v>
      </c>
      <c r="P20" s="323" t="s">
        <v>198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593"/>
      <c r="D21" s="396" t="s">
        <v>24</v>
      </c>
      <c r="E21" s="306">
        <v>217.49971202290766</v>
      </c>
      <c r="F21" s="307">
        <v>218.76310032279252</v>
      </c>
      <c r="G21" s="308">
        <v>-0.57751435137858853</v>
      </c>
      <c r="H21" s="248">
        <v>218.73996137470471</v>
      </c>
      <c r="I21" s="324">
        <v>220.71971435463337</v>
      </c>
      <c r="J21" s="325">
        <v>-0.8969533988920293</v>
      </c>
      <c r="K21" s="248">
        <v>214.83966647822947</v>
      </c>
      <c r="L21" s="324">
        <v>214.04353671422808</v>
      </c>
      <c r="M21" s="325">
        <v>0.37194758422643437</v>
      </c>
      <c r="N21" s="326" t="s">
        <v>92</v>
      </c>
      <c r="O21" s="327" t="s">
        <v>92</v>
      </c>
      <c r="P21" s="328" t="s">
        <v>198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68" t="s">
        <v>48</v>
      </c>
      <c r="D22" s="137" t="s">
        <v>43</v>
      </c>
      <c r="E22" s="309">
        <v>255.02500000000001</v>
      </c>
      <c r="F22" s="310">
        <v>256.875</v>
      </c>
      <c r="G22" s="301">
        <v>-0.72019464720194426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583"/>
      <c r="D23" s="136" t="s">
        <v>44</v>
      </c>
      <c r="E23" s="239">
        <v>491.04899999999998</v>
      </c>
      <c r="F23" s="246">
        <v>479.73599999999999</v>
      </c>
      <c r="G23" s="305">
        <v>2.3581719945970256</v>
      </c>
      <c r="H23" s="234" t="s">
        <v>92</v>
      </c>
      <c r="I23" s="320" t="s">
        <v>92</v>
      </c>
      <c r="J23" s="321" t="s">
        <v>198</v>
      </c>
      <c r="K23" s="234" t="s">
        <v>92</v>
      </c>
      <c r="L23" s="320" t="s">
        <v>92</v>
      </c>
      <c r="M23" s="321" t="s">
        <v>198</v>
      </c>
      <c r="N23" s="235">
        <v>294.47000000000003</v>
      </c>
      <c r="O23" s="322">
        <v>278.63600000000002</v>
      </c>
      <c r="P23" s="323">
        <v>5.6826827832728011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583"/>
      <c r="D24" s="136" t="s">
        <v>45</v>
      </c>
      <c r="E24" s="239">
        <v>381.61799999999999</v>
      </c>
      <c r="F24" s="246">
        <v>375.13400000000001</v>
      </c>
      <c r="G24" s="305">
        <v>1.7284490342117698</v>
      </c>
      <c r="H24" s="235">
        <v>431.27199999999999</v>
      </c>
      <c r="I24" s="322">
        <v>411.30599999999998</v>
      </c>
      <c r="J24" s="323">
        <v>4.8542933971301192</v>
      </c>
      <c r="K24" s="235" t="s">
        <v>92</v>
      </c>
      <c r="L24" s="322" t="s">
        <v>92</v>
      </c>
      <c r="M24" s="323" t="s">
        <v>198</v>
      </c>
      <c r="N24" s="235">
        <v>379.79599999999999</v>
      </c>
      <c r="O24" s="322">
        <v>378.28300000000002</v>
      </c>
      <c r="P24" s="323">
        <v>0.39996510548979913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583"/>
      <c r="D25" s="136" t="s">
        <v>46</v>
      </c>
      <c r="E25" s="239">
        <v>478.858</v>
      </c>
      <c r="F25" s="246">
        <v>472.90499999999997</v>
      </c>
      <c r="G25" s="305">
        <v>1.2588151954409517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 t="s">
        <v>27</v>
      </c>
      <c r="O25" s="322" t="s">
        <v>198</v>
      </c>
      <c r="P25" s="323" t="s">
        <v>27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583"/>
      <c r="D26" s="136" t="s">
        <v>47</v>
      </c>
      <c r="E26" s="239">
        <v>424.161</v>
      </c>
      <c r="F26" s="246">
        <v>425.53100000000001</v>
      </c>
      <c r="G26" s="305">
        <v>-0.32195069219398931</v>
      </c>
      <c r="H26" s="235" t="s">
        <v>92</v>
      </c>
      <c r="I26" s="322" t="s">
        <v>92</v>
      </c>
      <c r="J26" s="323" t="s">
        <v>198</v>
      </c>
      <c r="K26" s="235" t="s">
        <v>92</v>
      </c>
      <c r="L26" s="322" t="s">
        <v>92</v>
      </c>
      <c r="M26" s="323" t="s">
        <v>198</v>
      </c>
      <c r="N26" s="235">
        <v>481.779</v>
      </c>
      <c r="O26" s="322">
        <v>475.59100000000001</v>
      </c>
      <c r="P26" s="323">
        <v>1.3011179774217738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592"/>
      <c r="D27" s="396" t="s">
        <v>24</v>
      </c>
      <c r="E27" s="306">
        <v>439.10394240657428</v>
      </c>
      <c r="F27" s="307">
        <v>438.20032047769337</v>
      </c>
      <c r="G27" s="308">
        <v>0.20621206481452317</v>
      </c>
      <c r="H27" s="248">
        <v>407.52472363762274</v>
      </c>
      <c r="I27" s="324">
        <v>399.07804839287843</v>
      </c>
      <c r="J27" s="325">
        <v>2.1165471964092739</v>
      </c>
      <c r="K27" s="248">
        <v>402.32745941893421</v>
      </c>
      <c r="L27" s="324">
        <v>394.27782074042409</v>
      </c>
      <c r="M27" s="325">
        <v>2.0416159000253944</v>
      </c>
      <c r="N27" s="248">
        <v>390.68861819620395</v>
      </c>
      <c r="O27" s="324">
        <v>391.4768083907806</v>
      </c>
      <c r="P27" s="325">
        <v>-0.20133764700305534</v>
      </c>
      <c r="Q27" s="248">
        <v>477.56329723014466</v>
      </c>
      <c r="R27" s="324">
        <v>471.76194926548476</v>
      </c>
      <c r="S27" s="308">
        <v>1.2297193475845969</v>
      </c>
    </row>
    <row r="28" spans="3:19" ht="15.75" customHeight="1" x14ac:dyDescent="0.2">
      <c r="C28" s="568" t="s">
        <v>49</v>
      </c>
      <c r="D28" s="137" t="s">
        <v>43</v>
      </c>
      <c r="E28" s="309">
        <v>363.12799999999999</v>
      </c>
      <c r="F28" s="310">
        <v>362.60399999999998</v>
      </c>
      <c r="G28" s="301">
        <v>0.14451026464131694</v>
      </c>
      <c r="H28" s="247">
        <v>363.12799999999999</v>
      </c>
      <c r="I28" s="318">
        <v>362.60399999999998</v>
      </c>
      <c r="J28" s="319">
        <v>0.14451026464131694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583"/>
      <c r="D29" s="136" t="s">
        <v>44</v>
      </c>
      <c r="E29" s="239">
        <v>282.90699999999998</v>
      </c>
      <c r="F29" s="246">
        <v>281.39400000000001</v>
      </c>
      <c r="G29" s="305">
        <v>0.5376802632607578</v>
      </c>
      <c r="H29" s="235">
        <v>258.80500000000001</v>
      </c>
      <c r="I29" s="322">
        <v>262.57799999999997</v>
      </c>
      <c r="J29" s="323">
        <v>-1.4369063668700226</v>
      </c>
      <c r="K29" s="235">
        <v>285.15300000000002</v>
      </c>
      <c r="L29" s="322">
        <v>282.13299999999998</v>
      </c>
      <c r="M29" s="323">
        <v>1.0704171436875654</v>
      </c>
      <c r="N29" s="235">
        <v>329.59699999999998</v>
      </c>
      <c r="O29" s="322">
        <v>310.863</v>
      </c>
      <c r="P29" s="323">
        <v>6.0264489501806198</v>
      </c>
      <c r="Q29" s="235">
        <v>285.60700000000003</v>
      </c>
      <c r="R29" s="322">
        <v>321.28500000000003</v>
      </c>
      <c r="S29" s="305">
        <v>-11.10478235834228</v>
      </c>
    </row>
    <row r="30" spans="3:19" ht="15" customHeight="1" x14ac:dyDescent="0.2">
      <c r="C30" s="583"/>
      <c r="D30" s="136" t="s">
        <v>45</v>
      </c>
      <c r="E30" s="239">
        <v>283.95699999999999</v>
      </c>
      <c r="F30" s="246">
        <v>288.017</v>
      </c>
      <c r="G30" s="305">
        <v>-1.4096390143637363</v>
      </c>
      <c r="H30" s="235">
        <v>323.64299999999997</v>
      </c>
      <c r="I30" s="322">
        <v>327.11399999999998</v>
      </c>
      <c r="J30" s="323">
        <v>-1.0610979658467701</v>
      </c>
      <c r="K30" s="235">
        <v>225.83600000000001</v>
      </c>
      <c r="L30" s="322">
        <v>237.554</v>
      </c>
      <c r="M30" s="323">
        <v>-4.932773179992755</v>
      </c>
      <c r="N30" s="235">
        <v>285.18900000000002</v>
      </c>
      <c r="O30" s="322">
        <v>288.84100000000001</v>
      </c>
      <c r="P30" s="323">
        <v>-1.264363438708489</v>
      </c>
      <c r="Q30" s="235">
        <v>304.15899999999999</v>
      </c>
      <c r="R30" s="322">
        <v>288.31</v>
      </c>
      <c r="S30" s="305">
        <v>5.4972078665325483</v>
      </c>
    </row>
    <row r="31" spans="3:19" ht="15" customHeight="1" x14ac:dyDescent="0.2">
      <c r="C31" s="583"/>
      <c r="D31" s="136" t="s">
        <v>46</v>
      </c>
      <c r="E31" s="239" t="s">
        <v>92</v>
      </c>
      <c r="F31" s="246" t="s">
        <v>92</v>
      </c>
      <c r="G31" s="305" t="s">
        <v>198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 t="s">
        <v>92</v>
      </c>
      <c r="O31" s="322" t="s">
        <v>92</v>
      </c>
      <c r="P31" s="323" t="s">
        <v>198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583"/>
      <c r="D32" s="136" t="s">
        <v>47</v>
      </c>
      <c r="E32" s="239" t="s">
        <v>27</v>
      </c>
      <c r="F32" s="246" t="s">
        <v>27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27</v>
      </c>
      <c r="S32" s="305" t="s">
        <v>27</v>
      </c>
    </row>
    <row r="33" spans="3:19" ht="15" customHeight="1" thickBot="1" x14ac:dyDescent="0.25">
      <c r="C33" s="592"/>
      <c r="D33" s="396" t="s">
        <v>24</v>
      </c>
      <c r="E33" s="306">
        <v>285.53948779656434</v>
      </c>
      <c r="F33" s="307">
        <v>288.03115385951151</v>
      </c>
      <c r="G33" s="308">
        <v>-0.86506825027770506</v>
      </c>
      <c r="H33" s="248">
        <v>297.02100520424113</v>
      </c>
      <c r="I33" s="324">
        <v>297.2024906062037</v>
      </c>
      <c r="J33" s="325">
        <v>-6.1064562949114505E-2</v>
      </c>
      <c r="K33" s="248">
        <v>264.45792139958479</v>
      </c>
      <c r="L33" s="324">
        <v>266.72307862552123</v>
      </c>
      <c r="M33" s="325">
        <v>-0.84925430435538407</v>
      </c>
      <c r="N33" s="248">
        <v>289.06376333381627</v>
      </c>
      <c r="O33" s="324">
        <v>291.40411726173687</v>
      </c>
      <c r="P33" s="325">
        <v>-0.8031300140548514</v>
      </c>
      <c r="Q33" s="248">
        <v>295.93611644399419</v>
      </c>
      <c r="R33" s="324">
        <v>301.91054795305365</v>
      </c>
      <c r="S33" s="308">
        <v>-1.9788747195372804</v>
      </c>
    </row>
    <row r="34" spans="3:19" ht="15.75" customHeight="1" x14ac:dyDescent="0.2">
      <c r="C34" s="568" t="s">
        <v>50</v>
      </c>
      <c r="D34" s="397" t="s">
        <v>51</v>
      </c>
      <c r="E34" s="237">
        <v>636.298</v>
      </c>
      <c r="F34" s="242">
        <v>635.52</v>
      </c>
      <c r="G34" s="311">
        <v>0.12241943605236971</v>
      </c>
      <c r="H34" s="233">
        <v>655.39400000000001</v>
      </c>
      <c r="I34" s="330">
        <v>652.91300000000001</v>
      </c>
      <c r="J34" s="331">
        <v>0.37998937071248307</v>
      </c>
      <c r="K34" s="233">
        <v>567.33699999999999</v>
      </c>
      <c r="L34" s="330">
        <v>581.178</v>
      </c>
      <c r="M34" s="331">
        <v>-2.3815423157793321</v>
      </c>
      <c r="N34" s="233">
        <v>689.68600000000004</v>
      </c>
      <c r="O34" s="330">
        <v>704.49800000000005</v>
      </c>
      <c r="P34" s="331">
        <v>-2.1024899999716125</v>
      </c>
      <c r="Q34" s="233">
        <v>607.30100000000004</v>
      </c>
      <c r="R34" s="330">
        <v>570.96400000000006</v>
      </c>
      <c r="S34" s="311">
        <v>6.3641490531802329</v>
      </c>
    </row>
    <row r="35" spans="3:19" ht="15.75" customHeight="1" thickBot="1" x14ac:dyDescent="0.25">
      <c r="C35" s="569"/>
      <c r="D35" s="132" t="s">
        <v>52</v>
      </c>
      <c r="E35" s="312">
        <v>1004.0650000000001</v>
      </c>
      <c r="F35" s="313">
        <v>981.33600000000001</v>
      </c>
      <c r="G35" s="314">
        <v>2.3161282170428925</v>
      </c>
      <c r="H35" s="236">
        <v>1013.48</v>
      </c>
      <c r="I35" s="332">
        <v>1015.883</v>
      </c>
      <c r="J35" s="333">
        <v>-0.23654298772595073</v>
      </c>
      <c r="K35" s="236">
        <v>986.07399999999996</v>
      </c>
      <c r="L35" s="332">
        <v>954.02200000000005</v>
      </c>
      <c r="M35" s="333">
        <v>3.359670950984349</v>
      </c>
      <c r="N35" s="236">
        <v>835.21</v>
      </c>
      <c r="O35" s="332">
        <v>818.09699999999998</v>
      </c>
      <c r="P35" s="333">
        <v>2.0918057394172154</v>
      </c>
      <c r="Q35" s="236">
        <v>1063.5350000000001</v>
      </c>
      <c r="R35" s="332">
        <v>997.54200000000003</v>
      </c>
      <c r="S35" s="314">
        <v>6.6155610490585905</v>
      </c>
    </row>
    <row r="36" spans="3:19" ht="15" customHeight="1" thickBot="1" x14ac:dyDescent="0.25">
      <c r="C36" s="592"/>
      <c r="D36" s="396" t="s">
        <v>24</v>
      </c>
      <c r="E36" s="315">
        <v>719.57235913773832</v>
      </c>
      <c r="F36" s="316">
        <v>719.44088623314735</v>
      </c>
      <c r="G36" s="317">
        <v>1.827431650143363E-2</v>
      </c>
      <c r="H36" s="248">
        <v>722.02998600385502</v>
      </c>
      <c r="I36" s="324">
        <v>711.59649992834989</v>
      </c>
      <c r="J36" s="325">
        <v>1.4662081778867193</v>
      </c>
      <c r="K36" s="248">
        <v>733.53584922162293</v>
      </c>
      <c r="L36" s="324">
        <v>768.10069849990089</v>
      </c>
      <c r="M36" s="325">
        <v>-4.5000413807438324</v>
      </c>
      <c r="N36" s="248">
        <v>734.18378816654501</v>
      </c>
      <c r="O36" s="324">
        <v>734.33551544107081</v>
      </c>
      <c r="P36" s="325">
        <v>-2.0661846163693112E-2</v>
      </c>
      <c r="Q36" s="248">
        <v>703.74327820554731</v>
      </c>
      <c r="R36" s="324">
        <v>708.82591224269686</v>
      </c>
      <c r="S36" s="308">
        <v>-0.71704969434149146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K49" sqref="K4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605" t="s">
        <v>0</v>
      </c>
      <c r="F5" s="606"/>
      <c r="G5" s="610" t="s">
        <v>1</v>
      </c>
      <c r="H5" s="611"/>
      <c r="I5" s="611"/>
      <c r="J5" s="611"/>
      <c r="K5" s="612"/>
    </row>
    <row r="6" spans="2:15" ht="16.5" customHeight="1" thickBot="1" x14ac:dyDescent="0.3">
      <c r="B6" s="25"/>
      <c r="C6" s="159"/>
      <c r="D6" s="159"/>
      <c r="E6" s="599"/>
      <c r="F6" s="607"/>
      <c r="G6" s="512" t="s">
        <v>26</v>
      </c>
      <c r="H6" s="513"/>
      <c r="I6" s="613" t="s">
        <v>279</v>
      </c>
      <c r="J6" s="615">
        <v>44256</v>
      </c>
      <c r="K6" s="616"/>
    </row>
    <row r="7" spans="2:15" ht="39.75" customHeight="1" thickBot="1" x14ac:dyDescent="0.3">
      <c r="B7" s="25"/>
      <c r="C7" s="159"/>
      <c r="D7" s="159"/>
      <c r="E7" s="608"/>
      <c r="F7" s="609"/>
      <c r="G7" s="470" t="s">
        <v>314</v>
      </c>
      <c r="H7" s="471" t="s">
        <v>293</v>
      </c>
      <c r="I7" s="614"/>
      <c r="J7" s="514" t="s">
        <v>280</v>
      </c>
      <c r="K7" s="515" t="s">
        <v>281</v>
      </c>
    </row>
    <row r="8" spans="2:15" ht="47.25" customHeight="1" thickBot="1" x14ac:dyDescent="0.3">
      <c r="B8" s="25"/>
      <c r="C8" s="159"/>
      <c r="D8" s="159"/>
      <c r="E8" s="617" t="s">
        <v>180</v>
      </c>
      <c r="F8" s="618"/>
      <c r="G8" s="472">
        <v>151.197</v>
      </c>
      <c r="H8" s="485">
        <v>150.97</v>
      </c>
      <c r="I8" s="516">
        <v>0.15036099887395105</v>
      </c>
      <c r="J8" s="517">
        <v>3.36</v>
      </c>
      <c r="K8" s="518">
        <v>4.13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597" t="s">
        <v>0</v>
      </c>
      <c r="C14" s="598"/>
      <c r="D14" s="519" t="s">
        <v>9</v>
      </c>
      <c r="E14" s="519"/>
      <c r="F14" s="519"/>
      <c r="G14" s="520"/>
      <c r="H14" s="520"/>
      <c r="I14" s="520"/>
      <c r="J14" s="520"/>
      <c r="K14" s="520"/>
      <c r="L14" s="520"/>
      <c r="M14" s="520"/>
      <c r="N14" s="520"/>
      <c r="O14" s="521"/>
    </row>
    <row r="15" spans="2:15" ht="15" customHeight="1" thickBot="1" x14ac:dyDescent="0.25">
      <c r="B15" s="599"/>
      <c r="C15" s="600"/>
      <c r="D15" s="522" t="s">
        <v>10</v>
      </c>
      <c r="E15" s="519"/>
      <c r="F15" s="519"/>
      <c r="G15" s="522" t="s">
        <v>11</v>
      </c>
      <c r="H15" s="519"/>
      <c r="I15" s="519"/>
      <c r="J15" s="522" t="s">
        <v>12</v>
      </c>
      <c r="K15" s="520"/>
      <c r="L15" s="520"/>
      <c r="M15" s="522" t="s">
        <v>13</v>
      </c>
      <c r="N15" s="520"/>
      <c r="O15" s="521"/>
    </row>
    <row r="16" spans="2:15" ht="31.5" customHeight="1" thickBot="1" x14ac:dyDescent="0.3">
      <c r="B16" s="599"/>
      <c r="C16" s="600"/>
      <c r="D16" s="523" t="s">
        <v>26</v>
      </c>
      <c r="E16" s="524"/>
      <c r="F16" s="525" t="s">
        <v>141</v>
      </c>
      <c r="G16" s="523" t="s">
        <v>26</v>
      </c>
      <c r="H16" s="524"/>
      <c r="I16" s="525" t="s">
        <v>141</v>
      </c>
      <c r="J16" s="523" t="s">
        <v>26</v>
      </c>
      <c r="K16" s="524"/>
      <c r="L16" s="525" t="s">
        <v>141</v>
      </c>
      <c r="M16" s="523" t="s">
        <v>26</v>
      </c>
      <c r="N16" s="524"/>
      <c r="O16" s="526" t="s">
        <v>141</v>
      </c>
    </row>
    <row r="17" spans="2:15" ht="19.5" customHeight="1" thickBot="1" x14ac:dyDescent="0.25">
      <c r="B17" s="601"/>
      <c r="C17" s="602"/>
      <c r="D17" s="527" t="s">
        <v>314</v>
      </c>
      <c r="E17" s="527" t="s">
        <v>293</v>
      </c>
      <c r="F17" s="154" t="s">
        <v>14</v>
      </c>
      <c r="G17" s="527" t="s">
        <v>314</v>
      </c>
      <c r="H17" s="527" t="s">
        <v>293</v>
      </c>
      <c r="I17" s="154" t="s">
        <v>14</v>
      </c>
      <c r="J17" s="527" t="s">
        <v>314</v>
      </c>
      <c r="K17" s="527" t="s">
        <v>293</v>
      </c>
      <c r="L17" s="154" t="s">
        <v>14</v>
      </c>
      <c r="M17" s="527" t="s">
        <v>314</v>
      </c>
      <c r="N17" s="527" t="s">
        <v>293</v>
      </c>
      <c r="O17" s="155" t="s">
        <v>14</v>
      </c>
    </row>
    <row r="18" spans="2:15" ht="36" customHeight="1" thickBot="1" x14ac:dyDescent="0.25">
      <c r="B18" s="603" t="s">
        <v>183</v>
      </c>
      <c r="C18" s="604"/>
      <c r="D18" s="528">
        <v>154.54</v>
      </c>
      <c r="E18" s="528">
        <v>155.01</v>
      </c>
      <c r="F18" s="529">
        <v>-0.30320624475840197</v>
      </c>
      <c r="G18" s="530">
        <v>146.44999999999999</v>
      </c>
      <c r="H18" s="530">
        <v>146.54</v>
      </c>
      <c r="I18" s="529">
        <v>-6.1416678040127896E-2</v>
      </c>
      <c r="J18" s="530">
        <v>147.57</v>
      </c>
      <c r="K18" s="530">
        <v>146.02000000000001</v>
      </c>
      <c r="L18" s="529">
        <v>1.0614984248732933</v>
      </c>
      <c r="M18" s="530">
        <v>145.54</v>
      </c>
      <c r="N18" s="530">
        <v>142.88</v>
      </c>
      <c r="O18" s="531">
        <v>1.8617021276595722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594" t="s">
        <v>315</v>
      </c>
      <c r="K23" s="594" t="s">
        <v>316</v>
      </c>
      <c r="L23" s="594" t="s">
        <v>317</v>
      </c>
      <c r="M23" s="54" t="s">
        <v>282</v>
      </c>
      <c r="N23" s="55"/>
    </row>
    <row r="24" spans="2:15" ht="19.5" customHeight="1" thickBot="1" x14ac:dyDescent="0.25">
      <c r="I24" s="56"/>
      <c r="J24" s="595"/>
      <c r="K24" s="596"/>
      <c r="L24" s="595"/>
      <c r="M24" s="57" t="s">
        <v>278</v>
      </c>
      <c r="N24" s="58" t="s">
        <v>263</v>
      </c>
    </row>
    <row r="25" spans="2:15" ht="52.5" customHeight="1" thickBot="1" x14ac:dyDescent="0.3">
      <c r="I25" s="59" t="s">
        <v>139</v>
      </c>
      <c r="J25" s="294">
        <v>151.197</v>
      </c>
      <c r="K25" s="295">
        <v>134.30000000000001</v>
      </c>
      <c r="L25" s="296">
        <v>136.16</v>
      </c>
      <c r="M25" s="249">
        <v>12.581533879374525</v>
      </c>
      <c r="N25" s="250">
        <v>11.043625146886022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6" sqref="L16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19" t="s">
        <v>83</v>
      </c>
      <c r="C5" s="619" t="s">
        <v>1</v>
      </c>
      <c r="D5" s="619"/>
      <c r="E5" s="619"/>
      <c r="F5" s="619"/>
      <c r="G5" s="619"/>
      <c r="H5" s="619"/>
    </row>
    <row r="6" spans="1:8" ht="13.5" customHeight="1" thickBot="1" x14ac:dyDescent="0.25">
      <c r="B6" s="619"/>
      <c r="C6" s="619"/>
      <c r="D6" s="619"/>
      <c r="E6" s="619"/>
      <c r="F6" s="619"/>
      <c r="G6" s="619"/>
      <c r="H6" s="619"/>
    </row>
    <row r="7" spans="1:8" ht="23.25" customHeight="1" thickBot="1" x14ac:dyDescent="0.25">
      <c r="B7" s="619"/>
      <c r="C7" s="620" t="s">
        <v>84</v>
      </c>
      <c r="D7" s="620"/>
      <c r="E7" s="488" t="s">
        <v>196</v>
      </c>
      <c r="F7" s="622" t="s">
        <v>85</v>
      </c>
      <c r="G7" s="622"/>
      <c r="H7" s="489" t="s">
        <v>272</v>
      </c>
    </row>
    <row r="8" spans="1:8" ht="15.75" thickBot="1" x14ac:dyDescent="0.25">
      <c r="B8" s="619"/>
      <c r="C8" s="475" t="s">
        <v>313</v>
      </c>
      <c r="D8" s="473" t="s">
        <v>297</v>
      </c>
      <c r="E8" s="474" t="s">
        <v>14</v>
      </c>
      <c r="F8" s="490" t="s">
        <v>313</v>
      </c>
      <c r="G8" s="491" t="s">
        <v>297</v>
      </c>
      <c r="H8" s="155" t="s">
        <v>14</v>
      </c>
    </row>
    <row r="9" spans="1:8" ht="27.75" customHeight="1" thickBot="1" x14ac:dyDescent="0.25">
      <c r="B9" s="559" t="s">
        <v>86</v>
      </c>
      <c r="C9" s="492">
        <v>1757.07</v>
      </c>
      <c r="D9" s="493">
        <v>1782.79</v>
      </c>
      <c r="E9" s="494">
        <v>-1.4426825369224658</v>
      </c>
      <c r="F9" s="495">
        <v>386.55153448465518</v>
      </c>
      <c r="G9" s="496">
        <v>390.10380653123389</v>
      </c>
      <c r="H9" s="497">
        <v>-0.91059661226204747</v>
      </c>
    </row>
    <row r="10" spans="1:8" ht="33.75" customHeight="1" thickBot="1" x14ac:dyDescent="0.25">
      <c r="B10" s="559" t="s">
        <v>151</v>
      </c>
      <c r="C10" s="476">
        <v>1830.05</v>
      </c>
      <c r="D10" s="477">
        <v>1818.88</v>
      </c>
      <c r="E10" s="494">
        <v>0.61411418015481201</v>
      </c>
      <c r="F10" s="495">
        <v>402.60697393026072</v>
      </c>
      <c r="G10" s="496">
        <v>398.00089277117928</v>
      </c>
      <c r="H10" s="497">
        <v>1.1573042278901602</v>
      </c>
    </row>
    <row r="11" spans="1:8" ht="28.5" customHeight="1" thickBot="1" x14ac:dyDescent="0.25">
      <c r="B11" s="498" t="s">
        <v>87</v>
      </c>
      <c r="C11" s="492">
        <v>1117.75</v>
      </c>
      <c r="D11" s="493">
        <v>1116.3900000000001</v>
      </c>
      <c r="E11" s="494">
        <v>0.12182122734885657</v>
      </c>
      <c r="F11" s="495">
        <v>245.90254097459027</v>
      </c>
      <c r="G11" s="496">
        <v>244.28451392110358</v>
      </c>
      <c r="H11" s="497">
        <v>0.66235351046823143</v>
      </c>
    </row>
    <row r="12" spans="1:8" ht="22.5" customHeight="1" thickBot="1" x14ac:dyDescent="0.25">
      <c r="B12" s="498" t="s">
        <v>88</v>
      </c>
      <c r="C12" s="499">
        <v>1388.82</v>
      </c>
      <c r="D12" s="500">
        <v>1394.06</v>
      </c>
      <c r="E12" s="494">
        <v>-0.37588052164182384</v>
      </c>
      <c r="F12" s="495">
        <v>305.53734462655376</v>
      </c>
      <c r="G12" s="496">
        <v>305.04328189687618</v>
      </c>
      <c r="H12" s="497">
        <v>0.16196479614476625</v>
      </c>
    </row>
    <row r="13" spans="1:8" ht="23.25" customHeight="1" thickBot="1" x14ac:dyDescent="0.25">
      <c r="B13" s="498" t="s">
        <v>89</v>
      </c>
      <c r="C13" s="495">
        <v>1462.31</v>
      </c>
      <c r="D13" s="501">
        <v>1418.49</v>
      </c>
      <c r="E13" s="494">
        <v>3.0892004878427017</v>
      </c>
      <c r="F13" s="495">
        <v>321.70498295017052</v>
      </c>
      <c r="G13" s="496">
        <v>310.38896814907531</v>
      </c>
      <c r="H13" s="497">
        <v>3.6457528979123666</v>
      </c>
    </row>
    <row r="14" spans="1:8" ht="34.5" customHeight="1" thickBot="1" x14ac:dyDescent="0.25">
      <c r="B14" s="498" t="s">
        <v>90</v>
      </c>
      <c r="C14" s="628">
        <v>1496.75</v>
      </c>
      <c r="D14" s="629">
        <v>1480.89</v>
      </c>
      <c r="E14" s="494">
        <v>1.0709775878019232</v>
      </c>
      <c r="F14" s="495">
        <v>329.28170718292819</v>
      </c>
      <c r="G14" s="496">
        <v>324.04311559636244</v>
      </c>
      <c r="H14" s="497">
        <v>1.6166341250375735</v>
      </c>
    </row>
    <row r="15" spans="1:8" ht="30.75" customHeight="1" thickBot="1" x14ac:dyDescent="0.25">
      <c r="B15" s="621" t="s">
        <v>91</v>
      </c>
      <c r="C15" s="621"/>
      <c r="D15" s="621"/>
      <c r="E15" s="621"/>
      <c r="F15" s="630">
        <v>4.5454999999999997</v>
      </c>
      <c r="G15" s="630">
        <v>4.5700399999999997</v>
      </c>
      <c r="H15" s="502" t="s">
        <v>273</v>
      </c>
    </row>
    <row r="16" spans="1:8" ht="19.5" thickBot="1" x14ac:dyDescent="0.25">
      <c r="B16" s="621"/>
      <c r="C16" s="621"/>
      <c r="D16" s="621"/>
      <c r="E16" s="621"/>
      <c r="F16" s="630">
        <v>4.5454999999999997</v>
      </c>
      <c r="G16" s="630">
        <v>4.5700399999999997</v>
      </c>
      <c r="H16" s="503">
        <v>-0.53697560634042607</v>
      </c>
    </row>
    <row r="19" spans="2:4" ht="21" x14ac:dyDescent="0.25">
      <c r="B19" s="441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showGridLines="0" workbookViewId="0">
      <selection activeCell="L20" sqref="L20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23" t="s">
        <v>83</v>
      </c>
      <c r="C6" s="624" t="s">
        <v>160</v>
      </c>
      <c r="D6" s="624"/>
      <c r="E6" s="624"/>
      <c r="F6" s="624"/>
      <c r="G6" s="624"/>
      <c r="H6" s="624"/>
      <c r="I6" s="625" t="s">
        <v>161</v>
      </c>
      <c r="J6" s="625"/>
      <c r="K6" s="625"/>
      <c r="L6" s="625"/>
      <c r="M6" s="625"/>
    </row>
    <row r="7" spans="2:13" ht="38.25" customHeight="1" thickBot="1" x14ac:dyDescent="0.25">
      <c r="B7" s="623"/>
      <c r="C7" s="532" t="s">
        <v>318</v>
      </c>
      <c r="D7" s="533" t="s">
        <v>275</v>
      </c>
      <c r="E7" s="533" t="s">
        <v>162</v>
      </c>
      <c r="F7" s="534" t="s">
        <v>163</v>
      </c>
      <c r="G7" s="533" t="s">
        <v>164</v>
      </c>
      <c r="H7" s="535" t="s">
        <v>165</v>
      </c>
      <c r="I7" s="536" t="s">
        <v>276</v>
      </c>
      <c r="J7" s="533" t="s">
        <v>166</v>
      </c>
      <c r="K7" s="534" t="s">
        <v>163</v>
      </c>
      <c r="L7" s="533" t="s">
        <v>167</v>
      </c>
      <c r="M7" s="533" t="s">
        <v>168</v>
      </c>
    </row>
    <row r="8" spans="2:13" ht="30" customHeight="1" thickBot="1" x14ac:dyDescent="0.25">
      <c r="B8" s="537" t="s">
        <v>319</v>
      </c>
      <c r="C8" s="538">
        <v>151.197</v>
      </c>
      <c r="D8" s="539"/>
      <c r="E8" s="539">
        <v>150.97</v>
      </c>
      <c r="F8" s="540">
        <v>149.30000000000001</v>
      </c>
      <c r="G8" s="539">
        <v>134.30000000000001</v>
      </c>
      <c r="H8" s="541">
        <v>136.16</v>
      </c>
      <c r="I8" s="542"/>
      <c r="J8" s="543">
        <v>100.15036099887395</v>
      </c>
      <c r="K8" s="544">
        <v>101.27059611520428</v>
      </c>
      <c r="L8" s="543">
        <v>112.58153387937453</v>
      </c>
      <c r="M8" s="543">
        <v>111.04362514688603</v>
      </c>
    </row>
    <row r="9" spans="2:13" ht="30" customHeight="1" thickBot="1" x14ac:dyDescent="0.25">
      <c r="B9" s="537" t="s">
        <v>169</v>
      </c>
      <c r="C9" s="478">
        <v>1117.75</v>
      </c>
      <c r="D9" s="486">
        <v>1116.3900000000001</v>
      </c>
      <c r="E9" s="479">
        <v>1085.44</v>
      </c>
      <c r="F9" s="545">
        <v>982.58</v>
      </c>
      <c r="G9" s="546">
        <v>833.29</v>
      </c>
      <c r="H9" s="547">
        <v>794.01</v>
      </c>
      <c r="I9" s="548">
        <v>100.12182122734886</v>
      </c>
      <c r="J9" s="543">
        <v>102.97667305424528</v>
      </c>
      <c r="K9" s="544">
        <v>113.75664068065704</v>
      </c>
      <c r="L9" s="543">
        <v>134.13697512270639</v>
      </c>
      <c r="M9" s="543">
        <v>140.77278623694914</v>
      </c>
    </row>
    <row r="10" spans="2:13" ht="30" customHeight="1" thickBot="1" x14ac:dyDescent="0.25">
      <c r="B10" s="537" t="s">
        <v>170</v>
      </c>
      <c r="C10" s="478">
        <v>1388.82</v>
      </c>
      <c r="D10" s="486">
        <v>1394.06</v>
      </c>
      <c r="E10" s="479">
        <v>1340.06</v>
      </c>
      <c r="F10" s="545">
        <v>1189.03</v>
      </c>
      <c r="G10" s="546">
        <v>1184.4000000000001</v>
      </c>
      <c r="H10" s="547">
        <v>1169.8399999999999</v>
      </c>
      <c r="I10" s="548">
        <v>99.624119478358182</v>
      </c>
      <c r="J10" s="543">
        <v>103.63864304583377</v>
      </c>
      <c r="K10" s="544">
        <v>116.80277200743464</v>
      </c>
      <c r="L10" s="543">
        <v>117.25937183383991</v>
      </c>
      <c r="M10" s="543">
        <v>118.71879915202079</v>
      </c>
    </row>
    <row r="11" spans="2:13" ht="30" customHeight="1" thickBot="1" x14ac:dyDescent="0.25">
      <c r="B11" s="537" t="s">
        <v>171</v>
      </c>
      <c r="C11" s="549">
        <v>1757.07</v>
      </c>
      <c r="D11" s="550">
        <v>1782.79</v>
      </c>
      <c r="E11" s="551">
        <v>1784.19</v>
      </c>
      <c r="F11" s="545">
        <v>1470.11</v>
      </c>
      <c r="G11" s="546">
        <v>1242.1099999999999</v>
      </c>
      <c r="H11" s="547">
        <v>1741.76</v>
      </c>
      <c r="I11" s="548">
        <v>98.557317463077538</v>
      </c>
      <c r="J11" s="543">
        <v>98.479982513073153</v>
      </c>
      <c r="K11" s="544">
        <v>119.51962778295503</v>
      </c>
      <c r="L11" s="543">
        <v>141.45848596340099</v>
      </c>
      <c r="M11" s="543">
        <v>100.87899595811133</v>
      </c>
    </row>
    <row r="12" spans="2:13" ht="30" customHeight="1" thickBot="1" x14ac:dyDescent="0.25">
      <c r="B12" s="537" t="s">
        <v>172</v>
      </c>
      <c r="C12" s="549">
        <v>1830.05</v>
      </c>
      <c r="D12" s="550">
        <v>1818.88</v>
      </c>
      <c r="E12" s="551">
        <v>1843.51</v>
      </c>
      <c r="F12" s="545">
        <v>1624.22</v>
      </c>
      <c r="G12" s="546">
        <v>1486.84</v>
      </c>
      <c r="H12" s="547">
        <v>1865.18</v>
      </c>
      <c r="I12" s="548">
        <v>100.61411418015481</v>
      </c>
      <c r="J12" s="543">
        <v>99.269871061182201</v>
      </c>
      <c r="K12" s="544">
        <v>112.67254435975421</v>
      </c>
      <c r="L12" s="543">
        <v>123.08318312663098</v>
      </c>
      <c r="M12" s="543">
        <v>98.116535669479617</v>
      </c>
    </row>
    <row r="13" spans="2:13" ht="30" customHeight="1" thickBot="1" x14ac:dyDescent="0.25">
      <c r="B13" s="537" t="s">
        <v>89</v>
      </c>
      <c r="C13" s="480">
        <v>1462.31</v>
      </c>
      <c r="D13" s="487">
        <v>1418.49</v>
      </c>
      <c r="E13" s="481">
        <v>1457.09</v>
      </c>
      <c r="F13" s="545">
        <v>1376.86</v>
      </c>
      <c r="G13" s="546">
        <v>1384.89</v>
      </c>
      <c r="H13" s="547">
        <v>1283.17</v>
      </c>
      <c r="I13" s="548">
        <v>103.0892004878427</v>
      </c>
      <c r="J13" s="543">
        <v>100.35824828939874</v>
      </c>
      <c r="K13" s="544">
        <v>106.20615022587627</v>
      </c>
      <c r="L13" s="543">
        <v>105.59033569453169</v>
      </c>
      <c r="M13" s="543">
        <v>113.96073786014323</v>
      </c>
    </row>
    <row r="14" spans="2:13" ht="30" customHeight="1" thickBot="1" x14ac:dyDescent="0.25">
      <c r="B14" s="537" t="s">
        <v>90</v>
      </c>
      <c r="C14" s="552">
        <v>1496.75</v>
      </c>
      <c r="D14" s="553">
        <v>1480.89</v>
      </c>
      <c r="E14" s="554">
        <v>1478.05</v>
      </c>
      <c r="F14" s="545">
        <v>1450.35</v>
      </c>
      <c r="G14" s="546">
        <v>1387.87</v>
      </c>
      <c r="H14" s="547">
        <v>1308.23</v>
      </c>
      <c r="I14" s="548">
        <v>101.07097758780192</v>
      </c>
      <c r="J14" s="543">
        <v>101.26518047427354</v>
      </c>
      <c r="K14" s="544">
        <v>103.19922777260662</v>
      </c>
      <c r="L14" s="543">
        <v>107.84511517649348</v>
      </c>
      <c r="M14" s="543">
        <v>114.41031011366503</v>
      </c>
    </row>
    <row r="16" spans="2:13" x14ac:dyDescent="0.2">
      <c r="B16"/>
      <c r="C16"/>
      <c r="D16"/>
    </row>
    <row r="17" spans="2:3" x14ac:dyDescent="0.2">
      <c r="B17" s="177"/>
      <c r="C17" s="177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Y44" sqref="Y44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277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W24" sqref="W24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220</v>
      </c>
    </row>
    <row r="5" spans="3:15" ht="15.75" x14ac:dyDescent="0.25">
      <c r="C5" s="276" t="s">
        <v>221</v>
      </c>
    </row>
    <row r="6" spans="3:15" ht="15.75" x14ac:dyDescent="0.25">
      <c r="C6" s="276" t="s">
        <v>294</v>
      </c>
    </row>
    <row r="7" spans="3:15" ht="18.75" x14ac:dyDescent="0.3">
      <c r="C7" s="277" t="s">
        <v>248</v>
      </c>
    </row>
    <row r="8" spans="3:15" ht="18.75" x14ac:dyDescent="0.3">
      <c r="C8" s="277" t="s">
        <v>222</v>
      </c>
    </row>
    <row r="9" spans="3:15" ht="15" x14ac:dyDescent="0.25">
      <c r="C9" s="278"/>
    </row>
    <row r="10" spans="3:15" ht="15" x14ac:dyDescent="0.25">
      <c r="C10" s="279" t="s">
        <v>223</v>
      </c>
    </row>
    <row r="12" spans="3:15" ht="15" x14ac:dyDescent="0.25">
      <c r="C12" s="280" t="s">
        <v>296</v>
      </c>
    </row>
    <row r="13" spans="3:15" ht="16.5" thickBot="1" x14ac:dyDescent="0.3">
      <c r="E13" s="281" t="s">
        <v>224</v>
      </c>
      <c r="G13" s="282"/>
      <c r="H13" s="283"/>
    </row>
    <row r="14" spans="3:15" ht="15.75" thickBot="1" x14ac:dyDescent="0.3">
      <c r="C14" s="458" t="s">
        <v>225</v>
      </c>
      <c r="D14" s="459" t="s">
        <v>226</v>
      </c>
      <c r="E14" s="460" t="s">
        <v>227</v>
      </c>
      <c r="F14" s="460" t="s">
        <v>228</v>
      </c>
      <c r="G14" s="460" t="s">
        <v>229</v>
      </c>
      <c r="H14" s="460" t="s">
        <v>230</v>
      </c>
      <c r="I14" s="460" t="s">
        <v>231</v>
      </c>
      <c r="J14" s="460" t="s">
        <v>232</v>
      </c>
      <c r="K14" s="460" t="s">
        <v>233</v>
      </c>
      <c r="L14" s="460" t="s">
        <v>234</v>
      </c>
      <c r="M14" s="460" t="s">
        <v>235</v>
      </c>
      <c r="N14" s="460" t="s">
        <v>236</v>
      </c>
      <c r="O14" s="461" t="s">
        <v>237</v>
      </c>
    </row>
    <row r="15" spans="3:15" ht="15.75" thickBot="1" x14ac:dyDescent="0.3">
      <c r="C15" s="284" t="s">
        <v>238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462" t="s">
        <v>239</v>
      </c>
      <c r="D16" s="463">
        <v>410.55031969879741</v>
      </c>
      <c r="E16" s="463">
        <v>405.92528932823404</v>
      </c>
      <c r="F16" s="463">
        <v>415.06587182503171</v>
      </c>
      <c r="G16" s="463">
        <v>415.78302153853031</v>
      </c>
      <c r="H16" s="463">
        <v>418.52051394641336</v>
      </c>
      <c r="I16" s="463">
        <v>420.92412497491244</v>
      </c>
      <c r="J16" s="463">
        <v>422.19084679763165</v>
      </c>
      <c r="K16" s="463">
        <v>425.93323237306373</v>
      </c>
      <c r="L16" s="463">
        <v>435.7515632080013</v>
      </c>
      <c r="M16" s="463">
        <v>429.60671679837998</v>
      </c>
      <c r="N16" s="463">
        <v>433.91962032017744</v>
      </c>
      <c r="O16" s="464">
        <v>445.27368131830997</v>
      </c>
    </row>
    <row r="17" spans="3:15" ht="15.75" x14ac:dyDescent="0.25">
      <c r="C17" s="292" t="s">
        <v>240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241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>
        <v>437.05</v>
      </c>
      <c r="G20" s="289">
        <v>436.97</v>
      </c>
      <c r="H20" s="289"/>
      <c r="I20" s="289"/>
      <c r="J20" s="289"/>
      <c r="K20" s="289"/>
      <c r="L20" s="290"/>
      <c r="M20" s="289"/>
      <c r="N20" s="289"/>
      <c r="O20" s="291"/>
    </row>
    <row r="21" spans="3:15" ht="16.5" thickBot="1" x14ac:dyDescent="0.3">
      <c r="C21" s="400" t="s">
        <v>242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462" t="s">
        <v>239</v>
      </c>
      <c r="D22" s="463">
        <v>264.22742766883761</v>
      </c>
      <c r="E22" s="463">
        <v>261.62567290497998</v>
      </c>
      <c r="F22" s="463">
        <v>261.28898624261666</v>
      </c>
      <c r="G22" s="463">
        <v>265.38613274501455</v>
      </c>
      <c r="H22" s="463">
        <v>265.71767956715814</v>
      </c>
      <c r="I22" s="463">
        <v>265.33812232275858</v>
      </c>
      <c r="J22" s="463">
        <v>266.42231622832736</v>
      </c>
      <c r="K22" s="463">
        <v>263.11677423325443</v>
      </c>
      <c r="L22" s="463">
        <v>264.59488373323165</v>
      </c>
      <c r="M22" s="463">
        <v>266.93771630917144</v>
      </c>
      <c r="N22" s="463">
        <v>269.68730506228809</v>
      </c>
      <c r="O22" s="464">
        <v>268.29357100115919</v>
      </c>
    </row>
    <row r="23" spans="3:15" ht="15.75" x14ac:dyDescent="0.25">
      <c r="C23" s="292" t="s">
        <v>240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241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>
        <v>279.83</v>
      </c>
      <c r="G26" s="289">
        <v>283.86</v>
      </c>
      <c r="H26" s="289"/>
      <c r="I26" s="289"/>
      <c r="J26" s="289"/>
      <c r="K26" s="289"/>
      <c r="L26" s="289"/>
      <c r="M26" s="289"/>
      <c r="N26" s="289"/>
      <c r="O26" s="291"/>
    </row>
    <row r="27" spans="3:15" ht="16.5" thickBot="1" x14ac:dyDescent="0.3">
      <c r="C27" s="400" t="s">
        <v>243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462" t="s">
        <v>239</v>
      </c>
      <c r="D28" s="463">
        <v>193.30284025213072</v>
      </c>
      <c r="E28" s="463">
        <v>191.2687581090714</v>
      </c>
      <c r="F28" s="463">
        <v>191.31561937634595</v>
      </c>
      <c r="G28" s="463">
        <v>191.49550049668539</v>
      </c>
      <c r="H28" s="463">
        <v>191.57102023627996</v>
      </c>
      <c r="I28" s="463">
        <v>192.43881971648969</v>
      </c>
      <c r="J28" s="463">
        <v>193.8248127220584</v>
      </c>
      <c r="K28" s="463">
        <v>193.56522855967538</v>
      </c>
      <c r="L28" s="463">
        <v>196.58869687496284</v>
      </c>
      <c r="M28" s="463">
        <v>199.76489920472477</v>
      </c>
      <c r="N28" s="463">
        <v>198.3893113076804</v>
      </c>
      <c r="O28" s="464">
        <v>197.67041596404326</v>
      </c>
    </row>
    <row r="29" spans="3:15" ht="15.75" x14ac:dyDescent="0.25">
      <c r="C29" s="292" t="s">
        <v>240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241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>
        <v>215.36</v>
      </c>
      <c r="G32" s="289">
        <v>216.57</v>
      </c>
      <c r="H32" s="289"/>
      <c r="I32" s="289"/>
      <c r="J32" s="289"/>
      <c r="K32" s="289"/>
      <c r="L32" s="289"/>
      <c r="M32" s="289"/>
      <c r="N32" s="289"/>
      <c r="O32" s="291"/>
    </row>
    <row r="33" spans="3:15" ht="16.5" thickBot="1" x14ac:dyDescent="0.3">
      <c r="C33" s="400" t="s">
        <v>244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462" t="s">
        <v>239</v>
      </c>
      <c r="D34" s="463">
        <v>620.52584524708288</v>
      </c>
      <c r="E34" s="463">
        <v>610.98846942632053</v>
      </c>
      <c r="F34" s="463">
        <v>613.48284188853813</v>
      </c>
      <c r="G34" s="463">
        <v>613.72476430462393</v>
      </c>
      <c r="H34" s="463">
        <v>606.72034722305284</v>
      </c>
      <c r="I34" s="463">
        <v>601.6106220020215</v>
      </c>
      <c r="J34" s="463">
        <v>617.94396754570255</v>
      </c>
      <c r="K34" s="463">
        <v>637.27880462292717</v>
      </c>
      <c r="L34" s="463">
        <v>678.50605906520252</v>
      </c>
      <c r="M34" s="463">
        <v>691.78485236566894</v>
      </c>
      <c r="N34" s="463">
        <v>699.93533272826176</v>
      </c>
      <c r="O34" s="464">
        <v>707.76936754012718</v>
      </c>
    </row>
    <row r="35" spans="3:15" ht="15.75" x14ac:dyDescent="0.25">
      <c r="C35" s="292" t="s">
        <v>240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241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465">
        <v>2021</v>
      </c>
      <c r="D38" s="466">
        <v>700.68</v>
      </c>
      <c r="E38" s="466">
        <v>710.46</v>
      </c>
      <c r="F38" s="466">
        <v>730.62</v>
      </c>
      <c r="G38" s="466">
        <v>732.15</v>
      </c>
      <c r="H38" s="466"/>
      <c r="I38" s="466"/>
      <c r="J38" s="466"/>
      <c r="K38" s="466"/>
      <c r="L38" s="466"/>
      <c r="M38" s="466"/>
      <c r="N38" s="466"/>
      <c r="O38" s="467"/>
    </row>
    <row r="39" spans="3:15" ht="16.5" thickBot="1" x14ac:dyDescent="0.3">
      <c r="C39" s="401" t="s">
        <v>245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462" t="s">
        <v>239</v>
      </c>
      <c r="D40" s="463">
        <v>1926.1421840678215</v>
      </c>
      <c r="E40" s="463">
        <v>1773.7868616139083</v>
      </c>
      <c r="F40" s="463">
        <v>1808.8957992992707</v>
      </c>
      <c r="G40" s="463">
        <v>1844.6568611737403</v>
      </c>
      <c r="H40" s="463">
        <v>1922.2571546908466</v>
      </c>
      <c r="I40" s="463">
        <v>2078.5897925711802</v>
      </c>
      <c r="J40" s="463">
        <v>2325.7723170645709</v>
      </c>
      <c r="K40" s="463">
        <v>2537.6579416257568</v>
      </c>
      <c r="L40" s="463">
        <v>2703.9535927296647</v>
      </c>
      <c r="M40" s="463">
        <v>2585.3186243813607</v>
      </c>
      <c r="N40" s="463">
        <v>2366.8805661333772</v>
      </c>
      <c r="O40" s="464">
        <v>2262.8675436432918</v>
      </c>
    </row>
    <row r="41" spans="3:15" ht="15.75" x14ac:dyDescent="0.25">
      <c r="C41" s="292" t="s">
        <v>240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241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465">
        <v>2021</v>
      </c>
      <c r="D44" s="466">
        <v>1636.89</v>
      </c>
      <c r="E44" s="466">
        <v>1663.75</v>
      </c>
      <c r="F44" s="466">
        <v>1786.7</v>
      </c>
      <c r="G44" s="466">
        <v>1830.38</v>
      </c>
      <c r="H44" s="466"/>
      <c r="I44" s="466"/>
      <c r="J44" s="466"/>
      <c r="K44" s="466"/>
      <c r="L44" s="466"/>
      <c r="M44" s="466"/>
      <c r="N44" s="466"/>
      <c r="O44" s="467"/>
    </row>
    <row r="45" spans="3:15" ht="16.5" thickBot="1" x14ac:dyDescent="0.3">
      <c r="C45" s="401" t="s">
        <v>246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462" t="s">
        <v>239</v>
      </c>
      <c r="D46" s="463">
        <v>1452.5251642694029</v>
      </c>
      <c r="E46" s="463">
        <v>1376.6544964519305</v>
      </c>
      <c r="F46" s="463">
        <v>1342.4452040065605</v>
      </c>
      <c r="G46" s="463">
        <v>1321.3071438891709</v>
      </c>
      <c r="H46" s="463">
        <v>1332.4732010931732</v>
      </c>
      <c r="I46" s="463">
        <v>1416.8343946849866</v>
      </c>
      <c r="J46" s="463">
        <v>1429.7900427036757</v>
      </c>
      <c r="K46" s="463">
        <v>1455.3007570329535</v>
      </c>
      <c r="L46" s="463">
        <v>1460.934465025194</v>
      </c>
      <c r="M46" s="463">
        <v>1477.8137838684058</v>
      </c>
      <c r="N46" s="463">
        <v>1411.6336555187961</v>
      </c>
      <c r="O46" s="464">
        <v>1359.7079885396727</v>
      </c>
    </row>
    <row r="47" spans="3:15" ht="15.75" x14ac:dyDescent="0.25">
      <c r="C47" s="292" t="s">
        <v>240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241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465">
        <v>2021</v>
      </c>
      <c r="D50" s="466">
        <v>1457.28</v>
      </c>
      <c r="E50" s="466">
        <v>1437.07</v>
      </c>
      <c r="F50" s="466">
        <v>1458.06</v>
      </c>
      <c r="G50" s="466">
        <v>1465.56</v>
      </c>
      <c r="H50" s="466"/>
      <c r="I50" s="466"/>
      <c r="J50" s="466"/>
      <c r="K50" s="466"/>
      <c r="L50" s="466"/>
      <c r="M50" s="466"/>
      <c r="N50" s="466"/>
      <c r="O50" s="467"/>
    </row>
    <row r="51" spans="3:15" ht="16.5" thickBot="1" x14ac:dyDescent="0.3">
      <c r="C51" s="401" t="s">
        <v>247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462" t="s">
        <v>239</v>
      </c>
      <c r="D52" s="463">
        <v>1462.9299066481419</v>
      </c>
      <c r="E52" s="463">
        <v>1397.9329390309356</v>
      </c>
      <c r="F52" s="463">
        <v>1352.4593399176847</v>
      </c>
      <c r="G52" s="463">
        <v>1324.3285390454434</v>
      </c>
      <c r="H52" s="463">
        <v>1346.8945966895908</v>
      </c>
      <c r="I52" s="463">
        <v>1422.0022440548378</v>
      </c>
      <c r="J52" s="463">
        <v>1439.7446104090284</v>
      </c>
      <c r="K52" s="463">
        <v>1469.5305118007066</v>
      </c>
      <c r="L52" s="463">
        <v>1464.5198361234318</v>
      </c>
      <c r="M52" s="463">
        <v>1456.1117051037911</v>
      </c>
      <c r="N52" s="463">
        <v>1435.8943068806354</v>
      </c>
      <c r="O52" s="464">
        <v>1347.9728359574115</v>
      </c>
    </row>
    <row r="53" spans="3:15" ht="15.75" x14ac:dyDescent="0.25">
      <c r="C53" s="292" t="s">
        <v>240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241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>
        <v>1419.52</v>
      </c>
      <c r="G56" s="289">
        <v>1441.54</v>
      </c>
      <c r="H56" s="289"/>
      <c r="I56" s="289"/>
      <c r="J56" s="289"/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2021-05-20T10:56:37Z</dcterms:modified>
</cp:coreProperties>
</file>